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mi/Documents/GitHub/Volokna/Exp/Post traitement/Rapports etc.../"/>
    </mc:Choice>
  </mc:AlternateContent>
  <xr:revisionPtr revIDLastSave="0" documentId="13_ncr:1_{93468B32-0482-2F48-9805-1ED103B31CA6}" xr6:coauthVersionLast="45" xr6:coauthVersionMax="45" xr10:uidLastSave="{00000000-0000-0000-0000-000000000000}"/>
  <bookViews>
    <workbookView xWindow="0" yWindow="0" windowWidth="28800" windowHeight="18000" activeTab="4" xr2:uid="{2AA3933E-88CA-814B-A6C8-30B3C79338E2}"/>
  </bookViews>
  <sheets>
    <sheet name="Masse Broken" sheetId="1" state="hidden" r:id="rId1"/>
    <sheet name="Angle" sheetId="2" r:id="rId2"/>
    <sheet name="Poussée Pro 75" sheetId="3" state="hidden" r:id="rId3"/>
    <sheet name="Poussée Pro 54" sheetId="4" r:id="rId4"/>
    <sheet name="Masse" sheetId="5" r:id="rId5"/>
    <sheet name="dmdt BROKEN" sheetId="6" state="hidden" r:id="rId6"/>
  </sheets>
  <externalReferences>
    <externalReference r:id="rId7"/>
  </externalReferences>
  <definedNames>
    <definedName name="CdP">[1]Propu!$B$3:$Y$4</definedName>
    <definedName name="Débit">'Masse Broken'!$S$4:$S$1004</definedName>
    <definedName name="e">'Poussée Pro 75'!$A$6:$A$1004</definedName>
    <definedName name="i_P">'Poussée Pro 75'!$P$4:$P$1004</definedName>
    <definedName name="m_tot">[1]Trajecto!$C$10</definedName>
    <definedName name="pas">'Masse Broken'!$A$4:$A$1004</definedName>
    <definedName name="t">'Poussée Pro 75'!$B$4:$B$1004</definedName>
    <definedName name="T_ini">[1]Trajecto!$H$40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2" i="5" l="1"/>
  <c r="Y185" i="5"/>
  <c r="Y183" i="5"/>
  <c r="Y184" i="5"/>
  <c r="Y182" i="5"/>
  <c r="Y181" i="5"/>
  <c r="Y178" i="5"/>
  <c r="Y179" i="5"/>
  <c r="Y180" i="5"/>
  <c r="Y177" i="5"/>
  <c r="Y176" i="5"/>
  <c r="Y175" i="5"/>
  <c r="Y174" i="5"/>
  <c r="Y173" i="5"/>
  <c r="Y172" i="5"/>
  <c r="Y171" i="5"/>
  <c r="Y170" i="5"/>
  <c r="Y169" i="5"/>
  <c r="Y15" i="5"/>
  <c r="Y16" i="5"/>
  <c r="U3" i="5"/>
  <c r="V3" i="5"/>
  <c r="W3" i="5"/>
  <c r="U4" i="5"/>
  <c r="V4" i="5"/>
  <c r="W4" i="5"/>
  <c r="U5" i="5"/>
  <c r="V5" i="5"/>
  <c r="W5" i="5"/>
  <c r="U6" i="5"/>
  <c r="V6" i="5"/>
  <c r="W6" i="5"/>
  <c r="U7" i="5"/>
  <c r="V7" i="5"/>
  <c r="W7" i="5"/>
  <c r="U8" i="5"/>
  <c r="V8" i="5"/>
  <c r="W8" i="5"/>
  <c r="U9" i="5"/>
  <c r="V9" i="5"/>
  <c r="W9" i="5"/>
  <c r="U10" i="5"/>
  <c r="V10" i="5"/>
  <c r="W10" i="5"/>
  <c r="U11" i="5"/>
  <c r="V11" i="5"/>
  <c r="W11" i="5"/>
  <c r="U12" i="5"/>
  <c r="V12" i="5"/>
  <c r="W12" i="5"/>
  <c r="U13" i="5"/>
  <c r="V13" i="5"/>
  <c r="W13" i="5"/>
  <c r="U14" i="5"/>
  <c r="V14" i="5"/>
  <c r="W14" i="5"/>
  <c r="U15" i="5"/>
  <c r="V15" i="5"/>
  <c r="W15" i="5"/>
  <c r="U16" i="5"/>
  <c r="V16" i="5"/>
  <c r="W16" i="5"/>
  <c r="U17" i="5"/>
  <c r="V17" i="5"/>
  <c r="W17" i="5"/>
  <c r="U18" i="5"/>
  <c r="V18" i="5"/>
  <c r="W18" i="5"/>
  <c r="U19" i="5"/>
  <c r="V19" i="5"/>
  <c r="W19" i="5"/>
  <c r="U20" i="5"/>
  <c r="V20" i="5"/>
  <c r="W20" i="5"/>
  <c r="U21" i="5"/>
  <c r="V21" i="5"/>
  <c r="W21" i="5"/>
  <c r="U22" i="5"/>
  <c r="V22" i="5"/>
  <c r="W22" i="5"/>
  <c r="U23" i="5"/>
  <c r="V23" i="5"/>
  <c r="W23" i="5"/>
  <c r="U24" i="5"/>
  <c r="V24" i="5"/>
  <c r="W24" i="5"/>
  <c r="U25" i="5"/>
  <c r="V25" i="5"/>
  <c r="W25" i="5"/>
  <c r="U26" i="5"/>
  <c r="V26" i="5"/>
  <c r="W26" i="5"/>
  <c r="U27" i="5"/>
  <c r="V27" i="5"/>
  <c r="W27" i="5"/>
  <c r="U28" i="5"/>
  <c r="V28" i="5"/>
  <c r="W28" i="5"/>
  <c r="U29" i="5"/>
  <c r="V29" i="5"/>
  <c r="W29" i="5"/>
  <c r="U30" i="5"/>
  <c r="V30" i="5"/>
  <c r="W30" i="5"/>
  <c r="U31" i="5"/>
  <c r="V31" i="5"/>
  <c r="W31" i="5"/>
  <c r="U32" i="5"/>
  <c r="V32" i="5"/>
  <c r="W32" i="5"/>
  <c r="U33" i="5"/>
  <c r="V33" i="5"/>
  <c r="W33" i="5"/>
  <c r="U34" i="5"/>
  <c r="V34" i="5"/>
  <c r="W34" i="5"/>
  <c r="U35" i="5"/>
  <c r="V35" i="5"/>
  <c r="W35" i="5"/>
  <c r="U36" i="5"/>
  <c r="V36" i="5"/>
  <c r="W36" i="5"/>
  <c r="U37" i="5"/>
  <c r="V37" i="5"/>
  <c r="W37" i="5"/>
  <c r="U38" i="5"/>
  <c r="V38" i="5"/>
  <c r="W38" i="5"/>
  <c r="U39" i="5"/>
  <c r="V39" i="5"/>
  <c r="W39" i="5"/>
  <c r="U40" i="5"/>
  <c r="V40" i="5"/>
  <c r="W40" i="5"/>
  <c r="U41" i="5"/>
  <c r="V41" i="5"/>
  <c r="W41" i="5"/>
  <c r="U42" i="5"/>
  <c r="V42" i="5"/>
  <c r="W42" i="5"/>
  <c r="U43" i="5"/>
  <c r="V43" i="5"/>
  <c r="W43" i="5"/>
  <c r="U44" i="5"/>
  <c r="V44" i="5"/>
  <c r="W44" i="5"/>
  <c r="U45" i="5"/>
  <c r="V45" i="5"/>
  <c r="W45" i="5"/>
  <c r="U46" i="5"/>
  <c r="V46" i="5"/>
  <c r="W46" i="5"/>
  <c r="U47" i="5"/>
  <c r="V47" i="5"/>
  <c r="W47" i="5"/>
  <c r="U48" i="5"/>
  <c r="V48" i="5"/>
  <c r="W48" i="5"/>
  <c r="U49" i="5"/>
  <c r="V49" i="5"/>
  <c r="W49" i="5"/>
  <c r="U50" i="5"/>
  <c r="V50" i="5"/>
  <c r="W50" i="5"/>
  <c r="U51" i="5"/>
  <c r="V51" i="5"/>
  <c r="W51" i="5"/>
  <c r="U52" i="5"/>
  <c r="V52" i="5"/>
  <c r="W52" i="5"/>
  <c r="U53" i="5"/>
  <c r="V53" i="5"/>
  <c r="W53" i="5"/>
  <c r="U54" i="5"/>
  <c r="V54" i="5"/>
  <c r="W54" i="5"/>
  <c r="U55" i="5"/>
  <c r="V55" i="5"/>
  <c r="W55" i="5"/>
  <c r="U56" i="5"/>
  <c r="V56" i="5"/>
  <c r="W56" i="5"/>
  <c r="U57" i="5"/>
  <c r="V57" i="5"/>
  <c r="W57" i="5"/>
  <c r="U58" i="5"/>
  <c r="V58" i="5"/>
  <c r="W58" i="5"/>
  <c r="U59" i="5"/>
  <c r="V59" i="5"/>
  <c r="W59" i="5"/>
  <c r="U60" i="5"/>
  <c r="V60" i="5"/>
  <c r="W60" i="5"/>
  <c r="U61" i="5"/>
  <c r="V61" i="5"/>
  <c r="W61" i="5"/>
  <c r="U62" i="5"/>
  <c r="V62" i="5"/>
  <c r="W62" i="5"/>
  <c r="U63" i="5"/>
  <c r="V63" i="5"/>
  <c r="W63" i="5"/>
  <c r="U64" i="5"/>
  <c r="V64" i="5"/>
  <c r="W64" i="5"/>
  <c r="U65" i="5"/>
  <c r="V65" i="5"/>
  <c r="W65" i="5"/>
  <c r="U66" i="5"/>
  <c r="V66" i="5"/>
  <c r="W66" i="5"/>
  <c r="U67" i="5"/>
  <c r="V67" i="5"/>
  <c r="W67" i="5"/>
  <c r="U68" i="5"/>
  <c r="V68" i="5"/>
  <c r="W68" i="5"/>
  <c r="U69" i="5"/>
  <c r="V69" i="5"/>
  <c r="W69" i="5"/>
  <c r="U70" i="5"/>
  <c r="V70" i="5"/>
  <c r="W70" i="5"/>
  <c r="U71" i="5"/>
  <c r="V71" i="5"/>
  <c r="W71" i="5"/>
  <c r="U72" i="5"/>
  <c r="V72" i="5"/>
  <c r="W72" i="5"/>
  <c r="U73" i="5"/>
  <c r="V73" i="5"/>
  <c r="W73" i="5"/>
  <c r="U74" i="5"/>
  <c r="V74" i="5"/>
  <c r="W74" i="5"/>
  <c r="U75" i="5"/>
  <c r="V75" i="5"/>
  <c r="W75" i="5"/>
  <c r="U76" i="5"/>
  <c r="V76" i="5"/>
  <c r="W76" i="5"/>
  <c r="U77" i="5"/>
  <c r="V77" i="5"/>
  <c r="W77" i="5"/>
  <c r="U78" i="5"/>
  <c r="V78" i="5"/>
  <c r="W78" i="5"/>
  <c r="U79" i="5"/>
  <c r="V79" i="5"/>
  <c r="W79" i="5"/>
  <c r="U80" i="5"/>
  <c r="V80" i="5"/>
  <c r="W80" i="5"/>
  <c r="U81" i="5"/>
  <c r="V81" i="5"/>
  <c r="W81" i="5"/>
  <c r="U82" i="5"/>
  <c r="V82" i="5"/>
  <c r="W82" i="5"/>
  <c r="U83" i="5"/>
  <c r="V83" i="5"/>
  <c r="W83" i="5"/>
  <c r="U84" i="5"/>
  <c r="V84" i="5"/>
  <c r="W84" i="5"/>
  <c r="U85" i="5"/>
  <c r="V85" i="5"/>
  <c r="W85" i="5"/>
  <c r="U86" i="5"/>
  <c r="V86" i="5"/>
  <c r="W86" i="5"/>
  <c r="U87" i="5"/>
  <c r="V87" i="5"/>
  <c r="W87" i="5"/>
  <c r="U88" i="5"/>
  <c r="V88" i="5"/>
  <c r="W88" i="5"/>
  <c r="U89" i="5"/>
  <c r="V89" i="5"/>
  <c r="W89" i="5"/>
  <c r="U90" i="5"/>
  <c r="V90" i="5"/>
  <c r="W90" i="5"/>
  <c r="U91" i="5"/>
  <c r="V91" i="5"/>
  <c r="W91" i="5"/>
  <c r="U92" i="5"/>
  <c r="V92" i="5"/>
  <c r="W92" i="5"/>
  <c r="U93" i="5"/>
  <c r="V93" i="5"/>
  <c r="W93" i="5"/>
  <c r="U94" i="5"/>
  <c r="V94" i="5"/>
  <c r="W94" i="5"/>
  <c r="U95" i="5"/>
  <c r="V95" i="5"/>
  <c r="W95" i="5"/>
  <c r="U96" i="5"/>
  <c r="V96" i="5"/>
  <c r="W96" i="5"/>
  <c r="U97" i="5"/>
  <c r="V97" i="5"/>
  <c r="W97" i="5"/>
  <c r="U98" i="5"/>
  <c r="V98" i="5"/>
  <c r="W98" i="5"/>
  <c r="U99" i="5"/>
  <c r="V99" i="5"/>
  <c r="W99" i="5"/>
  <c r="U100" i="5"/>
  <c r="V100" i="5"/>
  <c r="W100" i="5"/>
  <c r="U101" i="5"/>
  <c r="V101" i="5"/>
  <c r="W101" i="5"/>
  <c r="U102" i="5"/>
  <c r="V102" i="5"/>
  <c r="W102" i="5"/>
  <c r="U103" i="5"/>
  <c r="V103" i="5"/>
  <c r="W103" i="5"/>
  <c r="U104" i="5"/>
  <c r="V104" i="5"/>
  <c r="W104" i="5"/>
  <c r="U105" i="5"/>
  <c r="V105" i="5"/>
  <c r="W105" i="5"/>
  <c r="U106" i="5"/>
  <c r="V106" i="5"/>
  <c r="W106" i="5"/>
  <c r="U107" i="5"/>
  <c r="V107" i="5"/>
  <c r="W107" i="5"/>
  <c r="U108" i="5"/>
  <c r="V108" i="5"/>
  <c r="W108" i="5"/>
  <c r="U109" i="5"/>
  <c r="V109" i="5"/>
  <c r="W109" i="5"/>
  <c r="U110" i="5"/>
  <c r="V110" i="5"/>
  <c r="W110" i="5"/>
  <c r="U111" i="5"/>
  <c r="V111" i="5"/>
  <c r="W111" i="5"/>
  <c r="U112" i="5"/>
  <c r="V112" i="5"/>
  <c r="W112" i="5"/>
  <c r="U113" i="5"/>
  <c r="V113" i="5"/>
  <c r="W113" i="5"/>
  <c r="U114" i="5"/>
  <c r="V114" i="5"/>
  <c r="W114" i="5"/>
  <c r="U115" i="5"/>
  <c r="V115" i="5"/>
  <c r="W115" i="5"/>
  <c r="U116" i="5"/>
  <c r="V116" i="5"/>
  <c r="W116" i="5"/>
  <c r="U117" i="5"/>
  <c r="V117" i="5"/>
  <c r="W117" i="5"/>
  <c r="U118" i="5"/>
  <c r="V118" i="5"/>
  <c r="W118" i="5"/>
  <c r="U119" i="5"/>
  <c r="V119" i="5"/>
  <c r="W119" i="5"/>
  <c r="U120" i="5"/>
  <c r="V120" i="5"/>
  <c r="W120" i="5"/>
  <c r="U121" i="5"/>
  <c r="V121" i="5"/>
  <c r="W121" i="5"/>
  <c r="U122" i="5"/>
  <c r="V122" i="5"/>
  <c r="W122" i="5"/>
  <c r="U123" i="5"/>
  <c r="V123" i="5"/>
  <c r="W123" i="5"/>
  <c r="U124" i="5"/>
  <c r="V124" i="5"/>
  <c r="W124" i="5"/>
  <c r="U125" i="5"/>
  <c r="V125" i="5"/>
  <c r="W125" i="5"/>
  <c r="U126" i="5"/>
  <c r="V126" i="5"/>
  <c r="W126" i="5"/>
  <c r="U127" i="5"/>
  <c r="V127" i="5"/>
  <c r="W127" i="5"/>
  <c r="U128" i="5"/>
  <c r="V128" i="5"/>
  <c r="W128" i="5"/>
  <c r="U129" i="5"/>
  <c r="V129" i="5"/>
  <c r="W129" i="5"/>
  <c r="U130" i="5"/>
  <c r="V130" i="5"/>
  <c r="W130" i="5"/>
  <c r="U131" i="5"/>
  <c r="V131" i="5"/>
  <c r="W131" i="5"/>
  <c r="U132" i="5"/>
  <c r="V132" i="5"/>
  <c r="W132" i="5"/>
  <c r="U133" i="5"/>
  <c r="V133" i="5"/>
  <c r="W133" i="5"/>
  <c r="U134" i="5"/>
  <c r="V134" i="5"/>
  <c r="W134" i="5"/>
  <c r="U135" i="5"/>
  <c r="V135" i="5"/>
  <c r="W135" i="5"/>
  <c r="U136" i="5"/>
  <c r="V136" i="5"/>
  <c r="W136" i="5"/>
  <c r="U137" i="5"/>
  <c r="V137" i="5"/>
  <c r="W137" i="5"/>
  <c r="U138" i="5"/>
  <c r="V138" i="5"/>
  <c r="W138" i="5"/>
  <c r="U139" i="5"/>
  <c r="V139" i="5"/>
  <c r="W139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145" i="5"/>
  <c r="V145" i="5"/>
  <c r="W145" i="5"/>
  <c r="U146" i="5"/>
  <c r="V146" i="5"/>
  <c r="W146" i="5"/>
  <c r="U147" i="5"/>
  <c r="V147" i="5"/>
  <c r="W147" i="5"/>
  <c r="U148" i="5"/>
  <c r="V148" i="5"/>
  <c r="W148" i="5"/>
  <c r="U149" i="5"/>
  <c r="V149" i="5"/>
  <c r="W149" i="5"/>
  <c r="U150" i="5"/>
  <c r="V150" i="5"/>
  <c r="W150" i="5"/>
  <c r="U151" i="5"/>
  <c r="V151" i="5"/>
  <c r="W151" i="5"/>
  <c r="U152" i="5"/>
  <c r="V152" i="5"/>
  <c r="W152" i="5"/>
  <c r="U153" i="5"/>
  <c r="V153" i="5"/>
  <c r="W153" i="5"/>
  <c r="U154" i="5"/>
  <c r="V154" i="5"/>
  <c r="W154" i="5"/>
  <c r="U155" i="5"/>
  <c r="V155" i="5"/>
  <c r="W155" i="5"/>
  <c r="U156" i="5"/>
  <c r="V156" i="5"/>
  <c r="W156" i="5"/>
  <c r="U157" i="5"/>
  <c r="V157" i="5"/>
  <c r="W157" i="5"/>
  <c r="U158" i="5"/>
  <c r="V158" i="5"/>
  <c r="W158" i="5"/>
  <c r="U159" i="5"/>
  <c r="V159" i="5"/>
  <c r="W159" i="5"/>
  <c r="U160" i="5"/>
  <c r="V160" i="5"/>
  <c r="W160" i="5"/>
  <c r="U161" i="5"/>
  <c r="V161" i="5"/>
  <c r="W161" i="5"/>
  <c r="U162" i="5"/>
  <c r="V162" i="5"/>
  <c r="W162" i="5"/>
  <c r="U163" i="5"/>
  <c r="V163" i="5"/>
  <c r="W163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69" i="5"/>
  <c r="V169" i="5"/>
  <c r="W169" i="5"/>
  <c r="U170" i="5"/>
  <c r="V170" i="5"/>
  <c r="W170" i="5"/>
  <c r="U171" i="5"/>
  <c r="V171" i="5"/>
  <c r="W171" i="5"/>
  <c r="U172" i="5"/>
  <c r="V172" i="5"/>
  <c r="W172" i="5"/>
  <c r="U173" i="5"/>
  <c r="V173" i="5"/>
  <c r="W173" i="5"/>
  <c r="U174" i="5"/>
  <c r="V174" i="5"/>
  <c r="W174" i="5"/>
  <c r="U175" i="5"/>
  <c r="V175" i="5"/>
  <c r="W175" i="5"/>
  <c r="U176" i="5"/>
  <c r="V176" i="5"/>
  <c r="W176" i="5"/>
  <c r="U177" i="5"/>
  <c r="V177" i="5"/>
  <c r="W177" i="5"/>
  <c r="U178" i="5"/>
  <c r="V178" i="5"/>
  <c r="W178" i="5"/>
  <c r="U179" i="5"/>
  <c r="V179" i="5"/>
  <c r="W179" i="5"/>
  <c r="U180" i="5"/>
  <c r="V180" i="5"/>
  <c r="W180" i="5"/>
  <c r="U181" i="5"/>
  <c r="V181" i="5"/>
  <c r="W181" i="5"/>
  <c r="U182" i="5"/>
  <c r="V182" i="5"/>
  <c r="W182" i="5"/>
  <c r="U183" i="5"/>
  <c r="V183" i="5"/>
  <c r="W183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2" i="5"/>
  <c r="V192" i="5"/>
  <c r="W192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199" i="5"/>
  <c r="V199" i="5"/>
  <c r="W199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04" i="5"/>
  <c r="V204" i="5"/>
  <c r="W204" i="5"/>
  <c r="U205" i="5"/>
  <c r="V205" i="5"/>
  <c r="W205" i="5"/>
  <c r="U206" i="5"/>
  <c r="V206" i="5"/>
  <c r="W206" i="5"/>
  <c r="U207" i="5"/>
  <c r="V207" i="5"/>
  <c r="W207" i="5"/>
  <c r="U208" i="5"/>
  <c r="V208" i="5"/>
  <c r="W208" i="5"/>
  <c r="U209" i="5"/>
  <c r="V209" i="5"/>
  <c r="W209" i="5"/>
  <c r="U210" i="5"/>
  <c r="V210" i="5"/>
  <c r="W210" i="5"/>
  <c r="U211" i="5"/>
  <c r="V211" i="5"/>
  <c r="W211" i="5"/>
  <c r="U212" i="5"/>
  <c r="V212" i="5"/>
  <c r="W212" i="5"/>
  <c r="U213" i="5"/>
  <c r="V213" i="5"/>
  <c r="W213" i="5"/>
  <c r="U214" i="5"/>
  <c r="V214" i="5"/>
  <c r="W214" i="5"/>
  <c r="U215" i="5"/>
  <c r="V215" i="5"/>
  <c r="W215" i="5"/>
  <c r="U216" i="5"/>
  <c r="V216" i="5"/>
  <c r="W216" i="5"/>
  <c r="U217" i="5"/>
  <c r="V217" i="5"/>
  <c r="W217" i="5"/>
  <c r="U218" i="5"/>
  <c r="V218" i="5"/>
  <c r="W218" i="5"/>
  <c r="U219" i="5"/>
  <c r="V219" i="5"/>
  <c r="W219" i="5"/>
  <c r="U220" i="5"/>
  <c r="V220" i="5"/>
  <c r="W220" i="5"/>
  <c r="U221" i="5"/>
  <c r="V221" i="5"/>
  <c r="W221" i="5"/>
  <c r="U222" i="5"/>
  <c r="V222" i="5"/>
  <c r="W222" i="5"/>
  <c r="U223" i="5"/>
  <c r="V223" i="5"/>
  <c r="W223" i="5"/>
  <c r="U224" i="5"/>
  <c r="V224" i="5"/>
  <c r="W224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1" i="5"/>
  <c r="V231" i="5"/>
  <c r="W231" i="5"/>
  <c r="U232" i="5"/>
  <c r="V232" i="5"/>
  <c r="W232" i="5"/>
  <c r="U233" i="5"/>
  <c r="V233" i="5"/>
  <c r="W233" i="5"/>
  <c r="U234" i="5"/>
  <c r="V234" i="5"/>
  <c r="W234" i="5"/>
  <c r="U235" i="5"/>
  <c r="V235" i="5"/>
  <c r="W235" i="5"/>
  <c r="U236" i="5"/>
  <c r="V236" i="5"/>
  <c r="W236" i="5"/>
  <c r="U237" i="5"/>
  <c r="V237" i="5"/>
  <c r="W237" i="5"/>
  <c r="U238" i="5"/>
  <c r="V238" i="5"/>
  <c r="W238" i="5"/>
  <c r="U239" i="5"/>
  <c r="V239" i="5"/>
  <c r="W239" i="5"/>
  <c r="U240" i="5"/>
  <c r="V240" i="5"/>
  <c r="W240" i="5"/>
  <c r="U241" i="5"/>
  <c r="V241" i="5"/>
  <c r="W241" i="5"/>
  <c r="U242" i="5"/>
  <c r="V242" i="5"/>
  <c r="W242" i="5"/>
  <c r="U243" i="5"/>
  <c r="V243" i="5"/>
  <c r="W243" i="5"/>
  <c r="U244" i="5"/>
  <c r="V244" i="5"/>
  <c r="W244" i="5"/>
  <c r="U245" i="5"/>
  <c r="V245" i="5"/>
  <c r="W245" i="5"/>
  <c r="U246" i="5"/>
  <c r="V246" i="5"/>
  <c r="W246" i="5"/>
  <c r="U247" i="5"/>
  <c r="V247" i="5"/>
  <c r="W247" i="5"/>
  <c r="U248" i="5"/>
  <c r="V248" i="5"/>
  <c r="W248" i="5"/>
  <c r="U249" i="5"/>
  <c r="V249" i="5"/>
  <c r="W249" i="5"/>
  <c r="U250" i="5"/>
  <c r="V250" i="5"/>
  <c r="W250" i="5"/>
  <c r="U251" i="5"/>
  <c r="V251" i="5"/>
  <c r="W251" i="5"/>
  <c r="U252" i="5"/>
  <c r="V252" i="5"/>
  <c r="W252" i="5"/>
  <c r="U253" i="5"/>
  <c r="V253" i="5"/>
  <c r="W253" i="5"/>
  <c r="U254" i="5"/>
  <c r="V254" i="5"/>
  <c r="W254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59" i="5"/>
  <c r="V259" i="5"/>
  <c r="W259" i="5"/>
  <c r="U260" i="5"/>
  <c r="V260" i="5"/>
  <c r="W260" i="5"/>
  <c r="U261" i="5"/>
  <c r="V261" i="5"/>
  <c r="W261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66" i="5"/>
  <c r="V266" i="5"/>
  <c r="W266" i="5"/>
  <c r="U267" i="5"/>
  <c r="V267" i="5"/>
  <c r="W267" i="5"/>
  <c r="U268" i="5"/>
  <c r="V268" i="5"/>
  <c r="W268" i="5"/>
  <c r="U269" i="5"/>
  <c r="V269" i="5"/>
  <c r="W269" i="5"/>
  <c r="U270" i="5"/>
  <c r="V270" i="5"/>
  <c r="W270" i="5"/>
  <c r="U271" i="5"/>
  <c r="V271" i="5"/>
  <c r="W271" i="5"/>
  <c r="U272" i="5"/>
  <c r="V272" i="5"/>
  <c r="W272" i="5"/>
  <c r="U273" i="5"/>
  <c r="V273" i="5"/>
  <c r="W273" i="5"/>
  <c r="U274" i="5"/>
  <c r="V274" i="5"/>
  <c r="W274" i="5"/>
  <c r="U275" i="5"/>
  <c r="V275" i="5"/>
  <c r="W275" i="5"/>
  <c r="U276" i="5"/>
  <c r="V276" i="5"/>
  <c r="W276" i="5"/>
  <c r="U277" i="5"/>
  <c r="V277" i="5"/>
  <c r="W277" i="5"/>
  <c r="U278" i="5"/>
  <c r="V278" i="5"/>
  <c r="W278" i="5"/>
  <c r="U279" i="5"/>
  <c r="V279" i="5"/>
  <c r="W279" i="5"/>
  <c r="U280" i="5"/>
  <c r="V280" i="5"/>
  <c r="W280" i="5"/>
  <c r="U281" i="5"/>
  <c r="V281" i="5"/>
  <c r="W281" i="5"/>
  <c r="U282" i="5"/>
  <c r="V282" i="5"/>
  <c r="W282" i="5"/>
  <c r="U283" i="5"/>
  <c r="V283" i="5"/>
  <c r="W283" i="5"/>
  <c r="U284" i="5"/>
  <c r="V284" i="5"/>
  <c r="W284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0" i="5"/>
  <c r="V290" i="5"/>
  <c r="W290" i="5"/>
  <c r="U291" i="5"/>
  <c r="V291" i="5"/>
  <c r="W291" i="5"/>
  <c r="U292" i="5"/>
  <c r="V292" i="5"/>
  <c r="W292" i="5"/>
  <c r="U293" i="5"/>
  <c r="V293" i="5"/>
  <c r="W293" i="5"/>
  <c r="U294" i="5"/>
  <c r="V294" i="5"/>
  <c r="W294" i="5"/>
  <c r="U295" i="5"/>
  <c r="V295" i="5"/>
  <c r="W295" i="5"/>
  <c r="U296" i="5"/>
  <c r="V296" i="5"/>
  <c r="W296" i="5"/>
  <c r="U297" i="5"/>
  <c r="V297" i="5"/>
  <c r="W297" i="5"/>
  <c r="U298" i="5"/>
  <c r="V298" i="5"/>
  <c r="W298" i="5"/>
  <c r="U299" i="5"/>
  <c r="V299" i="5"/>
  <c r="W299" i="5"/>
  <c r="U300" i="5"/>
  <c r="V300" i="5"/>
  <c r="W300" i="5"/>
  <c r="U301" i="5"/>
  <c r="V301" i="5"/>
  <c r="W301" i="5"/>
  <c r="U302" i="5"/>
  <c r="V302" i="5"/>
  <c r="W302" i="5"/>
  <c r="U303" i="5"/>
  <c r="V303" i="5"/>
  <c r="W303" i="5"/>
  <c r="U304" i="5"/>
  <c r="V304" i="5"/>
  <c r="W304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09" i="5"/>
  <c r="V309" i="5"/>
  <c r="W309" i="5"/>
  <c r="U310" i="5"/>
  <c r="V310" i="5"/>
  <c r="W310" i="5"/>
  <c r="U311" i="5"/>
  <c r="V311" i="5"/>
  <c r="W311" i="5"/>
  <c r="U312" i="5"/>
  <c r="V312" i="5"/>
  <c r="W312" i="5"/>
  <c r="U313" i="5"/>
  <c r="V313" i="5"/>
  <c r="W313" i="5"/>
  <c r="U314" i="5"/>
  <c r="V314" i="5"/>
  <c r="W314" i="5"/>
  <c r="U315" i="5"/>
  <c r="V315" i="5"/>
  <c r="W315" i="5"/>
  <c r="U316" i="5"/>
  <c r="V316" i="5"/>
  <c r="W316" i="5"/>
  <c r="U317" i="5"/>
  <c r="V317" i="5"/>
  <c r="W317" i="5"/>
  <c r="U318" i="5"/>
  <c r="V318" i="5"/>
  <c r="W318" i="5"/>
  <c r="U319" i="5"/>
  <c r="V319" i="5"/>
  <c r="W319" i="5"/>
  <c r="U320" i="5"/>
  <c r="V320" i="5"/>
  <c r="W320" i="5"/>
  <c r="U321" i="5"/>
  <c r="V321" i="5"/>
  <c r="W321" i="5"/>
  <c r="U322" i="5"/>
  <c r="V322" i="5"/>
  <c r="W322" i="5"/>
  <c r="U323" i="5"/>
  <c r="V323" i="5"/>
  <c r="W323" i="5"/>
  <c r="U324" i="5"/>
  <c r="V324" i="5"/>
  <c r="W324" i="5"/>
  <c r="U325" i="5"/>
  <c r="V325" i="5"/>
  <c r="W325" i="5"/>
  <c r="U326" i="5"/>
  <c r="V326" i="5"/>
  <c r="W326" i="5"/>
  <c r="U327" i="5"/>
  <c r="V327" i="5"/>
  <c r="W327" i="5"/>
  <c r="U328" i="5"/>
  <c r="V328" i="5"/>
  <c r="W328" i="5"/>
  <c r="U329" i="5"/>
  <c r="V329" i="5"/>
  <c r="W329" i="5"/>
  <c r="U330" i="5"/>
  <c r="V330" i="5"/>
  <c r="W330" i="5"/>
  <c r="U331" i="5"/>
  <c r="V331" i="5"/>
  <c r="W331" i="5"/>
  <c r="U332" i="5"/>
  <c r="V332" i="5"/>
  <c r="W332" i="5"/>
  <c r="U333" i="5"/>
  <c r="V333" i="5"/>
  <c r="W333" i="5"/>
  <c r="U334" i="5"/>
  <c r="V334" i="5"/>
  <c r="W334" i="5"/>
  <c r="U335" i="5"/>
  <c r="V335" i="5"/>
  <c r="W335" i="5"/>
  <c r="U336" i="5"/>
  <c r="V336" i="5"/>
  <c r="W336" i="5"/>
  <c r="U337" i="5"/>
  <c r="V337" i="5"/>
  <c r="W337" i="5"/>
  <c r="U338" i="5"/>
  <c r="V338" i="5"/>
  <c r="W338" i="5"/>
  <c r="U339" i="5"/>
  <c r="V339" i="5"/>
  <c r="W339" i="5"/>
  <c r="U340" i="5"/>
  <c r="V340" i="5"/>
  <c r="W340" i="5"/>
  <c r="U341" i="5"/>
  <c r="V341" i="5"/>
  <c r="W341" i="5"/>
  <c r="U342" i="5"/>
  <c r="V342" i="5"/>
  <c r="W342" i="5"/>
  <c r="U343" i="5"/>
  <c r="V343" i="5"/>
  <c r="W343" i="5"/>
  <c r="U344" i="5"/>
  <c r="V344" i="5"/>
  <c r="W344" i="5"/>
  <c r="U345" i="5"/>
  <c r="V345" i="5"/>
  <c r="W345" i="5"/>
  <c r="U346" i="5"/>
  <c r="V346" i="5"/>
  <c r="W346" i="5"/>
  <c r="U347" i="5"/>
  <c r="V347" i="5"/>
  <c r="W347" i="5"/>
  <c r="U348" i="5"/>
  <c r="V348" i="5"/>
  <c r="W348" i="5"/>
  <c r="U349" i="5"/>
  <c r="V349" i="5"/>
  <c r="W349" i="5"/>
  <c r="U350" i="5"/>
  <c r="V350" i="5"/>
  <c r="W350" i="5"/>
  <c r="U351" i="5"/>
  <c r="V351" i="5"/>
  <c r="W351" i="5"/>
  <c r="U352" i="5"/>
  <c r="V352" i="5"/>
  <c r="W352" i="5"/>
  <c r="U353" i="5"/>
  <c r="V353" i="5"/>
  <c r="W353" i="5"/>
  <c r="U354" i="5"/>
  <c r="V354" i="5"/>
  <c r="W354" i="5"/>
  <c r="U355" i="5"/>
  <c r="V355" i="5"/>
  <c r="W355" i="5"/>
  <c r="U356" i="5"/>
  <c r="V356" i="5"/>
  <c r="W356" i="5"/>
  <c r="U357" i="5"/>
  <c r="V357" i="5"/>
  <c r="W357" i="5"/>
  <c r="U358" i="5"/>
  <c r="V358" i="5"/>
  <c r="W358" i="5"/>
  <c r="U359" i="5"/>
  <c r="V359" i="5"/>
  <c r="W359" i="5"/>
  <c r="U360" i="5"/>
  <c r="V360" i="5"/>
  <c r="W360" i="5"/>
  <c r="U361" i="5"/>
  <c r="V361" i="5"/>
  <c r="W361" i="5"/>
  <c r="U362" i="5"/>
  <c r="V362" i="5"/>
  <c r="W362" i="5"/>
  <c r="W2" i="5"/>
  <c r="U2" i="5"/>
  <c r="V2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AW350" i="5"/>
  <c r="AW300" i="5"/>
  <c r="AW301" i="5"/>
  <c r="AW333" i="5"/>
  <c r="AW334" i="5"/>
  <c r="AW335" i="5"/>
  <c r="AW336" i="5"/>
  <c r="AW337" i="5"/>
  <c r="AW338" i="5"/>
  <c r="AW339" i="5"/>
  <c r="AW340" i="5"/>
  <c r="AW341" i="5"/>
  <c r="AW342" i="5"/>
  <c r="AW343" i="5"/>
  <c r="AW344" i="5"/>
  <c r="AW345" i="5"/>
  <c r="AW346" i="5"/>
  <c r="AW347" i="5"/>
  <c r="AW348" i="5"/>
  <c r="AW349" i="5"/>
  <c r="AT3" i="5"/>
  <c r="AU3" i="5"/>
  <c r="AT4" i="5"/>
  <c r="AU4" i="5"/>
  <c r="AT5" i="5"/>
  <c r="AU5" i="5"/>
  <c r="AT6" i="5"/>
  <c r="AU6" i="5"/>
  <c r="AT7" i="5"/>
  <c r="AU7" i="5"/>
  <c r="AT8" i="5"/>
  <c r="AU8" i="5"/>
  <c r="AT9" i="5"/>
  <c r="AU9" i="5"/>
  <c r="AT10" i="5"/>
  <c r="AU10" i="5"/>
  <c r="AT11" i="5"/>
  <c r="AU11" i="5"/>
  <c r="AT12" i="5"/>
  <c r="AU12" i="5"/>
  <c r="AT13" i="5"/>
  <c r="AU13" i="5"/>
  <c r="AT14" i="5"/>
  <c r="AU14" i="5"/>
  <c r="AT15" i="5"/>
  <c r="AU15" i="5"/>
  <c r="AT16" i="5"/>
  <c r="AU16" i="5"/>
  <c r="AT17" i="5"/>
  <c r="AU17" i="5"/>
  <c r="AT18" i="5"/>
  <c r="AU18" i="5"/>
  <c r="AT19" i="5"/>
  <c r="AU19" i="5"/>
  <c r="AT20" i="5"/>
  <c r="AU20" i="5"/>
  <c r="AT21" i="5"/>
  <c r="AU21" i="5"/>
  <c r="AT22" i="5"/>
  <c r="AU22" i="5"/>
  <c r="AT23" i="5"/>
  <c r="AU23" i="5"/>
  <c r="AT24" i="5"/>
  <c r="AU24" i="5"/>
  <c r="AT25" i="5"/>
  <c r="AU25" i="5"/>
  <c r="AT26" i="5"/>
  <c r="AU26" i="5"/>
  <c r="AT27" i="5"/>
  <c r="AU27" i="5"/>
  <c r="AT28" i="5"/>
  <c r="AU28" i="5"/>
  <c r="AT29" i="5"/>
  <c r="AU29" i="5"/>
  <c r="AT30" i="5"/>
  <c r="AU30" i="5"/>
  <c r="AT31" i="5"/>
  <c r="AU31" i="5"/>
  <c r="AT32" i="5"/>
  <c r="AU32" i="5"/>
  <c r="AT33" i="5"/>
  <c r="AU33" i="5"/>
  <c r="AT34" i="5"/>
  <c r="AU34" i="5"/>
  <c r="AT35" i="5"/>
  <c r="AU35" i="5"/>
  <c r="AT36" i="5"/>
  <c r="AU36" i="5"/>
  <c r="AT37" i="5"/>
  <c r="AU37" i="5"/>
  <c r="AT38" i="5"/>
  <c r="AU38" i="5"/>
  <c r="AT39" i="5"/>
  <c r="AU39" i="5"/>
  <c r="AT40" i="5"/>
  <c r="AU40" i="5"/>
  <c r="AT41" i="5"/>
  <c r="AU41" i="5"/>
  <c r="AT42" i="5"/>
  <c r="AU42" i="5"/>
  <c r="AT43" i="5"/>
  <c r="AU43" i="5"/>
  <c r="AT44" i="5"/>
  <c r="AU44" i="5"/>
  <c r="AT45" i="5"/>
  <c r="AU45" i="5"/>
  <c r="AT46" i="5"/>
  <c r="AU46" i="5"/>
  <c r="AT47" i="5"/>
  <c r="AU47" i="5"/>
  <c r="AT48" i="5"/>
  <c r="AU48" i="5"/>
  <c r="AT49" i="5"/>
  <c r="AU49" i="5"/>
  <c r="AT50" i="5"/>
  <c r="AU50" i="5"/>
  <c r="AT51" i="5"/>
  <c r="AU51" i="5"/>
  <c r="AT52" i="5"/>
  <c r="AU52" i="5"/>
  <c r="AT53" i="5"/>
  <c r="AU53" i="5"/>
  <c r="AT54" i="5"/>
  <c r="AU54" i="5"/>
  <c r="AT55" i="5"/>
  <c r="AU55" i="5"/>
  <c r="AT56" i="5"/>
  <c r="AU56" i="5"/>
  <c r="AT57" i="5"/>
  <c r="AU57" i="5"/>
  <c r="AT58" i="5"/>
  <c r="AU58" i="5"/>
  <c r="AT59" i="5"/>
  <c r="AU59" i="5"/>
  <c r="AT60" i="5"/>
  <c r="AU60" i="5"/>
  <c r="AT61" i="5"/>
  <c r="AU61" i="5"/>
  <c r="AT62" i="5"/>
  <c r="AU62" i="5"/>
  <c r="AT63" i="5"/>
  <c r="AU63" i="5"/>
  <c r="AT64" i="5"/>
  <c r="AU64" i="5"/>
  <c r="AT65" i="5"/>
  <c r="AU65" i="5"/>
  <c r="AT66" i="5"/>
  <c r="AU66" i="5"/>
  <c r="AT67" i="5"/>
  <c r="AU67" i="5"/>
  <c r="AT68" i="5"/>
  <c r="AU68" i="5"/>
  <c r="AT69" i="5"/>
  <c r="AU69" i="5"/>
  <c r="AT70" i="5"/>
  <c r="AU70" i="5"/>
  <c r="AT71" i="5"/>
  <c r="AU71" i="5"/>
  <c r="AT72" i="5"/>
  <c r="AU72" i="5"/>
  <c r="AT73" i="5"/>
  <c r="AU73" i="5"/>
  <c r="AT74" i="5"/>
  <c r="AU74" i="5"/>
  <c r="AT75" i="5"/>
  <c r="AU75" i="5"/>
  <c r="AT76" i="5"/>
  <c r="AU76" i="5"/>
  <c r="AT77" i="5"/>
  <c r="AU77" i="5"/>
  <c r="AT78" i="5"/>
  <c r="AU78" i="5"/>
  <c r="AT79" i="5"/>
  <c r="AU79" i="5"/>
  <c r="AT80" i="5"/>
  <c r="AU80" i="5"/>
  <c r="AT81" i="5"/>
  <c r="AU81" i="5"/>
  <c r="AT82" i="5"/>
  <c r="AU82" i="5"/>
  <c r="AT83" i="5"/>
  <c r="AU83" i="5"/>
  <c r="AT84" i="5"/>
  <c r="AU84" i="5"/>
  <c r="AT85" i="5"/>
  <c r="AU85" i="5"/>
  <c r="AT86" i="5"/>
  <c r="AU86" i="5"/>
  <c r="AT87" i="5"/>
  <c r="AU87" i="5"/>
  <c r="AT88" i="5"/>
  <c r="AU88" i="5"/>
  <c r="AT89" i="5"/>
  <c r="AU89" i="5"/>
  <c r="AT90" i="5"/>
  <c r="AU90" i="5"/>
  <c r="AT91" i="5"/>
  <c r="AU91" i="5"/>
  <c r="AT92" i="5"/>
  <c r="AU92" i="5"/>
  <c r="AT93" i="5"/>
  <c r="AU93" i="5"/>
  <c r="AT94" i="5"/>
  <c r="AU94" i="5"/>
  <c r="AT95" i="5"/>
  <c r="AU95" i="5"/>
  <c r="AT96" i="5"/>
  <c r="AU96" i="5"/>
  <c r="AT97" i="5"/>
  <c r="AU97" i="5"/>
  <c r="AT98" i="5"/>
  <c r="AU98" i="5"/>
  <c r="AT99" i="5"/>
  <c r="AU99" i="5"/>
  <c r="AT100" i="5"/>
  <c r="AU100" i="5"/>
  <c r="AT101" i="5"/>
  <c r="AU101" i="5"/>
  <c r="AT102" i="5"/>
  <c r="AU102" i="5"/>
  <c r="AT103" i="5"/>
  <c r="AU103" i="5"/>
  <c r="AT104" i="5"/>
  <c r="AU104" i="5"/>
  <c r="AT105" i="5"/>
  <c r="AU105" i="5"/>
  <c r="AT106" i="5"/>
  <c r="AU106" i="5"/>
  <c r="AT107" i="5"/>
  <c r="AU107" i="5"/>
  <c r="AT108" i="5"/>
  <c r="AU108" i="5"/>
  <c r="AT109" i="5"/>
  <c r="AU109" i="5"/>
  <c r="AT110" i="5"/>
  <c r="AU110" i="5"/>
  <c r="AT111" i="5"/>
  <c r="AU111" i="5"/>
  <c r="AT112" i="5"/>
  <c r="AU112" i="5"/>
  <c r="AT113" i="5"/>
  <c r="AU113" i="5"/>
  <c r="AT114" i="5"/>
  <c r="AU114" i="5"/>
  <c r="AT115" i="5"/>
  <c r="AU115" i="5"/>
  <c r="AT116" i="5"/>
  <c r="AU116" i="5"/>
  <c r="AT117" i="5"/>
  <c r="AU117" i="5"/>
  <c r="AT118" i="5"/>
  <c r="AU118" i="5"/>
  <c r="AT119" i="5"/>
  <c r="AU119" i="5"/>
  <c r="AT120" i="5"/>
  <c r="AU120" i="5"/>
  <c r="AT121" i="5"/>
  <c r="AU121" i="5"/>
  <c r="AT122" i="5"/>
  <c r="AU122" i="5"/>
  <c r="AT123" i="5"/>
  <c r="AU123" i="5"/>
  <c r="AT124" i="5"/>
  <c r="AU124" i="5"/>
  <c r="AT125" i="5"/>
  <c r="AU125" i="5"/>
  <c r="AT126" i="5"/>
  <c r="AU126" i="5"/>
  <c r="AT127" i="5"/>
  <c r="AU127" i="5"/>
  <c r="AT128" i="5"/>
  <c r="AU128" i="5"/>
  <c r="AT129" i="5"/>
  <c r="AU129" i="5"/>
  <c r="AT130" i="5"/>
  <c r="AU130" i="5"/>
  <c r="AT131" i="5"/>
  <c r="AU131" i="5"/>
  <c r="AT132" i="5"/>
  <c r="AU132" i="5"/>
  <c r="AT133" i="5"/>
  <c r="AU133" i="5"/>
  <c r="AT134" i="5"/>
  <c r="AU134" i="5"/>
  <c r="AT135" i="5"/>
  <c r="AU135" i="5"/>
  <c r="AT136" i="5"/>
  <c r="AU136" i="5"/>
  <c r="AT137" i="5"/>
  <c r="AU137" i="5"/>
  <c r="AT138" i="5"/>
  <c r="AU138" i="5"/>
  <c r="AT139" i="5"/>
  <c r="AU139" i="5"/>
  <c r="AT140" i="5"/>
  <c r="AU140" i="5"/>
  <c r="AT141" i="5"/>
  <c r="AU141" i="5"/>
  <c r="AT142" i="5"/>
  <c r="AU142" i="5"/>
  <c r="AT143" i="5"/>
  <c r="AU143" i="5"/>
  <c r="AT144" i="5"/>
  <c r="AU144" i="5"/>
  <c r="AT145" i="5"/>
  <c r="AU145" i="5"/>
  <c r="AT146" i="5"/>
  <c r="AU146" i="5"/>
  <c r="AT147" i="5"/>
  <c r="AU147" i="5"/>
  <c r="AT148" i="5"/>
  <c r="AU148" i="5"/>
  <c r="AT149" i="5"/>
  <c r="AU149" i="5"/>
  <c r="AT150" i="5"/>
  <c r="AU150" i="5"/>
  <c r="AT151" i="5"/>
  <c r="AU151" i="5"/>
  <c r="AT152" i="5"/>
  <c r="AU152" i="5"/>
  <c r="AT153" i="5"/>
  <c r="AU153" i="5"/>
  <c r="AT154" i="5"/>
  <c r="AU154" i="5"/>
  <c r="AT155" i="5"/>
  <c r="AU155" i="5"/>
  <c r="AT156" i="5"/>
  <c r="AU156" i="5"/>
  <c r="AT157" i="5"/>
  <c r="AU157" i="5"/>
  <c r="AT158" i="5"/>
  <c r="AU158" i="5"/>
  <c r="AT159" i="5"/>
  <c r="AU159" i="5"/>
  <c r="AT160" i="5"/>
  <c r="AU160" i="5"/>
  <c r="AT161" i="5"/>
  <c r="AU161" i="5"/>
  <c r="AT162" i="5"/>
  <c r="AU162" i="5"/>
  <c r="AT163" i="5"/>
  <c r="AU163" i="5"/>
  <c r="AT164" i="5"/>
  <c r="AU164" i="5"/>
  <c r="AT165" i="5"/>
  <c r="AU165" i="5"/>
  <c r="AT166" i="5"/>
  <c r="AU166" i="5"/>
  <c r="AT167" i="5"/>
  <c r="AU167" i="5"/>
  <c r="AT168" i="5"/>
  <c r="AU168" i="5"/>
  <c r="AT169" i="5"/>
  <c r="AU169" i="5"/>
  <c r="AT170" i="5"/>
  <c r="AU170" i="5"/>
  <c r="AT171" i="5"/>
  <c r="AU171" i="5"/>
  <c r="AT172" i="5"/>
  <c r="AU172" i="5"/>
  <c r="AT173" i="5"/>
  <c r="AU173" i="5"/>
  <c r="AT174" i="5"/>
  <c r="AU174" i="5"/>
  <c r="AT175" i="5"/>
  <c r="AU175" i="5"/>
  <c r="AT176" i="5"/>
  <c r="AU176" i="5"/>
  <c r="AT177" i="5"/>
  <c r="AU177" i="5"/>
  <c r="AT178" i="5"/>
  <c r="AU178" i="5"/>
  <c r="AT179" i="5"/>
  <c r="AU179" i="5"/>
  <c r="AT180" i="5"/>
  <c r="AU180" i="5"/>
  <c r="AT181" i="5"/>
  <c r="AU181" i="5"/>
  <c r="AT182" i="5"/>
  <c r="AU182" i="5"/>
  <c r="AT183" i="5"/>
  <c r="AU183" i="5"/>
  <c r="AT184" i="5"/>
  <c r="AU184" i="5"/>
  <c r="AT185" i="5"/>
  <c r="AU185" i="5"/>
  <c r="AT186" i="5"/>
  <c r="AU186" i="5"/>
  <c r="AT187" i="5"/>
  <c r="AU187" i="5"/>
  <c r="AT188" i="5"/>
  <c r="AU188" i="5"/>
  <c r="AT189" i="5"/>
  <c r="AU189" i="5"/>
  <c r="AT190" i="5"/>
  <c r="AU190" i="5"/>
  <c r="AT191" i="5"/>
  <c r="AU191" i="5"/>
  <c r="AT192" i="5"/>
  <c r="AU192" i="5"/>
  <c r="AT193" i="5"/>
  <c r="AU193" i="5"/>
  <c r="AT194" i="5"/>
  <c r="AU194" i="5"/>
  <c r="AT195" i="5"/>
  <c r="AU195" i="5"/>
  <c r="AT196" i="5"/>
  <c r="AU196" i="5"/>
  <c r="AT197" i="5"/>
  <c r="AU197" i="5"/>
  <c r="AT198" i="5"/>
  <c r="AU198" i="5"/>
  <c r="AT199" i="5"/>
  <c r="AU199" i="5"/>
  <c r="AT200" i="5"/>
  <c r="AU200" i="5"/>
  <c r="AT201" i="5"/>
  <c r="AU201" i="5"/>
  <c r="AT202" i="5"/>
  <c r="AU202" i="5"/>
  <c r="AT203" i="5"/>
  <c r="AU203" i="5"/>
  <c r="AT204" i="5"/>
  <c r="AU204" i="5"/>
  <c r="AT205" i="5"/>
  <c r="AU205" i="5"/>
  <c r="AT206" i="5"/>
  <c r="AU206" i="5"/>
  <c r="AT207" i="5"/>
  <c r="AU207" i="5"/>
  <c r="AT208" i="5"/>
  <c r="AU208" i="5"/>
  <c r="AT209" i="5"/>
  <c r="AU209" i="5"/>
  <c r="AT210" i="5"/>
  <c r="AU210" i="5"/>
  <c r="AT211" i="5"/>
  <c r="AU211" i="5"/>
  <c r="AT212" i="5"/>
  <c r="AU212" i="5"/>
  <c r="AT213" i="5"/>
  <c r="AU213" i="5"/>
  <c r="AT214" i="5"/>
  <c r="AU214" i="5"/>
  <c r="AT215" i="5"/>
  <c r="AU215" i="5"/>
  <c r="AT216" i="5"/>
  <c r="AU216" i="5"/>
  <c r="AT217" i="5"/>
  <c r="AU217" i="5"/>
  <c r="AT218" i="5"/>
  <c r="AU218" i="5"/>
  <c r="AT219" i="5"/>
  <c r="AU219" i="5"/>
  <c r="AT220" i="5"/>
  <c r="AU220" i="5"/>
  <c r="AT221" i="5"/>
  <c r="AU221" i="5"/>
  <c r="AT222" i="5"/>
  <c r="AU222" i="5"/>
  <c r="AT223" i="5"/>
  <c r="AU223" i="5"/>
  <c r="AT224" i="5"/>
  <c r="AU224" i="5"/>
  <c r="AT225" i="5"/>
  <c r="AU225" i="5"/>
  <c r="AT226" i="5"/>
  <c r="AU226" i="5"/>
  <c r="AT227" i="5"/>
  <c r="AU227" i="5"/>
  <c r="AT228" i="5"/>
  <c r="AU228" i="5"/>
  <c r="AT229" i="5"/>
  <c r="AU229" i="5"/>
  <c r="AT230" i="5"/>
  <c r="AU230" i="5"/>
  <c r="AT231" i="5"/>
  <c r="AU231" i="5"/>
  <c r="AT232" i="5"/>
  <c r="AU232" i="5"/>
  <c r="AT233" i="5"/>
  <c r="AU233" i="5"/>
  <c r="AT234" i="5"/>
  <c r="AU234" i="5"/>
  <c r="AT235" i="5"/>
  <c r="AU235" i="5"/>
  <c r="AT236" i="5"/>
  <c r="AU236" i="5"/>
  <c r="AT237" i="5"/>
  <c r="AU237" i="5"/>
  <c r="AT238" i="5"/>
  <c r="AU238" i="5"/>
  <c r="AT239" i="5"/>
  <c r="AU239" i="5"/>
  <c r="AT240" i="5"/>
  <c r="AU240" i="5"/>
  <c r="AT241" i="5"/>
  <c r="AU241" i="5"/>
  <c r="AT242" i="5"/>
  <c r="AU242" i="5"/>
  <c r="AT243" i="5"/>
  <c r="AU243" i="5"/>
  <c r="AT244" i="5"/>
  <c r="AU244" i="5"/>
  <c r="AT245" i="5"/>
  <c r="AU245" i="5"/>
  <c r="AT246" i="5"/>
  <c r="AU246" i="5"/>
  <c r="AT247" i="5"/>
  <c r="AU247" i="5"/>
  <c r="AT248" i="5"/>
  <c r="AU248" i="5"/>
  <c r="AT249" i="5"/>
  <c r="AU249" i="5"/>
  <c r="AT250" i="5"/>
  <c r="AU250" i="5"/>
  <c r="AT251" i="5"/>
  <c r="AU251" i="5"/>
  <c r="AT252" i="5"/>
  <c r="AU252" i="5"/>
  <c r="AT253" i="5"/>
  <c r="AU253" i="5"/>
  <c r="AT254" i="5"/>
  <c r="AU254" i="5"/>
  <c r="AT255" i="5"/>
  <c r="AU255" i="5"/>
  <c r="AT256" i="5"/>
  <c r="AU256" i="5"/>
  <c r="AT257" i="5"/>
  <c r="AU257" i="5"/>
  <c r="AT258" i="5"/>
  <c r="AU258" i="5"/>
  <c r="AT259" i="5"/>
  <c r="AU259" i="5"/>
  <c r="AT260" i="5"/>
  <c r="AU260" i="5"/>
  <c r="AT261" i="5"/>
  <c r="AU261" i="5"/>
  <c r="AT262" i="5"/>
  <c r="AU262" i="5"/>
  <c r="AT263" i="5"/>
  <c r="AU263" i="5"/>
  <c r="AT264" i="5"/>
  <c r="AU264" i="5"/>
  <c r="AT265" i="5"/>
  <c r="AU265" i="5"/>
  <c r="AT266" i="5"/>
  <c r="AU266" i="5"/>
  <c r="AT267" i="5"/>
  <c r="AU267" i="5"/>
  <c r="AT268" i="5"/>
  <c r="AU268" i="5"/>
  <c r="AT269" i="5"/>
  <c r="AU269" i="5"/>
  <c r="AT270" i="5"/>
  <c r="AU270" i="5"/>
  <c r="AT271" i="5"/>
  <c r="AU271" i="5"/>
  <c r="AT272" i="5"/>
  <c r="AU272" i="5"/>
  <c r="AT273" i="5"/>
  <c r="AU273" i="5"/>
  <c r="AT274" i="5"/>
  <c r="AU274" i="5"/>
  <c r="AT275" i="5"/>
  <c r="AU275" i="5"/>
  <c r="AT276" i="5"/>
  <c r="AU276" i="5"/>
  <c r="AT277" i="5"/>
  <c r="AU277" i="5"/>
  <c r="AT278" i="5"/>
  <c r="AU278" i="5"/>
  <c r="AT279" i="5"/>
  <c r="AU279" i="5"/>
  <c r="AT280" i="5"/>
  <c r="AU280" i="5"/>
  <c r="AT281" i="5"/>
  <c r="AU281" i="5"/>
  <c r="AT282" i="5"/>
  <c r="AU282" i="5"/>
  <c r="AT283" i="5"/>
  <c r="AU283" i="5"/>
  <c r="AT284" i="5"/>
  <c r="AU284" i="5"/>
  <c r="AT285" i="5"/>
  <c r="AU285" i="5"/>
  <c r="AT286" i="5"/>
  <c r="AU286" i="5"/>
  <c r="AT287" i="5"/>
  <c r="AU287" i="5"/>
  <c r="AT288" i="5"/>
  <c r="AU288" i="5"/>
  <c r="AT289" i="5"/>
  <c r="AU289" i="5"/>
  <c r="AT290" i="5"/>
  <c r="AU290" i="5"/>
  <c r="AT291" i="5"/>
  <c r="AU291" i="5"/>
  <c r="AT292" i="5"/>
  <c r="AU292" i="5"/>
  <c r="AT293" i="5"/>
  <c r="AU293" i="5"/>
  <c r="AT294" i="5"/>
  <c r="AU294" i="5"/>
  <c r="AT295" i="5"/>
  <c r="AU295" i="5"/>
  <c r="AT296" i="5"/>
  <c r="AU296" i="5"/>
  <c r="AT297" i="5"/>
  <c r="AU297" i="5"/>
  <c r="AT298" i="5"/>
  <c r="AU298" i="5"/>
  <c r="AT299" i="5"/>
  <c r="AU299" i="5"/>
  <c r="AT300" i="5"/>
  <c r="AU300" i="5"/>
  <c r="AT301" i="5"/>
  <c r="AU301" i="5"/>
  <c r="AT302" i="5"/>
  <c r="AU302" i="5"/>
  <c r="AT303" i="5"/>
  <c r="AU303" i="5"/>
  <c r="AT304" i="5"/>
  <c r="AU304" i="5"/>
  <c r="AT305" i="5"/>
  <c r="AU305" i="5"/>
  <c r="AT306" i="5"/>
  <c r="AU306" i="5"/>
  <c r="AT307" i="5"/>
  <c r="AU307" i="5"/>
  <c r="AT308" i="5"/>
  <c r="AU308" i="5"/>
  <c r="AT309" i="5"/>
  <c r="AU309" i="5"/>
  <c r="AT310" i="5"/>
  <c r="AU310" i="5"/>
  <c r="AT311" i="5"/>
  <c r="AU311" i="5"/>
  <c r="AT312" i="5"/>
  <c r="AU312" i="5"/>
  <c r="AT313" i="5"/>
  <c r="AU313" i="5"/>
  <c r="AT314" i="5"/>
  <c r="AU314" i="5"/>
  <c r="AT315" i="5"/>
  <c r="AU315" i="5"/>
  <c r="AT316" i="5"/>
  <c r="AU316" i="5"/>
  <c r="AT317" i="5"/>
  <c r="AU317" i="5"/>
  <c r="AT318" i="5"/>
  <c r="AW318" i="5" s="1"/>
  <c r="AU318" i="5"/>
  <c r="AT319" i="5"/>
  <c r="AU319" i="5"/>
  <c r="AT320" i="5"/>
  <c r="AU320" i="5"/>
  <c r="AT321" i="5"/>
  <c r="AU321" i="5"/>
  <c r="AT322" i="5"/>
  <c r="AU322" i="5"/>
  <c r="AT323" i="5"/>
  <c r="AU323" i="5"/>
  <c r="AT324" i="5"/>
  <c r="AW324" i="5" s="1"/>
  <c r="AU324" i="5"/>
  <c r="AT325" i="5"/>
  <c r="AU325" i="5"/>
  <c r="AT326" i="5"/>
  <c r="AU326" i="5"/>
  <c r="AT327" i="5"/>
  <c r="AU327" i="5"/>
  <c r="AT328" i="5"/>
  <c r="AU328" i="5"/>
  <c r="AT329" i="5"/>
  <c r="AU329" i="5"/>
  <c r="AT330" i="5"/>
  <c r="AU330" i="5"/>
  <c r="AT331" i="5"/>
  <c r="AU331" i="5"/>
  <c r="AT332" i="5"/>
  <c r="AU332" i="5"/>
  <c r="AT333" i="5"/>
  <c r="AU333" i="5"/>
  <c r="AT334" i="5"/>
  <c r="AU334" i="5"/>
  <c r="AT335" i="5"/>
  <c r="AU335" i="5"/>
  <c r="AT336" i="5"/>
  <c r="AU336" i="5"/>
  <c r="AT337" i="5"/>
  <c r="AU337" i="5"/>
  <c r="AT338" i="5"/>
  <c r="AU338" i="5"/>
  <c r="AT339" i="5"/>
  <c r="AU339" i="5"/>
  <c r="AT340" i="5"/>
  <c r="AU340" i="5"/>
  <c r="AT341" i="5"/>
  <c r="AU341" i="5"/>
  <c r="AT342" i="5"/>
  <c r="AU342" i="5"/>
  <c r="AT343" i="5"/>
  <c r="AU343" i="5"/>
  <c r="AT344" i="5"/>
  <c r="AU344" i="5"/>
  <c r="AT345" i="5"/>
  <c r="AU345" i="5"/>
  <c r="AT346" i="5"/>
  <c r="AU346" i="5"/>
  <c r="AT347" i="5"/>
  <c r="AU347" i="5"/>
  <c r="AT348" i="5"/>
  <c r="AU348" i="5"/>
  <c r="AT349" i="5"/>
  <c r="AU349" i="5"/>
  <c r="AT350" i="5"/>
  <c r="AU350" i="5"/>
  <c r="AT351" i="5"/>
  <c r="AU351" i="5"/>
  <c r="AW351" i="5" s="1"/>
  <c r="AT352" i="5"/>
  <c r="AU352" i="5"/>
  <c r="AT353" i="5"/>
  <c r="AU353" i="5"/>
  <c r="AW353" i="5" s="1"/>
  <c r="AT354" i="5"/>
  <c r="AU354" i="5"/>
  <c r="AW354" i="5" s="1"/>
  <c r="AT355" i="5"/>
  <c r="AU355" i="5"/>
  <c r="AT356" i="5"/>
  <c r="AU356" i="5"/>
  <c r="AW356" i="5" s="1"/>
  <c r="AT357" i="5"/>
  <c r="AU357" i="5"/>
  <c r="AW357" i="5" s="1"/>
  <c r="AT358" i="5"/>
  <c r="AU358" i="5"/>
  <c r="AT359" i="5"/>
  <c r="AU359" i="5"/>
  <c r="AW359" i="5" s="1"/>
  <c r="AT360" i="5"/>
  <c r="AU360" i="5"/>
  <c r="AT361" i="5"/>
  <c r="AU361" i="5"/>
  <c r="AW361" i="5" s="1"/>
  <c r="AT362" i="5"/>
  <c r="AU362" i="5"/>
  <c r="AT2" i="5"/>
  <c r="AU2" i="5"/>
  <c r="AW302" i="5"/>
  <c r="AW304" i="5"/>
  <c r="AW306" i="5"/>
  <c r="AW308" i="5"/>
  <c r="AW310" i="5"/>
  <c r="AW314" i="5"/>
  <c r="AW322" i="5"/>
  <c r="AW352" i="5"/>
  <c r="AW360" i="5"/>
  <c r="AW358" i="5"/>
  <c r="AW355" i="5"/>
  <c r="AW326" i="5"/>
  <c r="AW327" i="5"/>
  <c r="AW328" i="5"/>
  <c r="AW329" i="5"/>
  <c r="AW330" i="5"/>
  <c r="AW331" i="5"/>
  <c r="AW332" i="5"/>
  <c r="AW303" i="5"/>
  <c r="AW305" i="5"/>
  <c r="AW307" i="5"/>
  <c r="AW309" i="5"/>
  <c r="AW311" i="5"/>
  <c r="AW312" i="5"/>
  <c r="AW313" i="5"/>
  <c r="AW315" i="5"/>
  <c r="AW316" i="5"/>
  <c r="AW317" i="5"/>
  <c r="AW319" i="5"/>
  <c r="AW320" i="5"/>
  <c r="AW321" i="5"/>
  <c r="AW323" i="5"/>
  <c r="AW325" i="5"/>
  <c r="AW285" i="5"/>
  <c r="AW286" i="5"/>
  <c r="AW287" i="5"/>
  <c r="AW288" i="5"/>
  <c r="AW289" i="5"/>
  <c r="AW290" i="5"/>
  <c r="AW291" i="5"/>
  <c r="AW292" i="5"/>
  <c r="AW293" i="5"/>
  <c r="AW294" i="5"/>
  <c r="AW295" i="5"/>
  <c r="AW296" i="5"/>
  <c r="AW297" i="5"/>
  <c r="AW298" i="5"/>
  <c r="AW299" i="5"/>
  <c r="AW266" i="5"/>
  <c r="AW267" i="5"/>
  <c r="AW268" i="5"/>
  <c r="AW269" i="5"/>
  <c r="AW270" i="5"/>
  <c r="AW271" i="5"/>
  <c r="AW272" i="5"/>
  <c r="AW273" i="5"/>
  <c r="AW274" i="5"/>
  <c r="AW275" i="5"/>
  <c r="AW276" i="5"/>
  <c r="AW277" i="5"/>
  <c r="AW278" i="5"/>
  <c r="AW279" i="5"/>
  <c r="AW280" i="5"/>
  <c r="AW281" i="5"/>
  <c r="AW282" i="5"/>
  <c r="AW283" i="5"/>
  <c r="AW28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W147" i="5"/>
  <c r="AW148" i="5"/>
  <c r="AW149" i="5"/>
  <c r="AW150" i="5"/>
  <c r="AW151" i="5"/>
  <c r="AW152" i="5"/>
  <c r="AW153" i="5"/>
  <c r="AW154" i="5"/>
  <c r="AW155" i="5"/>
  <c r="AW156" i="5"/>
  <c r="AW157" i="5"/>
  <c r="AW158" i="5"/>
  <c r="AW159" i="5"/>
  <c r="AW160" i="5"/>
  <c r="AW161" i="5"/>
  <c r="AW162" i="5"/>
  <c r="AW163" i="5"/>
  <c r="AW164" i="5"/>
  <c r="AW165" i="5"/>
  <c r="AW166" i="5"/>
  <c r="AW167" i="5"/>
  <c r="AW168" i="5"/>
  <c r="AW169" i="5"/>
  <c r="AW170" i="5"/>
  <c r="AW171" i="5"/>
  <c r="AW172" i="5"/>
  <c r="AW173" i="5"/>
  <c r="AW174" i="5"/>
  <c r="AW175" i="5"/>
  <c r="AW176" i="5"/>
  <c r="AW177" i="5"/>
  <c r="AW178" i="5"/>
  <c r="AW179" i="5"/>
  <c r="AW180" i="5"/>
  <c r="AW181" i="5"/>
  <c r="AW182" i="5"/>
  <c r="AW183" i="5"/>
  <c r="AW184" i="5"/>
  <c r="AW185" i="5"/>
  <c r="AW186" i="5"/>
  <c r="AW187" i="5"/>
  <c r="AW188" i="5"/>
  <c r="AW189" i="5"/>
  <c r="AW190" i="5"/>
  <c r="AW191" i="5"/>
  <c r="AW192" i="5"/>
  <c r="AW193" i="5"/>
  <c r="AW194" i="5"/>
  <c r="AW195" i="5"/>
  <c r="AW196" i="5"/>
  <c r="AW197" i="5"/>
  <c r="AW198" i="5"/>
  <c r="AW199" i="5"/>
  <c r="AW200" i="5"/>
  <c r="AW201" i="5"/>
  <c r="AW202" i="5"/>
  <c r="AW203" i="5"/>
  <c r="AW204" i="5"/>
  <c r="AW205" i="5"/>
  <c r="AW206" i="5"/>
  <c r="AW207" i="5"/>
  <c r="AW208" i="5"/>
  <c r="AW209" i="5"/>
  <c r="AW210" i="5"/>
  <c r="AW211" i="5"/>
  <c r="AW212" i="5"/>
  <c r="AW213" i="5"/>
  <c r="AW214" i="5"/>
  <c r="AW215" i="5"/>
  <c r="AW216" i="5"/>
  <c r="AW217" i="5"/>
  <c r="AW218" i="5"/>
  <c r="AW219" i="5"/>
  <c r="AW220" i="5"/>
  <c r="AW221" i="5"/>
  <c r="AW222" i="5"/>
  <c r="AW223" i="5"/>
  <c r="AW224" i="5"/>
  <c r="AW225" i="5"/>
  <c r="AW226" i="5"/>
  <c r="AW227" i="5"/>
  <c r="AW228" i="5"/>
  <c r="AW229" i="5"/>
  <c r="AW230" i="5"/>
  <c r="AW231" i="5"/>
  <c r="AW232" i="5"/>
  <c r="AW233" i="5"/>
  <c r="AW234" i="5"/>
  <c r="AW235" i="5"/>
  <c r="AW236" i="5"/>
  <c r="AW237" i="5"/>
  <c r="AW238" i="5"/>
  <c r="AW239" i="5"/>
  <c r="AW240" i="5"/>
  <c r="AW241" i="5"/>
  <c r="AW242" i="5"/>
  <c r="AW243" i="5"/>
  <c r="AW244" i="5"/>
  <c r="AW245" i="5"/>
  <c r="AW246" i="5"/>
  <c r="AW247" i="5"/>
  <c r="AW248" i="5"/>
  <c r="AW249" i="5"/>
  <c r="AW250" i="5"/>
  <c r="AW251" i="5"/>
  <c r="AW252" i="5"/>
  <c r="AW253" i="5"/>
  <c r="AW254" i="5"/>
  <c r="AW255" i="5"/>
  <c r="AW256" i="5"/>
  <c r="AW257" i="5"/>
  <c r="AW258" i="5"/>
  <c r="AW259" i="5"/>
  <c r="AW260" i="5"/>
  <c r="AW261" i="5"/>
  <c r="AW262" i="5"/>
  <c r="AW263" i="5"/>
  <c r="AW264" i="5"/>
  <c r="AW265" i="5"/>
  <c r="AW10" i="5"/>
  <c r="AW11" i="5"/>
  <c r="AW12" i="5"/>
  <c r="AW13" i="5"/>
  <c r="AW14" i="5"/>
  <c r="AW9" i="5"/>
  <c r="AW4" i="5"/>
  <c r="AW5" i="5"/>
  <c r="AW6" i="5"/>
  <c r="AW7" i="5"/>
  <c r="AW8" i="5"/>
  <c r="AW3" i="5"/>
  <c r="AR3" i="5"/>
  <c r="AS3" i="5"/>
  <c r="AR4" i="5"/>
  <c r="AS4" i="5"/>
  <c r="AR5" i="5"/>
  <c r="AS5" i="5"/>
  <c r="AR6" i="5"/>
  <c r="AS6" i="5"/>
  <c r="AR7" i="5"/>
  <c r="AS7" i="5"/>
  <c r="AR8" i="5"/>
  <c r="AS8" i="5"/>
  <c r="AR9" i="5"/>
  <c r="AS9" i="5"/>
  <c r="AR10" i="5"/>
  <c r="AS10" i="5"/>
  <c r="AR11" i="5"/>
  <c r="AS11" i="5"/>
  <c r="AR12" i="5"/>
  <c r="AS12" i="5"/>
  <c r="AR13" i="5"/>
  <c r="AS13" i="5"/>
  <c r="AR14" i="5"/>
  <c r="AS14" i="5"/>
  <c r="AR15" i="5"/>
  <c r="AS15" i="5"/>
  <c r="AR16" i="5"/>
  <c r="AS16" i="5"/>
  <c r="AR17" i="5"/>
  <c r="AS17" i="5"/>
  <c r="AR18" i="5"/>
  <c r="AS18" i="5"/>
  <c r="AR19" i="5"/>
  <c r="AS19" i="5"/>
  <c r="AR20" i="5"/>
  <c r="AS20" i="5"/>
  <c r="AR21" i="5"/>
  <c r="AS21" i="5"/>
  <c r="AR22" i="5"/>
  <c r="AS22" i="5"/>
  <c r="AR23" i="5"/>
  <c r="AS23" i="5"/>
  <c r="AR24" i="5"/>
  <c r="AS24" i="5"/>
  <c r="AR25" i="5"/>
  <c r="AS25" i="5"/>
  <c r="AR26" i="5"/>
  <c r="AS26" i="5"/>
  <c r="AR27" i="5"/>
  <c r="AS27" i="5"/>
  <c r="AR28" i="5"/>
  <c r="AS28" i="5"/>
  <c r="AR29" i="5"/>
  <c r="AS29" i="5"/>
  <c r="AR30" i="5"/>
  <c r="AS30" i="5"/>
  <c r="AR31" i="5"/>
  <c r="AS31" i="5"/>
  <c r="AR32" i="5"/>
  <c r="AS32" i="5"/>
  <c r="AR33" i="5"/>
  <c r="AS33" i="5"/>
  <c r="AR34" i="5"/>
  <c r="AS34" i="5"/>
  <c r="AR35" i="5"/>
  <c r="AS35" i="5"/>
  <c r="AR36" i="5"/>
  <c r="AS36" i="5"/>
  <c r="AR37" i="5"/>
  <c r="AS37" i="5"/>
  <c r="AR38" i="5"/>
  <c r="AS38" i="5"/>
  <c r="AR39" i="5"/>
  <c r="AS39" i="5"/>
  <c r="AR40" i="5"/>
  <c r="AS40" i="5"/>
  <c r="AR41" i="5"/>
  <c r="AS41" i="5"/>
  <c r="AR42" i="5"/>
  <c r="AS42" i="5"/>
  <c r="AR43" i="5"/>
  <c r="AS43" i="5"/>
  <c r="AR44" i="5"/>
  <c r="AS44" i="5"/>
  <c r="AR45" i="5"/>
  <c r="AS45" i="5"/>
  <c r="AR46" i="5"/>
  <c r="AS46" i="5"/>
  <c r="AR47" i="5"/>
  <c r="AS47" i="5"/>
  <c r="AR48" i="5"/>
  <c r="AS48" i="5"/>
  <c r="AR49" i="5"/>
  <c r="AS49" i="5"/>
  <c r="AR50" i="5"/>
  <c r="AS50" i="5"/>
  <c r="AR51" i="5"/>
  <c r="AS51" i="5"/>
  <c r="AR52" i="5"/>
  <c r="AS52" i="5"/>
  <c r="AR53" i="5"/>
  <c r="AS53" i="5"/>
  <c r="AR54" i="5"/>
  <c r="AS54" i="5"/>
  <c r="AR55" i="5"/>
  <c r="AS55" i="5"/>
  <c r="AR56" i="5"/>
  <c r="AS56" i="5"/>
  <c r="AR57" i="5"/>
  <c r="AS57" i="5"/>
  <c r="AR58" i="5"/>
  <c r="AS58" i="5"/>
  <c r="AR59" i="5"/>
  <c r="AS59" i="5"/>
  <c r="AR60" i="5"/>
  <c r="AS60" i="5"/>
  <c r="AR61" i="5"/>
  <c r="AS61" i="5"/>
  <c r="AR62" i="5"/>
  <c r="AS62" i="5"/>
  <c r="AR63" i="5"/>
  <c r="AS63" i="5"/>
  <c r="AR64" i="5"/>
  <c r="AS64" i="5"/>
  <c r="AR65" i="5"/>
  <c r="AS65" i="5"/>
  <c r="AR66" i="5"/>
  <c r="AS66" i="5"/>
  <c r="AR67" i="5"/>
  <c r="AS67" i="5"/>
  <c r="AR68" i="5"/>
  <c r="AS68" i="5"/>
  <c r="AR69" i="5"/>
  <c r="AS69" i="5"/>
  <c r="AR70" i="5"/>
  <c r="AS70" i="5"/>
  <c r="AR71" i="5"/>
  <c r="AS71" i="5"/>
  <c r="AR72" i="5"/>
  <c r="AS72" i="5"/>
  <c r="AR73" i="5"/>
  <c r="AS73" i="5"/>
  <c r="AR74" i="5"/>
  <c r="AS74" i="5"/>
  <c r="AR75" i="5"/>
  <c r="AS75" i="5"/>
  <c r="AR76" i="5"/>
  <c r="AS76" i="5"/>
  <c r="AR77" i="5"/>
  <c r="AS77" i="5"/>
  <c r="AR78" i="5"/>
  <c r="AS78" i="5"/>
  <c r="AR79" i="5"/>
  <c r="AS79" i="5"/>
  <c r="AR80" i="5"/>
  <c r="AS80" i="5"/>
  <c r="AR81" i="5"/>
  <c r="AS81" i="5"/>
  <c r="AR82" i="5"/>
  <c r="AS82" i="5"/>
  <c r="AR83" i="5"/>
  <c r="AS83" i="5"/>
  <c r="AR84" i="5"/>
  <c r="AS84" i="5"/>
  <c r="AR85" i="5"/>
  <c r="AS85" i="5"/>
  <c r="AR86" i="5"/>
  <c r="AS86" i="5"/>
  <c r="AR87" i="5"/>
  <c r="AS87" i="5"/>
  <c r="AR88" i="5"/>
  <c r="AS88" i="5"/>
  <c r="AR89" i="5"/>
  <c r="AS89" i="5"/>
  <c r="AR90" i="5"/>
  <c r="AS90" i="5"/>
  <c r="AR91" i="5"/>
  <c r="AS91" i="5"/>
  <c r="AR92" i="5"/>
  <c r="AS92" i="5"/>
  <c r="AR93" i="5"/>
  <c r="AS93" i="5"/>
  <c r="AR94" i="5"/>
  <c r="AS94" i="5"/>
  <c r="AR95" i="5"/>
  <c r="AS95" i="5"/>
  <c r="AR96" i="5"/>
  <c r="AS96" i="5"/>
  <c r="AR97" i="5"/>
  <c r="AS97" i="5"/>
  <c r="AR98" i="5"/>
  <c r="AS98" i="5"/>
  <c r="AR99" i="5"/>
  <c r="AS99" i="5"/>
  <c r="AR100" i="5"/>
  <c r="AS100" i="5"/>
  <c r="AR101" i="5"/>
  <c r="AS101" i="5"/>
  <c r="AR102" i="5"/>
  <c r="AS102" i="5"/>
  <c r="AR103" i="5"/>
  <c r="AS103" i="5"/>
  <c r="AR104" i="5"/>
  <c r="AS104" i="5"/>
  <c r="AR105" i="5"/>
  <c r="AS105" i="5"/>
  <c r="AR106" i="5"/>
  <c r="AS106" i="5"/>
  <c r="AR107" i="5"/>
  <c r="AS107" i="5"/>
  <c r="AR108" i="5"/>
  <c r="AS108" i="5"/>
  <c r="AR109" i="5"/>
  <c r="AS109" i="5"/>
  <c r="AR110" i="5"/>
  <c r="AS110" i="5"/>
  <c r="AR111" i="5"/>
  <c r="AS111" i="5"/>
  <c r="AR112" i="5"/>
  <c r="AS112" i="5"/>
  <c r="AR113" i="5"/>
  <c r="AS113" i="5"/>
  <c r="AR114" i="5"/>
  <c r="AS114" i="5"/>
  <c r="AR115" i="5"/>
  <c r="AS115" i="5"/>
  <c r="AR116" i="5"/>
  <c r="AS116" i="5"/>
  <c r="AR117" i="5"/>
  <c r="AS117" i="5"/>
  <c r="AR118" i="5"/>
  <c r="AS118" i="5"/>
  <c r="AR119" i="5"/>
  <c r="AS119" i="5"/>
  <c r="AR120" i="5"/>
  <c r="AS120" i="5"/>
  <c r="AR121" i="5"/>
  <c r="AS121" i="5"/>
  <c r="AR122" i="5"/>
  <c r="AS122" i="5"/>
  <c r="AR123" i="5"/>
  <c r="AS123" i="5"/>
  <c r="AR124" i="5"/>
  <c r="AS124" i="5"/>
  <c r="AR125" i="5"/>
  <c r="AS125" i="5"/>
  <c r="AR126" i="5"/>
  <c r="AS126" i="5"/>
  <c r="AR127" i="5"/>
  <c r="AS127" i="5"/>
  <c r="AR128" i="5"/>
  <c r="AS128" i="5"/>
  <c r="AR129" i="5"/>
  <c r="AS129" i="5"/>
  <c r="AR130" i="5"/>
  <c r="AS130" i="5"/>
  <c r="AR131" i="5"/>
  <c r="AS131" i="5"/>
  <c r="AR132" i="5"/>
  <c r="AS132" i="5"/>
  <c r="AR133" i="5"/>
  <c r="AS133" i="5"/>
  <c r="AR134" i="5"/>
  <c r="AS134" i="5"/>
  <c r="AR135" i="5"/>
  <c r="AS135" i="5"/>
  <c r="AR136" i="5"/>
  <c r="AS136" i="5"/>
  <c r="AR137" i="5"/>
  <c r="AS137" i="5"/>
  <c r="AR138" i="5"/>
  <c r="AS138" i="5"/>
  <c r="AR139" i="5"/>
  <c r="AS139" i="5"/>
  <c r="AR140" i="5"/>
  <c r="AS140" i="5"/>
  <c r="AR141" i="5"/>
  <c r="AS141" i="5"/>
  <c r="AR142" i="5"/>
  <c r="AS142" i="5"/>
  <c r="AR143" i="5"/>
  <c r="AS143" i="5"/>
  <c r="AR144" i="5"/>
  <c r="AS144" i="5"/>
  <c r="AR145" i="5"/>
  <c r="AS145" i="5"/>
  <c r="AR146" i="5"/>
  <c r="AS146" i="5"/>
  <c r="AR147" i="5"/>
  <c r="AS147" i="5"/>
  <c r="AR148" i="5"/>
  <c r="AS148" i="5"/>
  <c r="AR149" i="5"/>
  <c r="AS149" i="5"/>
  <c r="AR150" i="5"/>
  <c r="AS150" i="5"/>
  <c r="AR151" i="5"/>
  <c r="AS151" i="5"/>
  <c r="AR152" i="5"/>
  <c r="AS152" i="5"/>
  <c r="AR153" i="5"/>
  <c r="AS153" i="5"/>
  <c r="AR154" i="5"/>
  <c r="AS154" i="5"/>
  <c r="AR155" i="5"/>
  <c r="AS155" i="5"/>
  <c r="AR156" i="5"/>
  <c r="AS156" i="5"/>
  <c r="AR157" i="5"/>
  <c r="AS157" i="5"/>
  <c r="AR158" i="5"/>
  <c r="AS158" i="5"/>
  <c r="AR159" i="5"/>
  <c r="AS159" i="5"/>
  <c r="AR160" i="5"/>
  <c r="AS160" i="5"/>
  <c r="AR161" i="5"/>
  <c r="AS161" i="5"/>
  <c r="AR162" i="5"/>
  <c r="AS162" i="5"/>
  <c r="AR163" i="5"/>
  <c r="AS163" i="5"/>
  <c r="AR164" i="5"/>
  <c r="AS164" i="5"/>
  <c r="AR165" i="5"/>
  <c r="AS165" i="5"/>
  <c r="AR166" i="5"/>
  <c r="AS166" i="5"/>
  <c r="AR167" i="5"/>
  <c r="AS167" i="5"/>
  <c r="AR168" i="5"/>
  <c r="AS168" i="5"/>
  <c r="AR169" i="5"/>
  <c r="AS169" i="5"/>
  <c r="AR170" i="5"/>
  <c r="AS170" i="5"/>
  <c r="AR171" i="5"/>
  <c r="AS171" i="5"/>
  <c r="AR172" i="5"/>
  <c r="AS172" i="5"/>
  <c r="AR173" i="5"/>
  <c r="AS173" i="5"/>
  <c r="AR174" i="5"/>
  <c r="AS174" i="5"/>
  <c r="AR175" i="5"/>
  <c r="AS175" i="5"/>
  <c r="AR176" i="5"/>
  <c r="AS176" i="5"/>
  <c r="AR177" i="5"/>
  <c r="AS177" i="5"/>
  <c r="AR178" i="5"/>
  <c r="AS178" i="5"/>
  <c r="AR179" i="5"/>
  <c r="AS179" i="5"/>
  <c r="AR180" i="5"/>
  <c r="AS180" i="5"/>
  <c r="AR181" i="5"/>
  <c r="AS181" i="5"/>
  <c r="AR182" i="5"/>
  <c r="AS182" i="5"/>
  <c r="AR183" i="5"/>
  <c r="AS183" i="5"/>
  <c r="AR184" i="5"/>
  <c r="AS184" i="5"/>
  <c r="AR185" i="5"/>
  <c r="AS185" i="5"/>
  <c r="AR186" i="5"/>
  <c r="AS186" i="5"/>
  <c r="AR187" i="5"/>
  <c r="AS187" i="5"/>
  <c r="AR188" i="5"/>
  <c r="AS188" i="5"/>
  <c r="AR189" i="5"/>
  <c r="AS189" i="5"/>
  <c r="AR190" i="5"/>
  <c r="AS190" i="5"/>
  <c r="AR191" i="5"/>
  <c r="AS191" i="5"/>
  <c r="AR192" i="5"/>
  <c r="AS192" i="5"/>
  <c r="AR193" i="5"/>
  <c r="AS193" i="5"/>
  <c r="AR194" i="5"/>
  <c r="AS194" i="5"/>
  <c r="AR195" i="5"/>
  <c r="AS195" i="5"/>
  <c r="AR196" i="5"/>
  <c r="AS196" i="5"/>
  <c r="AR197" i="5"/>
  <c r="AS197" i="5"/>
  <c r="AR198" i="5"/>
  <c r="AS198" i="5"/>
  <c r="AR199" i="5"/>
  <c r="AS199" i="5"/>
  <c r="AR200" i="5"/>
  <c r="AS200" i="5"/>
  <c r="AR201" i="5"/>
  <c r="AS201" i="5"/>
  <c r="AR202" i="5"/>
  <c r="AS202" i="5"/>
  <c r="AR203" i="5"/>
  <c r="AS203" i="5"/>
  <c r="AR204" i="5"/>
  <c r="AS204" i="5"/>
  <c r="AR205" i="5"/>
  <c r="AS205" i="5"/>
  <c r="AR206" i="5"/>
  <c r="AS206" i="5"/>
  <c r="AR207" i="5"/>
  <c r="AS207" i="5"/>
  <c r="AR208" i="5"/>
  <c r="AS208" i="5"/>
  <c r="AR209" i="5"/>
  <c r="AS209" i="5"/>
  <c r="AR210" i="5"/>
  <c r="AS210" i="5"/>
  <c r="AR211" i="5"/>
  <c r="AS211" i="5"/>
  <c r="AR212" i="5"/>
  <c r="AS212" i="5"/>
  <c r="AR213" i="5"/>
  <c r="AS213" i="5"/>
  <c r="AR214" i="5"/>
  <c r="AS214" i="5"/>
  <c r="AR215" i="5"/>
  <c r="AS215" i="5"/>
  <c r="AR216" i="5"/>
  <c r="AS216" i="5"/>
  <c r="AR217" i="5"/>
  <c r="AS217" i="5"/>
  <c r="AR218" i="5"/>
  <c r="AS218" i="5"/>
  <c r="AR219" i="5"/>
  <c r="AS219" i="5"/>
  <c r="AR220" i="5"/>
  <c r="AS220" i="5"/>
  <c r="AR221" i="5"/>
  <c r="AS221" i="5"/>
  <c r="AR222" i="5"/>
  <c r="AS222" i="5"/>
  <c r="AR223" i="5"/>
  <c r="AS223" i="5"/>
  <c r="AR224" i="5"/>
  <c r="AS224" i="5"/>
  <c r="AR225" i="5"/>
  <c r="AS225" i="5"/>
  <c r="AR226" i="5"/>
  <c r="AS226" i="5"/>
  <c r="AR227" i="5"/>
  <c r="AS227" i="5"/>
  <c r="AR228" i="5"/>
  <c r="AS228" i="5"/>
  <c r="AR229" i="5"/>
  <c r="AS229" i="5"/>
  <c r="AR230" i="5"/>
  <c r="AS230" i="5"/>
  <c r="AR231" i="5"/>
  <c r="AS231" i="5"/>
  <c r="AR232" i="5"/>
  <c r="AS232" i="5"/>
  <c r="AR233" i="5"/>
  <c r="AS233" i="5"/>
  <c r="AR234" i="5"/>
  <c r="AS234" i="5"/>
  <c r="AR235" i="5"/>
  <c r="AS235" i="5"/>
  <c r="AR236" i="5"/>
  <c r="AS236" i="5"/>
  <c r="AR237" i="5"/>
  <c r="AS237" i="5"/>
  <c r="AR238" i="5"/>
  <c r="AS238" i="5"/>
  <c r="AR239" i="5"/>
  <c r="AS239" i="5"/>
  <c r="AR240" i="5"/>
  <c r="AS240" i="5"/>
  <c r="AR241" i="5"/>
  <c r="AS241" i="5"/>
  <c r="AR242" i="5"/>
  <c r="AS242" i="5"/>
  <c r="AR243" i="5"/>
  <c r="AS243" i="5"/>
  <c r="AR244" i="5"/>
  <c r="AS244" i="5"/>
  <c r="AR245" i="5"/>
  <c r="AS245" i="5"/>
  <c r="AR246" i="5"/>
  <c r="AS246" i="5"/>
  <c r="AR247" i="5"/>
  <c r="AS247" i="5"/>
  <c r="AR248" i="5"/>
  <c r="AS248" i="5"/>
  <c r="AR249" i="5"/>
  <c r="AS249" i="5"/>
  <c r="AR250" i="5"/>
  <c r="AS250" i="5"/>
  <c r="AR251" i="5"/>
  <c r="AS251" i="5"/>
  <c r="AR252" i="5"/>
  <c r="AS252" i="5"/>
  <c r="AR253" i="5"/>
  <c r="AS253" i="5"/>
  <c r="AR254" i="5"/>
  <c r="AS254" i="5"/>
  <c r="AR255" i="5"/>
  <c r="AS255" i="5"/>
  <c r="AR256" i="5"/>
  <c r="AS256" i="5"/>
  <c r="AR257" i="5"/>
  <c r="AS257" i="5"/>
  <c r="AR258" i="5"/>
  <c r="AS258" i="5"/>
  <c r="AR259" i="5"/>
  <c r="AS259" i="5"/>
  <c r="AR260" i="5"/>
  <c r="AS260" i="5"/>
  <c r="AR261" i="5"/>
  <c r="AS261" i="5"/>
  <c r="AR262" i="5"/>
  <c r="AS262" i="5"/>
  <c r="AR263" i="5"/>
  <c r="AS263" i="5"/>
  <c r="AR264" i="5"/>
  <c r="AS264" i="5"/>
  <c r="AR265" i="5"/>
  <c r="AS265" i="5"/>
  <c r="AR266" i="5"/>
  <c r="AS266" i="5"/>
  <c r="AR267" i="5"/>
  <c r="AS267" i="5"/>
  <c r="AR268" i="5"/>
  <c r="AS268" i="5"/>
  <c r="AR269" i="5"/>
  <c r="AS269" i="5"/>
  <c r="AR270" i="5"/>
  <c r="AS270" i="5"/>
  <c r="AR271" i="5"/>
  <c r="AS271" i="5"/>
  <c r="AR272" i="5"/>
  <c r="AS272" i="5"/>
  <c r="AR273" i="5"/>
  <c r="AS273" i="5"/>
  <c r="AR274" i="5"/>
  <c r="AS274" i="5"/>
  <c r="AR275" i="5"/>
  <c r="AS275" i="5"/>
  <c r="AR276" i="5"/>
  <c r="AS276" i="5"/>
  <c r="AR277" i="5"/>
  <c r="AS277" i="5"/>
  <c r="AR278" i="5"/>
  <c r="AS278" i="5"/>
  <c r="AR279" i="5"/>
  <c r="AS279" i="5"/>
  <c r="AR280" i="5"/>
  <c r="AS280" i="5"/>
  <c r="AR281" i="5"/>
  <c r="AS281" i="5"/>
  <c r="AR282" i="5"/>
  <c r="AS282" i="5"/>
  <c r="AR283" i="5"/>
  <c r="AS283" i="5"/>
  <c r="AR284" i="5"/>
  <c r="AS284" i="5"/>
  <c r="AR285" i="5"/>
  <c r="AS285" i="5"/>
  <c r="AR286" i="5"/>
  <c r="AS286" i="5"/>
  <c r="AR287" i="5"/>
  <c r="AS287" i="5"/>
  <c r="AR288" i="5"/>
  <c r="AS288" i="5"/>
  <c r="AR289" i="5"/>
  <c r="AS289" i="5"/>
  <c r="AR290" i="5"/>
  <c r="AS290" i="5"/>
  <c r="AR291" i="5"/>
  <c r="AS291" i="5"/>
  <c r="AR292" i="5"/>
  <c r="AS292" i="5"/>
  <c r="AR293" i="5"/>
  <c r="AS293" i="5"/>
  <c r="AR294" i="5"/>
  <c r="AS294" i="5"/>
  <c r="AR295" i="5"/>
  <c r="AS295" i="5"/>
  <c r="AR296" i="5"/>
  <c r="AS296" i="5"/>
  <c r="AR297" i="5"/>
  <c r="AS297" i="5"/>
  <c r="AR298" i="5"/>
  <c r="AS298" i="5"/>
  <c r="AR299" i="5"/>
  <c r="AS299" i="5"/>
  <c r="AR300" i="5"/>
  <c r="AS300" i="5"/>
  <c r="AR301" i="5"/>
  <c r="AS301" i="5"/>
  <c r="AR302" i="5"/>
  <c r="AS302" i="5"/>
  <c r="AR303" i="5"/>
  <c r="AS303" i="5"/>
  <c r="AR304" i="5"/>
  <c r="AS304" i="5"/>
  <c r="AR305" i="5"/>
  <c r="AS305" i="5"/>
  <c r="AR306" i="5"/>
  <c r="AS306" i="5"/>
  <c r="AR307" i="5"/>
  <c r="AS307" i="5"/>
  <c r="AR308" i="5"/>
  <c r="AS308" i="5"/>
  <c r="AR309" i="5"/>
  <c r="AS309" i="5"/>
  <c r="AR310" i="5"/>
  <c r="AS310" i="5"/>
  <c r="AR311" i="5"/>
  <c r="AS311" i="5"/>
  <c r="AR312" i="5"/>
  <c r="AS312" i="5"/>
  <c r="AR313" i="5"/>
  <c r="AS313" i="5"/>
  <c r="AR314" i="5"/>
  <c r="AS314" i="5"/>
  <c r="AR315" i="5"/>
  <c r="AS315" i="5"/>
  <c r="AR316" i="5"/>
  <c r="AS316" i="5"/>
  <c r="AR317" i="5"/>
  <c r="AS317" i="5"/>
  <c r="AR318" i="5"/>
  <c r="AS318" i="5"/>
  <c r="AR319" i="5"/>
  <c r="AS319" i="5"/>
  <c r="AR320" i="5"/>
  <c r="AS320" i="5"/>
  <c r="AR321" i="5"/>
  <c r="AS321" i="5"/>
  <c r="AR322" i="5"/>
  <c r="AS322" i="5"/>
  <c r="AR323" i="5"/>
  <c r="AS323" i="5"/>
  <c r="AR324" i="5"/>
  <c r="AS324" i="5"/>
  <c r="AR325" i="5"/>
  <c r="AS325" i="5"/>
  <c r="AR326" i="5"/>
  <c r="AS326" i="5"/>
  <c r="AR327" i="5"/>
  <c r="AS327" i="5"/>
  <c r="AR328" i="5"/>
  <c r="AS328" i="5"/>
  <c r="AR329" i="5"/>
  <c r="AS329" i="5"/>
  <c r="AR330" i="5"/>
  <c r="AS330" i="5"/>
  <c r="AR331" i="5"/>
  <c r="AS331" i="5"/>
  <c r="AR332" i="5"/>
  <c r="AS332" i="5"/>
  <c r="AR333" i="5"/>
  <c r="AS333" i="5"/>
  <c r="AR334" i="5"/>
  <c r="AS334" i="5"/>
  <c r="AR335" i="5"/>
  <c r="AS335" i="5"/>
  <c r="AR336" i="5"/>
  <c r="AS336" i="5"/>
  <c r="AR337" i="5"/>
  <c r="AS337" i="5"/>
  <c r="AR338" i="5"/>
  <c r="AS338" i="5"/>
  <c r="AR339" i="5"/>
  <c r="AS339" i="5"/>
  <c r="AR340" i="5"/>
  <c r="AS340" i="5"/>
  <c r="AR341" i="5"/>
  <c r="AS341" i="5"/>
  <c r="AR342" i="5"/>
  <c r="AS342" i="5"/>
  <c r="AR343" i="5"/>
  <c r="AS343" i="5"/>
  <c r="AR344" i="5"/>
  <c r="AS344" i="5"/>
  <c r="AR345" i="5"/>
  <c r="AS345" i="5"/>
  <c r="AR346" i="5"/>
  <c r="AS346" i="5"/>
  <c r="AR347" i="5"/>
  <c r="AS347" i="5"/>
  <c r="AR348" i="5"/>
  <c r="AS348" i="5"/>
  <c r="AR349" i="5"/>
  <c r="AS349" i="5"/>
  <c r="AR350" i="5"/>
  <c r="AS350" i="5"/>
  <c r="AR351" i="5"/>
  <c r="AS351" i="5"/>
  <c r="AR352" i="5"/>
  <c r="AS352" i="5"/>
  <c r="AR353" i="5"/>
  <c r="AS353" i="5"/>
  <c r="AR354" i="5"/>
  <c r="AS354" i="5"/>
  <c r="AR355" i="5"/>
  <c r="AS355" i="5"/>
  <c r="AR356" i="5"/>
  <c r="AS356" i="5"/>
  <c r="AR357" i="5"/>
  <c r="AS357" i="5"/>
  <c r="AR358" i="5"/>
  <c r="AS358" i="5"/>
  <c r="AR359" i="5"/>
  <c r="AS359" i="5"/>
  <c r="AR360" i="5"/>
  <c r="AS360" i="5"/>
  <c r="AR361" i="5"/>
  <c r="AS361" i="5"/>
  <c r="AR362" i="5"/>
  <c r="AS362" i="5"/>
  <c r="AS2" i="5"/>
  <c r="AR2" i="5"/>
  <c r="X353" i="4" l="1"/>
  <c r="X299" i="4"/>
  <c r="X298" i="4"/>
  <c r="X300" i="4"/>
  <c r="X9" i="4"/>
  <c r="X8" i="4"/>
  <c r="Z297" i="6"/>
  <c r="Z298" i="6"/>
  <c r="Z299" i="6"/>
  <c r="Z300" i="6"/>
  <c r="Z8" i="6"/>
  <c r="Z9" i="6"/>
  <c r="Z353" i="6"/>
  <c r="Z352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Z354" i="6" s="1"/>
  <c r="X355" i="6"/>
  <c r="X356" i="6"/>
  <c r="Z356" i="6" s="1"/>
  <c r="X357" i="6"/>
  <c r="X358" i="6"/>
  <c r="X359" i="6"/>
  <c r="X360" i="6"/>
  <c r="X361" i="6"/>
  <c r="X4" i="6"/>
  <c r="Z360" i="6"/>
  <c r="Z355" i="6"/>
  <c r="Z357" i="6"/>
  <c r="Z358" i="6"/>
  <c r="Z359" i="6"/>
  <c r="Z361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Z304" i="6" s="1"/>
  <c r="W305" i="6"/>
  <c r="W306" i="6"/>
  <c r="W307" i="6"/>
  <c r="W308" i="6"/>
  <c r="Z308" i="6" s="1"/>
  <c r="W309" i="6"/>
  <c r="W310" i="6"/>
  <c r="W311" i="6"/>
  <c r="W312" i="6"/>
  <c r="Z312" i="6" s="1"/>
  <c r="W313" i="6"/>
  <c r="W314" i="6"/>
  <c r="W315" i="6"/>
  <c r="W316" i="6"/>
  <c r="Z316" i="6" s="1"/>
  <c r="W317" i="6"/>
  <c r="W318" i="6"/>
  <c r="W319" i="6"/>
  <c r="W320" i="6"/>
  <c r="Z320" i="6" s="1"/>
  <c r="W321" i="6"/>
  <c r="W322" i="6"/>
  <c r="W323" i="6"/>
  <c r="W324" i="6"/>
  <c r="Z324" i="6" s="1"/>
  <c r="W325" i="6"/>
  <c r="W326" i="6"/>
  <c r="W327" i="6"/>
  <c r="W328" i="6"/>
  <c r="Z328" i="6" s="1"/>
  <c r="W329" i="6"/>
  <c r="W330" i="6"/>
  <c r="W331" i="6"/>
  <c r="W332" i="6"/>
  <c r="Z332" i="6" s="1"/>
  <c r="W333" i="6"/>
  <c r="W334" i="6"/>
  <c r="W335" i="6"/>
  <c r="W336" i="6"/>
  <c r="Z336" i="6" s="1"/>
  <c r="W337" i="6"/>
  <c r="W338" i="6"/>
  <c r="W339" i="6"/>
  <c r="W340" i="6"/>
  <c r="Z340" i="6" s="1"/>
  <c r="W341" i="6"/>
  <c r="W342" i="6"/>
  <c r="W343" i="6"/>
  <c r="W344" i="6"/>
  <c r="Z344" i="6" s="1"/>
  <c r="W345" i="6"/>
  <c r="W346" i="6"/>
  <c r="W347" i="6"/>
  <c r="W348" i="6"/>
  <c r="Z348" i="6" s="1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Z345" i="6"/>
  <c r="Z346" i="6"/>
  <c r="Z347" i="6"/>
  <c r="Z349" i="6"/>
  <c r="Z350" i="6"/>
  <c r="Z351" i="6"/>
  <c r="Z301" i="6"/>
  <c r="W4" i="6"/>
  <c r="Z318" i="6"/>
  <c r="Z322" i="6"/>
  <c r="Z326" i="6"/>
  <c r="Z330" i="6"/>
  <c r="Z334" i="6"/>
  <c r="Z338" i="6"/>
  <c r="Z342" i="6"/>
  <c r="Z315" i="6"/>
  <c r="Z317" i="6"/>
  <c r="Z319" i="6"/>
  <c r="Z321" i="6"/>
  <c r="Z323" i="6"/>
  <c r="Z325" i="6"/>
  <c r="Z327" i="6"/>
  <c r="Z329" i="6"/>
  <c r="Z331" i="6"/>
  <c r="Z333" i="6"/>
  <c r="Z335" i="6"/>
  <c r="Z337" i="6"/>
  <c r="Z339" i="6"/>
  <c r="Z341" i="6"/>
  <c r="Z343" i="6"/>
  <c r="Z302" i="6"/>
  <c r="Z303" i="6"/>
  <c r="Z305" i="6"/>
  <c r="Z306" i="6"/>
  <c r="Z307" i="6"/>
  <c r="Z309" i="6"/>
  <c r="Z310" i="6"/>
  <c r="Z311" i="6"/>
  <c r="Z313" i="6"/>
  <c r="Z314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10" i="6"/>
  <c r="Z11" i="6"/>
  <c r="Z12" i="6"/>
  <c r="Z13" i="6"/>
  <c r="Z14" i="6"/>
  <c r="Z15" i="6"/>
  <c r="Z16" i="6"/>
  <c r="Z17" i="6"/>
  <c r="Z18" i="6"/>
  <c r="Z5" i="6"/>
  <c r="Z6" i="6"/>
  <c r="Z7" i="6"/>
  <c r="Z4" i="6"/>
  <c r="U5" i="6"/>
  <c r="V5" i="6"/>
  <c r="U6" i="6"/>
  <c r="V6" i="6"/>
  <c r="U7" i="6"/>
  <c r="V7" i="6"/>
  <c r="U8" i="6"/>
  <c r="V8" i="6"/>
  <c r="U9" i="6"/>
  <c r="V9" i="6"/>
  <c r="U10" i="6"/>
  <c r="V10" i="6"/>
  <c r="U11" i="6"/>
  <c r="V11" i="6"/>
  <c r="U12" i="6"/>
  <c r="V12" i="6"/>
  <c r="U13" i="6"/>
  <c r="V13" i="6"/>
  <c r="U14" i="6"/>
  <c r="V14" i="6"/>
  <c r="U15" i="6"/>
  <c r="V15" i="6"/>
  <c r="U16" i="6"/>
  <c r="V16" i="6"/>
  <c r="U17" i="6"/>
  <c r="V17" i="6"/>
  <c r="U18" i="6"/>
  <c r="V18" i="6"/>
  <c r="U19" i="6"/>
  <c r="V19" i="6"/>
  <c r="U20" i="6"/>
  <c r="V20" i="6"/>
  <c r="U21" i="6"/>
  <c r="V21" i="6"/>
  <c r="U22" i="6"/>
  <c r="V22" i="6"/>
  <c r="U23" i="6"/>
  <c r="V23" i="6"/>
  <c r="U24" i="6"/>
  <c r="V24" i="6"/>
  <c r="U25" i="6"/>
  <c r="V25" i="6"/>
  <c r="U26" i="6"/>
  <c r="V26" i="6"/>
  <c r="U27" i="6"/>
  <c r="V27" i="6"/>
  <c r="U28" i="6"/>
  <c r="V28" i="6"/>
  <c r="U29" i="6"/>
  <c r="V29" i="6"/>
  <c r="U30" i="6"/>
  <c r="V30" i="6"/>
  <c r="U31" i="6"/>
  <c r="V31" i="6"/>
  <c r="U32" i="6"/>
  <c r="V32" i="6"/>
  <c r="U33" i="6"/>
  <c r="V33" i="6"/>
  <c r="U34" i="6"/>
  <c r="V34" i="6"/>
  <c r="U35" i="6"/>
  <c r="V35" i="6"/>
  <c r="U36" i="6"/>
  <c r="V36" i="6"/>
  <c r="U37" i="6"/>
  <c r="V37" i="6"/>
  <c r="U38" i="6"/>
  <c r="V38" i="6"/>
  <c r="U39" i="6"/>
  <c r="V39" i="6"/>
  <c r="U40" i="6"/>
  <c r="V40" i="6"/>
  <c r="U41" i="6"/>
  <c r="V41" i="6"/>
  <c r="U42" i="6"/>
  <c r="V42" i="6"/>
  <c r="U43" i="6"/>
  <c r="V43" i="6"/>
  <c r="U44" i="6"/>
  <c r="V44" i="6"/>
  <c r="U45" i="6"/>
  <c r="V45" i="6"/>
  <c r="U46" i="6"/>
  <c r="V46" i="6"/>
  <c r="U47" i="6"/>
  <c r="V47" i="6"/>
  <c r="U48" i="6"/>
  <c r="V48" i="6"/>
  <c r="U49" i="6"/>
  <c r="V49" i="6"/>
  <c r="U50" i="6"/>
  <c r="V50" i="6"/>
  <c r="U51" i="6"/>
  <c r="V51" i="6"/>
  <c r="U52" i="6"/>
  <c r="V52" i="6"/>
  <c r="U53" i="6"/>
  <c r="V53" i="6"/>
  <c r="U54" i="6"/>
  <c r="V54" i="6"/>
  <c r="U55" i="6"/>
  <c r="V55" i="6"/>
  <c r="U56" i="6"/>
  <c r="V56" i="6"/>
  <c r="U57" i="6"/>
  <c r="V57" i="6"/>
  <c r="U58" i="6"/>
  <c r="V58" i="6"/>
  <c r="U59" i="6"/>
  <c r="V59" i="6"/>
  <c r="U60" i="6"/>
  <c r="V60" i="6"/>
  <c r="U61" i="6"/>
  <c r="V61" i="6"/>
  <c r="U62" i="6"/>
  <c r="V62" i="6"/>
  <c r="U63" i="6"/>
  <c r="V63" i="6"/>
  <c r="U64" i="6"/>
  <c r="V64" i="6"/>
  <c r="U65" i="6"/>
  <c r="V65" i="6"/>
  <c r="U66" i="6"/>
  <c r="V66" i="6"/>
  <c r="U67" i="6"/>
  <c r="V67" i="6"/>
  <c r="U68" i="6"/>
  <c r="V68" i="6"/>
  <c r="U69" i="6"/>
  <c r="V69" i="6"/>
  <c r="U70" i="6"/>
  <c r="V70" i="6"/>
  <c r="U71" i="6"/>
  <c r="V71" i="6"/>
  <c r="U72" i="6"/>
  <c r="V72" i="6"/>
  <c r="U73" i="6"/>
  <c r="V73" i="6"/>
  <c r="U74" i="6"/>
  <c r="V74" i="6"/>
  <c r="U75" i="6"/>
  <c r="V75" i="6"/>
  <c r="U76" i="6"/>
  <c r="V76" i="6"/>
  <c r="U77" i="6"/>
  <c r="V77" i="6"/>
  <c r="U78" i="6"/>
  <c r="V78" i="6"/>
  <c r="U79" i="6"/>
  <c r="V79" i="6"/>
  <c r="U80" i="6"/>
  <c r="V80" i="6"/>
  <c r="U81" i="6"/>
  <c r="V81" i="6"/>
  <c r="U82" i="6"/>
  <c r="V82" i="6"/>
  <c r="U83" i="6"/>
  <c r="V83" i="6"/>
  <c r="U84" i="6"/>
  <c r="V84" i="6"/>
  <c r="U85" i="6"/>
  <c r="V85" i="6"/>
  <c r="U86" i="6"/>
  <c r="V86" i="6"/>
  <c r="U87" i="6"/>
  <c r="V87" i="6"/>
  <c r="U88" i="6"/>
  <c r="V88" i="6"/>
  <c r="U89" i="6"/>
  <c r="V89" i="6"/>
  <c r="U90" i="6"/>
  <c r="V90" i="6"/>
  <c r="U91" i="6"/>
  <c r="V91" i="6"/>
  <c r="U92" i="6"/>
  <c r="V92" i="6"/>
  <c r="U93" i="6"/>
  <c r="V93" i="6"/>
  <c r="U94" i="6"/>
  <c r="V94" i="6"/>
  <c r="U95" i="6"/>
  <c r="V95" i="6"/>
  <c r="U96" i="6"/>
  <c r="V96" i="6"/>
  <c r="U97" i="6"/>
  <c r="V97" i="6"/>
  <c r="U98" i="6"/>
  <c r="V98" i="6"/>
  <c r="U99" i="6"/>
  <c r="V99" i="6"/>
  <c r="U100" i="6"/>
  <c r="V100" i="6"/>
  <c r="U101" i="6"/>
  <c r="V101" i="6"/>
  <c r="U102" i="6"/>
  <c r="V102" i="6"/>
  <c r="U103" i="6"/>
  <c r="V103" i="6"/>
  <c r="U104" i="6"/>
  <c r="V104" i="6"/>
  <c r="U105" i="6"/>
  <c r="V105" i="6"/>
  <c r="U106" i="6"/>
  <c r="V106" i="6"/>
  <c r="U107" i="6"/>
  <c r="V107" i="6"/>
  <c r="U108" i="6"/>
  <c r="V108" i="6"/>
  <c r="U109" i="6"/>
  <c r="V109" i="6"/>
  <c r="U110" i="6"/>
  <c r="V110" i="6"/>
  <c r="U111" i="6"/>
  <c r="V111" i="6"/>
  <c r="U112" i="6"/>
  <c r="V112" i="6"/>
  <c r="U113" i="6"/>
  <c r="V113" i="6"/>
  <c r="U114" i="6"/>
  <c r="V114" i="6"/>
  <c r="U115" i="6"/>
  <c r="V115" i="6"/>
  <c r="U116" i="6"/>
  <c r="V116" i="6"/>
  <c r="U117" i="6"/>
  <c r="V117" i="6"/>
  <c r="U118" i="6"/>
  <c r="V118" i="6"/>
  <c r="U119" i="6"/>
  <c r="V119" i="6"/>
  <c r="U120" i="6"/>
  <c r="V120" i="6"/>
  <c r="U121" i="6"/>
  <c r="V121" i="6"/>
  <c r="U122" i="6"/>
  <c r="V122" i="6"/>
  <c r="U123" i="6"/>
  <c r="V123" i="6"/>
  <c r="U124" i="6"/>
  <c r="V124" i="6"/>
  <c r="U125" i="6"/>
  <c r="V125" i="6"/>
  <c r="U126" i="6"/>
  <c r="V126" i="6"/>
  <c r="U127" i="6"/>
  <c r="V127" i="6"/>
  <c r="U128" i="6"/>
  <c r="V128" i="6"/>
  <c r="U129" i="6"/>
  <c r="V129" i="6"/>
  <c r="U130" i="6"/>
  <c r="V130" i="6"/>
  <c r="U131" i="6"/>
  <c r="V131" i="6"/>
  <c r="U132" i="6"/>
  <c r="V132" i="6"/>
  <c r="U133" i="6"/>
  <c r="V133" i="6"/>
  <c r="U134" i="6"/>
  <c r="V134" i="6"/>
  <c r="U135" i="6"/>
  <c r="V135" i="6"/>
  <c r="U136" i="6"/>
  <c r="V136" i="6"/>
  <c r="U137" i="6"/>
  <c r="V137" i="6"/>
  <c r="U138" i="6"/>
  <c r="V138" i="6"/>
  <c r="U139" i="6"/>
  <c r="V139" i="6"/>
  <c r="U140" i="6"/>
  <c r="V140" i="6"/>
  <c r="U141" i="6"/>
  <c r="V141" i="6"/>
  <c r="U142" i="6"/>
  <c r="V142" i="6"/>
  <c r="U143" i="6"/>
  <c r="V143" i="6"/>
  <c r="U144" i="6"/>
  <c r="V144" i="6"/>
  <c r="U145" i="6"/>
  <c r="V145" i="6"/>
  <c r="U146" i="6"/>
  <c r="V146" i="6"/>
  <c r="U147" i="6"/>
  <c r="V147" i="6"/>
  <c r="U148" i="6"/>
  <c r="V148" i="6"/>
  <c r="U149" i="6"/>
  <c r="V149" i="6"/>
  <c r="U150" i="6"/>
  <c r="V150" i="6"/>
  <c r="U151" i="6"/>
  <c r="V151" i="6"/>
  <c r="U152" i="6"/>
  <c r="V152" i="6"/>
  <c r="U153" i="6"/>
  <c r="V153" i="6"/>
  <c r="U154" i="6"/>
  <c r="V154" i="6"/>
  <c r="U155" i="6"/>
  <c r="V155" i="6"/>
  <c r="U156" i="6"/>
  <c r="V156" i="6"/>
  <c r="U157" i="6"/>
  <c r="V157" i="6"/>
  <c r="U158" i="6"/>
  <c r="V158" i="6"/>
  <c r="U159" i="6"/>
  <c r="V159" i="6"/>
  <c r="U160" i="6"/>
  <c r="V160" i="6"/>
  <c r="U161" i="6"/>
  <c r="V161" i="6"/>
  <c r="U162" i="6"/>
  <c r="V162" i="6"/>
  <c r="U163" i="6"/>
  <c r="V163" i="6"/>
  <c r="U164" i="6"/>
  <c r="V164" i="6"/>
  <c r="U165" i="6"/>
  <c r="V165" i="6"/>
  <c r="U166" i="6"/>
  <c r="V166" i="6"/>
  <c r="U167" i="6"/>
  <c r="V167" i="6"/>
  <c r="U168" i="6"/>
  <c r="V168" i="6"/>
  <c r="U169" i="6"/>
  <c r="V169" i="6"/>
  <c r="U170" i="6"/>
  <c r="V170" i="6"/>
  <c r="U171" i="6"/>
  <c r="V171" i="6"/>
  <c r="U172" i="6"/>
  <c r="V172" i="6"/>
  <c r="U173" i="6"/>
  <c r="V173" i="6"/>
  <c r="U174" i="6"/>
  <c r="V174" i="6"/>
  <c r="U175" i="6"/>
  <c r="V175" i="6"/>
  <c r="U176" i="6"/>
  <c r="V176" i="6"/>
  <c r="U177" i="6"/>
  <c r="V177" i="6"/>
  <c r="U178" i="6"/>
  <c r="V178" i="6"/>
  <c r="U179" i="6"/>
  <c r="V179" i="6"/>
  <c r="U180" i="6"/>
  <c r="V180" i="6"/>
  <c r="U181" i="6"/>
  <c r="V181" i="6"/>
  <c r="U182" i="6"/>
  <c r="V182" i="6"/>
  <c r="U183" i="6"/>
  <c r="V183" i="6"/>
  <c r="U184" i="6"/>
  <c r="V184" i="6"/>
  <c r="U185" i="6"/>
  <c r="V185" i="6"/>
  <c r="U186" i="6"/>
  <c r="V186" i="6"/>
  <c r="U187" i="6"/>
  <c r="V187" i="6"/>
  <c r="U188" i="6"/>
  <c r="V188" i="6"/>
  <c r="U189" i="6"/>
  <c r="V189" i="6"/>
  <c r="U190" i="6"/>
  <c r="V190" i="6"/>
  <c r="U191" i="6"/>
  <c r="V191" i="6"/>
  <c r="U192" i="6"/>
  <c r="V192" i="6"/>
  <c r="U193" i="6"/>
  <c r="V193" i="6"/>
  <c r="U194" i="6"/>
  <c r="V194" i="6"/>
  <c r="U195" i="6"/>
  <c r="V195" i="6"/>
  <c r="U196" i="6"/>
  <c r="V196" i="6"/>
  <c r="U197" i="6"/>
  <c r="V197" i="6"/>
  <c r="U198" i="6"/>
  <c r="V198" i="6"/>
  <c r="U199" i="6"/>
  <c r="V199" i="6"/>
  <c r="U200" i="6"/>
  <c r="V200" i="6"/>
  <c r="U201" i="6"/>
  <c r="V201" i="6"/>
  <c r="U202" i="6"/>
  <c r="V202" i="6"/>
  <c r="U203" i="6"/>
  <c r="V203" i="6"/>
  <c r="U204" i="6"/>
  <c r="V204" i="6"/>
  <c r="U205" i="6"/>
  <c r="V205" i="6"/>
  <c r="U206" i="6"/>
  <c r="V206" i="6"/>
  <c r="U207" i="6"/>
  <c r="V207" i="6"/>
  <c r="U208" i="6"/>
  <c r="V208" i="6"/>
  <c r="U209" i="6"/>
  <c r="V209" i="6"/>
  <c r="U210" i="6"/>
  <c r="V210" i="6"/>
  <c r="U211" i="6"/>
  <c r="V211" i="6"/>
  <c r="U212" i="6"/>
  <c r="V212" i="6"/>
  <c r="U213" i="6"/>
  <c r="V213" i="6"/>
  <c r="U214" i="6"/>
  <c r="V214" i="6"/>
  <c r="U215" i="6"/>
  <c r="V215" i="6"/>
  <c r="U216" i="6"/>
  <c r="V216" i="6"/>
  <c r="U217" i="6"/>
  <c r="V217" i="6"/>
  <c r="U218" i="6"/>
  <c r="V218" i="6"/>
  <c r="U219" i="6"/>
  <c r="V219" i="6"/>
  <c r="U220" i="6"/>
  <c r="V220" i="6"/>
  <c r="U221" i="6"/>
  <c r="V221" i="6"/>
  <c r="U222" i="6"/>
  <c r="V222" i="6"/>
  <c r="U223" i="6"/>
  <c r="V223" i="6"/>
  <c r="U224" i="6"/>
  <c r="V224" i="6"/>
  <c r="U225" i="6"/>
  <c r="V225" i="6"/>
  <c r="U226" i="6"/>
  <c r="V226" i="6"/>
  <c r="U227" i="6"/>
  <c r="V227" i="6"/>
  <c r="U228" i="6"/>
  <c r="V228" i="6"/>
  <c r="U229" i="6"/>
  <c r="V229" i="6"/>
  <c r="U230" i="6"/>
  <c r="V230" i="6"/>
  <c r="U231" i="6"/>
  <c r="V231" i="6"/>
  <c r="U232" i="6"/>
  <c r="V232" i="6"/>
  <c r="U233" i="6"/>
  <c r="V233" i="6"/>
  <c r="U234" i="6"/>
  <c r="V234" i="6"/>
  <c r="U235" i="6"/>
  <c r="V235" i="6"/>
  <c r="U236" i="6"/>
  <c r="V236" i="6"/>
  <c r="U237" i="6"/>
  <c r="V237" i="6"/>
  <c r="U238" i="6"/>
  <c r="V238" i="6"/>
  <c r="U239" i="6"/>
  <c r="V239" i="6"/>
  <c r="U240" i="6"/>
  <c r="V240" i="6"/>
  <c r="U241" i="6"/>
  <c r="V241" i="6"/>
  <c r="U242" i="6"/>
  <c r="V242" i="6"/>
  <c r="U243" i="6"/>
  <c r="V243" i="6"/>
  <c r="U244" i="6"/>
  <c r="V244" i="6"/>
  <c r="U245" i="6"/>
  <c r="V245" i="6"/>
  <c r="U246" i="6"/>
  <c r="V246" i="6"/>
  <c r="U247" i="6"/>
  <c r="V247" i="6"/>
  <c r="U248" i="6"/>
  <c r="V248" i="6"/>
  <c r="U249" i="6"/>
  <c r="V249" i="6"/>
  <c r="U250" i="6"/>
  <c r="V250" i="6"/>
  <c r="U251" i="6"/>
  <c r="V251" i="6"/>
  <c r="U252" i="6"/>
  <c r="V252" i="6"/>
  <c r="U253" i="6"/>
  <c r="V253" i="6"/>
  <c r="U254" i="6"/>
  <c r="V254" i="6"/>
  <c r="U255" i="6"/>
  <c r="V255" i="6"/>
  <c r="U256" i="6"/>
  <c r="V256" i="6"/>
  <c r="U257" i="6"/>
  <c r="V257" i="6"/>
  <c r="U258" i="6"/>
  <c r="V258" i="6"/>
  <c r="U259" i="6"/>
  <c r="V259" i="6"/>
  <c r="U260" i="6"/>
  <c r="V260" i="6"/>
  <c r="U261" i="6"/>
  <c r="V261" i="6"/>
  <c r="U262" i="6"/>
  <c r="V262" i="6"/>
  <c r="U263" i="6"/>
  <c r="V263" i="6"/>
  <c r="U264" i="6"/>
  <c r="V264" i="6"/>
  <c r="U265" i="6"/>
  <c r="V265" i="6"/>
  <c r="U266" i="6"/>
  <c r="V266" i="6"/>
  <c r="U267" i="6"/>
  <c r="V267" i="6"/>
  <c r="U268" i="6"/>
  <c r="V268" i="6"/>
  <c r="U269" i="6"/>
  <c r="V269" i="6"/>
  <c r="U270" i="6"/>
  <c r="V270" i="6"/>
  <c r="U271" i="6"/>
  <c r="V271" i="6"/>
  <c r="U272" i="6"/>
  <c r="V272" i="6"/>
  <c r="U273" i="6"/>
  <c r="V273" i="6"/>
  <c r="U274" i="6"/>
  <c r="V274" i="6"/>
  <c r="U275" i="6"/>
  <c r="V275" i="6"/>
  <c r="U276" i="6"/>
  <c r="V276" i="6"/>
  <c r="U277" i="6"/>
  <c r="V277" i="6"/>
  <c r="U278" i="6"/>
  <c r="V278" i="6"/>
  <c r="U279" i="6"/>
  <c r="V279" i="6"/>
  <c r="U280" i="6"/>
  <c r="V280" i="6"/>
  <c r="U281" i="6"/>
  <c r="V281" i="6"/>
  <c r="U282" i="6"/>
  <c r="V282" i="6"/>
  <c r="U283" i="6"/>
  <c r="V283" i="6"/>
  <c r="U284" i="6"/>
  <c r="V284" i="6"/>
  <c r="U285" i="6"/>
  <c r="V285" i="6"/>
  <c r="U286" i="6"/>
  <c r="V286" i="6"/>
  <c r="U287" i="6"/>
  <c r="V287" i="6"/>
  <c r="U288" i="6"/>
  <c r="V288" i="6"/>
  <c r="U289" i="6"/>
  <c r="V289" i="6"/>
  <c r="U290" i="6"/>
  <c r="V290" i="6"/>
  <c r="U291" i="6"/>
  <c r="V291" i="6"/>
  <c r="U292" i="6"/>
  <c r="V292" i="6"/>
  <c r="U293" i="6"/>
  <c r="V293" i="6"/>
  <c r="U294" i="6"/>
  <c r="V294" i="6"/>
  <c r="U295" i="6"/>
  <c r="V295" i="6"/>
  <c r="U296" i="6"/>
  <c r="V296" i="6"/>
  <c r="U297" i="6"/>
  <c r="V297" i="6"/>
  <c r="U298" i="6"/>
  <c r="V298" i="6"/>
  <c r="U299" i="6"/>
  <c r="V299" i="6"/>
  <c r="U300" i="6"/>
  <c r="V300" i="6"/>
  <c r="U301" i="6"/>
  <c r="V301" i="6"/>
  <c r="U302" i="6"/>
  <c r="V302" i="6"/>
  <c r="U303" i="6"/>
  <c r="V303" i="6"/>
  <c r="U304" i="6"/>
  <c r="V304" i="6"/>
  <c r="U305" i="6"/>
  <c r="V305" i="6"/>
  <c r="U306" i="6"/>
  <c r="V306" i="6"/>
  <c r="U307" i="6"/>
  <c r="V307" i="6"/>
  <c r="U308" i="6"/>
  <c r="V308" i="6"/>
  <c r="U309" i="6"/>
  <c r="V309" i="6"/>
  <c r="U310" i="6"/>
  <c r="V310" i="6"/>
  <c r="U311" i="6"/>
  <c r="V311" i="6"/>
  <c r="U312" i="6"/>
  <c r="V312" i="6"/>
  <c r="U313" i="6"/>
  <c r="V313" i="6"/>
  <c r="U314" i="6"/>
  <c r="V314" i="6"/>
  <c r="U315" i="6"/>
  <c r="V315" i="6"/>
  <c r="U316" i="6"/>
  <c r="V316" i="6"/>
  <c r="U317" i="6"/>
  <c r="V317" i="6"/>
  <c r="U318" i="6"/>
  <c r="V318" i="6"/>
  <c r="U319" i="6"/>
  <c r="V319" i="6"/>
  <c r="U320" i="6"/>
  <c r="V320" i="6"/>
  <c r="U321" i="6"/>
  <c r="V321" i="6"/>
  <c r="U322" i="6"/>
  <c r="V322" i="6"/>
  <c r="U323" i="6"/>
  <c r="V323" i="6"/>
  <c r="U324" i="6"/>
  <c r="V324" i="6"/>
  <c r="U325" i="6"/>
  <c r="V325" i="6"/>
  <c r="U326" i="6"/>
  <c r="V326" i="6"/>
  <c r="U327" i="6"/>
  <c r="V327" i="6"/>
  <c r="U328" i="6"/>
  <c r="V328" i="6"/>
  <c r="U329" i="6"/>
  <c r="V329" i="6"/>
  <c r="U330" i="6"/>
  <c r="V330" i="6"/>
  <c r="U331" i="6"/>
  <c r="V331" i="6"/>
  <c r="U332" i="6"/>
  <c r="V332" i="6"/>
  <c r="U333" i="6"/>
  <c r="V333" i="6"/>
  <c r="U334" i="6"/>
  <c r="V334" i="6"/>
  <c r="U335" i="6"/>
  <c r="V335" i="6"/>
  <c r="U336" i="6"/>
  <c r="V336" i="6"/>
  <c r="U337" i="6"/>
  <c r="V337" i="6"/>
  <c r="U338" i="6"/>
  <c r="V338" i="6"/>
  <c r="U339" i="6"/>
  <c r="V339" i="6"/>
  <c r="U340" i="6"/>
  <c r="V340" i="6"/>
  <c r="U341" i="6"/>
  <c r="V341" i="6"/>
  <c r="U342" i="6"/>
  <c r="V342" i="6"/>
  <c r="U343" i="6"/>
  <c r="V343" i="6"/>
  <c r="U344" i="6"/>
  <c r="V344" i="6"/>
  <c r="U345" i="6"/>
  <c r="V345" i="6"/>
  <c r="U346" i="6"/>
  <c r="V346" i="6"/>
  <c r="U347" i="6"/>
  <c r="V347" i="6"/>
  <c r="U348" i="6"/>
  <c r="V348" i="6"/>
  <c r="U349" i="6"/>
  <c r="V349" i="6"/>
  <c r="U350" i="6"/>
  <c r="V350" i="6"/>
  <c r="U351" i="6"/>
  <c r="V351" i="6"/>
  <c r="U352" i="6"/>
  <c r="V352" i="6"/>
  <c r="U353" i="6"/>
  <c r="V353" i="6"/>
  <c r="U354" i="6"/>
  <c r="V354" i="6"/>
  <c r="U355" i="6"/>
  <c r="V355" i="6"/>
  <c r="U356" i="6"/>
  <c r="V356" i="6"/>
  <c r="U357" i="6"/>
  <c r="V357" i="6"/>
  <c r="U358" i="6"/>
  <c r="V358" i="6"/>
  <c r="U359" i="6"/>
  <c r="V359" i="6"/>
  <c r="U360" i="6"/>
  <c r="V360" i="6"/>
  <c r="U361" i="6"/>
  <c r="V361" i="6"/>
  <c r="V4" i="6"/>
  <c r="U4" i="6"/>
  <c r="C360" i="6"/>
  <c r="C361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4" i="6"/>
  <c r="Y4" i="5"/>
  <c r="Y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" i="5"/>
  <c r="W39" i="2"/>
  <c r="W40" i="2"/>
  <c r="W41" i="2"/>
  <c r="W42" i="2"/>
  <c r="W43" i="2"/>
  <c r="W38" i="2"/>
  <c r="W37" i="2"/>
  <c r="W36" i="2"/>
  <c r="W35" i="2"/>
  <c r="W34" i="2"/>
  <c r="W32" i="2"/>
  <c r="W31" i="2"/>
  <c r="U363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" i="2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X354" i="4" s="1"/>
  <c r="V355" i="4"/>
  <c r="V356" i="4"/>
  <c r="V357" i="4"/>
  <c r="X357" i="4" s="1"/>
  <c r="V358" i="4"/>
  <c r="X358" i="4" s="1"/>
  <c r="V359" i="4"/>
  <c r="V360" i="4"/>
  <c r="V361" i="4"/>
  <c r="X361" i="4" s="1"/>
  <c r="V362" i="4"/>
  <c r="X355" i="4"/>
  <c r="X356" i="4"/>
  <c r="X359" i="4"/>
  <c r="X360" i="4"/>
  <c r="Y5" i="5" l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2" i="4"/>
  <c r="Y6" i="5" l="1"/>
  <c r="X301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Y7" i="5" l="1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4" i="4"/>
  <c r="X5" i="4"/>
  <c r="X6" i="4"/>
  <c r="X7" i="4"/>
  <c r="X3" i="4"/>
  <c r="T2" i="4"/>
  <c r="Y8" i="5" l="1"/>
  <c r="AG412" i="1"/>
  <c r="AG29" i="1"/>
  <c r="AG30" i="1"/>
  <c r="AG14" i="1"/>
  <c r="AG15" i="1"/>
  <c r="Y9" i="5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Y10" i="5" l="1"/>
  <c r="AG466" i="1"/>
  <c r="AG46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G419" i="1" s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G455" i="1" s="1"/>
  <c r="AE456" i="1"/>
  <c r="AE457" i="1"/>
  <c r="AE458" i="1"/>
  <c r="AE459" i="1"/>
  <c r="AE460" i="1"/>
  <c r="AE461" i="1"/>
  <c r="AE462" i="1"/>
  <c r="AE463" i="1"/>
  <c r="AG463" i="1" s="1"/>
  <c r="AE464" i="1"/>
  <c r="AE465" i="1"/>
  <c r="AE466" i="1"/>
  <c r="AE467" i="1"/>
  <c r="AE468" i="1"/>
  <c r="AE469" i="1"/>
  <c r="AE470" i="1"/>
  <c r="AE471" i="1"/>
  <c r="AE472" i="1"/>
  <c r="AE3" i="1"/>
  <c r="AG43" i="1"/>
  <c r="AG75" i="1"/>
  <c r="AG107" i="1"/>
  <c r="AG139" i="1"/>
  <c r="AG171" i="1"/>
  <c r="AG20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G227" i="1" s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G235" i="1" s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G243" i="1" s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G251" i="1" s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G259" i="1" s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G267" i="1" s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G275" i="1" s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G283" i="1" s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G291" i="1" s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G299" i="1" s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G307" i="1" s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G315" i="1" s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D3" i="1"/>
  <c r="AC3" i="1"/>
  <c r="C5" i="1"/>
  <c r="C6" i="1"/>
  <c r="AG6" i="1" s="1"/>
  <c r="C7" i="1"/>
  <c r="AG7" i="1" s="1"/>
  <c r="C8" i="1"/>
  <c r="AG8" i="1" s="1"/>
  <c r="C9" i="1"/>
  <c r="C10" i="1"/>
  <c r="AG10" i="1" s="1"/>
  <c r="C11" i="1"/>
  <c r="AG11" i="1" s="1"/>
  <c r="C12" i="1"/>
  <c r="AG12" i="1" s="1"/>
  <c r="C13" i="1"/>
  <c r="C14" i="1"/>
  <c r="C15" i="1"/>
  <c r="C16" i="1"/>
  <c r="AG16" i="1" s="1"/>
  <c r="C17" i="1"/>
  <c r="AG17" i="1" s="1"/>
  <c r="C18" i="1"/>
  <c r="AG18" i="1" s="1"/>
  <c r="C19" i="1"/>
  <c r="AG19" i="1" s="1"/>
  <c r="C20" i="1"/>
  <c r="AG20" i="1" s="1"/>
  <c r="C21" i="1"/>
  <c r="AG21" i="1" s="1"/>
  <c r="C22" i="1"/>
  <c r="AG22" i="1" s="1"/>
  <c r="C23" i="1"/>
  <c r="AG23" i="1" s="1"/>
  <c r="C24" i="1"/>
  <c r="AG24" i="1" s="1"/>
  <c r="C25" i="1"/>
  <c r="AG25" i="1" s="1"/>
  <c r="C26" i="1"/>
  <c r="AG26" i="1" s="1"/>
  <c r="C27" i="1"/>
  <c r="AG27" i="1" s="1"/>
  <c r="C28" i="1"/>
  <c r="AG28" i="1" s="1"/>
  <c r="C29" i="1"/>
  <c r="C30" i="1"/>
  <c r="C31" i="1"/>
  <c r="AG31" i="1" s="1"/>
  <c r="C32" i="1"/>
  <c r="AG32" i="1" s="1"/>
  <c r="C33" i="1"/>
  <c r="AG33" i="1" s="1"/>
  <c r="C34" i="1"/>
  <c r="AG34" i="1" s="1"/>
  <c r="C35" i="1"/>
  <c r="AG35" i="1" s="1"/>
  <c r="C36" i="1"/>
  <c r="AG36" i="1" s="1"/>
  <c r="C37" i="1"/>
  <c r="AG37" i="1" s="1"/>
  <c r="C38" i="1"/>
  <c r="AG38" i="1" s="1"/>
  <c r="C39" i="1"/>
  <c r="AG39" i="1" s="1"/>
  <c r="C40" i="1"/>
  <c r="C41" i="1"/>
  <c r="AG41" i="1" s="1"/>
  <c r="C42" i="1"/>
  <c r="AG42" i="1" s="1"/>
  <c r="C43" i="1"/>
  <c r="C44" i="1"/>
  <c r="C45" i="1"/>
  <c r="AG45" i="1" s="1"/>
  <c r="C46" i="1"/>
  <c r="AG46" i="1" s="1"/>
  <c r="C47" i="1"/>
  <c r="AG47" i="1" s="1"/>
  <c r="C48" i="1"/>
  <c r="C49" i="1"/>
  <c r="AG49" i="1" s="1"/>
  <c r="C50" i="1"/>
  <c r="AG50" i="1" s="1"/>
  <c r="C51" i="1"/>
  <c r="AG51" i="1" s="1"/>
  <c r="C52" i="1"/>
  <c r="C53" i="1"/>
  <c r="AG53" i="1" s="1"/>
  <c r="C54" i="1"/>
  <c r="AG54" i="1" s="1"/>
  <c r="C55" i="1"/>
  <c r="AG55" i="1" s="1"/>
  <c r="C56" i="1"/>
  <c r="C57" i="1"/>
  <c r="AG57" i="1" s="1"/>
  <c r="C58" i="1"/>
  <c r="AG58" i="1" s="1"/>
  <c r="C59" i="1"/>
  <c r="AG59" i="1" s="1"/>
  <c r="C60" i="1"/>
  <c r="C61" i="1"/>
  <c r="AG61" i="1" s="1"/>
  <c r="C62" i="1"/>
  <c r="AG62" i="1" s="1"/>
  <c r="C63" i="1"/>
  <c r="AG63" i="1" s="1"/>
  <c r="C64" i="1"/>
  <c r="C65" i="1"/>
  <c r="AG65" i="1" s="1"/>
  <c r="C66" i="1"/>
  <c r="AG66" i="1" s="1"/>
  <c r="C67" i="1"/>
  <c r="AG67" i="1" s="1"/>
  <c r="C68" i="1"/>
  <c r="C69" i="1"/>
  <c r="AG69" i="1" s="1"/>
  <c r="C70" i="1"/>
  <c r="AG70" i="1" s="1"/>
  <c r="C71" i="1"/>
  <c r="AG71" i="1" s="1"/>
  <c r="C72" i="1"/>
  <c r="C73" i="1"/>
  <c r="AG73" i="1" s="1"/>
  <c r="C74" i="1"/>
  <c r="AG74" i="1" s="1"/>
  <c r="C75" i="1"/>
  <c r="C76" i="1"/>
  <c r="C77" i="1"/>
  <c r="AG77" i="1" s="1"/>
  <c r="C78" i="1"/>
  <c r="AG78" i="1" s="1"/>
  <c r="C79" i="1"/>
  <c r="AG79" i="1" s="1"/>
  <c r="C80" i="1"/>
  <c r="C81" i="1"/>
  <c r="AG81" i="1" s="1"/>
  <c r="C82" i="1"/>
  <c r="AG82" i="1" s="1"/>
  <c r="C83" i="1"/>
  <c r="AG83" i="1" s="1"/>
  <c r="C84" i="1"/>
  <c r="C85" i="1"/>
  <c r="AG85" i="1" s="1"/>
  <c r="C86" i="1"/>
  <c r="AG86" i="1" s="1"/>
  <c r="C87" i="1"/>
  <c r="AG87" i="1" s="1"/>
  <c r="C88" i="1"/>
  <c r="C89" i="1"/>
  <c r="AG89" i="1" s="1"/>
  <c r="C90" i="1"/>
  <c r="AG90" i="1" s="1"/>
  <c r="C91" i="1"/>
  <c r="AG91" i="1" s="1"/>
  <c r="C92" i="1"/>
  <c r="C93" i="1"/>
  <c r="AG93" i="1" s="1"/>
  <c r="C94" i="1"/>
  <c r="AG94" i="1" s="1"/>
  <c r="C95" i="1"/>
  <c r="AG95" i="1" s="1"/>
  <c r="C96" i="1"/>
  <c r="C97" i="1"/>
  <c r="AG97" i="1" s="1"/>
  <c r="C98" i="1"/>
  <c r="AG98" i="1" s="1"/>
  <c r="C99" i="1"/>
  <c r="AG99" i="1" s="1"/>
  <c r="C100" i="1"/>
  <c r="C101" i="1"/>
  <c r="AG101" i="1" s="1"/>
  <c r="C102" i="1"/>
  <c r="AG102" i="1" s="1"/>
  <c r="C103" i="1"/>
  <c r="AG103" i="1" s="1"/>
  <c r="C104" i="1"/>
  <c r="C105" i="1"/>
  <c r="AG105" i="1" s="1"/>
  <c r="C106" i="1"/>
  <c r="AG106" i="1" s="1"/>
  <c r="C107" i="1"/>
  <c r="C108" i="1"/>
  <c r="C109" i="1"/>
  <c r="AG109" i="1" s="1"/>
  <c r="C110" i="1"/>
  <c r="AG110" i="1" s="1"/>
  <c r="C111" i="1"/>
  <c r="AG111" i="1" s="1"/>
  <c r="C112" i="1"/>
  <c r="C113" i="1"/>
  <c r="AG113" i="1" s="1"/>
  <c r="C114" i="1"/>
  <c r="AG114" i="1" s="1"/>
  <c r="C115" i="1"/>
  <c r="AG115" i="1" s="1"/>
  <c r="C116" i="1"/>
  <c r="C117" i="1"/>
  <c r="AG117" i="1" s="1"/>
  <c r="C118" i="1"/>
  <c r="AG118" i="1" s="1"/>
  <c r="C119" i="1"/>
  <c r="AG119" i="1" s="1"/>
  <c r="C120" i="1"/>
  <c r="C121" i="1"/>
  <c r="AG121" i="1" s="1"/>
  <c r="C122" i="1"/>
  <c r="AG122" i="1" s="1"/>
  <c r="C123" i="1"/>
  <c r="AG123" i="1" s="1"/>
  <c r="C124" i="1"/>
  <c r="C125" i="1"/>
  <c r="AG125" i="1" s="1"/>
  <c r="C126" i="1"/>
  <c r="AG126" i="1" s="1"/>
  <c r="C127" i="1"/>
  <c r="AG127" i="1" s="1"/>
  <c r="C128" i="1"/>
  <c r="C129" i="1"/>
  <c r="AG129" i="1" s="1"/>
  <c r="C130" i="1"/>
  <c r="AG130" i="1" s="1"/>
  <c r="C131" i="1"/>
  <c r="AG131" i="1" s="1"/>
  <c r="C132" i="1"/>
  <c r="C133" i="1"/>
  <c r="AG133" i="1" s="1"/>
  <c r="C134" i="1"/>
  <c r="AG134" i="1" s="1"/>
  <c r="C135" i="1"/>
  <c r="AG135" i="1" s="1"/>
  <c r="C136" i="1"/>
  <c r="C137" i="1"/>
  <c r="AG137" i="1" s="1"/>
  <c r="C138" i="1"/>
  <c r="AG138" i="1" s="1"/>
  <c r="C139" i="1"/>
  <c r="C140" i="1"/>
  <c r="C141" i="1"/>
  <c r="AG141" i="1" s="1"/>
  <c r="C142" i="1"/>
  <c r="AG142" i="1" s="1"/>
  <c r="C143" i="1"/>
  <c r="AG143" i="1" s="1"/>
  <c r="C144" i="1"/>
  <c r="C145" i="1"/>
  <c r="AG145" i="1" s="1"/>
  <c r="C146" i="1"/>
  <c r="AG146" i="1" s="1"/>
  <c r="C147" i="1"/>
  <c r="AG147" i="1" s="1"/>
  <c r="C148" i="1"/>
  <c r="C149" i="1"/>
  <c r="AG149" i="1" s="1"/>
  <c r="C150" i="1"/>
  <c r="AG150" i="1" s="1"/>
  <c r="C151" i="1"/>
  <c r="AG151" i="1" s="1"/>
  <c r="C152" i="1"/>
  <c r="C153" i="1"/>
  <c r="AG153" i="1" s="1"/>
  <c r="C154" i="1"/>
  <c r="AG154" i="1" s="1"/>
  <c r="C155" i="1"/>
  <c r="AG155" i="1" s="1"/>
  <c r="C156" i="1"/>
  <c r="C157" i="1"/>
  <c r="AG157" i="1" s="1"/>
  <c r="C158" i="1"/>
  <c r="AG158" i="1" s="1"/>
  <c r="C159" i="1"/>
  <c r="AG159" i="1" s="1"/>
  <c r="C160" i="1"/>
  <c r="C161" i="1"/>
  <c r="AG161" i="1" s="1"/>
  <c r="C162" i="1"/>
  <c r="AG162" i="1" s="1"/>
  <c r="C163" i="1"/>
  <c r="AG163" i="1" s="1"/>
  <c r="C164" i="1"/>
  <c r="C165" i="1"/>
  <c r="AG165" i="1" s="1"/>
  <c r="C166" i="1"/>
  <c r="AG166" i="1" s="1"/>
  <c r="C167" i="1"/>
  <c r="AG167" i="1" s="1"/>
  <c r="C168" i="1"/>
  <c r="C169" i="1"/>
  <c r="AG169" i="1" s="1"/>
  <c r="C170" i="1"/>
  <c r="AG170" i="1" s="1"/>
  <c r="C171" i="1"/>
  <c r="C172" i="1"/>
  <c r="C173" i="1"/>
  <c r="AG173" i="1" s="1"/>
  <c r="C174" i="1"/>
  <c r="AG174" i="1" s="1"/>
  <c r="C175" i="1"/>
  <c r="AG175" i="1" s="1"/>
  <c r="C176" i="1"/>
  <c r="C177" i="1"/>
  <c r="AG177" i="1" s="1"/>
  <c r="C178" i="1"/>
  <c r="AG178" i="1" s="1"/>
  <c r="C179" i="1"/>
  <c r="AG179" i="1" s="1"/>
  <c r="C180" i="1"/>
  <c r="C181" i="1"/>
  <c r="AG181" i="1" s="1"/>
  <c r="C182" i="1"/>
  <c r="AG182" i="1" s="1"/>
  <c r="C183" i="1"/>
  <c r="AG183" i="1" s="1"/>
  <c r="C184" i="1"/>
  <c r="C185" i="1"/>
  <c r="AG185" i="1" s="1"/>
  <c r="C186" i="1"/>
  <c r="AG186" i="1" s="1"/>
  <c r="C187" i="1"/>
  <c r="AG187" i="1" s="1"/>
  <c r="C188" i="1"/>
  <c r="C189" i="1"/>
  <c r="AG189" i="1" s="1"/>
  <c r="C190" i="1"/>
  <c r="AG190" i="1" s="1"/>
  <c r="C191" i="1"/>
  <c r="AG191" i="1" s="1"/>
  <c r="C192" i="1"/>
  <c r="C193" i="1"/>
  <c r="AG193" i="1" s="1"/>
  <c r="C194" i="1"/>
  <c r="AG194" i="1" s="1"/>
  <c r="C195" i="1"/>
  <c r="AG195" i="1" s="1"/>
  <c r="C196" i="1"/>
  <c r="C197" i="1"/>
  <c r="AG197" i="1" s="1"/>
  <c r="C198" i="1"/>
  <c r="AG198" i="1" s="1"/>
  <c r="C199" i="1"/>
  <c r="AG199" i="1" s="1"/>
  <c r="C200" i="1"/>
  <c r="C201" i="1"/>
  <c r="AG201" i="1" s="1"/>
  <c r="C202" i="1"/>
  <c r="AG202" i="1" s="1"/>
  <c r="C203" i="1"/>
  <c r="C204" i="1"/>
  <c r="C205" i="1"/>
  <c r="AG205" i="1" s="1"/>
  <c r="C206" i="1"/>
  <c r="AG206" i="1" s="1"/>
  <c r="C207" i="1"/>
  <c r="C208" i="1"/>
  <c r="C209" i="1"/>
  <c r="AG209" i="1" s="1"/>
  <c r="C210" i="1"/>
  <c r="AG210" i="1" s="1"/>
  <c r="C211" i="1"/>
  <c r="AG211" i="1" s="1"/>
  <c r="C212" i="1"/>
  <c r="C213" i="1"/>
  <c r="AG213" i="1" s="1"/>
  <c r="C214" i="1"/>
  <c r="AG214" i="1" s="1"/>
  <c r="C215" i="1"/>
  <c r="C216" i="1"/>
  <c r="C217" i="1"/>
  <c r="AG217" i="1" s="1"/>
  <c r="C218" i="1"/>
  <c r="AG218" i="1" s="1"/>
  <c r="C219" i="1"/>
  <c r="AG219" i="1" s="1"/>
  <c r="C220" i="1"/>
  <c r="C221" i="1"/>
  <c r="AG221" i="1" s="1"/>
  <c r="C222" i="1"/>
  <c r="AG222" i="1" s="1"/>
  <c r="C223" i="1"/>
  <c r="C224" i="1"/>
  <c r="C225" i="1"/>
  <c r="AG225" i="1" s="1"/>
  <c r="C226" i="1"/>
  <c r="AG226" i="1" s="1"/>
  <c r="C227" i="1"/>
  <c r="C228" i="1"/>
  <c r="C229" i="1"/>
  <c r="AG229" i="1" s="1"/>
  <c r="C230" i="1"/>
  <c r="AG230" i="1" s="1"/>
  <c r="C231" i="1"/>
  <c r="C232" i="1"/>
  <c r="C233" i="1"/>
  <c r="AG233" i="1" s="1"/>
  <c r="C234" i="1"/>
  <c r="AG234" i="1" s="1"/>
  <c r="C235" i="1"/>
  <c r="C236" i="1"/>
  <c r="C237" i="1"/>
  <c r="AG237" i="1" s="1"/>
  <c r="C238" i="1"/>
  <c r="AG238" i="1" s="1"/>
  <c r="C239" i="1"/>
  <c r="C240" i="1"/>
  <c r="C241" i="1"/>
  <c r="AG241" i="1" s="1"/>
  <c r="C242" i="1"/>
  <c r="AG242" i="1" s="1"/>
  <c r="C243" i="1"/>
  <c r="C244" i="1"/>
  <c r="C245" i="1"/>
  <c r="AG245" i="1" s="1"/>
  <c r="C246" i="1"/>
  <c r="AG246" i="1" s="1"/>
  <c r="C247" i="1"/>
  <c r="C248" i="1"/>
  <c r="C249" i="1"/>
  <c r="AG249" i="1" s="1"/>
  <c r="C250" i="1"/>
  <c r="AG250" i="1" s="1"/>
  <c r="C251" i="1"/>
  <c r="C252" i="1"/>
  <c r="C253" i="1"/>
  <c r="AG253" i="1" s="1"/>
  <c r="C254" i="1"/>
  <c r="AG254" i="1" s="1"/>
  <c r="C255" i="1"/>
  <c r="C256" i="1"/>
  <c r="C257" i="1"/>
  <c r="AG257" i="1" s="1"/>
  <c r="C258" i="1"/>
  <c r="AG258" i="1" s="1"/>
  <c r="C259" i="1"/>
  <c r="C260" i="1"/>
  <c r="C261" i="1"/>
  <c r="AG261" i="1" s="1"/>
  <c r="C262" i="1"/>
  <c r="AG262" i="1" s="1"/>
  <c r="C263" i="1"/>
  <c r="C264" i="1"/>
  <c r="C265" i="1"/>
  <c r="AG265" i="1" s="1"/>
  <c r="C266" i="1"/>
  <c r="AG266" i="1" s="1"/>
  <c r="C267" i="1"/>
  <c r="C268" i="1"/>
  <c r="C269" i="1"/>
  <c r="AG269" i="1" s="1"/>
  <c r="C270" i="1"/>
  <c r="AG270" i="1" s="1"/>
  <c r="C271" i="1"/>
  <c r="C272" i="1"/>
  <c r="C273" i="1"/>
  <c r="AG273" i="1" s="1"/>
  <c r="C274" i="1"/>
  <c r="AG274" i="1" s="1"/>
  <c r="C275" i="1"/>
  <c r="C276" i="1"/>
  <c r="C277" i="1"/>
  <c r="AG277" i="1" s="1"/>
  <c r="C278" i="1"/>
  <c r="AG278" i="1" s="1"/>
  <c r="C279" i="1"/>
  <c r="C280" i="1"/>
  <c r="C281" i="1"/>
  <c r="AG281" i="1" s="1"/>
  <c r="C282" i="1"/>
  <c r="AG282" i="1" s="1"/>
  <c r="C283" i="1"/>
  <c r="C284" i="1"/>
  <c r="C285" i="1"/>
  <c r="AG285" i="1" s="1"/>
  <c r="C286" i="1"/>
  <c r="AG286" i="1" s="1"/>
  <c r="C287" i="1"/>
  <c r="C288" i="1"/>
  <c r="C289" i="1"/>
  <c r="C290" i="1"/>
  <c r="AG290" i="1" s="1"/>
  <c r="C291" i="1"/>
  <c r="C292" i="1"/>
  <c r="C293" i="1"/>
  <c r="C294" i="1"/>
  <c r="AG294" i="1" s="1"/>
  <c r="C295" i="1"/>
  <c r="C296" i="1"/>
  <c r="C297" i="1"/>
  <c r="C298" i="1"/>
  <c r="AG298" i="1" s="1"/>
  <c r="C299" i="1"/>
  <c r="C300" i="1"/>
  <c r="C301" i="1"/>
  <c r="C302" i="1"/>
  <c r="AG302" i="1" s="1"/>
  <c r="C303" i="1"/>
  <c r="C304" i="1"/>
  <c r="C305" i="1"/>
  <c r="C306" i="1"/>
  <c r="AG306" i="1" s="1"/>
  <c r="C307" i="1"/>
  <c r="C308" i="1"/>
  <c r="C309" i="1"/>
  <c r="C310" i="1"/>
  <c r="AG310" i="1" s="1"/>
  <c r="C311" i="1"/>
  <c r="C312" i="1"/>
  <c r="C313" i="1"/>
  <c r="C314" i="1"/>
  <c r="AG314" i="1" s="1"/>
  <c r="C315" i="1"/>
  <c r="C316" i="1"/>
  <c r="C317" i="1"/>
  <c r="C318" i="1"/>
  <c r="AG318" i="1" s="1"/>
  <c r="C319" i="1"/>
  <c r="C320" i="1"/>
  <c r="C321" i="1"/>
  <c r="C322" i="1"/>
  <c r="AG322" i="1" s="1"/>
  <c r="C323" i="1"/>
  <c r="C324" i="1"/>
  <c r="C325" i="1"/>
  <c r="C326" i="1"/>
  <c r="AG326" i="1" s="1"/>
  <c r="C327" i="1"/>
  <c r="C328" i="1"/>
  <c r="C329" i="1"/>
  <c r="C330" i="1"/>
  <c r="AG330" i="1" s="1"/>
  <c r="C331" i="1"/>
  <c r="C332" i="1"/>
  <c r="C333" i="1"/>
  <c r="C334" i="1"/>
  <c r="AG334" i="1" s="1"/>
  <c r="C335" i="1"/>
  <c r="C336" i="1"/>
  <c r="C337" i="1"/>
  <c r="C338" i="1"/>
  <c r="AG338" i="1" s="1"/>
  <c r="C339" i="1"/>
  <c r="C340" i="1"/>
  <c r="C341" i="1"/>
  <c r="C342" i="1"/>
  <c r="AG342" i="1" s="1"/>
  <c r="C343" i="1"/>
  <c r="C344" i="1"/>
  <c r="C345" i="1"/>
  <c r="C346" i="1"/>
  <c r="AG346" i="1" s="1"/>
  <c r="C347" i="1"/>
  <c r="C348" i="1"/>
  <c r="C349" i="1"/>
  <c r="C350" i="1"/>
  <c r="AG350" i="1" s="1"/>
  <c r="C351" i="1"/>
  <c r="C352" i="1"/>
  <c r="C353" i="1"/>
  <c r="C354" i="1"/>
  <c r="AG354" i="1" s="1"/>
  <c r="C355" i="1"/>
  <c r="C356" i="1"/>
  <c r="C357" i="1"/>
  <c r="C358" i="1"/>
  <c r="AG358" i="1" s="1"/>
  <c r="C359" i="1"/>
  <c r="C360" i="1"/>
  <c r="C361" i="1"/>
  <c r="C362" i="1"/>
  <c r="AG362" i="1" s="1"/>
  <c r="C363" i="1"/>
  <c r="C364" i="1"/>
  <c r="C365" i="1"/>
  <c r="C366" i="1"/>
  <c r="AG366" i="1" s="1"/>
  <c r="C367" i="1"/>
  <c r="C368" i="1"/>
  <c r="C369" i="1"/>
  <c r="C370" i="1"/>
  <c r="AG370" i="1" s="1"/>
  <c r="C371" i="1"/>
  <c r="C372" i="1"/>
  <c r="C373" i="1"/>
  <c r="C374" i="1"/>
  <c r="AG374" i="1" s="1"/>
  <c r="C375" i="1"/>
  <c r="C376" i="1"/>
  <c r="C377" i="1"/>
  <c r="C378" i="1"/>
  <c r="AG378" i="1" s="1"/>
  <c r="C379" i="1"/>
  <c r="C380" i="1"/>
  <c r="C381" i="1"/>
  <c r="C382" i="1"/>
  <c r="AG382" i="1" s="1"/>
  <c r="C383" i="1"/>
  <c r="C384" i="1"/>
  <c r="C385" i="1"/>
  <c r="C386" i="1"/>
  <c r="AG386" i="1" s="1"/>
  <c r="C387" i="1"/>
  <c r="C388" i="1"/>
  <c r="C389" i="1"/>
  <c r="C390" i="1"/>
  <c r="AG390" i="1" s="1"/>
  <c r="C391" i="1"/>
  <c r="C392" i="1"/>
  <c r="C393" i="1"/>
  <c r="C394" i="1"/>
  <c r="AG394" i="1" s="1"/>
  <c r="C395" i="1"/>
  <c r="C396" i="1"/>
  <c r="C397" i="1"/>
  <c r="C398" i="1"/>
  <c r="AG398" i="1" s="1"/>
  <c r="C399" i="1"/>
  <c r="C400" i="1"/>
  <c r="C401" i="1"/>
  <c r="C402" i="1"/>
  <c r="AG402" i="1" s="1"/>
  <c r="C403" i="1"/>
  <c r="C404" i="1"/>
  <c r="C405" i="1"/>
  <c r="C406" i="1"/>
  <c r="AG406" i="1" s="1"/>
  <c r="C407" i="1"/>
  <c r="C408" i="1"/>
  <c r="C409" i="1"/>
  <c r="C410" i="1"/>
  <c r="AG410" i="1" s="1"/>
  <c r="C411" i="1"/>
  <c r="AG411" i="1" s="1"/>
  <c r="C412" i="1"/>
  <c r="C413" i="1"/>
  <c r="AG413" i="1" s="1"/>
  <c r="C414" i="1"/>
  <c r="C415" i="1"/>
  <c r="C416" i="1"/>
  <c r="AG416" i="1" s="1"/>
  <c r="C417" i="1"/>
  <c r="AG417" i="1" s="1"/>
  <c r="C418" i="1"/>
  <c r="AG418" i="1" s="1"/>
  <c r="C419" i="1"/>
  <c r="C420" i="1"/>
  <c r="AG420" i="1" s="1"/>
  <c r="C421" i="1"/>
  <c r="AG421" i="1" s="1"/>
  <c r="C422" i="1"/>
  <c r="AG422" i="1" s="1"/>
  <c r="C423" i="1"/>
  <c r="C424" i="1"/>
  <c r="AG424" i="1" s="1"/>
  <c r="C425" i="1"/>
  <c r="AG425" i="1" s="1"/>
  <c r="C426" i="1"/>
  <c r="C427" i="1"/>
  <c r="C428" i="1"/>
  <c r="AG428" i="1" s="1"/>
  <c r="C429" i="1"/>
  <c r="AG429" i="1" s="1"/>
  <c r="C430" i="1"/>
  <c r="C431" i="1"/>
  <c r="C432" i="1"/>
  <c r="AG432" i="1" s="1"/>
  <c r="C433" i="1"/>
  <c r="AG433" i="1" s="1"/>
  <c r="C434" i="1"/>
  <c r="AG434" i="1" s="1"/>
  <c r="C435" i="1"/>
  <c r="C436" i="1"/>
  <c r="AG436" i="1" s="1"/>
  <c r="C437" i="1"/>
  <c r="AG437" i="1" s="1"/>
  <c r="C438" i="1"/>
  <c r="AG438" i="1" s="1"/>
  <c r="C439" i="1"/>
  <c r="C440" i="1"/>
  <c r="AG440" i="1" s="1"/>
  <c r="C441" i="1"/>
  <c r="AG441" i="1" s="1"/>
  <c r="C442" i="1"/>
  <c r="C443" i="1"/>
  <c r="C444" i="1"/>
  <c r="AG444" i="1" s="1"/>
  <c r="C445" i="1"/>
  <c r="AG445" i="1" s="1"/>
  <c r="C446" i="1"/>
  <c r="C447" i="1"/>
  <c r="C448" i="1"/>
  <c r="AG448" i="1" s="1"/>
  <c r="C449" i="1"/>
  <c r="AG449" i="1" s="1"/>
  <c r="C450" i="1"/>
  <c r="AG450" i="1" s="1"/>
  <c r="C451" i="1"/>
  <c r="C452" i="1"/>
  <c r="AG452" i="1" s="1"/>
  <c r="C453" i="1"/>
  <c r="AG453" i="1" s="1"/>
  <c r="C454" i="1"/>
  <c r="AG454" i="1" s="1"/>
  <c r="C455" i="1"/>
  <c r="C456" i="1"/>
  <c r="AG456" i="1" s="1"/>
  <c r="C457" i="1"/>
  <c r="AG457" i="1" s="1"/>
  <c r="C458" i="1"/>
  <c r="C459" i="1"/>
  <c r="C460" i="1"/>
  <c r="AG460" i="1" s="1"/>
  <c r="C461" i="1"/>
  <c r="AG461" i="1" s="1"/>
  <c r="C462" i="1"/>
  <c r="AG462" i="1" s="1"/>
  <c r="C463" i="1"/>
  <c r="C464" i="1"/>
  <c r="AG464" i="1" s="1"/>
  <c r="C465" i="1"/>
  <c r="AG465" i="1" s="1"/>
  <c r="C466" i="1"/>
  <c r="C467" i="1"/>
  <c r="C468" i="1"/>
  <c r="AG468" i="1" s="1"/>
  <c r="C469" i="1"/>
  <c r="C470" i="1"/>
  <c r="AG470" i="1" s="1"/>
  <c r="C471" i="1"/>
  <c r="C4" i="1"/>
  <c r="AG4" i="1" s="1"/>
  <c r="Y11" i="5" l="1"/>
  <c r="AG404" i="1"/>
  <c r="AG396" i="1"/>
  <c r="AG388" i="1"/>
  <c r="AG376" i="1"/>
  <c r="AG368" i="1"/>
  <c r="AG360" i="1"/>
  <c r="AG352" i="1"/>
  <c r="AG340" i="1"/>
  <c r="AG408" i="1"/>
  <c r="AG400" i="1"/>
  <c r="AG392" i="1"/>
  <c r="AG384" i="1"/>
  <c r="AG380" i="1"/>
  <c r="AG372" i="1"/>
  <c r="AG364" i="1"/>
  <c r="AG356" i="1"/>
  <c r="AG348" i="1"/>
  <c r="AG344" i="1"/>
  <c r="AG336" i="1"/>
  <c r="AG409" i="1"/>
  <c r="AG405" i="1"/>
  <c r="AG401" i="1"/>
  <c r="AG397" i="1"/>
  <c r="AG393" i="1"/>
  <c r="AG389" i="1"/>
  <c r="AG385" i="1"/>
  <c r="AG381" i="1"/>
  <c r="AG377" i="1"/>
  <c r="AG373" i="1"/>
  <c r="AG369" i="1"/>
  <c r="AG365" i="1"/>
  <c r="AG361" i="1"/>
  <c r="AG357" i="1"/>
  <c r="AG353" i="1"/>
  <c r="AG349" i="1"/>
  <c r="AG345" i="1"/>
  <c r="AG341" i="1"/>
  <c r="AG337" i="1"/>
  <c r="AG333" i="1"/>
  <c r="AG329" i="1"/>
  <c r="AG325" i="1"/>
  <c r="AG321" i="1"/>
  <c r="AG317" i="1"/>
  <c r="AG313" i="1"/>
  <c r="AG309" i="1"/>
  <c r="AG305" i="1"/>
  <c r="AG301" i="1"/>
  <c r="AG297" i="1"/>
  <c r="AG293" i="1"/>
  <c r="AG289" i="1"/>
  <c r="AG13" i="1"/>
  <c r="AG9" i="1"/>
  <c r="AG5" i="1"/>
  <c r="AG332" i="1"/>
  <c r="AG324" i="1"/>
  <c r="AG316" i="1"/>
  <c r="AG304" i="1"/>
  <c r="AG296" i="1"/>
  <c r="AG292" i="1"/>
  <c r="AG284" i="1"/>
  <c r="AG276" i="1"/>
  <c r="AG268" i="1"/>
  <c r="AG260" i="1"/>
  <c r="AG252" i="1"/>
  <c r="AG240" i="1"/>
  <c r="AG232" i="1"/>
  <c r="AG228" i="1"/>
  <c r="AG216" i="1"/>
  <c r="AG208" i="1"/>
  <c r="AG200" i="1"/>
  <c r="AG196" i="1"/>
  <c r="AG188" i="1"/>
  <c r="AG180" i="1"/>
  <c r="AG172" i="1"/>
  <c r="AG160" i="1"/>
  <c r="AG152" i="1"/>
  <c r="AG148" i="1"/>
  <c r="AG140" i="1"/>
  <c r="AG132" i="1"/>
  <c r="AG124" i="1"/>
  <c r="AG116" i="1"/>
  <c r="AG108" i="1"/>
  <c r="AG100" i="1"/>
  <c r="AG92" i="1"/>
  <c r="AG84" i="1"/>
  <c r="AG76" i="1"/>
  <c r="AG68" i="1"/>
  <c r="AG60" i="1"/>
  <c r="AG52" i="1"/>
  <c r="AG44" i="1"/>
  <c r="AG328" i="1"/>
  <c r="AG320" i="1"/>
  <c r="AG312" i="1"/>
  <c r="AG308" i="1"/>
  <c r="AG300" i="1"/>
  <c r="AG288" i="1"/>
  <c r="AG280" i="1"/>
  <c r="AG272" i="1"/>
  <c r="AG264" i="1"/>
  <c r="AG256" i="1"/>
  <c r="AG248" i="1"/>
  <c r="AG244" i="1"/>
  <c r="AG236" i="1"/>
  <c r="AG224" i="1"/>
  <c r="AG220" i="1"/>
  <c r="AG212" i="1"/>
  <c r="AG204" i="1"/>
  <c r="AG192" i="1"/>
  <c r="AG184" i="1"/>
  <c r="AG176" i="1"/>
  <c r="AG168" i="1"/>
  <c r="AG164" i="1"/>
  <c r="AG156" i="1"/>
  <c r="AG144" i="1"/>
  <c r="AG136" i="1"/>
  <c r="AG128" i="1"/>
  <c r="AG120" i="1"/>
  <c r="AG112" i="1"/>
  <c r="AG104" i="1"/>
  <c r="AG96" i="1"/>
  <c r="AG88" i="1"/>
  <c r="AG80" i="1"/>
  <c r="AG72" i="1"/>
  <c r="AG64" i="1"/>
  <c r="AG56" i="1"/>
  <c r="AG48" i="1"/>
  <c r="AG40" i="1"/>
  <c r="AG407" i="1"/>
  <c r="AG403" i="1"/>
  <c r="AG399" i="1"/>
  <c r="AG395" i="1"/>
  <c r="AG391" i="1"/>
  <c r="AG387" i="1"/>
  <c r="AG383" i="1"/>
  <c r="AG379" i="1"/>
  <c r="AG375" i="1"/>
  <c r="AG371" i="1"/>
  <c r="AG367" i="1"/>
  <c r="AG363" i="1"/>
  <c r="AG359" i="1"/>
  <c r="AG355" i="1"/>
  <c r="AG351" i="1"/>
  <c r="AG347" i="1"/>
  <c r="AG343" i="1"/>
  <c r="AG339" i="1"/>
  <c r="AG335" i="1"/>
  <c r="AG331" i="1"/>
  <c r="AG327" i="1"/>
  <c r="AG323" i="1"/>
  <c r="AG319" i="1"/>
  <c r="AG311" i="1"/>
  <c r="AG303" i="1"/>
  <c r="AG295" i="1"/>
  <c r="AG287" i="1"/>
  <c r="AG279" i="1"/>
  <c r="AG271" i="1"/>
  <c r="AG263" i="1"/>
  <c r="AG255" i="1"/>
  <c r="AG247" i="1"/>
  <c r="AG239" i="1"/>
  <c r="AG231" i="1"/>
  <c r="AG223" i="1"/>
  <c r="AG215" i="1"/>
  <c r="AG207" i="1"/>
  <c r="AG471" i="1"/>
  <c r="AG467" i="1"/>
  <c r="AG451" i="1"/>
  <c r="AG439" i="1"/>
  <c r="AG435" i="1"/>
  <c r="AG423" i="1"/>
  <c r="AG459" i="1"/>
  <c r="AG447" i="1"/>
  <c r="AG443" i="1"/>
  <c r="AG431" i="1"/>
  <c r="AG427" i="1"/>
  <c r="AG415" i="1"/>
  <c r="AG458" i="1"/>
  <c r="AG446" i="1"/>
  <c r="AG442" i="1"/>
  <c r="AG430" i="1"/>
  <c r="AG426" i="1"/>
  <c r="AG414" i="1"/>
  <c r="AI2" i="3"/>
  <c r="AI3" i="3"/>
  <c r="AK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2" i="3"/>
  <c r="AK403" i="3"/>
  <c r="AK404" i="3"/>
  <c r="AK405" i="3"/>
  <c r="AK406" i="3"/>
  <c r="AK407" i="3"/>
  <c r="AK408" i="3"/>
  <c r="AK409" i="3"/>
  <c r="AK410" i="3"/>
  <c r="AK411" i="3"/>
  <c r="AK412" i="3"/>
  <c r="AK413" i="3"/>
  <c r="AK414" i="3"/>
  <c r="AK415" i="3"/>
  <c r="AK416" i="3"/>
  <c r="AK417" i="3"/>
  <c r="AK418" i="3"/>
  <c r="AK419" i="3"/>
  <c r="AK420" i="3"/>
  <c r="AK421" i="3"/>
  <c r="AK422" i="3"/>
  <c r="AK423" i="3"/>
  <c r="AK424" i="3"/>
  <c r="AK425" i="3"/>
  <c r="AK426" i="3"/>
  <c r="AK427" i="3"/>
  <c r="AK428" i="3"/>
  <c r="AK429" i="3"/>
  <c r="AK430" i="3"/>
  <c r="AK431" i="3"/>
  <c r="AK432" i="3"/>
  <c r="AK433" i="3"/>
  <c r="AK434" i="3"/>
  <c r="AK435" i="3"/>
  <c r="AK436" i="3"/>
  <c r="AK437" i="3"/>
  <c r="AK438" i="3"/>
  <c r="AK439" i="3"/>
  <c r="AK440" i="3"/>
  <c r="AK441" i="3"/>
  <c r="AK442" i="3"/>
  <c r="AK443" i="3"/>
  <c r="AK444" i="3"/>
  <c r="AK445" i="3"/>
  <c r="AK446" i="3"/>
  <c r="AK447" i="3"/>
  <c r="AK448" i="3"/>
  <c r="AK449" i="3"/>
  <c r="AK450" i="3"/>
  <c r="AK451" i="3"/>
  <c r="AK452" i="3"/>
  <c r="AK453" i="3"/>
  <c r="AK454" i="3"/>
  <c r="AK455" i="3"/>
  <c r="AK456" i="3"/>
  <c r="AK457" i="3"/>
  <c r="AK458" i="3"/>
  <c r="AK459" i="3"/>
  <c r="AK460" i="3"/>
  <c r="AK461" i="3"/>
  <c r="AK462" i="3"/>
  <c r="AK463" i="3"/>
  <c r="AK464" i="3"/>
  <c r="AK465" i="3"/>
  <c r="AK466" i="3"/>
  <c r="AK467" i="3"/>
  <c r="AK468" i="3"/>
  <c r="AK469" i="3"/>
  <c r="AK470" i="3"/>
  <c r="AK471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2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O468" i="3"/>
  <c r="AO13" i="3"/>
  <c r="AO14" i="3"/>
  <c r="AO12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3" i="3"/>
  <c r="AI414" i="3"/>
  <c r="AI415" i="3"/>
  <c r="AI416" i="3"/>
  <c r="AI417" i="3"/>
  <c r="AI418" i="3"/>
  <c r="AI419" i="3"/>
  <c r="AI420" i="3"/>
  <c r="AI421" i="3"/>
  <c r="AI422" i="3"/>
  <c r="AI423" i="3"/>
  <c r="AI424" i="3"/>
  <c r="AI425" i="3"/>
  <c r="AI426" i="3"/>
  <c r="AI427" i="3"/>
  <c r="AI428" i="3"/>
  <c r="AI429" i="3"/>
  <c r="AI430" i="3"/>
  <c r="AI431" i="3"/>
  <c r="AI432" i="3"/>
  <c r="AI433" i="3"/>
  <c r="AI434" i="3"/>
  <c r="AI435" i="3"/>
  <c r="AI436" i="3"/>
  <c r="AI437" i="3"/>
  <c r="AI438" i="3"/>
  <c r="AI439" i="3"/>
  <c r="AI440" i="3"/>
  <c r="AI441" i="3"/>
  <c r="AI442" i="3"/>
  <c r="AI443" i="3"/>
  <c r="AI444" i="3"/>
  <c r="AI445" i="3"/>
  <c r="AI446" i="3"/>
  <c r="AI447" i="3"/>
  <c r="AI448" i="3"/>
  <c r="AI449" i="3"/>
  <c r="AI450" i="3"/>
  <c r="AI451" i="3"/>
  <c r="AI452" i="3"/>
  <c r="AI453" i="3"/>
  <c r="AI454" i="3"/>
  <c r="AI455" i="3"/>
  <c r="AI456" i="3"/>
  <c r="AI457" i="3"/>
  <c r="AI458" i="3"/>
  <c r="AI459" i="3"/>
  <c r="AI460" i="3"/>
  <c r="AI461" i="3"/>
  <c r="AI462" i="3"/>
  <c r="AI463" i="3"/>
  <c r="AI464" i="3"/>
  <c r="AI465" i="3"/>
  <c r="AI466" i="3"/>
  <c r="AI467" i="3"/>
  <c r="AI468" i="3"/>
  <c r="AI469" i="3"/>
  <c r="AI470" i="3"/>
  <c r="AI471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3" i="2"/>
  <c r="Y12" i="5" l="1"/>
  <c r="AO5" i="3"/>
  <c r="AO3" i="3"/>
  <c r="AO10" i="3"/>
  <c r="AO11" i="3"/>
  <c r="AO469" i="3"/>
  <c r="AO470" i="3"/>
  <c r="AO6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J3" i="3"/>
  <c r="AO4" i="3"/>
  <c r="AJ4" i="3"/>
  <c r="AJ5" i="3"/>
  <c r="AJ6" i="3"/>
  <c r="AO7" i="3"/>
  <c r="AJ7" i="3"/>
  <c r="AO8" i="3"/>
  <c r="AJ8" i="3"/>
  <c r="AO9" i="3"/>
  <c r="AJ9" i="3"/>
  <c r="AJ10" i="3"/>
  <c r="AJ11" i="3"/>
  <c r="AJ12" i="3"/>
  <c r="AJ13" i="3"/>
  <c r="AJ14" i="3"/>
  <c r="AJ15" i="3"/>
  <c r="AO15" i="3" s="1"/>
  <c r="AJ16" i="3"/>
  <c r="AO16" i="3" s="1"/>
  <c r="AJ17" i="3"/>
  <c r="AO17" i="3" s="1"/>
  <c r="AJ18" i="3"/>
  <c r="AO18" i="3" s="1"/>
  <c r="AJ19" i="3"/>
  <c r="AO19" i="3" s="1"/>
  <c r="AJ20" i="3"/>
  <c r="AO20" i="3" s="1"/>
  <c r="AJ21" i="3"/>
  <c r="AO21" i="3" s="1"/>
  <c r="AJ22" i="3"/>
  <c r="AO22" i="3" s="1"/>
  <c r="AJ23" i="3"/>
  <c r="AO23" i="3" s="1"/>
  <c r="AJ24" i="3"/>
  <c r="AO24" i="3" s="1"/>
  <c r="AJ25" i="3"/>
  <c r="AO25" i="3" s="1"/>
  <c r="AJ26" i="3"/>
  <c r="AO26" i="3" s="1"/>
  <c r="AJ27" i="3"/>
  <c r="AO27" i="3" s="1"/>
  <c r="AJ28" i="3"/>
  <c r="AO28" i="3" s="1"/>
  <c r="AJ29" i="3"/>
  <c r="AO29" i="3"/>
  <c r="AJ30" i="3"/>
  <c r="AO30" i="3"/>
  <c r="AJ31" i="3"/>
  <c r="AO31" i="3"/>
  <c r="AJ32" i="3"/>
  <c r="AO32" i="3"/>
  <c r="AJ33" i="3"/>
  <c r="AO33" i="3"/>
  <c r="AJ34" i="3"/>
  <c r="AO34" i="3"/>
  <c r="AJ35" i="3"/>
  <c r="AO35" i="3"/>
  <c r="AJ36" i="3"/>
  <c r="AO36" i="3"/>
  <c r="AJ37" i="3"/>
  <c r="AO37" i="3"/>
  <c r="AJ38" i="3"/>
  <c r="AO38" i="3"/>
  <c r="AJ39" i="3"/>
  <c r="AO39" i="3"/>
  <c r="AJ40" i="3"/>
  <c r="AO40" i="3"/>
  <c r="AJ41" i="3"/>
  <c r="AO41" i="3"/>
  <c r="AJ42" i="3"/>
  <c r="AO42" i="3"/>
  <c r="AJ43" i="3"/>
  <c r="AO43" i="3"/>
  <c r="AJ44" i="3"/>
  <c r="AO44" i="3"/>
  <c r="AJ45" i="3"/>
  <c r="AO45" i="3"/>
  <c r="AJ46" i="3"/>
  <c r="AO46" i="3"/>
  <c r="AJ47" i="3"/>
  <c r="AO47" i="3"/>
  <c r="AJ48" i="3"/>
  <c r="AO48" i="3"/>
  <c r="AJ49" i="3"/>
  <c r="AO49" i="3"/>
  <c r="AJ50" i="3"/>
  <c r="AO50" i="3"/>
  <c r="AJ51" i="3"/>
  <c r="AO51" i="3"/>
  <c r="AJ52" i="3"/>
  <c r="AO52" i="3"/>
  <c r="AJ53" i="3"/>
  <c r="AO53" i="3"/>
  <c r="AJ54" i="3"/>
  <c r="AO54" i="3"/>
  <c r="AJ55" i="3"/>
  <c r="AO55" i="3"/>
  <c r="AJ56" i="3"/>
  <c r="AO56" i="3"/>
  <c r="AJ57" i="3"/>
  <c r="AO57" i="3"/>
  <c r="AJ58" i="3"/>
  <c r="AO58" i="3"/>
  <c r="AJ59" i="3"/>
  <c r="AO59" i="3"/>
  <c r="AJ60" i="3"/>
  <c r="AO60" i="3"/>
  <c r="AJ61" i="3"/>
  <c r="AO61" i="3"/>
  <c r="AJ62" i="3"/>
  <c r="AO62" i="3"/>
  <c r="AJ63" i="3"/>
  <c r="AO63" i="3"/>
  <c r="AJ64" i="3"/>
  <c r="AO64" i="3"/>
  <c r="AJ65" i="3"/>
  <c r="AO65" i="3"/>
  <c r="AJ66" i="3"/>
  <c r="AO66" i="3"/>
  <c r="AJ67" i="3"/>
  <c r="AO67" i="3"/>
  <c r="AJ68" i="3"/>
  <c r="AO68" i="3"/>
  <c r="AJ69" i="3"/>
  <c r="AO69" i="3"/>
  <c r="AJ70" i="3"/>
  <c r="AO70" i="3"/>
  <c r="AJ71" i="3"/>
  <c r="AO71" i="3"/>
  <c r="AJ72" i="3"/>
  <c r="AO72" i="3"/>
  <c r="AJ73" i="3"/>
  <c r="AO73" i="3"/>
  <c r="AJ74" i="3"/>
  <c r="AO74" i="3"/>
  <c r="AJ75" i="3"/>
  <c r="AO75" i="3"/>
  <c r="AJ76" i="3"/>
  <c r="AO76" i="3"/>
  <c r="AJ77" i="3"/>
  <c r="AO77" i="3"/>
  <c r="AJ78" i="3"/>
  <c r="AO78" i="3"/>
  <c r="AJ79" i="3"/>
  <c r="AO79" i="3"/>
  <c r="AJ80" i="3"/>
  <c r="AO80" i="3"/>
  <c r="AJ81" i="3"/>
  <c r="AO81" i="3"/>
  <c r="AJ82" i="3"/>
  <c r="AO82" i="3"/>
  <c r="AJ83" i="3"/>
  <c r="AO83" i="3"/>
  <c r="AJ84" i="3"/>
  <c r="AO84" i="3"/>
  <c r="AJ85" i="3"/>
  <c r="AO85" i="3"/>
  <c r="AJ86" i="3"/>
  <c r="AO86" i="3"/>
  <c r="AJ87" i="3"/>
  <c r="AO87" i="3"/>
  <c r="AJ88" i="3"/>
  <c r="AO88" i="3"/>
  <c r="AJ89" i="3"/>
  <c r="AO89" i="3"/>
  <c r="AJ90" i="3"/>
  <c r="AO90" i="3"/>
  <c r="AJ91" i="3"/>
  <c r="AO91" i="3"/>
  <c r="AJ92" i="3"/>
  <c r="AO92" i="3"/>
  <c r="AJ93" i="3"/>
  <c r="AO93" i="3"/>
  <c r="AJ94" i="3"/>
  <c r="AO94" i="3"/>
  <c r="AJ95" i="3"/>
  <c r="AO95" i="3"/>
  <c r="AJ96" i="3"/>
  <c r="AO96" i="3"/>
  <c r="AJ97" i="3"/>
  <c r="AO97" i="3"/>
  <c r="AJ98" i="3"/>
  <c r="AO98" i="3"/>
  <c r="AJ99" i="3"/>
  <c r="AO99" i="3"/>
  <c r="AJ100" i="3"/>
  <c r="AO100" i="3"/>
  <c r="AJ101" i="3"/>
  <c r="AO101" i="3"/>
  <c r="AJ102" i="3"/>
  <c r="AO102" i="3"/>
  <c r="AJ103" i="3"/>
  <c r="AO103" i="3"/>
  <c r="AJ104" i="3"/>
  <c r="AO104" i="3"/>
  <c r="AJ105" i="3"/>
  <c r="AO105" i="3"/>
  <c r="AJ106" i="3"/>
  <c r="AO106" i="3"/>
  <c r="AJ107" i="3"/>
  <c r="AO107" i="3"/>
  <c r="AJ108" i="3"/>
  <c r="AO108" i="3"/>
  <c r="AJ109" i="3"/>
  <c r="AO109" i="3"/>
  <c r="AJ110" i="3"/>
  <c r="AO110" i="3"/>
  <c r="AJ111" i="3"/>
  <c r="AO111" i="3"/>
  <c r="AJ112" i="3"/>
  <c r="AO112" i="3"/>
  <c r="AJ113" i="3"/>
  <c r="AO113" i="3"/>
  <c r="AJ114" i="3"/>
  <c r="AO114" i="3"/>
  <c r="AJ115" i="3"/>
  <c r="AO115" i="3"/>
  <c r="AJ116" i="3"/>
  <c r="AO116" i="3"/>
  <c r="AJ117" i="3"/>
  <c r="AO117" i="3"/>
  <c r="AJ118" i="3"/>
  <c r="AO118" i="3"/>
  <c r="AJ119" i="3"/>
  <c r="AO119" i="3"/>
  <c r="AJ120" i="3"/>
  <c r="AO120" i="3"/>
  <c r="AJ121" i="3"/>
  <c r="AO121" i="3"/>
  <c r="AJ122" i="3"/>
  <c r="AO122" i="3"/>
  <c r="AJ123" i="3"/>
  <c r="AO123" i="3"/>
  <c r="AJ124" i="3"/>
  <c r="AO124" i="3"/>
  <c r="AJ125" i="3"/>
  <c r="AO125" i="3"/>
  <c r="AJ126" i="3"/>
  <c r="AO126" i="3"/>
  <c r="AJ127" i="3"/>
  <c r="AO127" i="3"/>
  <c r="AJ128" i="3"/>
  <c r="AO128" i="3"/>
  <c r="AJ129" i="3"/>
  <c r="AO129" i="3"/>
  <c r="AJ130" i="3"/>
  <c r="AO130" i="3"/>
  <c r="AJ131" i="3"/>
  <c r="AO131" i="3"/>
  <c r="AJ132" i="3"/>
  <c r="AO132" i="3"/>
  <c r="AJ133" i="3"/>
  <c r="AO133" i="3"/>
  <c r="AJ134" i="3"/>
  <c r="AO134" i="3"/>
  <c r="AJ135" i="3"/>
  <c r="AO135" i="3"/>
  <c r="AJ136" i="3"/>
  <c r="AO136" i="3"/>
  <c r="AJ137" i="3"/>
  <c r="AO137" i="3"/>
  <c r="AJ138" i="3"/>
  <c r="AO138" i="3"/>
  <c r="AJ139" i="3"/>
  <c r="AO139" i="3"/>
  <c r="AJ140" i="3"/>
  <c r="AO140" i="3"/>
  <c r="AJ141" i="3"/>
  <c r="AO141" i="3"/>
  <c r="AJ142" i="3"/>
  <c r="AO142" i="3"/>
  <c r="AJ143" i="3"/>
  <c r="AO143" i="3"/>
  <c r="AJ144" i="3"/>
  <c r="AO144" i="3"/>
  <c r="AJ145" i="3"/>
  <c r="AO145" i="3"/>
  <c r="AJ146" i="3"/>
  <c r="AO146" i="3"/>
  <c r="AJ147" i="3"/>
  <c r="AO147" i="3"/>
  <c r="AJ148" i="3"/>
  <c r="AO148" i="3"/>
  <c r="AJ149" i="3"/>
  <c r="AO149" i="3"/>
  <c r="AJ150" i="3"/>
  <c r="AO150" i="3"/>
  <c r="AJ151" i="3"/>
  <c r="AO151" i="3"/>
  <c r="AJ152" i="3"/>
  <c r="AO152" i="3"/>
  <c r="AJ153" i="3"/>
  <c r="AO153" i="3"/>
  <c r="AJ154" i="3"/>
  <c r="AO154" i="3"/>
  <c r="AJ155" i="3"/>
  <c r="AO155" i="3"/>
  <c r="AJ156" i="3"/>
  <c r="AO156" i="3"/>
  <c r="AJ157" i="3"/>
  <c r="AO157" i="3"/>
  <c r="AJ158" i="3"/>
  <c r="AO158" i="3"/>
  <c r="AJ159" i="3"/>
  <c r="AO159" i="3"/>
  <c r="AJ160" i="3"/>
  <c r="AO160" i="3"/>
  <c r="AJ161" i="3"/>
  <c r="AO161" i="3"/>
  <c r="AJ162" i="3"/>
  <c r="AO162" i="3"/>
  <c r="AJ163" i="3"/>
  <c r="AO163" i="3"/>
  <c r="AJ164" i="3"/>
  <c r="AO164" i="3"/>
  <c r="AJ165" i="3"/>
  <c r="AO165" i="3"/>
  <c r="AJ166" i="3"/>
  <c r="AO166" i="3"/>
  <c r="AJ167" i="3"/>
  <c r="AO167" i="3"/>
  <c r="AJ168" i="3"/>
  <c r="AO168" i="3"/>
  <c r="AJ169" i="3"/>
  <c r="AO169" i="3"/>
  <c r="AJ170" i="3"/>
  <c r="AO170" i="3"/>
  <c r="AJ171" i="3"/>
  <c r="AO171" i="3"/>
  <c r="AJ172" i="3"/>
  <c r="AO172" i="3"/>
  <c r="AJ173" i="3"/>
  <c r="AO173" i="3"/>
  <c r="AJ174" i="3"/>
  <c r="AO174" i="3"/>
  <c r="AJ175" i="3"/>
  <c r="AO175" i="3"/>
  <c r="AJ176" i="3"/>
  <c r="AO176" i="3"/>
  <c r="AJ177" i="3"/>
  <c r="AO177" i="3"/>
  <c r="AJ178" i="3"/>
  <c r="AO178" i="3"/>
  <c r="AJ179" i="3"/>
  <c r="AO179" i="3"/>
  <c r="AJ180" i="3"/>
  <c r="AO180" i="3"/>
  <c r="AJ181" i="3"/>
  <c r="AO181" i="3"/>
  <c r="AJ182" i="3"/>
  <c r="AO182" i="3"/>
  <c r="AJ183" i="3"/>
  <c r="AO183" i="3"/>
  <c r="AJ184" i="3"/>
  <c r="AO184" i="3"/>
  <c r="AJ185" i="3"/>
  <c r="AO185" i="3"/>
  <c r="AJ186" i="3"/>
  <c r="AO186" i="3"/>
  <c r="AJ187" i="3"/>
  <c r="AO187" i="3"/>
  <c r="AJ188" i="3"/>
  <c r="AO188" i="3"/>
  <c r="AJ189" i="3"/>
  <c r="AO189" i="3"/>
  <c r="AJ190" i="3"/>
  <c r="AO190" i="3"/>
  <c r="AJ191" i="3"/>
  <c r="AO191" i="3"/>
  <c r="AJ192" i="3"/>
  <c r="AO192" i="3"/>
  <c r="AJ193" i="3"/>
  <c r="AO193" i="3"/>
  <c r="AJ194" i="3"/>
  <c r="AO194" i="3"/>
  <c r="AJ195" i="3"/>
  <c r="AO195" i="3"/>
  <c r="AJ196" i="3"/>
  <c r="AO196" i="3"/>
  <c r="AJ197" i="3"/>
  <c r="AO197" i="3"/>
  <c r="AJ198" i="3"/>
  <c r="AO198" i="3"/>
  <c r="AJ199" i="3"/>
  <c r="AO199" i="3"/>
  <c r="AJ200" i="3"/>
  <c r="AO200" i="3"/>
  <c r="AJ201" i="3"/>
  <c r="AO201" i="3"/>
  <c r="AJ202" i="3"/>
  <c r="AO202" i="3"/>
  <c r="AJ203" i="3"/>
  <c r="AO203" i="3"/>
  <c r="AJ204" i="3"/>
  <c r="AO204" i="3"/>
  <c r="AJ205" i="3"/>
  <c r="AO205" i="3"/>
  <c r="AJ206" i="3"/>
  <c r="AO206" i="3"/>
  <c r="AJ207" i="3"/>
  <c r="AO207" i="3"/>
  <c r="AJ208" i="3"/>
  <c r="AO208" i="3"/>
  <c r="AJ209" i="3"/>
  <c r="AO209" i="3"/>
  <c r="AJ210" i="3"/>
  <c r="AO210" i="3"/>
  <c r="AJ211" i="3"/>
  <c r="AO211" i="3"/>
  <c r="AJ212" i="3"/>
  <c r="AO212" i="3"/>
  <c r="AJ213" i="3"/>
  <c r="AO213" i="3"/>
  <c r="AJ214" i="3"/>
  <c r="AO214" i="3"/>
  <c r="AJ215" i="3"/>
  <c r="AO215" i="3"/>
  <c r="AJ216" i="3"/>
  <c r="AO216" i="3"/>
  <c r="AJ217" i="3"/>
  <c r="AO217" i="3"/>
  <c r="AJ218" i="3"/>
  <c r="AO218" i="3"/>
  <c r="AJ219" i="3"/>
  <c r="AO219" i="3"/>
  <c r="AJ220" i="3"/>
  <c r="AO220" i="3"/>
  <c r="AJ221" i="3"/>
  <c r="AO221" i="3"/>
  <c r="AJ222" i="3"/>
  <c r="AO222" i="3"/>
  <c r="AJ223" i="3"/>
  <c r="AO223" i="3"/>
  <c r="AJ224" i="3"/>
  <c r="AO224" i="3"/>
  <c r="AJ225" i="3"/>
  <c r="AO225" i="3"/>
  <c r="AJ226" i="3"/>
  <c r="AO226" i="3"/>
  <c r="AJ227" i="3"/>
  <c r="AO227" i="3"/>
  <c r="AJ228" i="3"/>
  <c r="AO228" i="3"/>
  <c r="AJ229" i="3"/>
  <c r="AO229" i="3"/>
  <c r="AJ230" i="3"/>
  <c r="AO230" i="3"/>
  <c r="AJ231" i="3"/>
  <c r="AO231" i="3"/>
  <c r="AJ232" i="3"/>
  <c r="AO232" i="3"/>
  <c r="AJ233" i="3"/>
  <c r="AO233" i="3"/>
  <c r="AJ234" i="3"/>
  <c r="AO234" i="3"/>
  <c r="AJ235" i="3"/>
  <c r="AO235" i="3"/>
  <c r="AJ236" i="3"/>
  <c r="AO236" i="3"/>
  <c r="AJ237" i="3"/>
  <c r="AO237" i="3"/>
  <c r="AJ238" i="3"/>
  <c r="AO238" i="3"/>
  <c r="AJ239" i="3"/>
  <c r="AO239" i="3"/>
  <c r="AJ240" i="3"/>
  <c r="AO240" i="3"/>
  <c r="AJ241" i="3"/>
  <c r="AO241" i="3"/>
  <c r="AJ242" i="3"/>
  <c r="AO242" i="3"/>
  <c r="AJ243" i="3"/>
  <c r="AO243" i="3"/>
  <c r="AJ244" i="3"/>
  <c r="AO244" i="3"/>
  <c r="AJ245" i="3"/>
  <c r="AO245" i="3"/>
  <c r="AJ246" i="3"/>
  <c r="AO246" i="3"/>
  <c r="AJ247" i="3"/>
  <c r="AO247" i="3"/>
  <c r="AJ248" i="3"/>
  <c r="AO248" i="3"/>
  <c r="AJ249" i="3"/>
  <c r="AO249" i="3"/>
  <c r="AJ250" i="3"/>
  <c r="AO250" i="3"/>
  <c r="AJ251" i="3"/>
  <c r="AO251" i="3"/>
  <c r="AJ252" i="3"/>
  <c r="AO252" i="3"/>
  <c r="AJ253" i="3"/>
  <c r="AO253" i="3"/>
  <c r="AJ254" i="3"/>
  <c r="AO254" i="3"/>
  <c r="AJ255" i="3"/>
  <c r="AO255" i="3"/>
  <c r="AJ256" i="3"/>
  <c r="AO256" i="3"/>
  <c r="AJ257" i="3"/>
  <c r="AO257" i="3"/>
  <c r="AJ258" i="3"/>
  <c r="AO258" i="3"/>
  <c r="AJ259" i="3"/>
  <c r="AO259" i="3"/>
  <c r="AJ260" i="3"/>
  <c r="AO260" i="3"/>
  <c r="AJ261" i="3"/>
  <c r="AO261" i="3"/>
  <c r="AJ262" i="3"/>
  <c r="AO262" i="3"/>
  <c r="AJ263" i="3"/>
  <c r="AO263" i="3"/>
  <c r="AJ264" i="3"/>
  <c r="AO264" i="3"/>
  <c r="AJ265" i="3"/>
  <c r="AO265" i="3"/>
  <c r="AJ266" i="3"/>
  <c r="AO266" i="3"/>
  <c r="AJ267" i="3"/>
  <c r="AO267" i="3"/>
  <c r="AJ268" i="3"/>
  <c r="AO268" i="3"/>
  <c r="AJ269" i="3"/>
  <c r="AO269" i="3"/>
  <c r="AJ270" i="3"/>
  <c r="AO270" i="3"/>
  <c r="AJ271" i="3"/>
  <c r="AO271" i="3"/>
  <c r="AJ272" i="3"/>
  <c r="AO272" i="3"/>
  <c r="AJ273" i="3"/>
  <c r="AO273" i="3"/>
  <c r="AJ274" i="3"/>
  <c r="AO274" i="3"/>
  <c r="AJ275" i="3"/>
  <c r="AO275" i="3"/>
  <c r="AJ276" i="3"/>
  <c r="AO276" i="3"/>
  <c r="AJ277" i="3"/>
  <c r="AO277" i="3"/>
  <c r="AJ278" i="3"/>
  <c r="AO278" i="3"/>
  <c r="AJ279" i="3"/>
  <c r="AO279" i="3"/>
  <c r="AJ280" i="3"/>
  <c r="AO280" i="3"/>
  <c r="AJ281" i="3"/>
  <c r="AO281" i="3"/>
  <c r="AJ282" i="3"/>
  <c r="AO282" i="3"/>
  <c r="AJ283" i="3"/>
  <c r="AO283" i="3"/>
  <c r="AJ284" i="3"/>
  <c r="AO284" i="3"/>
  <c r="AJ285" i="3"/>
  <c r="AO285" i="3"/>
  <c r="AJ286" i="3"/>
  <c r="AO286" i="3"/>
  <c r="AJ287" i="3"/>
  <c r="AO287" i="3"/>
  <c r="AJ288" i="3"/>
  <c r="AO288" i="3"/>
  <c r="AJ289" i="3"/>
  <c r="AO289" i="3"/>
  <c r="AJ290" i="3"/>
  <c r="AO290" i="3"/>
  <c r="AJ291" i="3"/>
  <c r="AO291" i="3"/>
  <c r="AJ292" i="3"/>
  <c r="AO292" i="3"/>
  <c r="AJ293" i="3"/>
  <c r="AO293" i="3"/>
  <c r="AJ294" i="3"/>
  <c r="AO294" i="3"/>
  <c r="AJ295" i="3"/>
  <c r="AO295" i="3"/>
  <c r="AJ296" i="3"/>
  <c r="AO296" i="3"/>
  <c r="AJ297" i="3"/>
  <c r="AO297" i="3"/>
  <c r="AJ298" i="3"/>
  <c r="AO298" i="3"/>
  <c r="AJ299" i="3"/>
  <c r="AO299" i="3"/>
  <c r="AJ300" i="3"/>
  <c r="AO300" i="3"/>
  <c r="AJ301" i="3"/>
  <c r="AO301" i="3"/>
  <c r="AJ302" i="3"/>
  <c r="AO302" i="3"/>
  <c r="AJ303" i="3"/>
  <c r="AO303" i="3"/>
  <c r="AJ304" i="3"/>
  <c r="AO304" i="3"/>
  <c r="AJ305" i="3"/>
  <c r="AO305" i="3"/>
  <c r="AJ306" i="3"/>
  <c r="AO306" i="3"/>
  <c r="AJ307" i="3"/>
  <c r="AO307" i="3"/>
  <c r="AJ308" i="3"/>
  <c r="AO308" i="3"/>
  <c r="AJ309" i="3"/>
  <c r="AO309" i="3"/>
  <c r="AJ310" i="3"/>
  <c r="AO310" i="3"/>
  <c r="AJ311" i="3"/>
  <c r="AO311" i="3"/>
  <c r="AJ312" i="3"/>
  <c r="AO312" i="3"/>
  <c r="AJ313" i="3"/>
  <c r="AO313" i="3"/>
  <c r="AJ314" i="3"/>
  <c r="AO314" i="3"/>
  <c r="AJ315" i="3"/>
  <c r="AO315" i="3"/>
  <c r="AJ316" i="3"/>
  <c r="AO316" i="3"/>
  <c r="AJ317" i="3"/>
  <c r="AO317" i="3"/>
  <c r="AJ318" i="3"/>
  <c r="AO318" i="3"/>
  <c r="AJ319" i="3"/>
  <c r="AO319" i="3"/>
  <c r="AJ320" i="3"/>
  <c r="AO320" i="3"/>
  <c r="AJ321" i="3"/>
  <c r="AO321" i="3"/>
  <c r="AJ322" i="3"/>
  <c r="AO322" i="3"/>
  <c r="AJ323" i="3"/>
  <c r="AO323" i="3"/>
  <c r="AJ324" i="3"/>
  <c r="AO324" i="3"/>
  <c r="AJ325" i="3"/>
  <c r="AO325" i="3"/>
  <c r="AJ326" i="3"/>
  <c r="AO326" i="3"/>
  <c r="AJ327" i="3"/>
  <c r="AO327" i="3"/>
  <c r="AJ328" i="3"/>
  <c r="AO328" i="3"/>
  <c r="AJ329" i="3"/>
  <c r="AO329" i="3"/>
  <c r="AJ330" i="3"/>
  <c r="AO330" i="3"/>
  <c r="AJ331" i="3"/>
  <c r="AO331" i="3"/>
  <c r="AJ332" i="3"/>
  <c r="AO332" i="3"/>
  <c r="AJ333" i="3"/>
  <c r="AO333" i="3"/>
  <c r="AJ334" i="3"/>
  <c r="AO334" i="3"/>
  <c r="AJ335" i="3"/>
  <c r="AO335" i="3"/>
  <c r="AJ336" i="3"/>
  <c r="AO336" i="3"/>
  <c r="AJ337" i="3"/>
  <c r="AO337" i="3"/>
  <c r="AJ338" i="3"/>
  <c r="AO338" i="3"/>
  <c r="AJ339" i="3"/>
  <c r="AO339" i="3"/>
  <c r="AJ340" i="3"/>
  <c r="AO340" i="3"/>
  <c r="AJ341" i="3"/>
  <c r="AO341" i="3"/>
  <c r="AJ342" i="3"/>
  <c r="AO342" i="3"/>
  <c r="AJ343" i="3"/>
  <c r="AO343" i="3"/>
  <c r="AJ344" i="3"/>
  <c r="AO344" i="3"/>
  <c r="AJ345" i="3"/>
  <c r="AO345" i="3"/>
  <c r="AJ346" i="3"/>
  <c r="AO346" i="3"/>
  <c r="AJ347" i="3"/>
  <c r="AO347" i="3"/>
  <c r="AJ348" i="3"/>
  <c r="AO348" i="3"/>
  <c r="AJ349" i="3"/>
  <c r="AO349" i="3"/>
  <c r="AJ350" i="3"/>
  <c r="AO350" i="3"/>
  <c r="AJ351" i="3"/>
  <c r="AO351" i="3"/>
  <c r="AJ352" i="3"/>
  <c r="AO352" i="3"/>
  <c r="AJ353" i="3"/>
  <c r="AO353" i="3"/>
  <c r="AJ354" i="3"/>
  <c r="AO354" i="3"/>
  <c r="AJ355" i="3"/>
  <c r="AO355" i="3"/>
  <c r="AJ356" i="3"/>
  <c r="AO356" i="3"/>
  <c r="AJ357" i="3"/>
  <c r="AO357" i="3"/>
  <c r="AJ358" i="3"/>
  <c r="AO358" i="3"/>
  <c r="AJ359" i="3"/>
  <c r="AO359" i="3"/>
  <c r="AJ360" i="3"/>
  <c r="AO360" i="3"/>
  <c r="AJ361" i="3"/>
  <c r="AO361" i="3"/>
  <c r="AJ362" i="3"/>
  <c r="AO362" i="3"/>
  <c r="AJ363" i="3"/>
  <c r="AO363" i="3"/>
  <c r="AJ364" i="3"/>
  <c r="AO364" i="3"/>
  <c r="AJ365" i="3"/>
  <c r="AO365" i="3"/>
  <c r="AJ366" i="3"/>
  <c r="AO366" i="3"/>
  <c r="AJ367" i="3"/>
  <c r="AO367" i="3"/>
  <c r="AJ368" i="3"/>
  <c r="AO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2" i="3"/>
  <c r="D4" i="1"/>
  <c r="D5" i="1"/>
  <c r="D6" i="1"/>
  <c r="D7" i="1"/>
  <c r="Y7" i="1" s="1"/>
  <c r="D8" i="1"/>
  <c r="D9" i="1"/>
  <c r="D10" i="1"/>
  <c r="D11" i="1"/>
  <c r="Y11" i="1" s="1"/>
  <c r="D12" i="1"/>
  <c r="D13" i="1"/>
  <c r="D14" i="1"/>
  <c r="D15" i="1"/>
  <c r="Y15" i="1" s="1"/>
  <c r="D16" i="1"/>
  <c r="D17" i="1"/>
  <c r="D18" i="1"/>
  <c r="D19" i="1"/>
  <c r="Y19" i="1" s="1"/>
  <c r="D20" i="1"/>
  <c r="D21" i="1"/>
  <c r="D22" i="1"/>
  <c r="D23" i="1"/>
  <c r="Y23" i="1" s="1"/>
  <c r="D24" i="1"/>
  <c r="D25" i="1"/>
  <c r="D26" i="1"/>
  <c r="D27" i="1"/>
  <c r="D28" i="1"/>
  <c r="D29" i="1"/>
  <c r="D30" i="1"/>
  <c r="D31" i="1"/>
  <c r="Y31" i="1" s="1"/>
  <c r="D32" i="1"/>
  <c r="D33" i="1"/>
  <c r="D34" i="1"/>
  <c r="D35" i="1"/>
  <c r="Y35" i="1" s="1"/>
  <c r="D36" i="1"/>
  <c r="D37" i="1"/>
  <c r="D38" i="1"/>
  <c r="D39" i="1"/>
  <c r="Y39" i="1" s="1"/>
  <c r="D40" i="1"/>
  <c r="D41" i="1"/>
  <c r="D42" i="1"/>
  <c r="D43" i="1"/>
  <c r="Y43" i="1" s="1"/>
  <c r="D44" i="1"/>
  <c r="D45" i="1"/>
  <c r="D46" i="1"/>
  <c r="D47" i="1"/>
  <c r="Y47" i="1" s="1"/>
  <c r="D48" i="1"/>
  <c r="D49" i="1"/>
  <c r="D50" i="1"/>
  <c r="D51" i="1"/>
  <c r="Y51" i="1" s="1"/>
  <c r="D52" i="1"/>
  <c r="D53" i="1"/>
  <c r="D54" i="1"/>
  <c r="D55" i="1"/>
  <c r="Y55" i="1" s="1"/>
  <c r="D56" i="1"/>
  <c r="D57" i="1"/>
  <c r="D58" i="1"/>
  <c r="D59" i="1"/>
  <c r="D60" i="1"/>
  <c r="D61" i="1"/>
  <c r="D62" i="1"/>
  <c r="D63" i="1"/>
  <c r="Y63" i="1" s="1"/>
  <c r="D64" i="1"/>
  <c r="D65" i="1"/>
  <c r="D66" i="1"/>
  <c r="D67" i="1"/>
  <c r="Y67" i="1" s="1"/>
  <c r="D68" i="1"/>
  <c r="D69" i="1"/>
  <c r="D70" i="1"/>
  <c r="D71" i="1"/>
  <c r="Y71" i="1" s="1"/>
  <c r="D72" i="1"/>
  <c r="D73" i="1"/>
  <c r="D74" i="1"/>
  <c r="D75" i="1"/>
  <c r="Y75" i="1" s="1"/>
  <c r="D76" i="1"/>
  <c r="D77" i="1"/>
  <c r="D78" i="1"/>
  <c r="D79" i="1"/>
  <c r="Y79" i="1" s="1"/>
  <c r="D80" i="1"/>
  <c r="D81" i="1"/>
  <c r="D82" i="1"/>
  <c r="D83" i="1"/>
  <c r="Y83" i="1" s="1"/>
  <c r="D84" i="1"/>
  <c r="D85" i="1"/>
  <c r="D86" i="1"/>
  <c r="D87" i="1"/>
  <c r="Y87" i="1" s="1"/>
  <c r="D88" i="1"/>
  <c r="D89" i="1"/>
  <c r="D90" i="1"/>
  <c r="D91" i="1"/>
  <c r="D92" i="1"/>
  <c r="D93" i="1"/>
  <c r="D94" i="1"/>
  <c r="D95" i="1"/>
  <c r="Y95" i="1" s="1"/>
  <c r="D96" i="1"/>
  <c r="D97" i="1"/>
  <c r="D98" i="1"/>
  <c r="D99" i="1"/>
  <c r="Y99" i="1" s="1"/>
  <c r="D100" i="1"/>
  <c r="D101" i="1"/>
  <c r="D102" i="1"/>
  <c r="D103" i="1"/>
  <c r="Y103" i="1" s="1"/>
  <c r="D104" i="1"/>
  <c r="D105" i="1"/>
  <c r="D106" i="1"/>
  <c r="D107" i="1"/>
  <c r="Y107" i="1" s="1"/>
  <c r="D108" i="1"/>
  <c r="D109" i="1"/>
  <c r="D110" i="1"/>
  <c r="D111" i="1"/>
  <c r="Y111" i="1" s="1"/>
  <c r="D112" i="1"/>
  <c r="D113" i="1"/>
  <c r="D114" i="1"/>
  <c r="D115" i="1"/>
  <c r="Y115" i="1" s="1"/>
  <c r="D116" i="1"/>
  <c r="D117" i="1"/>
  <c r="D118" i="1"/>
  <c r="D119" i="1"/>
  <c r="Y119" i="1" s="1"/>
  <c r="D120" i="1"/>
  <c r="D121" i="1"/>
  <c r="D122" i="1"/>
  <c r="D123" i="1"/>
  <c r="Y123" i="1" s="1"/>
  <c r="D124" i="1"/>
  <c r="D125" i="1"/>
  <c r="D126" i="1"/>
  <c r="D127" i="1"/>
  <c r="Y127" i="1" s="1"/>
  <c r="D128" i="1"/>
  <c r="D129" i="1"/>
  <c r="D130" i="1"/>
  <c r="D131" i="1"/>
  <c r="Y131" i="1" s="1"/>
  <c r="D132" i="1"/>
  <c r="D133" i="1"/>
  <c r="D134" i="1"/>
  <c r="D135" i="1"/>
  <c r="Y135" i="1" s="1"/>
  <c r="D136" i="1"/>
  <c r="D137" i="1"/>
  <c r="D138" i="1"/>
  <c r="D139" i="1"/>
  <c r="Y139" i="1" s="1"/>
  <c r="D140" i="1"/>
  <c r="D141" i="1"/>
  <c r="D142" i="1"/>
  <c r="D143" i="1"/>
  <c r="Y143" i="1" s="1"/>
  <c r="D144" i="1"/>
  <c r="D145" i="1"/>
  <c r="D146" i="1"/>
  <c r="D147" i="1"/>
  <c r="Y147" i="1" s="1"/>
  <c r="D148" i="1"/>
  <c r="D149" i="1"/>
  <c r="D150" i="1"/>
  <c r="D151" i="1"/>
  <c r="Y151" i="1" s="1"/>
  <c r="D152" i="1"/>
  <c r="D153" i="1"/>
  <c r="D154" i="1"/>
  <c r="D155" i="1"/>
  <c r="Y155" i="1" s="1"/>
  <c r="D156" i="1"/>
  <c r="D157" i="1"/>
  <c r="D158" i="1"/>
  <c r="D159" i="1"/>
  <c r="Y159" i="1" s="1"/>
  <c r="D160" i="1"/>
  <c r="D161" i="1"/>
  <c r="D162" i="1"/>
  <c r="D163" i="1"/>
  <c r="Y163" i="1" s="1"/>
  <c r="D164" i="1"/>
  <c r="D165" i="1"/>
  <c r="D166" i="1"/>
  <c r="D167" i="1"/>
  <c r="Y167" i="1" s="1"/>
  <c r="D168" i="1"/>
  <c r="D169" i="1"/>
  <c r="D170" i="1"/>
  <c r="D171" i="1"/>
  <c r="Y171" i="1" s="1"/>
  <c r="D172" i="1"/>
  <c r="D173" i="1"/>
  <c r="D174" i="1"/>
  <c r="D175" i="1"/>
  <c r="Y175" i="1" s="1"/>
  <c r="D176" i="1"/>
  <c r="D177" i="1"/>
  <c r="D178" i="1"/>
  <c r="D179" i="1"/>
  <c r="Y179" i="1" s="1"/>
  <c r="D180" i="1"/>
  <c r="D181" i="1"/>
  <c r="D182" i="1"/>
  <c r="D183" i="1"/>
  <c r="Y183" i="1" s="1"/>
  <c r="D184" i="1"/>
  <c r="D185" i="1"/>
  <c r="D186" i="1"/>
  <c r="D187" i="1"/>
  <c r="D188" i="1"/>
  <c r="D189" i="1"/>
  <c r="D190" i="1"/>
  <c r="D191" i="1"/>
  <c r="Y191" i="1" s="1"/>
  <c r="D192" i="1"/>
  <c r="D193" i="1"/>
  <c r="D194" i="1"/>
  <c r="D195" i="1"/>
  <c r="Y195" i="1" s="1"/>
  <c r="D196" i="1"/>
  <c r="D197" i="1"/>
  <c r="D198" i="1"/>
  <c r="D199" i="1"/>
  <c r="Y199" i="1" s="1"/>
  <c r="D200" i="1"/>
  <c r="D201" i="1"/>
  <c r="D202" i="1"/>
  <c r="D203" i="1"/>
  <c r="Y203" i="1" s="1"/>
  <c r="D204" i="1"/>
  <c r="D205" i="1"/>
  <c r="D206" i="1"/>
  <c r="D207" i="1"/>
  <c r="Y207" i="1" s="1"/>
  <c r="D208" i="1"/>
  <c r="D209" i="1"/>
  <c r="D210" i="1"/>
  <c r="D211" i="1"/>
  <c r="Y211" i="1" s="1"/>
  <c r="D212" i="1"/>
  <c r="D213" i="1"/>
  <c r="D214" i="1"/>
  <c r="D215" i="1"/>
  <c r="Y215" i="1" s="1"/>
  <c r="D216" i="1"/>
  <c r="D217" i="1"/>
  <c r="D218" i="1"/>
  <c r="D219" i="1"/>
  <c r="Y219" i="1" s="1"/>
  <c r="D220" i="1"/>
  <c r="D221" i="1"/>
  <c r="D222" i="1"/>
  <c r="D223" i="1"/>
  <c r="Y223" i="1" s="1"/>
  <c r="D224" i="1"/>
  <c r="D225" i="1"/>
  <c r="D226" i="1"/>
  <c r="D227" i="1"/>
  <c r="Y227" i="1" s="1"/>
  <c r="D228" i="1"/>
  <c r="D229" i="1"/>
  <c r="D230" i="1"/>
  <c r="D231" i="1"/>
  <c r="Y231" i="1" s="1"/>
  <c r="D232" i="1"/>
  <c r="D233" i="1"/>
  <c r="D234" i="1"/>
  <c r="D235" i="1"/>
  <c r="Y235" i="1" s="1"/>
  <c r="D236" i="1"/>
  <c r="D237" i="1"/>
  <c r="D238" i="1"/>
  <c r="D239" i="1"/>
  <c r="Y239" i="1" s="1"/>
  <c r="D240" i="1"/>
  <c r="D241" i="1"/>
  <c r="D242" i="1"/>
  <c r="D243" i="1"/>
  <c r="Y243" i="1" s="1"/>
  <c r="D244" i="1"/>
  <c r="D245" i="1"/>
  <c r="D246" i="1"/>
  <c r="D247" i="1"/>
  <c r="Y247" i="1" s="1"/>
  <c r="D248" i="1"/>
  <c r="D249" i="1"/>
  <c r="D250" i="1"/>
  <c r="D251" i="1"/>
  <c r="Y251" i="1" s="1"/>
  <c r="D252" i="1"/>
  <c r="D253" i="1"/>
  <c r="D254" i="1"/>
  <c r="D255" i="1"/>
  <c r="Y255" i="1" s="1"/>
  <c r="D256" i="1"/>
  <c r="D257" i="1"/>
  <c r="D258" i="1"/>
  <c r="D259" i="1"/>
  <c r="Y259" i="1" s="1"/>
  <c r="D260" i="1"/>
  <c r="D261" i="1"/>
  <c r="D262" i="1"/>
  <c r="D263" i="1"/>
  <c r="Y263" i="1" s="1"/>
  <c r="D264" i="1"/>
  <c r="D265" i="1"/>
  <c r="D266" i="1"/>
  <c r="D267" i="1"/>
  <c r="Y267" i="1" s="1"/>
  <c r="D268" i="1"/>
  <c r="D269" i="1"/>
  <c r="D270" i="1"/>
  <c r="D271" i="1"/>
  <c r="Y271" i="1" s="1"/>
  <c r="D272" i="1"/>
  <c r="D273" i="1"/>
  <c r="D274" i="1"/>
  <c r="D275" i="1"/>
  <c r="Y275" i="1" s="1"/>
  <c r="D276" i="1"/>
  <c r="D277" i="1"/>
  <c r="D278" i="1"/>
  <c r="D279" i="1"/>
  <c r="Y279" i="1" s="1"/>
  <c r="D280" i="1"/>
  <c r="D281" i="1"/>
  <c r="D282" i="1"/>
  <c r="D283" i="1"/>
  <c r="Y283" i="1" s="1"/>
  <c r="D284" i="1"/>
  <c r="D285" i="1"/>
  <c r="D286" i="1"/>
  <c r="D287" i="1"/>
  <c r="Y287" i="1" s="1"/>
  <c r="D288" i="1"/>
  <c r="D289" i="1"/>
  <c r="D290" i="1"/>
  <c r="D291" i="1"/>
  <c r="Y291" i="1" s="1"/>
  <c r="D292" i="1"/>
  <c r="D293" i="1"/>
  <c r="D294" i="1"/>
  <c r="D295" i="1"/>
  <c r="Y295" i="1" s="1"/>
  <c r="D296" i="1"/>
  <c r="D297" i="1"/>
  <c r="D298" i="1"/>
  <c r="D299" i="1"/>
  <c r="Y299" i="1" s="1"/>
  <c r="D300" i="1"/>
  <c r="D301" i="1"/>
  <c r="D302" i="1"/>
  <c r="D303" i="1"/>
  <c r="Y303" i="1" s="1"/>
  <c r="D304" i="1"/>
  <c r="D305" i="1"/>
  <c r="D306" i="1"/>
  <c r="D307" i="1"/>
  <c r="Y307" i="1" s="1"/>
  <c r="D308" i="1"/>
  <c r="D309" i="1"/>
  <c r="D310" i="1"/>
  <c r="D311" i="1"/>
  <c r="Y311" i="1" s="1"/>
  <c r="D312" i="1"/>
  <c r="D313" i="1"/>
  <c r="D314" i="1"/>
  <c r="D315" i="1"/>
  <c r="Y315" i="1" s="1"/>
  <c r="D316" i="1"/>
  <c r="D317" i="1"/>
  <c r="D318" i="1"/>
  <c r="D319" i="1"/>
  <c r="Y319" i="1" s="1"/>
  <c r="D320" i="1"/>
  <c r="D321" i="1"/>
  <c r="D322" i="1"/>
  <c r="D323" i="1"/>
  <c r="Y323" i="1" s="1"/>
  <c r="D324" i="1"/>
  <c r="D325" i="1"/>
  <c r="D326" i="1"/>
  <c r="D327" i="1"/>
  <c r="Y327" i="1" s="1"/>
  <c r="D328" i="1"/>
  <c r="D329" i="1"/>
  <c r="D330" i="1"/>
  <c r="D331" i="1"/>
  <c r="Y331" i="1" s="1"/>
  <c r="D332" i="1"/>
  <c r="D333" i="1"/>
  <c r="D334" i="1"/>
  <c r="D335" i="1"/>
  <c r="Y335" i="1" s="1"/>
  <c r="D336" i="1"/>
  <c r="D337" i="1"/>
  <c r="D338" i="1"/>
  <c r="D339" i="1"/>
  <c r="Y339" i="1" s="1"/>
  <c r="D340" i="1"/>
  <c r="D341" i="1"/>
  <c r="D342" i="1"/>
  <c r="D343" i="1"/>
  <c r="Y343" i="1" s="1"/>
  <c r="D344" i="1"/>
  <c r="D345" i="1"/>
  <c r="D346" i="1"/>
  <c r="D347" i="1"/>
  <c r="Y347" i="1" s="1"/>
  <c r="D348" i="1"/>
  <c r="D349" i="1"/>
  <c r="D350" i="1"/>
  <c r="D351" i="1"/>
  <c r="Y351" i="1" s="1"/>
  <c r="D352" i="1"/>
  <c r="D353" i="1"/>
  <c r="D354" i="1"/>
  <c r="D355" i="1"/>
  <c r="Y355" i="1" s="1"/>
  <c r="D356" i="1"/>
  <c r="D357" i="1"/>
  <c r="D358" i="1"/>
  <c r="D359" i="1"/>
  <c r="Y359" i="1" s="1"/>
  <c r="D360" i="1"/>
  <c r="D361" i="1"/>
  <c r="D362" i="1"/>
  <c r="D363" i="1"/>
  <c r="Y363" i="1" s="1"/>
  <c r="D364" i="1"/>
  <c r="D365" i="1"/>
  <c r="D366" i="1"/>
  <c r="D367" i="1"/>
  <c r="Y367" i="1" s="1"/>
  <c r="D368" i="1"/>
  <c r="D369" i="1"/>
  <c r="D370" i="1"/>
  <c r="D371" i="1"/>
  <c r="Y371" i="1" s="1"/>
  <c r="D372" i="1"/>
  <c r="D373" i="1"/>
  <c r="D374" i="1"/>
  <c r="D375" i="1"/>
  <c r="Y375" i="1" s="1"/>
  <c r="D376" i="1"/>
  <c r="D377" i="1"/>
  <c r="D378" i="1"/>
  <c r="D379" i="1"/>
  <c r="Y379" i="1" s="1"/>
  <c r="D380" i="1"/>
  <c r="D381" i="1"/>
  <c r="D382" i="1"/>
  <c r="D383" i="1"/>
  <c r="Y383" i="1" s="1"/>
  <c r="D384" i="1"/>
  <c r="D385" i="1"/>
  <c r="D386" i="1"/>
  <c r="D387" i="1"/>
  <c r="Y387" i="1" s="1"/>
  <c r="D388" i="1"/>
  <c r="D389" i="1"/>
  <c r="D390" i="1"/>
  <c r="D391" i="1"/>
  <c r="Y391" i="1" s="1"/>
  <c r="D392" i="1"/>
  <c r="D393" i="1"/>
  <c r="D394" i="1"/>
  <c r="D395" i="1"/>
  <c r="Y395" i="1" s="1"/>
  <c r="D396" i="1"/>
  <c r="D397" i="1"/>
  <c r="D398" i="1"/>
  <c r="D399" i="1"/>
  <c r="Y399" i="1" s="1"/>
  <c r="D400" i="1"/>
  <c r="D401" i="1"/>
  <c r="D402" i="1"/>
  <c r="D403" i="1"/>
  <c r="Y403" i="1" s="1"/>
  <c r="D404" i="1"/>
  <c r="D405" i="1"/>
  <c r="D406" i="1"/>
  <c r="D407" i="1"/>
  <c r="Y407" i="1" s="1"/>
  <c r="D408" i="1"/>
  <c r="D409" i="1"/>
  <c r="D410" i="1"/>
  <c r="D411" i="1"/>
  <c r="Y411" i="1" s="1"/>
  <c r="D412" i="1"/>
  <c r="D413" i="1"/>
  <c r="D414" i="1"/>
  <c r="D415" i="1"/>
  <c r="Y415" i="1" s="1"/>
  <c r="D416" i="1"/>
  <c r="D417" i="1"/>
  <c r="D418" i="1"/>
  <c r="D419" i="1"/>
  <c r="Y419" i="1" s="1"/>
  <c r="D420" i="1"/>
  <c r="D421" i="1"/>
  <c r="D422" i="1"/>
  <c r="D423" i="1"/>
  <c r="Y423" i="1" s="1"/>
  <c r="D424" i="1"/>
  <c r="D425" i="1"/>
  <c r="D426" i="1"/>
  <c r="D427" i="1"/>
  <c r="Y427" i="1" s="1"/>
  <c r="D428" i="1"/>
  <c r="D429" i="1"/>
  <c r="D430" i="1"/>
  <c r="D431" i="1"/>
  <c r="Y431" i="1" s="1"/>
  <c r="D432" i="1"/>
  <c r="D433" i="1"/>
  <c r="D434" i="1"/>
  <c r="D435" i="1"/>
  <c r="Y435" i="1" s="1"/>
  <c r="D436" i="1"/>
  <c r="D437" i="1"/>
  <c r="D438" i="1"/>
  <c r="D439" i="1"/>
  <c r="Y439" i="1" s="1"/>
  <c r="D440" i="1"/>
  <c r="D441" i="1"/>
  <c r="D442" i="1"/>
  <c r="D443" i="1"/>
  <c r="Y443" i="1" s="1"/>
  <c r="D444" i="1"/>
  <c r="D445" i="1"/>
  <c r="D446" i="1"/>
  <c r="D447" i="1"/>
  <c r="Y447" i="1" s="1"/>
  <c r="D448" i="1"/>
  <c r="D449" i="1"/>
  <c r="D450" i="1"/>
  <c r="D451" i="1"/>
  <c r="Y451" i="1" s="1"/>
  <c r="D452" i="1"/>
  <c r="D453" i="1"/>
  <c r="D454" i="1"/>
  <c r="D455" i="1"/>
  <c r="Y455" i="1" s="1"/>
  <c r="D456" i="1"/>
  <c r="D457" i="1"/>
  <c r="D458" i="1"/>
  <c r="D459" i="1"/>
  <c r="Y459" i="1" s="1"/>
  <c r="D460" i="1"/>
  <c r="D461" i="1"/>
  <c r="D462" i="1"/>
  <c r="D463" i="1"/>
  <c r="Y463" i="1" s="1"/>
  <c r="D464" i="1"/>
  <c r="D465" i="1"/>
  <c r="D466" i="1"/>
  <c r="D467" i="1"/>
  <c r="Y467" i="1" s="1"/>
  <c r="D468" i="1"/>
  <c r="D469" i="1"/>
  <c r="D470" i="1"/>
  <c r="D471" i="1"/>
  <c r="Y471" i="1" s="1"/>
  <c r="D472" i="1"/>
  <c r="D3" i="1"/>
  <c r="Y27" i="1"/>
  <c r="Y59" i="1"/>
  <c r="Y91" i="1"/>
  <c r="Y187" i="1"/>
  <c r="W46" i="2"/>
  <c r="W50" i="2"/>
  <c r="W54" i="2"/>
  <c r="W58" i="2"/>
  <c r="W66" i="2"/>
  <c r="W70" i="2"/>
  <c r="W74" i="2"/>
  <c r="W78" i="2"/>
  <c r="W82" i="2"/>
  <c r="W86" i="2"/>
  <c r="W90" i="2"/>
  <c r="W98" i="2"/>
  <c r="W102" i="2"/>
  <c r="W106" i="2"/>
  <c r="W110" i="2"/>
  <c r="W114" i="2"/>
  <c r="W118" i="2"/>
  <c r="W122" i="2"/>
  <c r="W134" i="2"/>
  <c r="W142" i="2"/>
  <c r="W146" i="2"/>
  <c r="W150" i="2"/>
  <c r="W154" i="2"/>
  <c r="W158" i="2"/>
  <c r="W162" i="2"/>
  <c r="W170" i="2"/>
  <c r="W174" i="2"/>
  <c r="W178" i="2"/>
  <c r="W182" i="2"/>
  <c r="W186" i="2"/>
  <c r="W198" i="2"/>
  <c r="W206" i="2"/>
  <c r="W210" i="2"/>
  <c r="W214" i="2"/>
  <c r="W218" i="2"/>
  <c r="W222" i="2"/>
  <c r="W226" i="2"/>
  <c r="W234" i="2"/>
  <c r="W238" i="2"/>
  <c r="W242" i="2"/>
  <c r="W246" i="2"/>
  <c r="W250" i="2"/>
  <c r="W262" i="2"/>
  <c r="W270" i="2"/>
  <c r="W274" i="2"/>
  <c r="W278" i="2"/>
  <c r="W282" i="2"/>
  <c r="W286" i="2"/>
  <c r="W290" i="2"/>
  <c r="W298" i="2"/>
  <c r="W302" i="2"/>
  <c r="W306" i="2"/>
  <c r="W310" i="2"/>
  <c r="W314" i="2"/>
  <c r="W326" i="2"/>
  <c r="W334" i="2"/>
  <c r="W338" i="2"/>
  <c r="W342" i="2"/>
  <c r="W346" i="2"/>
  <c r="W350" i="2"/>
  <c r="W354" i="2"/>
  <c r="W362" i="2"/>
  <c r="W45" i="2"/>
  <c r="W49" i="2"/>
  <c r="W53" i="2"/>
  <c r="W57" i="2"/>
  <c r="W61" i="2"/>
  <c r="W65" i="2"/>
  <c r="W69" i="2"/>
  <c r="W73" i="2"/>
  <c r="W77" i="2"/>
  <c r="W81" i="2"/>
  <c r="W85" i="2"/>
  <c r="W89" i="2"/>
  <c r="W93" i="2"/>
  <c r="W97" i="2"/>
  <c r="W101" i="2"/>
  <c r="W105" i="2"/>
  <c r="W109" i="2"/>
  <c r="W113" i="2"/>
  <c r="W117" i="2"/>
  <c r="W121" i="2"/>
  <c r="W125" i="2"/>
  <c r="W129" i="2"/>
  <c r="W130" i="2"/>
  <c r="W133" i="2"/>
  <c r="W137" i="2"/>
  <c r="W138" i="2"/>
  <c r="W141" i="2"/>
  <c r="W145" i="2"/>
  <c r="W149" i="2"/>
  <c r="W153" i="2"/>
  <c r="W157" i="2"/>
  <c r="W161" i="2"/>
  <c r="W165" i="2"/>
  <c r="W166" i="2"/>
  <c r="W169" i="2"/>
  <c r="W173" i="2"/>
  <c r="W177" i="2"/>
  <c r="W181" i="2"/>
  <c r="W185" i="2"/>
  <c r="W189" i="2"/>
  <c r="W193" i="2"/>
  <c r="W194" i="2"/>
  <c r="W197" i="2"/>
  <c r="W201" i="2"/>
  <c r="W202" i="2"/>
  <c r="W205" i="2"/>
  <c r="W209" i="2"/>
  <c r="W213" i="2"/>
  <c r="W217" i="2"/>
  <c r="W221" i="2"/>
  <c r="W225" i="2"/>
  <c r="W229" i="2"/>
  <c r="W230" i="2"/>
  <c r="W233" i="2"/>
  <c r="W237" i="2"/>
  <c r="W241" i="2"/>
  <c r="W245" i="2"/>
  <c r="W249" i="2"/>
  <c r="W253" i="2"/>
  <c r="W257" i="2"/>
  <c r="W258" i="2"/>
  <c r="W261" i="2"/>
  <c r="W265" i="2"/>
  <c r="W266" i="2"/>
  <c r="W269" i="2"/>
  <c r="W273" i="2"/>
  <c r="W277" i="2"/>
  <c r="W281" i="2"/>
  <c r="W285" i="2"/>
  <c r="W289" i="2"/>
  <c r="W293" i="2"/>
  <c r="W294" i="2"/>
  <c r="W297" i="2"/>
  <c r="W301" i="2"/>
  <c r="W305" i="2"/>
  <c r="W309" i="2"/>
  <c r="W313" i="2"/>
  <c r="W317" i="2"/>
  <c r="W321" i="2"/>
  <c r="W322" i="2"/>
  <c r="W325" i="2"/>
  <c r="W329" i="2"/>
  <c r="W330" i="2"/>
  <c r="W333" i="2"/>
  <c r="W337" i="2"/>
  <c r="W341" i="2"/>
  <c r="W345" i="2"/>
  <c r="W349" i="2"/>
  <c r="W353" i="2"/>
  <c r="W357" i="2"/>
  <c r="W358" i="2"/>
  <c r="W361" i="2"/>
  <c r="W44" i="2"/>
  <c r="W47" i="2"/>
  <c r="W48" i="2"/>
  <c r="W51" i="2"/>
  <c r="W52" i="2"/>
  <c r="W55" i="2"/>
  <c r="W56" i="2"/>
  <c r="W59" i="2"/>
  <c r="W60" i="2"/>
  <c r="W62" i="2"/>
  <c r="W63" i="2"/>
  <c r="W64" i="2"/>
  <c r="W67" i="2"/>
  <c r="W68" i="2"/>
  <c r="W71" i="2"/>
  <c r="W72" i="2"/>
  <c r="W75" i="2"/>
  <c r="W76" i="2"/>
  <c r="W79" i="2"/>
  <c r="W80" i="2"/>
  <c r="W83" i="2"/>
  <c r="W84" i="2"/>
  <c r="W87" i="2"/>
  <c r="W88" i="2"/>
  <c r="W91" i="2"/>
  <c r="W92" i="2"/>
  <c r="W94" i="2"/>
  <c r="W95" i="2"/>
  <c r="W96" i="2"/>
  <c r="W99" i="2"/>
  <c r="W100" i="2"/>
  <c r="W103" i="2"/>
  <c r="W104" i="2"/>
  <c r="W107" i="2"/>
  <c r="W108" i="2"/>
  <c r="W111" i="2"/>
  <c r="W112" i="2"/>
  <c r="W115" i="2"/>
  <c r="W116" i="2"/>
  <c r="W119" i="2"/>
  <c r="W120" i="2"/>
  <c r="W123" i="2"/>
  <c r="W124" i="2"/>
  <c r="W126" i="2"/>
  <c r="W127" i="2"/>
  <c r="W128" i="2"/>
  <c r="W131" i="2"/>
  <c r="W132" i="2"/>
  <c r="W135" i="2"/>
  <c r="W136" i="2"/>
  <c r="W139" i="2"/>
  <c r="W140" i="2"/>
  <c r="W143" i="2"/>
  <c r="W144" i="2"/>
  <c r="W147" i="2"/>
  <c r="W148" i="2"/>
  <c r="W151" i="2"/>
  <c r="W152" i="2"/>
  <c r="W155" i="2"/>
  <c r="W156" i="2"/>
  <c r="W159" i="2"/>
  <c r="W160" i="2"/>
  <c r="W163" i="2"/>
  <c r="W164" i="2"/>
  <c r="W167" i="2"/>
  <c r="W168" i="2"/>
  <c r="W171" i="2"/>
  <c r="W172" i="2"/>
  <c r="W175" i="2"/>
  <c r="W176" i="2"/>
  <c r="W179" i="2"/>
  <c r="W180" i="2"/>
  <c r="W183" i="2"/>
  <c r="W184" i="2"/>
  <c r="W187" i="2"/>
  <c r="W188" i="2"/>
  <c r="W190" i="2"/>
  <c r="W191" i="2"/>
  <c r="W192" i="2"/>
  <c r="W195" i="2"/>
  <c r="W196" i="2"/>
  <c r="W199" i="2"/>
  <c r="W200" i="2"/>
  <c r="W203" i="2"/>
  <c r="W204" i="2"/>
  <c r="W207" i="2"/>
  <c r="W208" i="2"/>
  <c r="W211" i="2"/>
  <c r="W212" i="2"/>
  <c r="W215" i="2"/>
  <c r="W216" i="2"/>
  <c r="W219" i="2"/>
  <c r="W220" i="2"/>
  <c r="W223" i="2"/>
  <c r="W224" i="2"/>
  <c r="W227" i="2"/>
  <c r="W228" i="2"/>
  <c r="W231" i="2"/>
  <c r="W232" i="2"/>
  <c r="W235" i="2"/>
  <c r="W236" i="2"/>
  <c r="W239" i="2"/>
  <c r="W240" i="2"/>
  <c r="W243" i="2"/>
  <c r="W244" i="2"/>
  <c r="W247" i="2"/>
  <c r="W248" i="2"/>
  <c r="W251" i="2"/>
  <c r="W252" i="2"/>
  <c r="W254" i="2"/>
  <c r="W255" i="2"/>
  <c r="W256" i="2"/>
  <c r="W259" i="2"/>
  <c r="W260" i="2"/>
  <c r="W263" i="2"/>
  <c r="W264" i="2"/>
  <c r="W267" i="2"/>
  <c r="W268" i="2"/>
  <c r="W271" i="2"/>
  <c r="W272" i="2"/>
  <c r="W275" i="2"/>
  <c r="W276" i="2"/>
  <c r="W279" i="2"/>
  <c r="W280" i="2"/>
  <c r="W283" i="2"/>
  <c r="W284" i="2"/>
  <c r="W287" i="2"/>
  <c r="W288" i="2"/>
  <c r="W291" i="2"/>
  <c r="W292" i="2"/>
  <c r="W295" i="2"/>
  <c r="W296" i="2"/>
  <c r="W299" i="2"/>
  <c r="W300" i="2"/>
  <c r="W303" i="2"/>
  <c r="W304" i="2"/>
  <c r="W307" i="2"/>
  <c r="W308" i="2"/>
  <c r="W311" i="2"/>
  <c r="W312" i="2"/>
  <c r="W315" i="2"/>
  <c r="W316" i="2"/>
  <c r="W318" i="2"/>
  <c r="W319" i="2"/>
  <c r="W320" i="2"/>
  <c r="W323" i="2"/>
  <c r="W324" i="2"/>
  <c r="W327" i="2"/>
  <c r="W328" i="2"/>
  <c r="W331" i="2"/>
  <c r="W332" i="2"/>
  <c r="W335" i="2"/>
  <c r="W336" i="2"/>
  <c r="W339" i="2"/>
  <c r="W340" i="2"/>
  <c r="W343" i="2"/>
  <c r="W344" i="2"/>
  <c r="W347" i="2"/>
  <c r="W348" i="2"/>
  <c r="W351" i="2"/>
  <c r="W352" i="2"/>
  <c r="W355" i="2"/>
  <c r="W356" i="2"/>
  <c r="W359" i="2"/>
  <c r="W360" i="2"/>
  <c r="W363" i="2"/>
  <c r="Y4" i="1"/>
  <c r="Y5" i="1"/>
  <c r="Y6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122" i="1"/>
  <c r="Y124" i="1"/>
  <c r="Y125" i="1"/>
  <c r="Y126" i="1"/>
  <c r="Y128" i="1"/>
  <c r="Y129" i="1"/>
  <c r="Y130" i="1"/>
  <c r="Y132" i="1"/>
  <c r="Y133" i="1"/>
  <c r="Y134" i="1"/>
  <c r="Y136" i="1"/>
  <c r="Y137" i="1"/>
  <c r="Y138" i="1"/>
  <c r="Y140" i="1"/>
  <c r="Y141" i="1"/>
  <c r="Y142" i="1"/>
  <c r="Y144" i="1"/>
  <c r="Y145" i="1"/>
  <c r="Y146" i="1"/>
  <c r="Y148" i="1"/>
  <c r="Y149" i="1"/>
  <c r="Y150" i="1"/>
  <c r="Y152" i="1"/>
  <c r="Y153" i="1"/>
  <c r="Y154" i="1"/>
  <c r="Y156" i="1"/>
  <c r="Y157" i="1"/>
  <c r="Y158" i="1"/>
  <c r="Y160" i="1"/>
  <c r="Y161" i="1"/>
  <c r="Y162" i="1"/>
  <c r="Y164" i="1"/>
  <c r="Y165" i="1"/>
  <c r="Y166" i="1"/>
  <c r="Y168" i="1"/>
  <c r="Y169" i="1"/>
  <c r="Y170" i="1"/>
  <c r="Y172" i="1"/>
  <c r="Y173" i="1"/>
  <c r="Y174" i="1"/>
  <c r="Y176" i="1"/>
  <c r="Y177" i="1"/>
  <c r="Y178" i="1"/>
  <c r="Y180" i="1"/>
  <c r="Y181" i="1"/>
  <c r="Y182" i="1"/>
  <c r="Y184" i="1"/>
  <c r="Y185" i="1"/>
  <c r="Y186" i="1"/>
  <c r="Y188" i="1"/>
  <c r="Y189" i="1"/>
  <c r="Y190" i="1"/>
  <c r="Y192" i="1"/>
  <c r="Y193" i="1"/>
  <c r="Y194" i="1"/>
  <c r="Y196" i="1"/>
  <c r="Y197" i="1"/>
  <c r="Y198" i="1"/>
  <c r="Y200" i="1"/>
  <c r="Y201" i="1"/>
  <c r="Y202" i="1"/>
  <c r="Y204" i="1"/>
  <c r="Y205" i="1"/>
  <c r="Y206" i="1"/>
  <c r="Y208" i="1"/>
  <c r="Y209" i="1"/>
  <c r="Y210" i="1"/>
  <c r="Y212" i="1"/>
  <c r="Y213" i="1"/>
  <c r="Y214" i="1"/>
  <c r="Y216" i="1"/>
  <c r="Y217" i="1"/>
  <c r="Y218" i="1"/>
  <c r="Y220" i="1"/>
  <c r="Y221" i="1"/>
  <c r="Y222" i="1"/>
  <c r="Y224" i="1"/>
  <c r="Y225" i="1"/>
  <c r="Y226" i="1"/>
  <c r="Y228" i="1"/>
  <c r="Y229" i="1"/>
  <c r="Y230" i="1"/>
  <c r="Y232" i="1"/>
  <c r="Y233" i="1"/>
  <c r="Y234" i="1"/>
  <c r="Y236" i="1"/>
  <c r="Y237" i="1"/>
  <c r="Y238" i="1"/>
  <c r="Y240" i="1"/>
  <c r="Y241" i="1"/>
  <c r="Y242" i="1"/>
  <c r="Y244" i="1"/>
  <c r="Y245" i="1"/>
  <c r="Y246" i="1"/>
  <c r="Y248" i="1"/>
  <c r="Y249" i="1"/>
  <c r="Y250" i="1"/>
  <c r="Y252" i="1"/>
  <c r="Y253" i="1"/>
  <c r="Y254" i="1"/>
  <c r="Y256" i="1"/>
  <c r="Y257" i="1"/>
  <c r="Y258" i="1"/>
  <c r="Y260" i="1"/>
  <c r="Y261" i="1"/>
  <c r="Y262" i="1"/>
  <c r="Y264" i="1"/>
  <c r="Y265" i="1"/>
  <c r="Y266" i="1"/>
  <c r="Y268" i="1"/>
  <c r="Y269" i="1"/>
  <c r="Y270" i="1"/>
  <c r="Y272" i="1"/>
  <c r="Y273" i="1"/>
  <c r="Y274" i="1"/>
  <c r="Y276" i="1"/>
  <c r="Y277" i="1"/>
  <c r="Y278" i="1"/>
  <c r="Y280" i="1"/>
  <c r="Y281" i="1"/>
  <c r="Y282" i="1"/>
  <c r="Y284" i="1"/>
  <c r="Y285" i="1"/>
  <c r="Y286" i="1"/>
  <c r="Y288" i="1"/>
  <c r="Y289" i="1"/>
  <c r="Y290" i="1"/>
  <c r="Y292" i="1"/>
  <c r="Y293" i="1"/>
  <c r="Y294" i="1"/>
  <c r="Y296" i="1"/>
  <c r="Y297" i="1"/>
  <c r="Y298" i="1"/>
  <c r="Y300" i="1"/>
  <c r="Y301" i="1"/>
  <c r="Y302" i="1"/>
  <c r="Y304" i="1"/>
  <c r="Y305" i="1"/>
  <c r="Y306" i="1"/>
  <c r="Y308" i="1"/>
  <c r="Y309" i="1"/>
  <c r="Y310" i="1"/>
  <c r="Y312" i="1"/>
  <c r="Y313" i="1"/>
  <c r="Y314" i="1"/>
  <c r="Y316" i="1"/>
  <c r="Y317" i="1"/>
  <c r="Y318" i="1"/>
  <c r="Y320" i="1"/>
  <c r="Y321" i="1"/>
  <c r="Y322" i="1"/>
  <c r="Y324" i="1"/>
  <c r="Y325" i="1"/>
  <c r="Y326" i="1"/>
  <c r="Y328" i="1"/>
  <c r="Y329" i="1"/>
  <c r="Y330" i="1"/>
  <c r="Y332" i="1"/>
  <c r="Y333" i="1"/>
  <c r="Y334" i="1"/>
  <c r="Y336" i="1"/>
  <c r="Y337" i="1"/>
  <c r="Y338" i="1"/>
  <c r="Y340" i="1"/>
  <c r="Y341" i="1"/>
  <c r="Y342" i="1"/>
  <c r="Y344" i="1"/>
  <c r="Y345" i="1"/>
  <c r="Y346" i="1"/>
  <c r="Y348" i="1"/>
  <c r="Y349" i="1"/>
  <c r="Y350" i="1"/>
  <c r="Y352" i="1"/>
  <c r="Y353" i="1"/>
  <c r="Y354" i="1"/>
  <c r="Y356" i="1"/>
  <c r="Y357" i="1"/>
  <c r="Y358" i="1"/>
  <c r="Y360" i="1"/>
  <c r="Y361" i="1"/>
  <c r="Y362" i="1"/>
  <c r="Y364" i="1"/>
  <c r="Y365" i="1"/>
  <c r="Y366" i="1"/>
  <c r="Y368" i="1"/>
  <c r="Y369" i="1"/>
  <c r="Y370" i="1"/>
  <c r="Y372" i="1"/>
  <c r="Y373" i="1"/>
  <c r="Y374" i="1"/>
  <c r="Y376" i="1"/>
  <c r="Y377" i="1"/>
  <c r="Y378" i="1"/>
  <c r="Y380" i="1"/>
  <c r="Y381" i="1"/>
  <c r="Y382" i="1"/>
  <c r="Y384" i="1"/>
  <c r="Y385" i="1"/>
  <c r="Y386" i="1"/>
  <c r="Y388" i="1"/>
  <c r="Y389" i="1"/>
  <c r="Y390" i="1"/>
  <c r="Y392" i="1"/>
  <c r="Y393" i="1"/>
  <c r="Y394" i="1"/>
  <c r="Y396" i="1"/>
  <c r="Y397" i="1"/>
  <c r="Y398" i="1"/>
  <c r="Y400" i="1"/>
  <c r="Y401" i="1"/>
  <c r="Y402" i="1"/>
  <c r="Y404" i="1"/>
  <c r="Y405" i="1"/>
  <c r="Y406" i="1"/>
  <c r="Y408" i="1"/>
  <c r="Y409" i="1"/>
  <c r="Y410" i="1"/>
  <c r="Y412" i="1"/>
  <c r="Y413" i="1"/>
  <c r="Y414" i="1"/>
  <c r="Y416" i="1"/>
  <c r="Y417" i="1"/>
  <c r="Y418" i="1"/>
  <c r="Y420" i="1"/>
  <c r="Y421" i="1"/>
  <c r="Y422" i="1"/>
  <c r="Y424" i="1"/>
  <c r="Y425" i="1"/>
  <c r="Y426" i="1"/>
  <c r="Y428" i="1"/>
  <c r="Y429" i="1"/>
  <c r="Y430" i="1"/>
  <c r="Y432" i="1"/>
  <c r="Y433" i="1"/>
  <c r="Y434" i="1"/>
  <c r="Y436" i="1"/>
  <c r="Y437" i="1"/>
  <c r="Y438" i="1"/>
  <c r="Y440" i="1"/>
  <c r="Y441" i="1"/>
  <c r="Y442" i="1"/>
  <c r="Y444" i="1"/>
  <c r="Y445" i="1"/>
  <c r="Y446" i="1"/>
  <c r="Y448" i="1"/>
  <c r="Y449" i="1"/>
  <c r="Y450" i="1"/>
  <c r="Y452" i="1"/>
  <c r="Y453" i="1"/>
  <c r="Y454" i="1"/>
  <c r="Y456" i="1"/>
  <c r="Y457" i="1"/>
  <c r="Y458" i="1"/>
  <c r="Y460" i="1"/>
  <c r="Y461" i="1"/>
  <c r="Y462" i="1"/>
  <c r="Y464" i="1"/>
  <c r="Y465" i="1"/>
  <c r="Y466" i="1"/>
  <c r="Y468" i="1"/>
  <c r="Y469" i="1"/>
  <c r="Y470" i="1"/>
  <c r="Y472" i="1"/>
  <c r="Y3" i="1"/>
  <c r="Y13" i="5" l="1"/>
  <c r="Y14" i="5" l="1"/>
  <c r="Y17" i="5" l="1"/>
  <c r="Y18" i="5" l="1"/>
  <c r="Y19" i="5" l="1"/>
  <c r="Y20" i="5" l="1"/>
  <c r="Y21" i="5" l="1"/>
  <c r="Y22" i="5" l="1"/>
  <c r="Y23" i="5" l="1"/>
  <c r="Y24" i="5" l="1"/>
  <c r="Y25" i="5" l="1"/>
  <c r="Y26" i="5" l="1"/>
  <c r="Y27" i="5" l="1"/>
  <c r="Y28" i="5" l="1"/>
  <c r="Y29" i="5" l="1"/>
  <c r="Y30" i="5" l="1"/>
  <c r="Y31" i="5" l="1"/>
  <c r="Y32" i="5" l="1"/>
  <c r="Y33" i="5" l="1"/>
  <c r="Y34" i="5" l="1"/>
  <c r="Y35" i="5" l="1"/>
  <c r="Y36" i="5" l="1"/>
  <c r="Y37" i="5" l="1"/>
  <c r="Y38" i="5" l="1"/>
  <c r="Y39" i="5" l="1"/>
  <c r="Y40" i="5" l="1"/>
  <c r="Y41" i="5" l="1"/>
  <c r="Y42" i="5" l="1"/>
  <c r="Y43" i="5" l="1"/>
  <c r="Y44" i="5" l="1"/>
  <c r="Y45" i="5" l="1"/>
  <c r="Y46" i="5" l="1"/>
  <c r="Y47" i="5" l="1"/>
  <c r="Y48" i="5" l="1"/>
  <c r="Y49" i="5" l="1"/>
  <c r="Y50" i="5" l="1"/>
  <c r="Y51" i="5" l="1"/>
  <c r="Y52" i="5" l="1"/>
  <c r="Y53" i="5" l="1"/>
  <c r="Y54" i="5" l="1"/>
  <c r="Y55" i="5" l="1"/>
  <c r="Y56" i="5" l="1"/>
  <c r="Y57" i="5" l="1"/>
  <c r="Y58" i="5" l="1"/>
  <c r="Y59" i="5" l="1"/>
  <c r="Y60" i="5" l="1"/>
  <c r="Y61" i="5" l="1"/>
  <c r="Y62" i="5" l="1"/>
  <c r="Y63" i="5" l="1"/>
  <c r="Y64" i="5" l="1"/>
  <c r="Y65" i="5" l="1"/>
  <c r="Y66" i="5" l="1"/>
  <c r="Y67" i="5" l="1"/>
  <c r="Y68" i="5" l="1"/>
  <c r="Y69" i="5" l="1"/>
  <c r="Y70" i="5" l="1"/>
  <c r="Y71" i="5" l="1"/>
  <c r="Y72" i="5" l="1"/>
  <c r="Y73" i="5" l="1"/>
  <c r="Y74" i="5" l="1"/>
  <c r="Y75" i="5" l="1"/>
  <c r="Y76" i="5" l="1"/>
  <c r="Y77" i="5" l="1"/>
  <c r="Y78" i="5" l="1"/>
  <c r="Y79" i="5" l="1"/>
  <c r="Y80" i="5" l="1"/>
  <c r="Y81" i="5" l="1"/>
  <c r="Y82" i="5" l="1"/>
  <c r="Y83" i="5" l="1"/>
  <c r="Y84" i="5" l="1"/>
  <c r="Y85" i="5" l="1"/>
  <c r="Y86" i="5" l="1"/>
  <c r="Y87" i="5" l="1"/>
  <c r="Y88" i="5" l="1"/>
  <c r="Y89" i="5" l="1"/>
  <c r="Y90" i="5" l="1"/>
  <c r="Y91" i="5" l="1"/>
  <c r="Y92" i="5" l="1"/>
  <c r="Y93" i="5" l="1"/>
  <c r="Y94" i="5" l="1"/>
  <c r="Y95" i="5" l="1"/>
  <c r="Y96" i="5" l="1"/>
  <c r="Y97" i="5" l="1"/>
  <c r="Y98" i="5" l="1"/>
  <c r="Y99" i="5" l="1"/>
  <c r="Y100" i="5" l="1"/>
  <c r="Y101" i="5" l="1"/>
  <c r="Y102" i="5" l="1"/>
  <c r="Y103" i="5" l="1"/>
  <c r="Y104" i="5" l="1"/>
  <c r="Y105" i="5" l="1"/>
  <c r="Y106" i="5" l="1"/>
  <c r="Y107" i="5" l="1"/>
  <c r="Y108" i="5" l="1"/>
  <c r="Y109" i="5" l="1"/>
  <c r="Y110" i="5" l="1"/>
  <c r="Y111" i="5" l="1"/>
  <c r="Y112" i="5" l="1"/>
  <c r="Y113" i="5" l="1"/>
  <c r="Y114" i="5" l="1"/>
  <c r="Y115" i="5" l="1"/>
  <c r="Y116" i="5" l="1"/>
  <c r="Y117" i="5" l="1"/>
  <c r="Y118" i="5" l="1"/>
  <c r="Y119" i="5" l="1"/>
  <c r="Y120" i="5" l="1"/>
  <c r="Y121" i="5" l="1"/>
  <c r="Y122" i="5" l="1"/>
  <c r="Y123" i="5" l="1"/>
  <c r="Y124" i="5" l="1"/>
  <c r="Y125" i="5" l="1"/>
  <c r="Y126" i="5" l="1"/>
  <c r="Y127" i="5" l="1"/>
  <c r="Y128" i="5" l="1"/>
  <c r="Y129" i="5" l="1"/>
  <c r="Y130" i="5" l="1"/>
  <c r="Y131" i="5" l="1"/>
  <c r="Y132" i="5" l="1"/>
  <c r="Y133" i="5" l="1"/>
  <c r="Y134" i="5" l="1"/>
  <c r="Y135" i="5" l="1"/>
  <c r="Y136" i="5" l="1"/>
  <c r="Y137" i="5" l="1"/>
  <c r="Y138" i="5" l="1"/>
  <c r="Y139" i="5" l="1"/>
  <c r="Y140" i="5" l="1"/>
  <c r="Y141" i="5" l="1"/>
  <c r="Y142" i="5" l="1"/>
  <c r="Y143" i="5" l="1"/>
  <c r="Y144" i="5" l="1"/>
  <c r="Y145" i="5" l="1"/>
  <c r="Y146" i="5" l="1"/>
  <c r="Y147" i="5" l="1"/>
  <c r="Y148" i="5" l="1"/>
  <c r="Y149" i="5" l="1"/>
  <c r="Y150" i="5" l="1"/>
  <c r="Y151" i="5" l="1"/>
  <c r="Y152" i="5" l="1"/>
  <c r="Y153" i="5" l="1"/>
  <c r="Y154" i="5" l="1"/>
  <c r="Y155" i="5" l="1"/>
  <c r="Y156" i="5" l="1"/>
  <c r="Y157" i="5" l="1"/>
  <c r="Y158" i="5" l="1"/>
  <c r="Y159" i="5" l="1"/>
  <c r="Y160" i="5" l="1"/>
  <c r="Y161" i="5" l="1"/>
  <c r="Y162" i="5" l="1"/>
  <c r="Y163" i="5" l="1"/>
  <c r="Y164" i="5" l="1"/>
  <c r="Y165" i="5" l="1"/>
  <c r="Y166" i="5" l="1"/>
  <c r="Y167" i="5" l="1"/>
  <c r="Y168" i="5" l="1"/>
  <c r="Y186" i="5" l="1"/>
  <c r="Y187" i="5" l="1"/>
  <c r="Y188" i="5" l="1"/>
  <c r="Y189" i="5" l="1"/>
  <c r="Y190" i="5" l="1"/>
  <c r="Y191" i="5" l="1"/>
  <c r="Y192" i="5" l="1"/>
  <c r="Y193" i="5" l="1"/>
  <c r="Y194" i="5" l="1"/>
  <c r="Y195" i="5" l="1"/>
  <c r="Y196" i="5" l="1"/>
  <c r="Y197" i="5" l="1"/>
  <c r="Y198" i="5" l="1"/>
  <c r="Y199" i="5" l="1"/>
  <c r="Y200" i="5" l="1"/>
  <c r="Y201" i="5" l="1"/>
  <c r="Y202" i="5" l="1"/>
  <c r="Y203" i="5" l="1"/>
  <c r="Y204" i="5" l="1"/>
  <c r="Y205" i="5" l="1"/>
  <c r="Y206" i="5" l="1"/>
  <c r="Y207" i="5" l="1"/>
  <c r="Y208" i="5" l="1"/>
  <c r="Y209" i="5" l="1"/>
  <c r="Y210" i="5" l="1"/>
  <c r="Y211" i="5" l="1"/>
  <c r="Y212" i="5" l="1"/>
  <c r="Y213" i="5" l="1"/>
  <c r="Y214" i="5" l="1"/>
  <c r="Y215" i="5" l="1"/>
  <c r="Y216" i="5" l="1"/>
  <c r="Y217" i="5" l="1"/>
  <c r="Y218" i="5" l="1"/>
  <c r="Y219" i="5" l="1"/>
  <c r="Y220" i="5" l="1"/>
  <c r="Y221" i="5" l="1"/>
  <c r="Y222" i="5" l="1"/>
  <c r="Y223" i="5" l="1"/>
  <c r="Y224" i="5" l="1"/>
  <c r="Y225" i="5" l="1"/>
  <c r="Y226" i="5" l="1"/>
  <c r="Y227" i="5" l="1"/>
  <c r="Y228" i="5" l="1"/>
  <c r="Y229" i="5" l="1"/>
  <c r="Y230" i="5" l="1"/>
  <c r="Y231" i="5" l="1"/>
  <c r="Y232" i="5" l="1"/>
  <c r="Y233" i="5" l="1"/>
  <c r="Y234" i="5" l="1"/>
  <c r="Y235" i="5" l="1"/>
  <c r="Y236" i="5" l="1"/>
  <c r="Y237" i="5" l="1"/>
  <c r="Y238" i="5" l="1"/>
  <c r="Y239" i="5" l="1"/>
  <c r="Y240" i="5" l="1"/>
  <c r="Y241" i="5" l="1"/>
  <c r="Y242" i="5" l="1"/>
  <c r="Y243" i="5" l="1"/>
  <c r="Y244" i="5" l="1"/>
  <c r="Y245" i="5" l="1"/>
  <c r="Y246" i="5" l="1"/>
  <c r="Y247" i="5" l="1"/>
  <c r="Y248" i="5" l="1"/>
  <c r="Y249" i="5" l="1"/>
  <c r="Y250" i="5" l="1"/>
  <c r="Y251" i="5" l="1"/>
  <c r="Y252" i="5" l="1"/>
  <c r="Y253" i="5" l="1"/>
  <c r="Y254" i="5" l="1"/>
  <c r="Y255" i="5" l="1"/>
  <c r="Y256" i="5" l="1"/>
  <c r="Y257" i="5" l="1"/>
  <c r="Y258" i="5" l="1"/>
  <c r="Y259" i="5" l="1"/>
  <c r="Y260" i="5" l="1"/>
  <c r="Y261" i="5" l="1"/>
  <c r="Y262" i="5" l="1"/>
  <c r="Y263" i="5" l="1"/>
  <c r="Y264" i="5" l="1"/>
  <c r="Y265" i="5" l="1"/>
  <c r="Y266" i="5" l="1"/>
  <c r="Y267" i="5" l="1"/>
  <c r="Y268" i="5" l="1"/>
  <c r="Y269" i="5" l="1"/>
  <c r="Y270" i="5" l="1"/>
  <c r="Y271" i="5" l="1"/>
  <c r="Y272" i="5" l="1"/>
  <c r="Y273" i="5" l="1"/>
  <c r="Y274" i="5" l="1"/>
  <c r="Y275" i="5" l="1"/>
  <c r="Y276" i="5" l="1"/>
  <c r="Y277" i="5" l="1"/>
  <c r="Y278" i="5" l="1"/>
  <c r="Y279" i="5" l="1"/>
  <c r="Y280" i="5" l="1"/>
  <c r="Y281" i="5" l="1"/>
  <c r="Y282" i="5" l="1"/>
  <c r="Y283" i="5" l="1"/>
  <c r="Y284" i="5" l="1"/>
  <c r="Y285" i="5" l="1"/>
  <c r="Y286" i="5" l="1"/>
  <c r="Y287" i="5" l="1"/>
  <c r="Y288" i="5" l="1"/>
  <c r="Y289" i="5" l="1"/>
  <c r="Y290" i="5" l="1"/>
  <c r="Y291" i="5" l="1"/>
  <c r="Y292" i="5" l="1"/>
  <c r="Y293" i="5" l="1"/>
  <c r="Y294" i="5" l="1"/>
  <c r="Y295" i="5" l="1"/>
  <c r="Y296" i="5" l="1"/>
  <c r="Y297" i="5" l="1"/>
  <c r="Y298" i="5" l="1"/>
  <c r="Y299" i="5" l="1"/>
  <c r="Y300" i="5" l="1"/>
  <c r="Y301" i="5" l="1"/>
  <c r="Y302" i="5" l="1"/>
  <c r="Y303" i="5" l="1"/>
  <c r="Y304" i="5" l="1"/>
  <c r="Y305" i="5" l="1"/>
  <c r="Y306" i="5" l="1"/>
  <c r="Y307" i="5" l="1"/>
  <c r="Y308" i="5" l="1"/>
  <c r="Y309" i="5" l="1"/>
  <c r="Y310" i="5" l="1"/>
  <c r="Y311" i="5" l="1"/>
  <c r="Y312" i="5" l="1"/>
  <c r="Y313" i="5" l="1"/>
  <c r="Y314" i="5" l="1"/>
  <c r="Y315" i="5" l="1"/>
  <c r="Y316" i="5" l="1"/>
  <c r="Y317" i="5" l="1"/>
  <c r="Y318" i="5" l="1"/>
  <c r="Y319" i="5" l="1"/>
  <c r="Y320" i="5" l="1"/>
  <c r="Y321" i="5" l="1"/>
  <c r="Y322" i="5" l="1"/>
  <c r="Y323" i="5" l="1"/>
  <c r="Y324" i="5" l="1"/>
  <c r="Y325" i="5" l="1"/>
  <c r="Y326" i="5" l="1"/>
  <c r="Y327" i="5" l="1"/>
  <c r="Y328" i="5" l="1"/>
  <c r="Y329" i="5" l="1"/>
  <c r="Y330" i="5" l="1"/>
  <c r="Y331" i="5" l="1"/>
  <c r="Y332" i="5" l="1"/>
  <c r="Y333" i="5" l="1"/>
  <c r="Y334" i="5" l="1"/>
  <c r="Y335" i="5" l="1"/>
  <c r="Y336" i="5" l="1"/>
  <c r="Y337" i="5" l="1"/>
  <c r="Y338" i="5" l="1"/>
  <c r="Y339" i="5" l="1"/>
  <c r="Y340" i="5" l="1"/>
  <c r="Y341" i="5" l="1"/>
  <c r="Y342" i="5" l="1"/>
  <c r="Y343" i="5" l="1"/>
  <c r="Y344" i="5" l="1"/>
  <c r="Y345" i="5" l="1"/>
  <c r="Y346" i="5" l="1"/>
  <c r="Y347" i="5" l="1"/>
  <c r="Y348" i="5" l="1"/>
  <c r="Y349" i="5" l="1"/>
  <c r="Y350" i="5" l="1"/>
  <c r="Y351" i="5" l="1"/>
  <c r="Y352" i="5" l="1"/>
  <c r="Y353" i="5" l="1"/>
  <c r="Y354" i="5" l="1"/>
  <c r="Y355" i="5" l="1"/>
  <c r="Y356" i="5" l="1"/>
  <c r="Y357" i="5" l="1"/>
  <c r="Y358" i="5" l="1"/>
  <c r="Y359" i="5" l="1"/>
  <c r="Y360" i="5" l="1"/>
  <c r="Y361" i="5" l="1"/>
  <c r="Y362" i="5" l="1"/>
</calcChain>
</file>

<file path=xl/sharedStrings.xml><?xml version="1.0" encoding="utf-8"?>
<sst xmlns="http://schemas.openxmlformats.org/spreadsheetml/2006/main" count="55" uniqueCount="25">
  <si>
    <t>temps</t>
  </si>
  <si>
    <t>masse</t>
  </si>
  <si>
    <t>beta rad</t>
  </si>
  <si>
    <t>pousée</t>
  </si>
  <si>
    <t>Masse calc</t>
  </si>
  <si>
    <t>ecart</t>
  </si>
  <si>
    <t>=ABS(())/)*100</t>
  </si>
  <si>
    <t>Poly</t>
  </si>
  <si>
    <t>Const</t>
  </si>
  <si>
    <t>Poly 1</t>
  </si>
  <si>
    <t>Poly 2</t>
  </si>
  <si>
    <t>Poly 3</t>
  </si>
  <si>
    <t>Poly 4</t>
  </si>
  <si>
    <t>Lin</t>
  </si>
  <si>
    <t>dm/dt</t>
  </si>
  <si>
    <t>erreur masse</t>
  </si>
  <si>
    <t>err</t>
  </si>
  <si>
    <t>Lin 1</t>
  </si>
  <si>
    <t>Temps</t>
  </si>
  <si>
    <t>F</t>
  </si>
  <si>
    <t>Débit</t>
  </si>
  <si>
    <t>dm</t>
  </si>
  <si>
    <t>Delta m</t>
  </si>
  <si>
    <t>Err</t>
  </si>
  <si>
    <t>dmdt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</si>
</sst>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4" fontId="0" fillId="0" borderId="0" xfId="0" applyNumberFormat="1"/>
    <xf numFmtId="4" fontId="0" fillId="3" borderId="0" xfId="0" applyNumberFormat="1" applyFill="1"/>
    <xf numFmtId="4" fontId="0" fillId="4" borderId="0" xfId="0" applyNumberFormat="1" applyFill="1"/>
    <xf numFmtId="4" fontId="0" fillId="5" borderId="0" xfId="0" applyNumberFormat="1" applyFill="1"/>
    <xf numFmtId="4" fontId="0" fillId="2" borderId="0" xfId="0" applyNumberFormat="1" applyFill="1"/>
    <xf numFmtId="4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indexed="42"/>
          <bgColor rgb="FFFFFFCC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7"/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Modélisation</a:t>
            </a:r>
            <a:r>
              <a:rPr lang="en-US" sz="3500" baseline="0"/>
              <a:t> de la variation de la masse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2.3819614221342034E-2"/>
                  <c:y val="6.7471610078207539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'Masse Broken'!$A$3:$A$472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'Masse Broken'!$B$3:$B$472</c:f>
              <c:numCache>
                <c:formatCode>General</c:formatCode>
                <c:ptCount val="470"/>
                <c:pt idx="0">
                  <c:v>9.7170000000000005</c:v>
                </c:pt>
                <c:pt idx="1">
                  <c:v>9.715924498435891</c:v>
                </c:pt>
                <c:pt idx="2">
                  <c:v>9.7136628449371578</c:v>
                </c:pt>
                <c:pt idx="3">
                  <c:v>9.7109093872765211</c:v>
                </c:pt>
                <c:pt idx="4">
                  <c:v>9.7076641254539791</c:v>
                </c:pt>
                <c:pt idx="5">
                  <c:v>9.7039270594695335</c:v>
                </c:pt>
                <c:pt idx="6">
                  <c:v>9.6996981893231844</c:v>
                </c:pt>
                <c:pt idx="7">
                  <c:v>9.69497751501493</c:v>
                </c:pt>
                <c:pt idx="8">
                  <c:v>9.6897650365447721</c:v>
                </c:pt>
                <c:pt idx="9">
                  <c:v>9.6840607539127106</c:v>
                </c:pt>
                <c:pt idx="10">
                  <c:v>9.6778646671187456</c:v>
                </c:pt>
                <c:pt idx="11">
                  <c:v>9.6714589958327419</c:v>
                </c:pt>
                <c:pt idx="12">
                  <c:v>9.6651259597245662</c:v>
                </c:pt>
                <c:pt idx="13">
                  <c:v>9.6588677056467649</c:v>
                </c:pt>
                <c:pt idx="14">
                  <c:v>9.6526863804518843</c:v>
                </c:pt>
                <c:pt idx="15">
                  <c:v>9.6465819841399245</c:v>
                </c:pt>
                <c:pt idx="16">
                  <c:v>9.6405545167108855</c:v>
                </c:pt>
                <c:pt idx="17">
                  <c:v>9.6346039781647672</c:v>
                </c:pt>
                <c:pt idx="18">
                  <c:v>9.6287303685015697</c:v>
                </c:pt>
                <c:pt idx="19">
                  <c:v>9.622933687721293</c:v>
                </c:pt>
                <c:pt idx="20">
                  <c:v>9.617213935823937</c:v>
                </c:pt>
                <c:pt idx="21">
                  <c:v>9.6115711128095018</c:v>
                </c:pt>
                <c:pt idx="22">
                  <c:v>9.6060052186779874</c:v>
                </c:pt>
                <c:pt idx="23">
                  <c:v>9.6005162534293937</c:v>
                </c:pt>
                <c:pt idx="24">
                  <c:v>9.5951042170637209</c:v>
                </c:pt>
                <c:pt idx="25">
                  <c:v>9.5897691095809687</c:v>
                </c:pt>
                <c:pt idx="26">
                  <c:v>9.5845109309811374</c:v>
                </c:pt>
                <c:pt idx="27">
                  <c:v>9.579292051709869</c:v>
                </c:pt>
                <c:pt idx="28">
                  <c:v>9.5740748422128039</c:v>
                </c:pt>
                <c:pt idx="29">
                  <c:v>9.5688593024899404</c:v>
                </c:pt>
                <c:pt idx="30">
                  <c:v>9.5636454325412803</c:v>
                </c:pt>
                <c:pt idx="31">
                  <c:v>9.5584332323668235</c:v>
                </c:pt>
                <c:pt idx="32">
                  <c:v>9.5532227019665701</c:v>
                </c:pt>
                <c:pt idx="33">
                  <c:v>9.5480138413405182</c:v>
                </c:pt>
                <c:pt idx="34">
                  <c:v>9.5428066504886697</c:v>
                </c:pt>
                <c:pt idx="35">
                  <c:v>9.5376011294110246</c:v>
                </c:pt>
                <c:pt idx="36">
                  <c:v>9.5323972781075827</c:v>
                </c:pt>
                <c:pt idx="37">
                  <c:v>9.5271950965783425</c:v>
                </c:pt>
                <c:pt idx="38">
                  <c:v>9.5219945848233056</c:v>
                </c:pt>
                <c:pt idx="39">
                  <c:v>9.5167957428424721</c:v>
                </c:pt>
                <c:pt idx="40">
                  <c:v>9.5115985706358419</c:v>
                </c:pt>
                <c:pt idx="41">
                  <c:v>9.5064030682034133</c:v>
                </c:pt>
                <c:pt idx="42">
                  <c:v>9.501209235545188</c:v>
                </c:pt>
                <c:pt idx="43">
                  <c:v>9.4960170726611661</c:v>
                </c:pt>
                <c:pt idx="44">
                  <c:v>9.4908265795513476</c:v>
                </c:pt>
                <c:pt idx="45">
                  <c:v>9.4856377562157324</c:v>
                </c:pt>
                <c:pt idx="46">
                  <c:v>9.4804506026543187</c:v>
                </c:pt>
                <c:pt idx="47">
                  <c:v>9.4752651188671084</c:v>
                </c:pt>
                <c:pt idx="48">
                  <c:v>9.4700813048541015</c:v>
                </c:pt>
                <c:pt idx="49">
                  <c:v>9.4648991606152979</c:v>
                </c:pt>
                <c:pt idx="50">
                  <c:v>9.4597186861506959</c:v>
                </c:pt>
                <c:pt idx="51">
                  <c:v>9.4545398814602972</c:v>
                </c:pt>
                <c:pt idx="52">
                  <c:v>9.4493627465441019</c:v>
                </c:pt>
                <c:pt idx="53">
                  <c:v>9.4441872814021099</c:v>
                </c:pt>
                <c:pt idx="54">
                  <c:v>9.4390134860343196</c:v>
                </c:pt>
                <c:pt idx="55">
                  <c:v>9.4338413604407325</c:v>
                </c:pt>
                <c:pt idx="56">
                  <c:v>9.4286709046213488</c:v>
                </c:pt>
                <c:pt idx="57">
                  <c:v>9.4235021185761685</c:v>
                </c:pt>
                <c:pt idx="58">
                  <c:v>9.4183350023051915</c:v>
                </c:pt>
                <c:pt idx="59">
                  <c:v>9.4131695558084161</c:v>
                </c:pt>
                <c:pt idx="60">
                  <c:v>9.408005779085844</c:v>
                </c:pt>
                <c:pt idx="61">
                  <c:v>9.4028436721374753</c:v>
                </c:pt>
                <c:pt idx="62">
                  <c:v>9.3976832349633099</c:v>
                </c:pt>
                <c:pt idx="63">
                  <c:v>9.3925244675633461</c:v>
                </c:pt>
                <c:pt idx="64">
                  <c:v>9.3873673699375857</c:v>
                </c:pt>
                <c:pt idx="65">
                  <c:v>9.3822119420860286</c:v>
                </c:pt>
                <c:pt idx="66">
                  <c:v>9.3770581840086749</c:v>
                </c:pt>
                <c:pt idx="67">
                  <c:v>9.3719060957055227</c:v>
                </c:pt>
                <c:pt idx="68">
                  <c:v>9.3667556771765739</c:v>
                </c:pt>
                <c:pt idx="69">
                  <c:v>9.3616069284218284</c:v>
                </c:pt>
                <c:pt idx="70">
                  <c:v>9.3564598494412863</c:v>
                </c:pt>
                <c:pt idx="71">
                  <c:v>9.3513144402349457</c:v>
                </c:pt>
                <c:pt idx="72">
                  <c:v>9.3461711226405022</c:v>
                </c:pt>
                <c:pt idx="73">
                  <c:v>9.3410303184956476</c:v>
                </c:pt>
                <c:pt idx="74">
                  <c:v>9.3358920278003836</c:v>
                </c:pt>
                <c:pt idx="75">
                  <c:v>9.3307562505547086</c:v>
                </c:pt>
                <c:pt idx="76">
                  <c:v>9.3256229867586242</c:v>
                </c:pt>
                <c:pt idx="77">
                  <c:v>9.3204922364121288</c:v>
                </c:pt>
                <c:pt idx="78">
                  <c:v>9.315363999515224</c:v>
                </c:pt>
                <c:pt idx="79">
                  <c:v>9.3102382760679081</c:v>
                </c:pt>
                <c:pt idx="80">
                  <c:v>9.3051150660701829</c:v>
                </c:pt>
                <c:pt idx="81">
                  <c:v>9.2999943695220466</c:v>
                </c:pt>
                <c:pt idx="82">
                  <c:v>9.2948761864234992</c:v>
                </c:pt>
                <c:pt idx="83">
                  <c:v>9.2897605167745425</c:v>
                </c:pt>
                <c:pt idx="84">
                  <c:v>9.2846473605751747</c:v>
                </c:pt>
                <c:pt idx="85">
                  <c:v>9.2795367178253976</c:v>
                </c:pt>
                <c:pt idx="86">
                  <c:v>9.2744285885252093</c:v>
                </c:pt>
                <c:pt idx="87">
                  <c:v>9.2693229726746118</c:v>
                </c:pt>
                <c:pt idx="88">
                  <c:v>9.2642198702736032</c:v>
                </c:pt>
                <c:pt idx="89">
                  <c:v>9.2591192813221834</c:v>
                </c:pt>
                <c:pt idx="90">
                  <c:v>9.2540212058203544</c:v>
                </c:pt>
                <c:pt idx="91">
                  <c:v>9.2489256437681142</c:v>
                </c:pt>
                <c:pt idx="92">
                  <c:v>9.2438325951654647</c:v>
                </c:pt>
                <c:pt idx="93">
                  <c:v>9.2387420600124042</c:v>
                </c:pt>
                <c:pt idx="94">
                  <c:v>9.2336540383089343</c:v>
                </c:pt>
                <c:pt idx="95">
                  <c:v>9.2285685300550533</c:v>
                </c:pt>
                <c:pt idx="96">
                  <c:v>9.223485535250763</c:v>
                </c:pt>
                <c:pt idx="97">
                  <c:v>9.2184050538960616</c:v>
                </c:pt>
                <c:pt idx="98">
                  <c:v>9.2133270859909491</c:v>
                </c:pt>
                <c:pt idx="99">
                  <c:v>9.2082516315354273</c:v>
                </c:pt>
                <c:pt idx="100">
                  <c:v>9.2031786905294943</c:v>
                </c:pt>
                <c:pt idx="101">
                  <c:v>9.1981082629731521</c:v>
                </c:pt>
                <c:pt idx="102">
                  <c:v>9.1930403488663988</c:v>
                </c:pt>
                <c:pt idx="103">
                  <c:v>9.1879749482092361</c:v>
                </c:pt>
                <c:pt idx="104">
                  <c:v>9.1829120610016624</c:v>
                </c:pt>
                <c:pt idx="105">
                  <c:v>9.1778516872436775</c:v>
                </c:pt>
                <c:pt idx="106">
                  <c:v>9.1727938269352833</c:v>
                </c:pt>
                <c:pt idx="107">
                  <c:v>9.1677384800764781</c:v>
                </c:pt>
                <c:pt idx="108">
                  <c:v>9.1626856466672635</c:v>
                </c:pt>
                <c:pt idx="109">
                  <c:v>9.1576353267076378</c:v>
                </c:pt>
                <c:pt idx="110">
                  <c:v>9.1525875201976028</c:v>
                </c:pt>
                <c:pt idx="111">
                  <c:v>9.1475422271371567</c:v>
                </c:pt>
                <c:pt idx="112">
                  <c:v>9.1424994475263013</c:v>
                </c:pt>
                <c:pt idx="113">
                  <c:v>9.1374591813650348</c:v>
                </c:pt>
                <c:pt idx="114">
                  <c:v>9.1324214286533572</c:v>
                </c:pt>
                <c:pt idx="115">
                  <c:v>9.1273861893912702</c:v>
                </c:pt>
                <c:pt idx="116">
                  <c:v>9.1223534635787722</c:v>
                </c:pt>
                <c:pt idx="117">
                  <c:v>9.1173232512158648</c:v>
                </c:pt>
                <c:pt idx="118">
                  <c:v>9.1122955523025464</c:v>
                </c:pt>
                <c:pt idx="119">
                  <c:v>9.1072703668388186</c:v>
                </c:pt>
                <c:pt idx="120">
                  <c:v>9.1022476948246798</c:v>
                </c:pt>
                <c:pt idx="121">
                  <c:v>9.0972275362601298</c:v>
                </c:pt>
                <c:pt idx="122">
                  <c:v>9.0922098911451705</c:v>
                </c:pt>
                <c:pt idx="123">
                  <c:v>9.0871947594798002</c:v>
                </c:pt>
                <c:pt idx="124">
                  <c:v>9.0821821412640205</c:v>
                </c:pt>
                <c:pt idx="125">
                  <c:v>9.0771720364978297</c:v>
                </c:pt>
                <c:pt idx="126">
                  <c:v>9.0721644451812296</c:v>
                </c:pt>
                <c:pt idx="127">
                  <c:v>9.0671593673142183</c:v>
                </c:pt>
                <c:pt idx="128">
                  <c:v>9.0621568028967978</c:v>
                </c:pt>
                <c:pt idx="129">
                  <c:v>9.0571586504268531</c:v>
                </c:pt>
                <c:pt idx="130">
                  <c:v>9.0521668084022728</c:v>
                </c:pt>
                <c:pt idx="131">
                  <c:v>9.0471812768230571</c:v>
                </c:pt>
                <c:pt idx="132">
                  <c:v>9.0422020556892058</c:v>
                </c:pt>
                <c:pt idx="133">
                  <c:v>9.0372291450007189</c:v>
                </c:pt>
                <c:pt idx="134">
                  <c:v>9.0322625447575966</c:v>
                </c:pt>
                <c:pt idx="135">
                  <c:v>9.0273022549598387</c:v>
                </c:pt>
                <c:pt idx="136">
                  <c:v>9.0223482756074453</c:v>
                </c:pt>
                <c:pt idx="137">
                  <c:v>9.0174006067004164</c:v>
                </c:pt>
                <c:pt idx="138">
                  <c:v>9.0124592482387502</c:v>
                </c:pt>
                <c:pt idx="139">
                  <c:v>9.0075242002224485</c:v>
                </c:pt>
                <c:pt idx="140">
                  <c:v>9.0025954626515112</c:v>
                </c:pt>
                <c:pt idx="141">
                  <c:v>8.9976730355259384</c:v>
                </c:pt>
                <c:pt idx="142">
                  <c:v>8.9927569188457301</c:v>
                </c:pt>
                <c:pt idx="143">
                  <c:v>8.9878471126108863</c:v>
                </c:pt>
                <c:pt idx="144">
                  <c:v>8.982943616821407</c:v>
                </c:pt>
                <c:pt idx="145">
                  <c:v>8.9780464314772921</c:v>
                </c:pt>
                <c:pt idx="146">
                  <c:v>8.9731555565785417</c:v>
                </c:pt>
                <c:pt idx="147">
                  <c:v>8.9682709921251558</c:v>
                </c:pt>
                <c:pt idx="148">
                  <c:v>8.9633927381171343</c:v>
                </c:pt>
                <c:pt idx="149">
                  <c:v>8.9585207945544774</c:v>
                </c:pt>
                <c:pt idx="150">
                  <c:v>8.9536551614371831</c:v>
                </c:pt>
                <c:pt idx="151">
                  <c:v>8.9487958387652533</c:v>
                </c:pt>
                <c:pt idx="152">
                  <c:v>8.943942826538688</c:v>
                </c:pt>
                <c:pt idx="153">
                  <c:v>8.9390961247574872</c:v>
                </c:pt>
                <c:pt idx="154">
                  <c:v>8.9342557334216508</c:v>
                </c:pt>
                <c:pt idx="155">
                  <c:v>8.9294216525311789</c:v>
                </c:pt>
                <c:pt idx="156">
                  <c:v>8.9245938820860715</c:v>
                </c:pt>
                <c:pt idx="157">
                  <c:v>8.9197724220863286</c:v>
                </c:pt>
                <c:pt idx="158">
                  <c:v>8.9149572725319501</c:v>
                </c:pt>
                <c:pt idx="159">
                  <c:v>8.9101484334229362</c:v>
                </c:pt>
                <c:pt idx="160">
                  <c:v>8.9053459047592867</c:v>
                </c:pt>
                <c:pt idx="161">
                  <c:v>8.9005496865410016</c:v>
                </c:pt>
                <c:pt idx="162">
                  <c:v>8.8957597787680811</c:v>
                </c:pt>
                <c:pt idx="163">
                  <c:v>8.8909761814405233</c:v>
                </c:pt>
                <c:pt idx="164">
                  <c:v>8.8861988945583299</c:v>
                </c:pt>
                <c:pt idx="165">
                  <c:v>8.881427918121501</c:v>
                </c:pt>
                <c:pt idx="166">
                  <c:v>8.8766632521300366</c:v>
                </c:pt>
                <c:pt idx="167">
                  <c:v>8.8719048965839367</c:v>
                </c:pt>
                <c:pt idx="168">
                  <c:v>8.8671528514832012</c:v>
                </c:pt>
                <c:pt idx="169">
                  <c:v>8.8624071168278302</c:v>
                </c:pt>
                <c:pt idx="170">
                  <c:v>8.8576676926178237</c:v>
                </c:pt>
                <c:pt idx="171">
                  <c:v>8.8529345788531817</c:v>
                </c:pt>
                <c:pt idx="172">
                  <c:v>8.8482077755339041</c:v>
                </c:pt>
                <c:pt idx="173">
                  <c:v>8.8434872826599911</c:v>
                </c:pt>
                <c:pt idx="174">
                  <c:v>8.8387731002314425</c:v>
                </c:pt>
                <c:pt idx="175">
                  <c:v>8.8340652282482566</c:v>
                </c:pt>
                <c:pt idx="176">
                  <c:v>8.8293636667104352</c:v>
                </c:pt>
                <c:pt idx="177">
                  <c:v>8.8246684156179782</c:v>
                </c:pt>
                <c:pt idx="178">
                  <c:v>8.8199794749708857</c:v>
                </c:pt>
                <c:pt idx="179">
                  <c:v>8.8152968447691578</c:v>
                </c:pt>
                <c:pt idx="180">
                  <c:v>8.8106205250127942</c:v>
                </c:pt>
                <c:pt idx="181">
                  <c:v>8.8059505157017952</c:v>
                </c:pt>
                <c:pt idx="182">
                  <c:v>8.8012868168361607</c:v>
                </c:pt>
                <c:pt idx="183">
                  <c:v>8.7966294284158906</c:v>
                </c:pt>
                <c:pt idx="184">
                  <c:v>8.791978350440985</c:v>
                </c:pt>
                <c:pt idx="185">
                  <c:v>8.7873335829114438</c:v>
                </c:pt>
                <c:pt idx="186">
                  <c:v>8.7826951258272672</c:v>
                </c:pt>
                <c:pt idx="187">
                  <c:v>8.7780629791884532</c:v>
                </c:pt>
                <c:pt idx="188">
                  <c:v>8.7734371429950038</c:v>
                </c:pt>
                <c:pt idx="189">
                  <c:v>8.7688176172469188</c:v>
                </c:pt>
                <c:pt idx="190">
                  <c:v>8.7642044019441983</c:v>
                </c:pt>
                <c:pt idx="191">
                  <c:v>8.7595974970868422</c:v>
                </c:pt>
                <c:pt idx="192">
                  <c:v>8.7549969026748506</c:v>
                </c:pt>
                <c:pt idx="193">
                  <c:v>8.7504026187082236</c:v>
                </c:pt>
                <c:pt idx="194">
                  <c:v>8.7458146451869609</c:v>
                </c:pt>
                <c:pt idx="195">
                  <c:v>8.7412329821110628</c:v>
                </c:pt>
                <c:pt idx="196">
                  <c:v>8.7366576294805292</c:v>
                </c:pt>
                <c:pt idx="197">
                  <c:v>8.73208858729536</c:v>
                </c:pt>
                <c:pt idx="198">
                  <c:v>8.7275258555555553</c:v>
                </c:pt>
                <c:pt idx="199">
                  <c:v>8.722969434261115</c:v>
                </c:pt>
                <c:pt idx="200">
                  <c:v>8.7184193234120375</c:v>
                </c:pt>
                <c:pt idx="201">
                  <c:v>8.7138755230083245</c:v>
                </c:pt>
                <c:pt idx="202">
                  <c:v>8.7093380330499759</c:v>
                </c:pt>
                <c:pt idx="203">
                  <c:v>8.7048068535369918</c:v>
                </c:pt>
                <c:pt idx="204">
                  <c:v>8.7002819844693722</c:v>
                </c:pt>
                <c:pt idx="205">
                  <c:v>8.695763425847117</c:v>
                </c:pt>
                <c:pt idx="206">
                  <c:v>8.6912516263768662</c:v>
                </c:pt>
                <c:pt idx="207">
                  <c:v>8.6867470347652578</c:v>
                </c:pt>
                <c:pt idx="208">
                  <c:v>8.6822496510122917</c:v>
                </c:pt>
                <c:pt idx="209">
                  <c:v>8.6777594751179681</c:v>
                </c:pt>
                <c:pt idx="210">
                  <c:v>8.6732765070822868</c:v>
                </c:pt>
                <c:pt idx="211">
                  <c:v>8.6688007469052479</c:v>
                </c:pt>
                <c:pt idx="212">
                  <c:v>8.6643321945868532</c:v>
                </c:pt>
                <c:pt idx="213">
                  <c:v>8.6598708501271009</c:v>
                </c:pt>
                <c:pt idx="214">
                  <c:v>8.655416713525991</c:v>
                </c:pt>
                <c:pt idx="215">
                  <c:v>8.6509697847835234</c:v>
                </c:pt>
                <c:pt idx="216">
                  <c:v>8.6465300638996982</c:v>
                </c:pt>
                <c:pt idx="217">
                  <c:v>8.6420975508745155</c:v>
                </c:pt>
                <c:pt idx="218">
                  <c:v>8.6376722457079751</c:v>
                </c:pt>
                <c:pt idx="219">
                  <c:v>8.6332541484000789</c:v>
                </c:pt>
                <c:pt idx="220">
                  <c:v>8.628843258950825</c:v>
                </c:pt>
                <c:pt idx="221">
                  <c:v>8.6244395773602136</c:v>
                </c:pt>
                <c:pt idx="222">
                  <c:v>8.6200431036282446</c:v>
                </c:pt>
                <c:pt idx="223">
                  <c:v>8.6156538377549179</c:v>
                </c:pt>
                <c:pt idx="224">
                  <c:v>8.6112717797402336</c:v>
                </c:pt>
                <c:pt idx="225">
                  <c:v>8.6068969295841935</c:v>
                </c:pt>
                <c:pt idx="226">
                  <c:v>8.6025292872867958</c:v>
                </c:pt>
                <c:pt idx="227">
                  <c:v>8.5981688528480404</c:v>
                </c:pt>
                <c:pt idx="228">
                  <c:v>8.5938156262679275</c:v>
                </c:pt>
                <c:pt idx="229">
                  <c:v>8.5894696075464569</c:v>
                </c:pt>
                <c:pt idx="230">
                  <c:v>8.5851307966836288</c:v>
                </c:pt>
                <c:pt idx="231">
                  <c:v>8.580799193679443</c:v>
                </c:pt>
                <c:pt idx="232">
                  <c:v>8.5764747985339014</c:v>
                </c:pt>
                <c:pt idx="233">
                  <c:v>8.5721576112470022</c:v>
                </c:pt>
                <c:pt idx="234">
                  <c:v>8.5678476318187453</c:v>
                </c:pt>
                <c:pt idx="235">
                  <c:v>8.5635448602491309</c:v>
                </c:pt>
                <c:pt idx="236">
                  <c:v>8.5592492965381588</c:v>
                </c:pt>
                <c:pt idx="237">
                  <c:v>8.5549609406858291</c:v>
                </c:pt>
                <c:pt idx="238">
                  <c:v>8.5506797926921436</c:v>
                </c:pt>
                <c:pt idx="239">
                  <c:v>8.5464058525571005</c:v>
                </c:pt>
                <c:pt idx="240">
                  <c:v>8.5421391202806998</c:v>
                </c:pt>
                <c:pt idx="241">
                  <c:v>8.5378795958629414</c:v>
                </c:pt>
                <c:pt idx="242">
                  <c:v>8.5336288099301782</c:v>
                </c:pt>
                <c:pt idx="243">
                  <c:v>8.529388293108763</c:v>
                </c:pt>
                <c:pt idx="244">
                  <c:v>8.5251580453986957</c:v>
                </c:pt>
                <c:pt idx="245">
                  <c:v>8.5209380667999763</c:v>
                </c:pt>
                <c:pt idx="246">
                  <c:v>8.5167283573126049</c:v>
                </c:pt>
                <c:pt idx="247">
                  <c:v>8.5125289169365814</c:v>
                </c:pt>
                <c:pt idx="248">
                  <c:v>8.5083397456719059</c:v>
                </c:pt>
                <c:pt idx="249">
                  <c:v>8.5041608435185783</c:v>
                </c:pt>
                <c:pt idx="250">
                  <c:v>8.4999922104766004</c:v>
                </c:pt>
                <c:pt idx="251">
                  <c:v>8.4958338465459704</c:v>
                </c:pt>
                <c:pt idx="252">
                  <c:v>8.4916857517266884</c:v>
                </c:pt>
                <c:pt idx="253">
                  <c:v>8.4875479260187543</c:v>
                </c:pt>
                <c:pt idx="254">
                  <c:v>8.4834203694221682</c:v>
                </c:pt>
                <c:pt idx="255">
                  <c:v>8.4793030819369299</c:v>
                </c:pt>
                <c:pt idx="256">
                  <c:v>8.4751960635630397</c:v>
                </c:pt>
                <c:pt idx="257">
                  <c:v>8.4710993143004973</c:v>
                </c:pt>
                <c:pt idx="258">
                  <c:v>8.4670128341493029</c:v>
                </c:pt>
                <c:pt idx="259">
                  <c:v>8.4629366231094565</c:v>
                </c:pt>
                <c:pt idx="260">
                  <c:v>8.458870681180958</c:v>
                </c:pt>
                <c:pt idx="261">
                  <c:v>8.4548150083638074</c:v>
                </c:pt>
                <c:pt idx="262">
                  <c:v>8.4507696046580048</c:v>
                </c:pt>
                <c:pt idx="263">
                  <c:v>8.44673447006355</c:v>
                </c:pt>
                <c:pt idx="264">
                  <c:v>8.4427096045804433</c:v>
                </c:pt>
                <c:pt idx="265">
                  <c:v>8.4386950082086845</c:v>
                </c:pt>
                <c:pt idx="266">
                  <c:v>8.4346906809482736</c:v>
                </c:pt>
                <c:pt idx="267">
                  <c:v>8.4306966227992124</c:v>
                </c:pt>
                <c:pt idx="268">
                  <c:v>8.4267128337614992</c:v>
                </c:pt>
                <c:pt idx="269">
                  <c:v>8.4227393138351339</c:v>
                </c:pt>
                <c:pt idx="270">
                  <c:v>8.4187760630201165</c:v>
                </c:pt>
                <c:pt idx="271">
                  <c:v>8.4148230813164471</c:v>
                </c:pt>
                <c:pt idx="272">
                  <c:v>8.4108803687241256</c:v>
                </c:pt>
                <c:pt idx="273">
                  <c:v>8.406947925243152</c:v>
                </c:pt>
                <c:pt idx="274">
                  <c:v>8.4030257508735264</c:v>
                </c:pt>
                <c:pt idx="275">
                  <c:v>8.3991138456152488</c:v>
                </c:pt>
                <c:pt idx="276">
                  <c:v>8.395212209468319</c:v>
                </c:pt>
                <c:pt idx="277">
                  <c:v>8.3913208424327372</c:v>
                </c:pt>
                <c:pt idx="278">
                  <c:v>8.3874397445085034</c:v>
                </c:pt>
                <c:pt idx="279">
                  <c:v>8.3835689156956175</c:v>
                </c:pt>
                <c:pt idx="280">
                  <c:v>8.3797083559940795</c:v>
                </c:pt>
                <c:pt idx="281">
                  <c:v>8.3758580654038894</c:v>
                </c:pt>
                <c:pt idx="282">
                  <c:v>8.3720180439250473</c:v>
                </c:pt>
                <c:pt idx="283">
                  <c:v>8.3681882915575532</c:v>
                </c:pt>
                <c:pt idx="284">
                  <c:v>8.3643670371480567</c:v>
                </c:pt>
                <c:pt idx="285">
                  <c:v>8.3605525095432061</c:v>
                </c:pt>
                <c:pt idx="286">
                  <c:v>8.3567447087430011</c:v>
                </c:pt>
                <c:pt idx="287">
                  <c:v>8.3529436347474437</c:v>
                </c:pt>
                <c:pt idx="288">
                  <c:v>8.3491492875565321</c:v>
                </c:pt>
                <c:pt idx="289">
                  <c:v>8.3453616671702662</c:v>
                </c:pt>
                <c:pt idx="290">
                  <c:v>8.341580773588646</c:v>
                </c:pt>
                <c:pt idx="291">
                  <c:v>8.3378066068116716</c:v>
                </c:pt>
                <c:pt idx="292">
                  <c:v>8.3340391668393448</c:v>
                </c:pt>
                <c:pt idx="293">
                  <c:v>8.3302784536716636</c:v>
                </c:pt>
                <c:pt idx="294">
                  <c:v>8.3265244673086283</c:v>
                </c:pt>
                <c:pt idx="295">
                  <c:v>8.3227772077502387</c:v>
                </c:pt>
                <c:pt idx="296">
                  <c:v>8.3190366749964948</c:v>
                </c:pt>
                <c:pt idx="297">
                  <c:v>8.3153028690473985</c:v>
                </c:pt>
                <c:pt idx="298">
                  <c:v>8.3115757899029479</c:v>
                </c:pt>
                <c:pt idx="299">
                  <c:v>8.307855437563143</c:v>
                </c:pt>
                <c:pt idx="300">
                  <c:v>8.304141812027984</c:v>
                </c:pt>
                <c:pt idx="301">
                  <c:v>8.3004349132974706</c:v>
                </c:pt>
                <c:pt idx="302">
                  <c:v>8.2967347413716048</c:v>
                </c:pt>
                <c:pt idx="303">
                  <c:v>8.2930412962503848</c:v>
                </c:pt>
                <c:pt idx="304">
                  <c:v>8.2893545779338105</c:v>
                </c:pt>
                <c:pt idx="305">
                  <c:v>8.2856745864218819</c:v>
                </c:pt>
                <c:pt idx="306">
                  <c:v>8.2820013217145991</c:v>
                </c:pt>
                <c:pt idx="307">
                  <c:v>8.2783347838119639</c:v>
                </c:pt>
                <c:pt idx="308">
                  <c:v>8.2746749727139743</c:v>
                </c:pt>
                <c:pt idx="309">
                  <c:v>8.2710218884206306</c:v>
                </c:pt>
                <c:pt idx="310">
                  <c:v>8.2673755309319326</c:v>
                </c:pt>
                <c:pt idx="311">
                  <c:v>8.2637359002478803</c:v>
                </c:pt>
                <c:pt idx="312">
                  <c:v>8.2601029963684756</c:v>
                </c:pt>
                <c:pt idx="313">
                  <c:v>8.2564768192937166</c:v>
                </c:pt>
                <c:pt idx="314">
                  <c:v>8.2528573690236033</c:v>
                </c:pt>
                <c:pt idx="315">
                  <c:v>8.2492446455581359</c:v>
                </c:pt>
                <c:pt idx="316">
                  <c:v>8.2456386488973141</c:v>
                </c:pt>
                <c:pt idx="317">
                  <c:v>8.2420393790411399</c:v>
                </c:pt>
                <c:pt idx="318">
                  <c:v>8.2384468359896115</c:v>
                </c:pt>
                <c:pt idx="319">
                  <c:v>8.2348610197427288</c:v>
                </c:pt>
                <c:pt idx="320">
                  <c:v>8.2312819303004918</c:v>
                </c:pt>
                <c:pt idx="321">
                  <c:v>8.2277095676629006</c:v>
                </c:pt>
                <c:pt idx="322">
                  <c:v>8.224143931829957</c:v>
                </c:pt>
                <c:pt idx="323">
                  <c:v>8.220585022801659</c:v>
                </c:pt>
                <c:pt idx="324">
                  <c:v>8.2170328405780069</c:v>
                </c:pt>
                <c:pt idx="325">
                  <c:v>8.2134873851590005</c:v>
                </c:pt>
                <c:pt idx="326">
                  <c:v>8.2099485492020126</c:v>
                </c:pt>
                <c:pt idx="327">
                  <c:v>8.206416225364416</c:v>
                </c:pt>
                <c:pt idx="328">
                  <c:v>8.2028904136462124</c:v>
                </c:pt>
                <c:pt idx="329">
                  <c:v>8.1993711140474002</c:v>
                </c:pt>
                <c:pt idx="330">
                  <c:v>8.1958583265679792</c:v>
                </c:pt>
                <c:pt idx="331">
                  <c:v>8.1923520512079495</c:v>
                </c:pt>
                <c:pt idx="332">
                  <c:v>8.1888522879673111</c:v>
                </c:pt>
                <c:pt idx="333">
                  <c:v>8.185359036846064</c:v>
                </c:pt>
                <c:pt idx="334">
                  <c:v>8.1818722978442082</c:v>
                </c:pt>
                <c:pt idx="335">
                  <c:v>8.1783920709617437</c:v>
                </c:pt>
                <c:pt idx="336">
                  <c:v>8.1749183561986705</c:v>
                </c:pt>
                <c:pt idx="337">
                  <c:v>8.1714511535549885</c:v>
                </c:pt>
                <c:pt idx="338">
                  <c:v>8.1679904630306979</c:v>
                </c:pt>
                <c:pt idx="339">
                  <c:v>8.1645362846257985</c:v>
                </c:pt>
                <c:pt idx="340">
                  <c:v>8.1610886183402922</c:v>
                </c:pt>
                <c:pt idx="341">
                  <c:v>8.1576474641741772</c:v>
                </c:pt>
                <c:pt idx="342">
                  <c:v>8.1542128221274535</c:v>
                </c:pt>
                <c:pt idx="343">
                  <c:v>8.150784692200121</c:v>
                </c:pt>
                <c:pt idx="344">
                  <c:v>8.1473630743921799</c:v>
                </c:pt>
                <c:pt idx="345">
                  <c:v>8.14394796870363</c:v>
                </c:pt>
                <c:pt idx="346">
                  <c:v>8.1405393751344715</c:v>
                </c:pt>
                <c:pt idx="347">
                  <c:v>8.1371372936847042</c:v>
                </c:pt>
                <c:pt idx="348">
                  <c:v>8.1337417243543282</c:v>
                </c:pt>
                <c:pt idx="349">
                  <c:v>8.1303526671433435</c:v>
                </c:pt>
                <c:pt idx="350">
                  <c:v>8.1269701220517501</c:v>
                </c:pt>
                <c:pt idx="351">
                  <c:v>8.1235940890795497</c:v>
                </c:pt>
                <c:pt idx="352">
                  <c:v>8.1202245682267407</c:v>
                </c:pt>
                <c:pt idx="353">
                  <c:v>8.1168615594933229</c:v>
                </c:pt>
                <c:pt idx="354">
                  <c:v>8.1135050628792964</c:v>
                </c:pt>
                <c:pt idx="355">
                  <c:v>8.1101550783846612</c:v>
                </c:pt>
                <c:pt idx="356">
                  <c:v>8.1068116060094173</c:v>
                </c:pt>
                <c:pt idx="357">
                  <c:v>8.1034746457535647</c:v>
                </c:pt>
                <c:pt idx="358">
                  <c:v>8.1001441976171034</c:v>
                </c:pt>
                <c:pt idx="359">
                  <c:v>8.0968202616000333</c:v>
                </c:pt>
                <c:pt idx="360">
                  <c:v>8.0935028377023546</c:v>
                </c:pt>
                <c:pt idx="361">
                  <c:v>8.0901919259240671</c:v>
                </c:pt>
                <c:pt idx="362">
                  <c:v>8.0868875262651709</c:v>
                </c:pt>
                <c:pt idx="363">
                  <c:v>8.0835896387256678</c:v>
                </c:pt>
                <c:pt idx="364">
                  <c:v>8.080298263305556</c:v>
                </c:pt>
                <c:pt idx="365">
                  <c:v>8.0770134000048355</c:v>
                </c:pt>
                <c:pt idx="366">
                  <c:v>8.073732360487039</c:v>
                </c:pt>
                <c:pt idx="367">
                  <c:v>8.0704524564157012</c:v>
                </c:pt>
                <c:pt idx="368">
                  <c:v>8.0671736877908202</c:v>
                </c:pt>
                <c:pt idx="369">
                  <c:v>8.0638960546123979</c:v>
                </c:pt>
                <c:pt idx="370">
                  <c:v>8.0606195568804342</c:v>
                </c:pt>
                <c:pt idx="371">
                  <c:v>8.0573441945949273</c:v>
                </c:pt>
                <c:pt idx="372">
                  <c:v>8.0540699677558791</c:v>
                </c:pt>
                <c:pt idx="373">
                  <c:v>8.0507968763632896</c:v>
                </c:pt>
                <c:pt idx="374">
                  <c:v>8.0475249204171568</c:v>
                </c:pt>
                <c:pt idx="375">
                  <c:v>8.0442540999174827</c:v>
                </c:pt>
                <c:pt idx="376">
                  <c:v>8.0409844148642655</c:v>
                </c:pt>
                <c:pt idx="377">
                  <c:v>8.0377158652575069</c:v>
                </c:pt>
                <c:pt idx="378">
                  <c:v>8.034448451097207</c:v>
                </c:pt>
                <c:pt idx="379">
                  <c:v>8.0311821723833638</c:v>
                </c:pt>
                <c:pt idx="380">
                  <c:v>8.0279170291159794</c:v>
                </c:pt>
                <c:pt idx="381">
                  <c:v>8.0246559100044248</c:v>
                </c:pt>
                <c:pt idx="382">
                  <c:v>8.0214017037580696</c:v>
                </c:pt>
                <c:pt idx="383">
                  <c:v>8.0181544103769138</c:v>
                </c:pt>
                <c:pt idx="384">
                  <c:v>8.0149140298609591</c:v>
                </c:pt>
                <c:pt idx="385">
                  <c:v>8.0116805622102039</c:v>
                </c:pt>
                <c:pt idx="386">
                  <c:v>8.0084540074246497</c:v>
                </c:pt>
                <c:pt idx="387">
                  <c:v>8.005234365504295</c:v>
                </c:pt>
                <c:pt idx="388">
                  <c:v>8.0020216364491414</c:v>
                </c:pt>
                <c:pt idx="389">
                  <c:v>7.9988158202591872</c:v>
                </c:pt>
                <c:pt idx="390">
                  <c:v>7.9956169169344333</c:v>
                </c:pt>
                <c:pt idx="391">
                  <c:v>7.9924249264748797</c:v>
                </c:pt>
                <c:pt idx="392">
                  <c:v>7.9892398488805263</c:v>
                </c:pt>
                <c:pt idx="393">
                  <c:v>7.9860616841513723</c:v>
                </c:pt>
                <c:pt idx="394">
                  <c:v>7.9828904322874186</c:v>
                </c:pt>
                <c:pt idx="395">
                  <c:v>7.9797260932886651</c:v>
                </c:pt>
                <c:pt idx="396">
                  <c:v>7.9765686671551119</c:v>
                </c:pt>
                <c:pt idx="397">
                  <c:v>7.973418153886759</c:v>
                </c:pt>
                <c:pt idx="398">
                  <c:v>7.9702745534836064</c:v>
                </c:pt>
                <c:pt idx="399">
                  <c:v>7.967137865945654</c:v>
                </c:pt>
                <c:pt idx="400">
                  <c:v>7.964008091272901</c:v>
                </c:pt>
                <c:pt idx="401">
                  <c:v>7.9608874836605228</c:v>
                </c:pt>
                <c:pt idx="402">
                  <c:v>7.9577782973036921</c:v>
                </c:pt>
                <c:pt idx="403">
                  <c:v>7.9546805322024099</c:v>
                </c:pt>
                <c:pt idx="404">
                  <c:v>7.9515941883566752</c:v>
                </c:pt>
                <c:pt idx="405">
                  <c:v>7.9485192657664889</c:v>
                </c:pt>
                <c:pt idx="406">
                  <c:v>7.9454557644318511</c:v>
                </c:pt>
                <c:pt idx="407">
                  <c:v>7.9424036843527608</c:v>
                </c:pt>
                <c:pt idx="408">
                  <c:v>7.9393630255292189</c:v>
                </c:pt>
                <c:pt idx="409">
                  <c:v>7.9363337879612246</c:v>
                </c:pt>
                <c:pt idx="410">
                  <c:v>7.9333159716487787</c:v>
                </c:pt>
                <c:pt idx="411">
                  <c:v>7.9303219830142089</c:v>
                </c:pt>
                <c:pt idx="412">
                  <c:v>7.927364228479842</c:v>
                </c:pt>
                <c:pt idx="413">
                  <c:v>7.924442708045679</c:v>
                </c:pt>
                <c:pt idx="414">
                  <c:v>7.9215574217117197</c:v>
                </c:pt>
                <c:pt idx="415">
                  <c:v>7.9187083694779643</c:v>
                </c:pt>
                <c:pt idx="416">
                  <c:v>7.9158955513444127</c:v>
                </c:pt>
                <c:pt idx="417">
                  <c:v>7.9131189673110649</c:v>
                </c:pt>
                <c:pt idx="418">
                  <c:v>7.91037861737792</c:v>
                </c:pt>
                <c:pt idx="419">
                  <c:v>7.907674501544979</c:v>
                </c:pt>
                <c:pt idx="420">
                  <c:v>7.9050136537360718</c:v>
                </c:pt>
                <c:pt idx="421">
                  <c:v>7.9024031078750276</c:v>
                </c:pt>
                <c:pt idx="422">
                  <c:v>7.8998428639618465</c:v>
                </c:pt>
                <c:pt idx="423">
                  <c:v>7.8973329219965294</c:v>
                </c:pt>
                <c:pt idx="424">
                  <c:v>7.8948732819790752</c:v>
                </c:pt>
                <c:pt idx="425">
                  <c:v>7.892463943909485</c:v>
                </c:pt>
                <c:pt idx="426">
                  <c:v>7.8901049077877579</c:v>
                </c:pt>
                <c:pt idx="427">
                  <c:v>7.8877961736138937</c:v>
                </c:pt>
                <c:pt idx="428">
                  <c:v>7.8855377413878935</c:v>
                </c:pt>
                <c:pt idx="429">
                  <c:v>7.8833296111097564</c:v>
                </c:pt>
                <c:pt idx="430">
                  <c:v>7.8811717827794823</c:v>
                </c:pt>
                <c:pt idx="431">
                  <c:v>7.8790642563970721</c:v>
                </c:pt>
                <c:pt idx="432">
                  <c:v>7.8770183238105727</c:v>
                </c:pt>
                <c:pt idx="433">
                  <c:v>7.8750452768680308</c:v>
                </c:pt>
                <c:pt idx="434">
                  <c:v>7.8731451155694474</c:v>
                </c:pt>
                <c:pt idx="435">
                  <c:v>7.8713178399148216</c:v>
                </c:pt>
                <c:pt idx="436">
                  <c:v>7.8695634499041542</c:v>
                </c:pt>
                <c:pt idx="437">
                  <c:v>7.8678819455374445</c:v>
                </c:pt>
                <c:pt idx="438">
                  <c:v>7.8662733268146932</c:v>
                </c:pt>
                <c:pt idx="439">
                  <c:v>7.8647375937358994</c:v>
                </c:pt>
                <c:pt idx="440">
                  <c:v>7.8632747463010642</c:v>
                </c:pt>
                <c:pt idx="441">
                  <c:v>7.8618847845101865</c:v>
                </c:pt>
                <c:pt idx="442">
                  <c:v>7.8605608660839765</c:v>
                </c:pt>
                <c:pt idx="443">
                  <c:v>7.8592961487431436</c:v>
                </c:pt>
                <c:pt idx="444">
                  <c:v>7.8580906324876869</c:v>
                </c:pt>
                <c:pt idx="445">
                  <c:v>7.8569443173176072</c:v>
                </c:pt>
                <c:pt idx="446">
                  <c:v>7.8558572032329046</c:v>
                </c:pt>
                <c:pt idx="447">
                  <c:v>7.8548292902335781</c:v>
                </c:pt>
                <c:pt idx="448">
                  <c:v>7.8538605783196287</c:v>
                </c:pt>
                <c:pt idx="449">
                  <c:v>7.8529510674910563</c:v>
                </c:pt>
                <c:pt idx="450">
                  <c:v>7.8521007577478601</c:v>
                </c:pt>
                <c:pt idx="451">
                  <c:v>7.8513096490900409</c:v>
                </c:pt>
                <c:pt idx="452">
                  <c:v>7.8505777415175988</c:v>
                </c:pt>
                <c:pt idx="453">
                  <c:v>7.8498952526204162</c:v>
                </c:pt>
                <c:pt idx="454">
                  <c:v>7.8492523999883757</c:v>
                </c:pt>
                <c:pt idx="455">
                  <c:v>7.8486491836214771</c:v>
                </c:pt>
                <c:pt idx="456">
                  <c:v>7.8480856035197206</c:v>
                </c:pt>
                <c:pt idx="457">
                  <c:v>7.8475616596831061</c:v>
                </c:pt>
                <c:pt idx="458">
                  <c:v>7.8470773521116337</c:v>
                </c:pt>
                <c:pt idx="459">
                  <c:v>7.8466326808053033</c:v>
                </c:pt>
                <c:pt idx="460">
                  <c:v>7.8462276457641149</c:v>
                </c:pt>
                <c:pt idx="461">
                  <c:v>7.8458534493652374</c:v>
                </c:pt>
                <c:pt idx="462">
                  <c:v>7.8455012939858388</c:v>
                </c:pt>
                <c:pt idx="463">
                  <c:v>7.8451711796259191</c:v>
                </c:pt>
                <c:pt idx="464">
                  <c:v>7.8448631062854774</c:v>
                </c:pt>
                <c:pt idx="465">
                  <c:v>7.8445770739645146</c:v>
                </c:pt>
                <c:pt idx="466">
                  <c:v>7.8443204714138783</c:v>
                </c:pt>
                <c:pt idx="467">
                  <c:v>7.844100687384417</c:v>
                </c:pt>
                <c:pt idx="468">
                  <c:v>7.843999999999979</c:v>
                </c:pt>
                <c:pt idx="469">
                  <c:v>7.843999999999979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9-FD4C-8C0A-014C204B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99343"/>
        <c:axId val="1220700975"/>
      </c:scatterChart>
      <c:valAx>
        <c:axId val="12206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</a:t>
                </a:r>
                <a:r>
                  <a:rPr lang="fr-FR" sz="2000" baseline="0"/>
                  <a:t> ( ens)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700975"/>
        <c:crosses val="autoZero"/>
        <c:crossBetween val="midCat"/>
      </c:valAx>
      <c:valAx>
        <c:axId val="1220700975"/>
        <c:scaling>
          <c:orientation val="minMax"/>
          <c:max val="9.75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Masse totale (en</a:t>
                </a:r>
                <a:r>
                  <a:rPr lang="fr-FR" sz="2000" baseline="0"/>
                  <a:t> kg)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6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5000"/>
              <a:t>Modélisation de la variation de la poussée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04-4D4E-8BD7-5FA7193828FB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904-4D4E-8BD7-5FA7193828FB}"/>
              </c:ext>
            </c:extLst>
          </c:dPt>
          <c:trendline>
            <c:spPr>
              <a:ln w="6350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2142857142857143"/>
                  <c:y val="9.023342368627371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5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'Masse Broken'!$A$4:$A$14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xVal>
          <c:yVal>
            <c:numRef>
              <c:f>'Poussée Pro 75'!$A$4:$A$14</c:f>
              <c:numCache>
                <c:formatCode>0.00</c:formatCode>
                <c:ptCount val="11"/>
                <c:pt idx="0">
                  <c:v>214.70000000000002</c:v>
                </c:pt>
                <c:pt idx="1">
                  <c:v>451.48888888888888</c:v>
                </c:pt>
                <c:pt idx="2">
                  <c:v>549.66666666666663</c:v>
                </c:pt>
                <c:pt idx="3">
                  <c:v>647.84444444444443</c:v>
                </c:pt>
                <c:pt idx="4">
                  <c:v>746.02222222222224</c:v>
                </c:pt>
                <c:pt idx="5">
                  <c:v>844.2</c:v>
                </c:pt>
                <c:pt idx="6">
                  <c:v>942.37777777777774</c:v>
                </c:pt>
                <c:pt idx="7">
                  <c:v>1040.5555555555557</c:v>
                </c:pt>
                <c:pt idx="8">
                  <c:v>1138.7333333333331</c:v>
                </c:pt>
                <c:pt idx="9">
                  <c:v>1236.911111111111</c:v>
                </c:pt>
                <c:pt idx="10">
                  <c:v>1278.75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C-9542-BE8E-85FC54369EB7}"/>
            </c:ext>
          </c:extLst>
        </c:ser>
        <c:ser>
          <c:idx val="1"/>
          <c:order val="1"/>
          <c:tx>
            <c:v>Lin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959183673469383E-2"/>
                  <c:y val="0.1437579226048757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'Masse Broken'!$A$14:$A$30</c:f>
              <c:numCache>
                <c:formatCode>General</c:formatCode>
                <c:ptCount val="17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</c:numCache>
            </c:numRef>
          </c:xVal>
          <c:yVal>
            <c:numRef>
              <c:f>'Poussée Pro 75'!$A$14:$A$30</c:f>
              <c:numCache>
                <c:formatCode>0.00</c:formatCode>
                <c:ptCount val="17"/>
                <c:pt idx="0">
                  <c:v>1278.75</c:v>
                </c:pt>
                <c:pt idx="1">
                  <c:v>1264.25</c:v>
                </c:pt>
                <c:pt idx="2">
                  <c:v>1249.3214285714287</c:v>
                </c:pt>
                <c:pt idx="3">
                  <c:v>1233.9642857142858</c:v>
                </c:pt>
                <c:pt idx="4">
                  <c:v>1218.6071428571429</c:v>
                </c:pt>
                <c:pt idx="5">
                  <c:v>1203.25</c:v>
                </c:pt>
                <c:pt idx="6">
                  <c:v>1187.8928571428571</c:v>
                </c:pt>
                <c:pt idx="7">
                  <c:v>1172.5357142857142</c:v>
                </c:pt>
                <c:pt idx="8">
                  <c:v>1157.1785714285713</c:v>
                </c:pt>
                <c:pt idx="9">
                  <c:v>1141.8214285714284</c:v>
                </c:pt>
                <c:pt idx="10">
                  <c:v>1126.4642857142858</c:v>
                </c:pt>
                <c:pt idx="11">
                  <c:v>1111.1071428571427</c:v>
                </c:pt>
                <c:pt idx="12">
                  <c:v>1095.75</c:v>
                </c:pt>
                <c:pt idx="13">
                  <c:v>1080.3928571428571</c:v>
                </c:pt>
                <c:pt idx="14">
                  <c:v>1065.0357142857142</c:v>
                </c:pt>
                <c:pt idx="15">
                  <c:v>1049.6785714285713</c:v>
                </c:pt>
                <c:pt idx="16">
                  <c:v>1041.8333333333333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C-9542-BE8E-85FC54369EB7}"/>
            </c:ext>
          </c:extLst>
        </c:ser>
        <c:ser>
          <c:idx val="2"/>
          <c:order val="2"/>
          <c:tx>
            <c:v>Poly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2.0509882693234775E-2"/>
                  <c:y val="0.1101584697060719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'Masse Broken'!$A$30:$A$369</c:f>
              <c:numCache>
                <c:formatCode>General</c:formatCode>
                <c:ptCount val="340"/>
                <c:pt idx="0">
                  <c:v>0.27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0.31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0.36</c:v>
                </c:pt>
                <c:pt idx="10">
                  <c:v>0.37</c:v>
                </c:pt>
                <c:pt idx="11">
                  <c:v>0.38</c:v>
                </c:pt>
                <c:pt idx="12">
                  <c:v>0.39</c:v>
                </c:pt>
                <c:pt idx="13">
                  <c:v>0.4</c:v>
                </c:pt>
                <c:pt idx="14">
                  <c:v>0.41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0.45</c:v>
                </c:pt>
                <c:pt idx="19">
                  <c:v>0.46</c:v>
                </c:pt>
                <c:pt idx="20">
                  <c:v>0.47</c:v>
                </c:pt>
                <c:pt idx="21">
                  <c:v>0.48</c:v>
                </c:pt>
                <c:pt idx="22">
                  <c:v>0.49</c:v>
                </c:pt>
                <c:pt idx="23">
                  <c:v>0.5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0.55000000000000004</c:v>
                </c:pt>
                <c:pt idx="29">
                  <c:v>0.56000000000000005</c:v>
                </c:pt>
                <c:pt idx="30">
                  <c:v>0.56999999999999995</c:v>
                </c:pt>
                <c:pt idx="31">
                  <c:v>0.57999999999999996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0.62</c:v>
                </c:pt>
                <c:pt idx="36">
                  <c:v>0.63</c:v>
                </c:pt>
                <c:pt idx="37">
                  <c:v>0.64</c:v>
                </c:pt>
                <c:pt idx="38">
                  <c:v>0.65</c:v>
                </c:pt>
                <c:pt idx="39">
                  <c:v>0.66</c:v>
                </c:pt>
                <c:pt idx="40">
                  <c:v>0.67</c:v>
                </c:pt>
                <c:pt idx="41">
                  <c:v>0.68</c:v>
                </c:pt>
                <c:pt idx="42">
                  <c:v>0.69</c:v>
                </c:pt>
                <c:pt idx="43">
                  <c:v>0.7</c:v>
                </c:pt>
                <c:pt idx="44">
                  <c:v>0.71</c:v>
                </c:pt>
                <c:pt idx="45">
                  <c:v>0.72</c:v>
                </c:pt>
                <c:pt idx="46">
                  <c:v>0.73</c:v>
                </c:pt>
                <c:pt idx="47">
                  <c:v>0.74</c:v>
                </c:pt>
                <c:pt idx="48">
                  <c:v>0.75</c:v>
                </c:pt>
                <c:pt idx="49">
                  <c:v>0.76</c:v>
                </c:pt>
                <c:pt idx="50">
                  <c:v>0.77</c:v>
                </c:pt>
                <c:pt idx="51">
                  <c:v>0.78</c:v>
                </c:pt>
                <c:pt idx="52">
                  <c:v>0.79</c:v>
                </c:pt>
                <c:pt idx="53">
                  <c:v>0.8</c:v>
                </c:pt>
                <c:pt idx="54">
                  <c:v>0.81</c:v>
                </c:pt>
                <c:pt idx="55">
                  <c:v>0.82</c:v>
                </c:pt>
                <c:pt idx="56">
                  <c:v>0.83</c:v>
                </c:pt>
                <c:pt idx="57">
                  <c:v>0.84</c:v>
                </c:pt>
                <c:pt idx="58">
                  <c:v>0.85</c:v>
                </c:pt>
                <c:pt idx="59">
                  <c:v>0.86</c:v>
                </c:pt>
                <c:pt idx="60">
                  <c:v>0.87</c:v>
                </c:pt>
                <c:pt idx="61">
                  <c:v>0.88</c:v>
                </c:pt>
                <c:pt idx="62">
                  <c:v>0.89</c:v>
                </c:pt>
                <c:pt idx="63">
                  <c:v>0.9</c:v>
                </c:pt>
                <c:pt idx="64">
                  <c:v>0.91</c:v>
                </c:pt>
                <c:pt idx="65">
                  <c:v>0.92</c:v>
                </c:pt>
                <c:pt idx="66">
                  <c:v>0.93</c:v>
                </c:pt>
                <c:pt idx="67">
                  <c:v>0.94</c:v>
                </c:pt>
                <c:pt idx="68">
                  <c:v>0.95</c:v>
                </c:pt>
                <c:pt idx="69">
                  <c:v>0.96</c:v>
                </c:pt>
                <c:pt idx="70">
                  <c:v>0.97</c:v>
                </c:pt>
                <c:pt idx="71">
                  <c:v>0.98</c:v>
                </c:pt>
                <c:pt idx="72">
                  <c:v>0.99</c:v>
                </c:pt>
                <c:pt idx="73">
                  <c:v>1</c:v>
                </c:pt>
                <c:pt idx="74">
                  <c:v>1.01</c:v>
                </c:pt>
                <c:pt idx="75">
                  <c:v>1.02</c:v>
                </c:pt>
                <c:pt idx="76">
                  <c:v>1.03</c:v>
                </c:pt>
                <c:pt idx="77">
                  <c:v>1.04</c:v>
                </c:pt>
                <c:pt idx="78">
                  <c:v>1.05</c:v>
                </c:pt>
                <c:pt idx="79">
                  <c:v>1.06</c:v>
                </c:pt>
                <c:pt idx="80">
                  <c:v>1.07</c:v>
                </c:pt>
                <c:pt idx="81">
                  <c:v>1.08</c:v>
                </c:pt>
                <c:pt idx="82">
                  <c:v>1.0900000000000001</c:v>
                </c:pt>
                <c:pt idx="83">
                  <c:v>1.1000000000000001</c:v>
                </c:pt>
                <c:pt idx="84">
                  <c:v>1.1100000000000001</c:v>
                </c:pt>
                <c:pt idx="85">
                  <c:v>1.1200000000000001</c:v>
                </c:pt>
                <c:pt idx="86">
                  <c:v>1.1299999999999999</c:v>
                </c:pt>
                <c:pt idx="87">
                  <c:v>1.1399999999999999</c:v>
                </c:pt>
                <c:pt idx="88">
                  <c:v>1.1499999999999999</c:v>
                </c:pt>
                <c:pt idx="89">
                  <c:v>1.1599999999999999</c:v>
                </c:pt>
                <c:pt idx="90">
                  <c:v>1.17</c:v>
                </c:pt>
                <c:pt idx="91">
                  <c:v>1.18</c:v>
                </c:pt>
                <c:pt idx="92">
                  <c:v>1.19</c:v>
                </c:pt>
                <c:pt idx="93">
                  <c:v>1.2</c:v>
                </c:pt>
                <c:pt idx="94">
                  <c:v>1.21</c:v>
                </c:pt>
                <c:pt idx="95">
                  <c:v>1.22</c:v>
                </c:pt>
                <c:pt idx="96">
                  <c:v>1.23</c:v>
                </c:pt>
                <c:pt idx="97">
                  <c:v>1.24</c:v>
                </c:pt>
                <c:pt idx="98">
                  <c:v>1.25</c:v>
                </c:pt>
                <c:pt idx="99">
                  <c:v>1.26</c:v>
                </c:pt>
                <c:pt idx="100">
                  <c:v>1.27</c:v>
                </c:pt>
                <c:pt idx="101">
                  <c:v>1.28</c:v>
                </c:pt>
                <c:pt idx="102">
                  <c:v>1.29</c:v>
                </c:pt>
                <c:pt idx="103">
                  <c:v>1.3</c:v>
                </c:pt>
                <c:pt idx="104">
                  <c:v>1.31</c:v>
                </c:pt>
                <c:pt idx="105">
                  <c:v>1.32</c:v>
                </c:pt>
                <c:pt idx="106">
                  <c:v>1.33</c:v>
                </c:pt>
                <c:pt idx="107">
                  <c:v>1.34</c:v>
                </c:pt>
                <c:pt idx="108">
                  <c:v>1.35</c:v>
                </c:pt>
                <c:pt idx="109">
                  <c:v>1.36</c:v>
                </c:pt>
                <c:pt idx="110">
                  <c:v>1.37</c:v>
                </c:pt>
                <c:pt idx="111">
                  <c:v>1.38</c:v>
                </c:pt>
                <c:pt idx="112">
                  <c:v>1.39</c:v>
                </c:pt>
                <c:pt idx="113">
                  <c:v>1.4</c:v>
                </c:pt>
                <c:pt idx="114">
                  <c:v>1.41</c:v>
                </c:pt>
                <c:pt idx="115">
                  <c:v>1.42</c:v>
                </c:pt>
                <c:pt idx="116">
                  <c:v>1.43</c:v>
                </c:pt>
                <c:pt idx="117">
                  <c:v>1.44</c:v>
                </c:pt>
                <c:pt idx="118">
                  <c:v>1.45</c:v>
                </c:pt>
                <c:pt idx="119">
                  <c:v>1.46</c:v>
                </c:pt>
                <c:pt idx="120">
                  <c:v>1.47</c:v>
                </c:pt>
                <c:pt idx="121">
                  <c:v>1.48</c:v>
                </c:pt>
                <c:pt idx="122">
                  <c:v>1.49</c:v>
                </c:pt>
                <c:pt idx="123">
                  <c:v>1.5</c:v>
                </c:pt>
                <c:pt idx="124">
                  <c:v>1.51</c:v>
                </c:pt>
                <c:pt idx="125">
                  <c:v>1.52</c:v>
                </c:pt>
                <c:pt idx="126">
                  <c:v>1.53</c:v>
                </c:pt>
                <c:pt idx="127">
                  <c:v>1.54</c:v>
                </c:pt>
                <c:pt idx="128">
                  <c:v>1.55</c:v>
                </c:pt>
                <c:pt idx="129">
                  <c:v>1.56</c:v>
                </c:pt>
                <c:pt idx="130">
                  <c:v>1.57</c:v>
                </c:pt>
                <c:pt idx="131">
                  <c:v>1.58</c:v>
                </c:pt>
                <c:pt idx="132">
                  <c:v>1.59</c:v>
                </c:pt>
                <c:pt idx="133">
                  <c:v>1.6</c:v>
                </c:pt>
                <c:pt idx="134">
                  <c:v>1.61</c:v>
                </c:pt>
                <c:pt idx="135">
                  <c:v>1.62</c:v>
                </c:pt>
                <c:pt idx="136">
                  <c:v>1.63</c:v>
                </c:pt>
                <c:pt idx="137">
                  <c:v>1.64</c:v>
                </c:pt>
                <c:pt idx="138">
                  <c:v>1.65</c:v>
                </c:pt>
                <c:pt idx="139">
                  <c:v>1.66</c:v>
                </c:pt>
                <c:pt idx="140">
                  <c:v>1.67</c:v>
                </c:pt>
                <c:pt idx="141">
                  <c:v>1.68</c:v>
                </c:pt>
                <c:pt idx="142">
                  <c:v>1.69</c:v>
                </c:pt>
                <c:pt idx="143">
                  <c:v>1.7</c:v>
                </c:pt>
                <c:pt idx="144">
                  <c:v>1.71</c:v>
                </c:pt>
                <c:pt idx="145">
                  <c:v>1.72</c:v>
                </c:pt>
                <c:pt idx="146">
                  <c:v>1.73</c:v>
                </c:pt>
                <c:pt idx="147">
                  <c:v>1.74</c:v>
                </c:pt>
                <c:pt idx="148">
                  <c:v>1.75</c:v>
                </c:pt>
                <c:pt idx="149">
                  <c:v>1.76</c:v>
                </c:pt>
                <c:pt idx="150">
                  <c:v>1.77</c:v>
                </c:pt>
                <c:pt idx="151">
                  <c:v>1.78</c:v>
                </c:pt>
                <c:pt idx="152">
                  <c:v>1.79</c:v>
                </c:pt>
                <c:pt idx="153">
                  <c:v>1.8</c:v>
                </c:pt>
                <c:pt idx="154">
                  <c:v>1.81</c:v>
                </c:pt>
                <c:pt idx="155">
                  <c:v>1.82</c:v>
                </c:pt>
                <c:pt idx="156">
                  <c:v>1.83</c:v>
                </c:pt>
                <c:pt idx="157">
                  <c:v>1.84</c:v>
                </c:pt>
                <c:pt idx="158">
                  <c:v>1.85</c:v>
                </c:pt>
                <c:pt idx="159">
                  <c:v>1.86</c:v>
                </c:pt>
                <c:pt idx="160">
                  <c:v>1.87</c:v>
                </c:pt>
                <c:pt idx="161">
                  <c:v>1.88</c:v>
                </c:pt>
                <c:pt idx="162">
                  <c:v>1.89</c:v>
                </c:pt>
                <c:pt idx="163">
                  <c:v>1.9</c:v>
                </c:pt>
                <c:pt idx="164">
                  <c:v>1.91</c:v>
                </c:pt>
                <c:pt idx="165">
                  <c:v>1.92</c:v>
                </c:pt>
                <c:pt idx="166">
                  <c:v>1.93</c:v>
                </c:pt>
                <c:pt idx="167">
                  <c:v>1.94</c:v>
                </c:pt>
                <c:pt idx="168">
                  <c:v>1.95</c:v>
                </c:pt>
                <c:pt idx="169">
                  <c:v>1.96</c:v>
                </c:pt>
                <c:pt idx="170">
                  <c:v>1.97</c:v>
                </c:pt>
                <c:pt idx="171">
                  <c:v>1.98</c:v>
                </c:pt>
                <c:pt idx="172">
                  <c:v>1.99</c:v>
                </c:pt>
                <c:pt idx="173">
                  <c:v>2</c:v>
                </c:pt>
                <c:pt idx="174">
                  <c:v>2.0099999999999998</c:v>
                </c:pt>
                <c:pt idx="175">
                  <c:v>2.02</c:v>
                </c:pt>
                <c:pt idx="176">
                  <c:v>2.0299999999999998</c:v>
                </c:pt>
                <c:pt idx="177">
                  <c:v>2.04</c:v>
                </c:pt>
                <c:pt idx="178">
                  <c:v>2.0499999999999998</c:v>
                </c:pt>
                <c:pt idx="179">
                  <c:v>2.06</c:v>
                </c:pt>
                <c:pt idx="180">
                  <c:v>2.0699999999999998</c:v>
                </c:pt>
                <c:pt idx="181">
                  <c:v>2.08</c:v>
                </c:pt>
                <c:pt idx="182">
                  <c:v>2.09</c:v>
                </c:pt>
                <c:pt idx="183">
                  <c:v>2.1</c:v>
                </c:pt>
                <c:pt idx="184">
                  <c:v>2.11</c:v>
                </c:pt>
                <c:pt idx="185">
                  <c:v>2.12</c:v>
                </c:pt>
                <c:pt idx="186">
                  <c:v>2.13</c:v>
                </c:pt>
                <c:pt idx="187">
                  <c:v>2.14</c:v>
                </c:pt>
                <c:pt idx="188">
                  <c:v>2.15</c:v>
                </c:pt>
                <c:pt idx="189">
                  <c:v>2.16</c:v>
                </c:pt>
                <c:pt idx="190">
                  <c:v>2.17</c:v>
                </c:pt>
                <c:pt idx="191">
                  <c:v>2.1800000000000002</c:v>
                </c:pt>
                <c:pt idx="192">
                  <c:v>2.19</c:v>
                </c:pt>
                <c:pt idx="193">
                  <c:v>2.2000000000000002</c:v>
                </c:pt>
                <c:pt idx="194">
                  <c:v>2.21</c:v>
                </c:pt>
                <c:pt idx="195">
                  <c:v>2.2200000000000002</c:v>
                </c:pt>
                <c:pt idx="196">
                  <c:v>2.23</c:v>
                </c:pt>
                <c:pt idx="197">
                  <c:v>2.2400000000000002</c:v>
                </c:pt>
                <c:pt idx="198">
                  <c:v>2.25</c:v>
                </c:pt>
                <c:pt idx="199">
                  <c:v>2.2599999999999998</c:v>
                </c:pt>
                <c:pt idx="200">
                  <c:v>2.27</c:v>
                </c:pt>
                <c:pt idx="201">
                  <c:v>2.2799999999999998</c:v>
                </c:pt>
                <c:pt idx="202">
                  <c:v>2.29</c:v>
                </c:pt>
                <c:pt idx="203">
                  <c:v>2.2999999999999998</c:v>
                </c:pt>
                <c:pt idx="204">
                  <c:v>2.31</c:v>
                </c:pt>
                <c:pt idx="205">
                  <c:v>2.3199999999999998</c:v>
                </c:pt>
                <c:pt idx="206">
                  <c:v>2.33</c:v>
                </c:pt>
                <c:pt idx="207">
                  <c:v>2.34</c:v>
                </c:pt>
                <c:pt idx="208">
                  <c:v>2.35</c:v>
                </c:pt>
                <c:pt idx="209">
                  <c:v>2.36</c:v>
                </c:pt>
                <c:pt idx="210">
                  <c:v>2.37</c:v>
                </c:pt>
                <c:pt idx="211">
                  <c:v>2.38</c:v>
                </c:pt>
                <c:pt idx="212">
                  <c:v>2.39</c:v>
                </c:pt>
                <c:pt idx="213">
                  <c:v>2.4</c:v>
                </c:pt>
                <c:pt idx="214">
                  <c:v>2.41</c:v>
                </c:pt>
                <c:pt idx="215">
                  <c:v>2.42</c:v>
                </c:pt>
                <c:pt idx="216">
                  <c:v>2.4300000000000002</c:v>
                </c:pt>
                <c:pt idx="217">
                  <c:v>2.44</c:v>
                </c:pt>
                <c:pt idx="218">
                  <c:v>2.4500000000000002</c:v>
                </c:pt>
                <c:pt idx="219">
                  <c:v>2.46</c:v>
                </c:pt>
                <c:pt idx="220">
                  <c:v>2.4700000000000002</c:v>
                </c:pt>
                <c:pt idx="221">
                  <c:v>2.48</c:v>
                </c:pt>
                <c:pt idx="222">
                  <c:v>2.4900000000000002</c:v>
                </c:pt>
                <c:pt idx="223">
                  <c:v>2.5</c:v>
                </c:pt>
                <c:pt idx="224">
                  <c:v>2.5099999999999998</c:v>
                </c:pt>
                <c:pt idx="225">
                  <c:v>2.52</c:v>
                </c:pt>
                <c:pt idx="226">
                  <c:v>2.5299999999999998</c:v>
                </c:pt>
                <c:pt idx="227">
                  <c:v>2.54</c:v>
                </c:pt>
                <c:pt idx="228">
                  <c:v>2.5499999999999998</c:v>
                </c:pt>
                <c:pt idx="229">
                  <c:v>2.56</c:v>
                </c:pt>
                <c:pt idx="230">
                  <c:v>2.57</c:v>
                </c:pt>
                <c:pt idx="231">
                  <c:v>2.58</c:v>
                </c:pt>
                <c:pt idx="232">
                  <c:v>2.59</c:v>
                </c:pt>
                <c:pt idx="233">
                  <c:v>2.6</c:v>
                </c:pt>
                <c:pt idx="234">
                  <c:v>2.61</c:v>
                </c:pt>
                <c:pt idx="235">
                  <c:v>2.62</c:v>
                </c:pt>
                <c:pt idx="236">
                  <c:v>2.63</c:v>
                </c:pt>
                <c:pt idx="237">
                  <c:v>2.64</c:v>
                </c:pt>
                <c:pt idx="238">
                  <c:v>2.65</c:v>
                </c:pt>
                <c:pt idx="239">
                  <c:v>2.66</c:v>
                </c:pt>
                <c:pt idx="240">
                  <c:v>2.67</c:v>
                </c:pt>
                <c:pt idx="241">
                  <c:v>2.68</c:v>
                </c:pt>
                <c:pt idx="242">
                  <c:v>2.69</c:v>
                </c:pt>
                <c:pt idx="243">
                  <c:v>2.7</c:v>
                </c:pt>
                <c:pt idx="244">
                  <c:v>2.71</c:v>
                </c:pt>
                <c:pt idx="245">
                  <c:v>2.72</c:v>
                </c:pt>
                <c:pt idx="246">
                  <c:v>2.73</c:v>
                </c:pt>
                <c:pt idx="247">
                  <c:v>2.74</c:v>
                </c:pt>
                <c:pt idx="248">
                  <c:v>2.75</c:v>
                </c:pt>
                <c:pt idx="249">
                  <c:v>2.76</c:v>
                </c:pt>
                <c:pt idx="250">
                  <c:v>2.77</c:v>
                </c:pt>
                <c:pt idx="251">
                  <c:v>2.78</c:v>
                </c:pt>
                <c:pt idx="252">
                  <c:v>2.79</c:v>
                </c:pt>
                <c:pt idx="253">
                  <c:v>2.8</c:v>
                </c:pt>
                <c:pt idx="254">
                  <c:v>2.81</c:v>
                </c:pt>
                <c:pt idx="255">
                  <c:v>2.82</c:v>
                </c:pt>
                <c:pt idx="256">
                  <c:v>2.83</c:v>
                </c:pt>
                <c:pt idx="257">
                  <c:v>2.84</c:v>
                </c:pt>
                <c:pt idx="258">
                  <c:v>2.85</c:v>
                </c:pt>
                <c:pt idx="259">
                  <c:v>2.86</c:v>
                </c:pt>
                <c:pt idx="260">
                  <c:v>2.87</c:v>
                </c:pt>
                <c:pt idx="261">
                  <c:v>2.88</c:v>
                </c:pt>
                <c:pt idx="262">
                  <c:v>2.89</c:v>
                </c:pt>
                <c:pt idx="263">
                  <c:v>2.9</c:v>
                </c:pt>
                <c:pt idx="264">
                  <c:v>2.91</c:v>
                </c:pt>
                <c:pt idx="265">
                  <c:v>2.92</c:v>
                </c:pt>
                <c:pt idx="266">
                  <c:v>2.93</c:v>
                </c:pt>
                <c:pt idx="267">
                  <c:v>2.94</c:v>
                </c:pt>
                <c:pt idx="268">
                  <c:v>2.95</c:v>
                </c:pt>
                <c:pt idx="269">
                  <c:v>2.96</c:v>
                </c:pt>
                <c:pt idx="270">
                  <c:v>2.97</c:v>
                </c:pt>
                <c:pt idx="271">
                  <c:v>2.98</c:v>
                </c:pt>
                <c:pt idx="272">
                  <c:v>2.99</c:v>
                </c:pt>
                <c:pt idx="273">
                  <c:v>3</c:v>
                </c:pt>
                <c:pt idx="274">
                  <c:v>3.01</c:v>
                </c:pt>
                <c:pt idx="275">
                  <c:v>3.02</c:v>
                </c:pt>
                <c:pt idx="276">
                  <c:v>3.03</c:v>
                </c:pt>
                <c:pt idx="277">
                  <c:v>3.04</c:v>
                </c:pt>
                <c:pt idx="278">
                  <c:v>3.05</c:v>
                </c:pt>
                <c:pt idx="279">
                  <c:v>3.06</c:v>
                </c:pt>
                <c:pt idx="280">
                  <c:v>3.07</c:v>
                </c:pt>
                <c:pt idx="281">
                  <c:v>3.08</c:v>
                </c:pt>
                <c:pt idx="282">
                  <c:v>3.09</c:v>
                </c:pt>
                <c:pt idx="283">
                  <c:v>3.1</c:v>
                </c:pt>
                <c:pt idx="284">
                  <c:v>3.11</c:v>
                </c:pt>
                <c:pt idx="285">
                  <c:v>3.12</c:v>
                </c:pt>
                <c:pt idx="286">
                  <c:v>3.13</c:v>
                </c:pt>
                <c:pt idx="287">
                  <c:v>3.14</c:v>
                </c:pt>
                <c:pt idx="288">
                  <c:v>3.15</c:v>
                </c:pt>
                <c:pt idx="289">
                  <c:v>3.16</c:v>
                </c:pt>
                <c:pt idx="290">
                  <c:v>3.17</c:v>
                </c:pt>
                <c:pt idx="291">
                  <c:v>3.18</c:v>
                </c:pt>
                <c:pt idx="292">
                  <c:v>3.19</c:v>
                </c:pt>
                <c:pt idx="293">
                  <c:v>3.2</c:v>
                </c:pt>
                <c:pt idx="294">
                  <c:v>3.21</c:v>
                </c:pt>
                <c:pt idx="295">
                  <c:v>3.22</c:v>
                </c:pt>
                <c:pt idx="296">
                  <c:v>3.23</c:v>
                </c:pt>
                <c:pt idx="297">
                  <c:v>3.24</c:v>
                </c:pt>
                <c:pt idx="298">
                  <c:v>3.25</c:v>
                </c:pt>
                <c:pt idx="299">
                  <c:v>3.26</c:v>
                </c:pt>
                <c:pt idx="300">
                  <c:v>3.27</c:v>
                </c:pt>
                <c:pt idx="301">
                  <c:v>3.28</c:v>
                </c:pt>
                <c:pt idx="302">
                  <c:v>3.29</c:v>
                </c:pt>
                <c:pt idx="303">
                  <c:v>3.3</c:v>
                </c:pt>
                <c:pt idx="304">
                  <c:v>3.31</c:v>
                </c:pt>
                <c:pt idx="305">
                  <c:v>3.32</c:v>
                </c:pt>
                <c:pt idx="306">
                  <c:v>3.33</c:v>
                </c:pt>
                <c:pt idx="307">
                  <c:v>3.34</c:v>
                </c:pt>
                <c:pt idx="308">
                  <c:v>3.35</c:v>
                </c:pt>
                <c:pt idx="309">
                  <c:v>3.36</c:v>
                </c:pt>
                <c:pt idx="310">
                  <c:v>3.37</c:v>
                </c:pt>
                <c:pt idx="311">
                  <c:v>3.38</c:v>
                </c:pt>
                <c:pt idx="312">
                  <c:v>3.39</c:v>
                </c:pt>
                <c:pt idx="313">
                  <c:v>3.4</c:v>
                </c:pt>
                <c:pt idx="314">
                  <c:v>3.41</c:v>
                </c:pt>
                <c:pt idx="315">
                  <c:v>3.42</c:v>
                </c:pt>
                <c:pt idx="316">
                  <c:v>3.43</c:v>
                </c:pt>
                <c:pt idx="317">
                  <c:v>3.44</c:v>
                </c:pt>
                <c:pt idx="318">
                  <c:v>3.45</c:v>
                </c:pt>
                <c:pt idx="319">
                  <c:v>3.46</c:v>
                </c:pt>
                <c:pt idx="320">
                  <c:v>3.47</c:v>
                </c:pt>
                <c:pt idx="321">
                  <c:v>3.48</c:v>
                </c:pt>
                <c:pt idx="322">
                  <c:v>3.49</c:v>
                </c:pt>
                <c:pt idx="323">
                  <c:v>3.5</c:v>
                </c:pt>
                <c:pt idx="324">
                  <c:v>3.51</c:v>
                </c:pt>
                <c:pt idx="325">
                  <c:v>3.52</c:v>
                </c:pt>
                <c:pt idx="326">
                  <c:v>3.53</c:v>
                </c:pt>
                <c:pt idx="327">
                  <c:v>3.54</c:v>
                </c:pt>
                <c:pt idx="328">
                  <c:v>3.55</c:v>
                </c:pt>
                <c:pt idx="329">
                  <c:v>3.56</c:v>
                </c:pt>
                <c:pt idx="330">
                  <c:v>3.57</c:v>
                </c:pt>
                <c:pt idx="331">
                  <c:v>3.58</c:v>
                </c:pt>
                <c:pt idx="332">
                  <c:v>3.59</c:v>
                </c:pt>
                <c:pt idx="333">
                  <c:v>3.6</c:v>
                </c:pt>
                <c:pt idx="334">
                  <c:v>3.61</c:v>
                </c:pt>
                <c:pt idx="335">
                  <c:v>3.62</c:v>
                </c:pt>
                <c:pt idx="336">
                  <c:v>3.63</c:v>
                </c:pt>
                <c:pt idx="337">
                  <c:v>3.64</c:v>
                </c:pt>
                <c:pt idx="338">
                  <c:v>3.65</c:v>
                </c:pt>
                <c:pt idx="339">
                  <c:v>3.66</c:v>
                </c:pt>
              </c:numCache>
            </c:numRef>
          </c:xVal>
          <c:yVal>
            <c:numRef>
              <c:f>'Poussée Pro 75'!$A$30:$A$369</c:f>
              <c:numCache>
                <c:formatCode>0.00</c:formatCode>
                <c:ptCount val="340"/>
                <c:pt idx="0">
                  <c:v>1041.8333333333333</c:v>
                </c:pt>
                <c:pt idx="1">
                  <c:v>1041.5</c:v>
                </c:pt>
                <c:pt idx="2">
                  <c:v>1041.1666666666667</c:v>
                </c:pt>
                <c:pt idx="3">
                  <c:v>1040.8333333333333</c:v>
                </c:pt>
                <c:pt idx="4">
                  <c:v>1040.5</c:v>
                </c:pt>
                <c:pt idx="5">
                  <c:v>1040.1666666666667</c:v>
                </c:pt>
                <c:pt idx="6">
                  <c:v>1039.8333333333333</c:v>
                </c:pt>
                <c:pt idx="7">
                  <c:v>1039.5</c:v>
                </c:pt>
                <c:pt idx="8">
                  <c:v>1039.1666666666667</c:v>
                </c:pt>
                <c:pt idx="9">
                  <c:v>1038.8333333333333</c:v>
                </c:pt>
                <c:pt idx="10">
                  <c:v>1038.5</c:v>
                </c:pt>
                <c:pt idx="11">
                  <c:v>1038.1666666666667</c:v>
                </c:pt>
                <c:pt idx="12">
                  <c:v>1037.8333333333333</c:v>
                </c:pt>
                <c:pt idx="13">
                  <c:v>1037.5</c:v>
                </c:pt>
                <c:pt idx="14">
                  <c:v>1037.1666666666667</c:v>
                </c:pt>
                <c:pt idx="15">
                  <c:v>1036.8333333333333</c:v>
                </c:pt>
                <c:pt idx="16">
                  <c:v>1036.5</c:v>
                </c:pt>
                <c:pt idx="17">
                  <c:v>1036.1666666666667</c:v>
                </c:pt>
                <c:pt idx="18">
                  <c:v>1035.8333333333333</c:v>
                </c:pt>
                <c:pt idx="19">
                  <c:v>1035.5</c:v>
                </c:pt>
                <c:pt idx="20">
                  <c:v>1035.1666666666667</c:v>
                </c:pt>
                <c:pt idx="21">
                  <c:v>1034.8333333333333</c:v>
                </c:pt>
                <c:pt idx="22">
                  <c:v>1034.5</c:v>
                </c:pt>
                <c:pt idx="23">
                  <c:v>1034.1666666666667</c:v>
                </c:pt>
                <c:pt idx="24">
                  <c:v>1033.8333333333333</c:v>
                </c:pt>
                <c:pt idx="25">
                  <c:v>1033.5</c:v>
                </c:pt>
                <c:pt idx="26">
                  <c:v>1033.1666666666667</c:v>
                </c:pt>
                <c:pt idx="27">
                  <c:v>1032.8333333333333</c:v>
                </c:pt>
                <c:pt idx="28">
                  <c:v>1032.5</c:v>
                </c:pt>
                <c:pt idx="29">
                  <c:v>1032.1666666666667</c:v>
                </c:pt>
                <c:pt idx="30">
                  <c:v>1031.8333333333333</c:v>
                </c:pt>
                <c:pt idx="31">
                  <c:v>1031.5</c:v>
                </c:pt>
                <c:pt idx="32">
                  <c:v>1031.1666666666667</c:v>
                </c:pt>
                <c:pt idx="33">
                  <c:v>1030.8333333333333</c:v>
                </c:pt>
                <c:pt idx="34">
                  <c:v>1030.5</c:v>
                </c:pt>
                <c:pt idx="35">
                  <c:v>1030.1666666666667</c:v>
                </c:pt>
                <c:pt idx="36">
                  <c:v>1029.8333333333333</c:v>
                </c:pt>
                <c:pt idx="37">
                  <c:v>1029.5</c:v>
                </c:pt>
                <c:pt idx="38">
                  <c:v>1029.1666666666667</c:v>
                </c:pt>
                <c:pt idx="39">
                  <c:v>1028.8333333333333</c:v>
                </c:pt>
                <c:pt idx="40">
                  <c:v>1028.5</c:v>
                </c:pt>
                <c:pt idx="41">
                  <c:v>1028.1666666666667</c:v>
                </c:pt>
                <c:pt idx="42">
                  <c:v>1027.8333333333333</c:v>
                </c:pt>
                <c:pt idx="43">
                  <c:v>1027.5</c:v>
                </c:pt>
                <c:pt idx="44">
                  <c:v>1027.1666666666667</c:v>
                </c:pt>
                <c:pt idx="45">
                  <c:v>1026.7491228070176</c:v>
                </c:pt>
                <c:pt idx="46">
                  <c:v>1026.2473684210527</c:v>
                </c:pt>
                <c:pt idx="47">
                  <c:v>1025.7456140350878</c:v>
                </c:pt>
                <c:pt idx="48">
                  <c:v>1025.2438596491227</c:v>
                </c:pt>
                <c:pt idx="49">
                  <c:v>1024.7421052631578</c:v>
                </c:pt>
                <c:pt idx="50">
                  <c:v>1024.2403508771929</c:v>
                </c:pt>
                <c:pt idx="51">
                  <c:v>1023.738596491228</c:v>
                </c:pt>
                <c:pt idx="52">
                  <c:v>1023.2368421052631</c:v>
                </c:pt>
                <c:pt idx="53">
                  <c:v>1022.7350877192982</c:v>
                </c:pt>
                <c:pt idx="54">
                  <c:v>1022.2333333333333</c:v>
                </c:pt>
                <c:pt idx="55">
                  <c:v>1021.7315789473683</c:v>
                </c:pt>
                <c:pt idx="56">
                  <c:v>1021.2298245614035</c:v>
                </c:pt>
                <c:pt idx="57">
                  <c:v>1020.7280701754386</c:v>
                </c:pt>
                <c:pt idx="58">
                  <c:v>1020.2263157894737</c:v>
                </c:pt>
                <c:pt idx="59">
                  <c:v>1019.7245614035087</c:v>
                </c:pt>
                <c:pt idx="60">
                  <c:v>1019.2228070175438</c:v>
                </c:pt>
                <c:pt idx="61">
                  <c:v>1018.7210526315789</c:v>
                </c:pt>
                <c:pt idx="62">
                  <c:v>1018.219298245614</c:v>
                </c:pt>
                <c:pt idx="63">
                  <c:v>1017.7175438596491</c:v>
                </c:pt>
                <c:pt idx="64">
                  <c:v>1017.2157894736841</c:v>
                </c:pt>
                <c:pt idx="65">
                  <c:v>1016.7140350877193</c:v>
                </c:pt>
                <c:pt idx="66">
                  <c:v>1016.2122807017544</c:v>
                </c:pt>
                <c:pt idx="67">
                  <c:v>1015.7105263157895</c:v>
                </c:pt>
                <c:pt idx="68">
                  <c:v>1015.2087719298245</c:v>
                </c:pt>
                <c:pt idx="69">
                  <c:v>1014.7070175438596</c:v>
                </c:pt>
                <c:pt idx="70">
                  <c:v>1014.2052631578947</c:v>
                </c:pt>
                <c:pt idx="71">
                  <c:v>1013.7035087719298</c:v>
                </c:pt>
                <c:pt idx="72">
                  <c:v>1013.2017543859648</c:v>
                </c:pt>
                <c:pt idx="73">
                  <c:v>1012.6999999999999</c:v>
                </c:pt>
                <c:pt idx="74">
                  <c:v>1012.198245614035</c:v>
                </c:pt>
                <c:pt idx="75">
                  <c:v>1011.6964912280702</c:v>
                </c:pt>
                <c:pt idx="76">
                  <c:v>1011.1947368421052</c:v>
                </c:pt>
                <c:pt idx="77">
                  <c:v>1010.6929824561403</c:v>
                </c:pt>
                <c:pt idx="78">
                  <c:v>1010.1912280701754</c:v>
                </c:pt>
                <c:pt idx="79">
                  <c:v>1009.6894736842105</c:v>
                </c:pt>
                <c:pt idx="80">
                  <c:v>1009.1877192982456</c:v>
                </c:pt>
                <c:pt idx="81">
                  <c:v>1008.6859649122806</c:v>
                </c:pt>
                <c:pt idx="82">
                  <c:v>1008.1842105263157</c:v>
                </c:pt>
                <c:pt idx="83">
                  <c:v>1007.6824561403508</c:v>
                </c:pt>
                <c:pt idx="84">
                  <c:v>1007.180701754386</c:v>
                </c:pt>
                <c:pt idx="85">
                  <c:v>1006.6789473684209</c:v>
                </c:pt>
                <c:pt idx="86">
                  <c:v>1006.1771929824561</c:v>
                </c:pt>
                <c:pt idx="87">
                  <c:v>1005.6754385964912</c:v>
                </c:pt>
                <c:pt idx="88">
                  <c:v>1005.1736842105263</c:v>
                </c:pt>
                <c:pt idx="89">
                  <c:v>1004.6719298245613</c:v>
                </c:pt>
                <c:pt idx="90">
                  <c:v>1004.1701754385964</c:v>
                </c:pt>
                <c:pt idx="91">
                  <c:v>1003.6684210526315</c:v>
                </c:pt>
                <c:pt idx="92">
                  <c:v>1003.1666666666666</c:v>
                </c:pt>
                <c:pt idx="93">
                  <c:v>1002.6649122807017</c:v>
                </c:pt>
                <c:pt idx="94">
                  <c:v>1002.1631578947367</c:v>
                </c:pt>
                <c:pt idx="95">
                  <c:v>1001.6614035087719</c:v>
                </c:pt>
                <c:pt idx="96">
                  <c:v>1001.159649122807</c:v>
                </c:pt>
                <c:pt idx="97">
                  <c:v>1000.6578947368421</c:v>
                </c:pt>
                <c:pt idx="98">
                  <c:v>1000.1561403508771</c:v>
                </c:pt>
                <c:pt idx="99">
                  <c:v>999.65438596491219</c:v>
                </c:pt>
                <c:pt idx="100">
                  <c:v>999.15263157894731</c:v>
                </c:pt>
                <c:pt idx="101">
                  <c:v>998.65087719298242</c:v>
                </c:pt>
                <c:pt idx="102">
                  <c:v>997.77012987012972</c:v>
                </c:pt>
                <c:pt idx="103">
                  <c:v>996.51038961038944</c:v>
                </c:pt>
                <c:pt idx="104">
                  <c:v>995.25064935064916</c:v>
                </c:pt>
                <c:pt idx="105">
                  <c:v>993.99090909090899</c:v>
                </c:pt>
                <c:pt idx="106">
                  <c:v>992.7311688311687</c:v>
                </c:pt>
                <c:pt idx="107">
                  <c:v>991.47142857142842</c:v>
                </c:pt>
                <c:pt idx="108">
                  <c:v>990.21168831168814</c:v>
                </c:pt>
                <c:pt idx="109">
                  <c:v>988.95194805194785</c:v>
                </c:pt>
                <c:pt idx="110">
                  <c:v>987.69220779220768</c:v>
                </c:pt>
                <c:pt idx="111">
                  <c:v>986.4324675324674</c:v>
                </c:pt>
                <c:pt idx="112">
                  <c:v>985.17272727272712</c:v>
                </c:pt>
                <c:pt idx="113">
                  <c:v>983.91298701298683</c:v>
                </c:pt>
                <c:pt idx="114">
                  <c:v>982.65324675324655</c:v>
                </c:pt>
                <c:pt idx="115">
                  <c:v>981.39350649350638</c:v>
                </c:pt>
                <c:pt idx="116">
                  <c:v>980.1337662337661</c:v>
                </c:pt>
                <c:pt idx="117">
                  <c:v>978.87402597402581</c:v>
                </c:pt>
                <c:pt idx="118">
                  <c:v>977.61428571428553</c:v>
                </c:pt>
                <c:pt idx="119">
                  <c:v>976.35454545454525</c:v>
                </c:pt>
                <c:pt idx="120">
                  <c:v>975.09480519480508</c:v>
                </c:pt>
                <c:pt idx="121">
                  <c:v>973.83506493506479</c:v>
                </c:pt>
                <c:pt idx="122">
                  <c:v>972.57532467532451</c:v>
                </c:pt>
                <c:pt idx="123">
                  <c:v>971.31558441558423</c:v>
                </c:pt>
                <c:pt idx="124">
                  <c:v>970.05584415584394</c:v>
                </c:pt>
                <c:pt idx="125">
                  <c:v>968.79610389610366</c:v>
                </c:pt>
                <c:pt idx="126">
                  <c:v>967.53636363636349</c:v>
                </c:pt>
                <c:pt idx="127">
                  <c:v>966.27662337662321</c:v>
                </c:pt>
                <c:pt idx="128">
                  <c:v>965.01688311688292</c:v>
                </c:pt>
                <c:pt idx="129">
                  <c:v>963.75714285714264</c:v>
                </c:pt>
                <c:pt idx="130">
                  <c:v>962.49740259740236</c:v>
                </c:pt>
                <c:pt idx="131">
                  <c:v>961.23766233766219</c:v>
                </c:pt>
                <c:pt idx="132">
                  <c:v>959.9779220779219</c:v>
                </c:pt>
                <c:pt idx="133">
                  <c:v>958.71818181818162</c:v>
                </c:pt>
                <c:pt idx="134">
                  <c:v>957.45844155844134</c:v>
                </c:pt>
                <c:pt idx="135">
                  <c:v>956.19870129870105</c:v>
                </c:pt>
                <c:pt idx="136">
                  <c:v>954.93896103896088</c:v>
                </c:pt>
                <c:pt idx="137">
                  <c:v>953.6792207792206</c:v>
                </c:pt>
                <c:pt idx="138">
                  <c:v>952.41948051948032</c:v>
                </c:pt>
                <c:pt idx="139">
                  <c:v>951.15974025974003</c:v>
                </c:pt>
                <c:pt idx="140">
                  <c:v>949.89999999999975</c:v>
                </c:pt>
                <c:pt idx="141">
                  <c:v>948.64025974025958</c:v>
                </c:pt>
                <c:pt idx="142">
                  <c:v>947.3805194805193</c:v>
                </c:pt>
                <c:pt idx="143">
                  <c:v>946.12077922077901</c:v>
                </c:pt>
                <c:pt idx="144">
                  <c:v>944.86103896103873</c:v>
                </c:pt>
                <c:pt idx="145">
                  <c:v>943.60129870129845</c:v>
                </c:pt>
                <c:pt idx="146">
                  <c:v>942.34155844155828</c:v>
                </c:pt>
                <c:pt idx="147">
                  <c:v>941.08181818181799</c:v>
                </c:pt>
                <c:pt idx="148">
                  <c:v>939.82207792207771</c:v>
                </c:pt>
                <c:pt idx="149">
                  <c:v>938.56233766233743</c:v>
                </c:pt>
                <c:pt idx="150">
                  <c:v>937.30259740259714</c:v>
                </c:pt>
                <c:pt idx="151">
                  <c:v>936.04285714285697</c:v>
                </c:pt>
                <c:pt idx="152">
                  <c:v>934.78311688311669</c:v>
                </c:pt>
                <c:pt idx="153">
                  <c:v>933.52337662337641</c:v>
                </c:pt>
                <c:pt idx="154">
                  <c:v>932.26363636363612</c:v>
                </c:pt>
                <c:pt idx="155">
                  <c:v>931.00389610389584</c:v>
                </c:pt>
                <c:pt idx="156">
                  <c:v>929.74415584415556</c:v>
                </c:pt>
                <c:pt idx="157">
                  <c:v>928.48441558441539</c:v>
                </c:pt>
                <c:pt idx="158">
                  <c:v>927.2246753246751</c:v>
                </c:pt>
                <c:pt idx="159">
                  <c:v>925.96493506493482</c:v>
                </c:pt>
                <c:pt idx="160">
                  <c:v>924.70519480519454</c:v>
                </c:pt>
                <c:pt idx="161">
                  <c:v>923.44545454545437</c:v>
                </c:pt>
                <c:pt idx="162">
                  <c:v>922.18571428571408</c:v>
                </c:pt>
                <c:pt idx="163">
                  <c:v>920.9259740259738</c:v>
                </c:pt>
                <c:pt idx="164">
                  <c:v>919.66623376623352</c:v>
                </c:pt>
                <c:pt idx="165">
                  <c:v>918.40649350649323</c:v>
                </c:pt>
                <c:pt idx="166">
                  <c:v>917.14675324675295</c:v>
                </c:pt>
                <c:pt idx="167">
                  <c:v>915.88701298701278</c:v>
                </c:pt>
                <c:pt idx="168">
                  <c:v>914.6272727272725</c:v>
                </c:pt>
                <c:pt idx="169">
                  <c:v>913.36753246753221</c:v>
                </c:pt>
                <c:pt idx="170">
                  <c:v>912.10779220779193</c:v>
                </c:pt>
                <c:pt idx="171">
                  <c:v>910.84805194805176</c:v>
                </c:pt>
                <c:pt idx="172">
                  <c:v>909.58831168831148</c:v>
                </c:pt>
                <c:pt idx="173">
                  <c:v>908.32857142857119</c:v>
                </c:pt>
                <c:pt idx="174">
                  <c:v>907.06883116883091</c:v>
                </c:pt>
                <c:pt idx="175">
                  <c:v>905.80909090909074</c:v>
                </c:pt>
                <c:pt idx="176">
                  <c:v>904.54935064935046</c:v>
                </c:pt>
                <c:pt idx="177">
                  <c:v>903.28961038961029</c:v>
                </c:pt>
                <c:pt idx="178">
                  <c:v>902.02987012987001</c:v>
                </c:pt>
                <c:pt idx="179">
                  <c:v>900.68055555555543</c:v>
                </c:pt>
                <c:pt idx="180">
                  <c:v>899.24166666666667</c:v>
                </c:pt>
                <c:pt idx="181">
                  <c:v>897.80277777777781</c:v>
                </c:pt>
                <c:pt idx="182">
                  <c:v>896.36388888888894</c:v>
                </c:pt>
                <c:pt idx="183">
                  <c:v>894.92500000000007</c:v>
                </c:pt>
                <c:pt idx="184">
                  <c:v>893.4861111111112</c:v>
                </c:pt>
                <c:pt idx="185">
                  <c:v>892.04722222222233</c:v>
                </c:pt>
                <c:pt idx="186">
                  <c:v>890.60833333333346</c:v>
                </c:pt>
                <c:pt idx="187">
                  <c:v>889.16944444444459</c:v>
                </c:pt>
                <c:pt idx="188">
                  <c:v>887.73055555555584</c:v>
                </c:pt>
                <c:pt idx="189">
                  <c:v>886.29166666666697</c:v>
                </c:pt>
                <c:pt idx="190">
                  <c:v>884.8527777777781</c:v>
                </c:pt>
                <c:pt idx="191">
                  <c:v>883.41388888888923</c:v>
                </c:pt>
                <c:pt idx="192">
                  <c:v>881.97500000000036</c:v>
                </c:pt>
                <c:pt idx="193">
                  <c:v>880.5361111111115</c:v>
                </c:pt>
                <c:pt idx="194">
                  <c:v>879.09722222222263</c:v>
                </c:pt>
                <c:pt idx="195">
                  <c:v>877.65833333333376</c:v>
                </c:pt>
                <c:pt idx="196">
                  <c:v>876.21944444444489</c:v>
                </c:pt>
                <c:pt idx="197">
                  <c:v>874.78055555555613</c:v>
                </c:pt>
                <c:pt idx="198">
                  <c:v>873.34166666666727</c:v>
                </c:pt>
                <c:pt idx="199">
                  <c:v>871.9027777777784</c:v>
                </c:pt>
                <c:pt idx="200">
                  <c:v>870.46388888888953</c:v>
                </c:pt>
                <c:pt idx="201">
                  <c:v>869.02500000000066</c:v>
                </c:pt>
                <c:pt idx="202">
                  <c:v>867.58611111111179</c:v>
                </c:pt>
                <c:pt idx="203">
                  <c:v>866.14722222222292</c:v>
                </c:pt>
                <c:pt idx="204">
                  <c:v>864.70833333333405</c:v>
                </c:pt>
                <c:pt idx="205">
                  <c:v>863.2694444444453</c:v>
                </c:pt>
                <c:pt idx="206">
                  <c:v>861.83055555555643</c:v>
                </c:pt>
                <c:pt idx="207">
                  <c:v>860.39166666666756</c:v>
                </c:pt>
                <c:pt idx="208">
                  <c:v>858.95277777777869</c:v>
                </c:pt>
                <c:pt idx="209">
                  <c:v>857.51388888888982</c:v>
                </c:pt>
                <c:pt idx="210">
                  <c:v>856.07500000000095</c:v>
                </c:pt>
                <c:pt idx="211">
                  <c:v>854.63611111111209</c:v>
                </c:pt>
                <c:pt idx="212">
                  <c:v>853.19722222222322</c:v>
                </c:pt>
                <c:pt idx="213">
                  <c:v>851.75833333333435</c:v>
                </c:pt>
                <c:pt idx="214">
                  <c:v>850.31944444444548</c:v>
                </c:pt>
                <c:pt idx="215">
                  <c:v>848.57500000000164</c:v>
                </c:pt>
                <c:pt idx="216">
                  <c:v>846.52500000000168</c:v>
                </c:pt>
                <c:pt idx="217">
                  <c:v>844.47500000000173</c:v>
                </c:pt>
                <c:pt idx="218">
                  <c:v>842.42500000000177</c:v>
                </c:pt>
                <c:pt idx="219">
                  <c:v>840.37500000000182</c:v>
                </c:pt>
                <c:pt idx="220">
                  <c:v>838.32500000000175</c:v>
                </c:pt>
                <c:pt idx="221">
                  <c:v>836.2750000000018</c:v>
                </c:pt>
                <c:pt idx="222">
                  <c:v>834.22500000000184</c:v>
                </c:pt>
                <c:pt idx="223">
                  <c:v>832.17500000000189</c:v>
                </c:pt>
                <c:pt idx="224">
                  <c:v>830.12500000000193</c:v>
                </c:pt>
                <c:pt idx="225">
                  <c:v>828.07500000000198</c:v>
                </c:pt>
                <c:pt idx="226">
                  <c:v>826.02500000000202</c:v>
                </c:pt>
                <c:pt idx="227">
                  <c:v>823.97500000000207</c:v>
                </c:pt>
                <c:pt idx="228">
                  <c:v>821.92500000000211</c:v>
                </c:pt>
                <c:pt idx="229">
                  <c:v>819.87500000000216</c:v>
                </c:pt>
                <c:pt idx="230">
                  <c:v>817.82500000000221</c:v>
                </c:pt>
                <c:pt idx="231">
                  <c:v>815.77500000000225</c:v>
                </c:pt>
                <c:pt idx="232">
                  <c:v>813.7250000000023</c:v>
                </c:pt>
                <c:pt idx="233">
                  <c:v>811.67500000000234</c:v>
                </c:pt>
                <c:pt idx="234">
                  <c:v>809.62500000000239</c:v>
                </c:pt>
                <c:pt idx="235">
                  <c:v>807.57500000000243</c:v>
                </c:pt>
                <c:pt idx="236">
                  <c:v>805.52500000000248</c:v>
                </c:pt>
                <c:pt idx="237">
                  <c:v>803.47500000000252</c:v>
                </c:pt>
                <c:pt idx="238">
                  <c:v>801.42500000000257</c:v>
                </c:pt>
                <c:pt idx="239">
                  <c:v>799.37500000000261</c:v>
                </c:pt>
                <c:pt idx="240">
                  <c:v>797.32500000000266</c:v>
                </c:pt>
                <c:pt idx="241">
                  <c:v>795.27500000000271</c:v>
                </c:pt>
                <c:pt idx="242">
                  <c:v>793.22500000000275</c:v>
                </c:pt>
                <c:pt idx="243">
                  <c:v>791.1750000000028</c:v>
                </c:pt>
                <c:pt idx="244">
                  <c:v>789.12500000000284</c:v>
                </c:pt>
                <c:pt idx="245">
                  <c:v>787.07500000000289</c:v>
                </c:pt>
                <c:pt idx="246">
                  <c:v>785.02500000000293</c:v>
                </c:pt>
                <c:pt idx="247">
                  <c:v>782.97500000000298</c:v>
                </c:pt>
                <c:pt idx="248">
                  <c:v>780.92500000000302</c:v>
                </c:pt>
                <c:pt idx="249">
                  <c:v>778.87500000000307</c:v>
                </c:pt>
                <c:pt idx="250">
                  <c:v>776.82500000000312</c:v>
                </c:pt>
                <c:pt idx="251">
                  <c:v>774.77500000000316</c:v>
                </c:pt>
                <c:pt idx="252">
                  <c:v>772.72500000000321</c:v>
                </c:pt>
                <c:pt idx="253">
                  <c:v>770.67500000000325</c:v>
                </c:pt>
                <c:pt idx="254">
                  <c:v>768.6250000000033</c:v>
                </c:pt>
                <c:pt idx="255">
                  <c:v>766.57500000000334</c:v>
                </c:pt>
                <c:pt idx="256">
                  <c:v>764.52500000000339</c:v>
                </c:pt>
                <c:pt idx="257">
                  <c:v>762.8285714285737</c:v>
                </c:pt>
                <c:pt idx="258">
                  <c:v>761.48571428571654</c:v>
                </c:pt>
                <c:pt idx="259">
                  <c:v>760.14285714285938</c:v>
                </c:pt>
                <c:pt idx="260">
                  <c:v>758.80000000000234</c:v>
                </c:pt>
                <c:pt idx="261">
                  <c:v>757.45714285714519</c:v>
                </c:pt>
                <c:pt idx="262">
                  <c:v>756.11428571428803</c:v>
                </c:pt>
                <c:pt idx="263">
                  <c:v>754.77142857143099</c:v>
                </c:pt>
                <c:pt idx="264">
                  <c:v>753.42857142857383</c:v>
                </c:pt>
                <c:pt idx="265">
                  <c:v>752.08571428571679</c:v>
                </c:pt>
                <c:pt idx="266">
                  <c:v>750.74285714285963</c:v>
                </c:pt>
                <c:pt idx="267">
                  <c:v>749.40000000000248</c:v>
                </c:pt>
                <c:pt idx="268">
                  <c:v>748.05714285714544</c:v>
                </c:pt>
                <c:pt idx="269">
                  <c:v>746.71428571428828</c:v>
                </c:pt>
                <c:pt idx="270">
                  <c:v>745.37142857143112</c:v>
                </c:pt>
                <c:pt idx="271">
                  <c:v>744.02857142857408</c:v>
                </c:pt>
                <c:pt idx="272">
                  <c:v>742.68571428571693</c:v>
                </c:pt>
                <c:pt idx="273">
                  <c:v>741.34285714285988</c:v>
                </c:pt>
                <c:pt idx="274">
                  <c:v>740.00000000000273</c:v>
                </c:pt>
                <c:pt idx="275">
                  <c:v>738.65714285714557</c:v>
                </c:pt>
                <c:pt idx="276">
                  <c:v>737.31428571428853</c:v>
                </c:pt>
                <c:pt idx="277">
                  <c:v>735.97142857143137</c:v>
                </c:pt>
                <c:pt idx="278">
                  <c:v>734.62857142857422</c:v>
                </c:pt>
                <c:pt idx="279">
                  <c:v>733.28571428571718</c:v>
                </c:pt>
                <c:pt idx="280">
                  <c:v>731.94285714286002</c:v>
                </c:pt>
                <c:pt idx="281">
                  <c:v>730.60000000000286</c:v>
                </c:pt>
                <c:pt idx="282">
                  <c:v>729.25714285714582</c:v>
                </c:pt>
                <c:pt idx="283">
                  <c:v>727.91428571428867</c:v>
                </c:pt>
                <c:pt idx="284">
                  <c:v>726.57142857143162</c:v>
                </c:pt>
                <c:pt idx="285">
                  <c:v>725.22857142857447</c:v>
                </c:pt>
                <c:pt idx="286">
                  <c:v>723.88571428571731</c:v>
                </c:pt>
                <c:pt idx="287">
                  <c:v>722.54285714286027</c:v>
                </c:pt>
                <c:pt idx="288">
                  <c:v>721.20000000000312</c:v>
                </c:pt>
                <c:pt idx="289">
                  <c:v>719.85714285714596</c:v>
                </c:pt>
                <c:pt idx="290">
                  <c:v>718.51428571428892</c:v>
                </c:pt>
                <c:pt idx="291">
                  <c:v>717.17142857143176</c:v>
                </c:pt>
                <c:pt idx="292">
                  <c:v>715.82857142857461</c:v>
                </c:pt>
                <c:pt idx="293">
                  <c:v>714.48571428571756</c:v>
                </c:pt>
                <c:pt idx="294">
                  <c:v>713.14285714286041</c:v>
                </c:pt>
                <c:pt idx="295">
                  <c:v>711.80000000000337</c:v>
                </c:pt>
                <c:pt idx="296">
                  <c:v>710.45714285714621</c:v>
                </c:pt>
                <c:pt idx="297">
                  <c:v>709.11428571428905</c:v>
                </c:pt>
                <c:pt idx="298">
                  <c:v>707.77142857143201</c:v>
                </c:pt>
                <c:pt idx="299">
                  <c:v>706.45000000000334</c:v>
                </c:pt>
                <c:pt idx="300">
                  <c:v>705.15000000000339</c:v>
                </c:pt>
                <c:pt idx="301">
                  <c:v>703.85000000000343</c:v>
                </c:pt>
                <c:pt idx="302">
                  <c:v>702.55000000000337</c:v>
                </c:pt>
                <c:pt idx="303">
                  <c:v>701.25000000000341</c:v>
                </c:pt>
                <c:pt idx="304">
                  <c:v>699.95000000000346</c:v>
                </c:pt>
                <c:pt idx="305">
                  <c:v>698.6500000000035</c:v>
                </c:pt>
                <c:pt idx="306">
                  <c:v>697.35000000000355</c:v>
                </c:pt>
                <c:pt idx="307">
                  <c:v>696.05000000000359</c:v>
                </c:pt>
                <c:pt idx="308">
                  <c:v>694.75000000000352</c:v>
                </c:pt>
                <c:pt idx="309">
                  <c:v>693.45000000000357</c:v>
                </c:pt>
                <c:pt idx="310">
                  <c:v>692.15000000000362</c:v>
                </c:pt>
                <c:pt idx="311">
                  <c:v>690.85000000000366</c:v>
                </c:pt>
                <c:pt idx="312">
                  <c:v>689.55000000000371</c:v>
                </c:pt>
                <c:pt idx="313">
                  <c:v>688.25000000000375</c:v>
                </c:pt>
                <c:pt idx="314">
                  <c:v>686.95000000000368</c:v>
                </c:pt>
                <c:pt idx="315">
                  <c:v>685.65000000000373</c:v>
                </c:pt>
                <c:pt idx="316">
                  <c:v>684.35000000000377</c:v>
                </c:pt>
                <c:pt idx="317">
                  <c:v>683.05000000000382</c:v>
                </c:pt>
                <c:pt idx="318">
                  <c:v>681.75000000000387</c:v>
                </c:pt>
                <c:pt idx="319">
                  <c:v>680.45000000000391</c:v>
                </c:pt>
                <c:pt idx="320">
                  <c:v>679.15000000000396</c:v>
                </c:pt>
                <c:pt idx="321">
                  <c:v>677.85000000000389</c:v>
                </c:pt>
                <c:pt idx="322">
                  <c:v>676.55000000000393</c:v>
                </c:pt>
                <c:pt idx="323">
                  <c:v>675.25000000000398</c:v>
                </c:pt>
                <c:pt idx="324">
                  <c:v>673.95000000000402</c:v>
                </c:pt>
                <c:pt idx="325">
                  <c:v>672.65000000000407</c:v>
                </c:pt>
                <c:pt idx="326">
                  <c:v>671.35000000000412</c:v>
                </c:pt>
                <c:pt idx="327">
                  <c:v>670.05000000000405</c:v>
                </c:pt>
                <c:pt idx="328">
                  <c:v>668.75000000000409</c:v>
                </c:pt>
                <c:pt idx="329">
                  <c:v>667.45000000000414</c:v>
                </c:pt>
                <c:pt idx="330">
                  <c:v>666.15000000000418</c:v>
                </c:pt>
                <c:pt idx="331">
                  <c:v>664.85000000000423</c:v>
                </c:pt>
                <c:pt idx="332">
                  <c:v>663.55000000000427</c:v>
                </c:pt>
                <c:pt idx="333">
                  <c:v>662.25000000000421</c:v>
                </c:pt>
                <c:pt idx="334">
                  <c:v>660.95000000000425</c:v>
                </c:pt>
                <c:pt idx="335">
                  <c:v>659.6500000000043</c:v>
                </c:pt>
                <c:pt idx="336">
                  <c:v>658.35000000000434</c:v>
                </c:pt>
                <c:pt idx="337">
                  <c:v>657.05000000000439</c:v>
                </c:pt>
                <c:pt idx="338">
                  <c:v>655.75000000000443</c:v>
                </c:pt>
                <c:pt idx="339">
                  <c:v>654.98666666666747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C-9542-BE8E-85FC54369EB7}"/>
            </c:ext>
          </c:extLst>
        </c:ser>
        <c:ser>
          <c:idx val="3"/>
          <c:order val="3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5.3095492527719751E-2"/>
                  <c:y val="-0.75021796403747876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0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'Masse Broken'!$A$369:$A$470</c:f>
              <c:numCache>
                <c:formatCode>General</c:formatCode>
                <c:ptCount val="102"/>
                <c:pt idx="0">
                  <c:v>3.66</c:v>
                </c:pt>
                <c:pt idx="1">
                  <c:v>3.67</c:v>
                </c:pt>
                <c:pt idx="2">
                  <c:v>3.68</c:v>
                </c:pt>
                <c:pt idx="3">
                  <c:v>3.69</c:v>
                </c:pt>
                <c:pt idx="4">
                  <c:v>3.7</c:v>
                </c:pt>
                <c:pt idx="5">
                  <c:v>3.71</c:v>
                </c:pt>
                <c:pt idx="6">
                  <c:v>3.72</c:v>
                </c:pt>
                <c:pt idx="7">
                  <c:v>3.73</c:v>
                </c:pt>
                <c:pt idx="8">
                  <c:v>3.74</c:v>
                </c:pt>
                <c:pt idx="9">
                  <c:v>3.75</c:v>
                </c:pt>
                <c:pt idx="10">
                  <c:v>3.76</c:v>
                </c:pt>
                <c:pt idx="11">
                  <c:v>3.77</c:v>
                </c:pt>
                <c:pt idx="12">
                  <c:v>3.78</c:v>
                </c:pt>
                <c:pt idx="13">
                  <c:v>3.79</c:v>
                </c:pt>
                <c:pt idx="14">
                  <c:v>3.8</c:v>
                </c:pt>
                <c:pt idx="15">
                  <c:v>3.81</c:v>
                </c:pt>
                <c:pt idx="16">
                  <c:v>3.82</c:v>
                </c:pt>
                <c:pt idx="17">
                  <c:v>3.83</c:v>
                </c:pt>
                <c:pt idx="18">
                  <c:v>3.84</c:v>
                </c:pt>
                <c:pt idx="19">
                  <c:v>3.85</c:v>
                </c:pt>
                <c:pt idx="20">
                  <c:v>3.86</c:v>
                </c:pt>
                <c:pt idx="21">
                  <c:v>3.87</c:v>
                </c:pt>
                <c:pt idx="22">
                  <c:v>3.88</c:v>
                </c:pt>
                <c:pt idx="23">
                  <c:v>3.89</c:v>
                </c:pt>
                <c:pt idx="24">
                  <c:v>3.9</c:v>
                </c:pt>
                <c:pt idx="25">
                  <c:v>3.91</c:v>
                </c:pt>
                <c:pt idx="26">
                  <c:v>3.92</c:v>
                </c:pt>
                <c:pt idx="27">
                  <c:v>3.93</c:v>
                </c:pt>
                <c:pt idx="28">
                  <c:v>3.94</c:v>
                </c:pt>
                <c:pt idx="29">
                  <c:v>3.95</c:v>
                </c:pt>
                <c:pt idx="30">
                  <c:v>3.96</c:v>
                </c:pt>
                <c:pt idx="31">
                  <c:v>3.97</c:v>
                </c:pt>
                <c:pt idx="32">
                  <c:v>3.98</c:v>
                </c:pt>
                <c:pt idx="33">
                  <c:v>3.99</c:v>
                </c:pt>
                <c:pt idx="34">
                  <c:v>4</c:v>
                </c:pt>
                <c:pt idx="35">
                  <c:v>4.01</c:v>
                </c:pt>
                <c:pt idx="36">
                  <c:v>4.0199999999999996</c:v>
                </c:pt>
                <c:pt idx="37">
                  <c:v>4.03</c:v>
                </c:pt>
                <c:pt idx="38">
                  <c:v>4.04</c:v>
                </c:pt>
                <c:pt idx="39">
                  <c:v>4.05</c:v>
                </c:pt>
                <c:pt idx="40">
                  <c:v>4.0599999999999996</c:v>
                </c:pt>
                <c:pt idx="41">
                  <c:v>4.07</c:v>
                </c:pt>
                <c:pt idx="42">
                  <c:v>4.08</c:v>
                </c:pt>
                <c:pt idx="43">
                  <c:v>4.09</c:v>
                </c:pt>
                <c:pt idx="44">
                  <c:v>4.0999999999999996</c:v>
                </c:pt>
                <c:pt idx="45">
                  <c:v>4.1100000000000003</c:v>
                </c:pt>
                <c:pt idx="46">
                  <c:v>4.12</c:v>
                </c:pt>
                <c:pt idx="47">
                  <c:v>4.13</c:v>
                </c:pt>
                <c:pt idx="48">
                  <c:v>4.1399999999999997</c:v>
                </c:pt>
                <c:pt idx="49">
                  <c:v>4.1500000000000004</c:v>
                </c:pt>
                <c:pt idx="50">
                  <c:v>4.16</c:v>
                </c:pt>
                <c:pt idx="51">
                  <c:v>4.17</c:v>
                </c:pt>
                <c:pt idx="52">
                  <c:v>4.18</c:v>
                </c:pt>
                <c:pt idx="53">
                  <c:v>4.1900000000000004</c:v>
                </c:pt>
                <c:pt idx="54">
                  <c:v>4.2</c:v>
                </c:pt>
                <c:pt idx="55">
                  <c:v>4.21</c:v>
                </c:pt>
                <c:pt idx="56">
                  <c:v>4.22</c:v>
                </c:pt>
                <c:pt idx="57">
                  <c:v>4.2300000000000004</c:v>
                </c:pt>
                <c:pt idx="58">
                  <c:v>4.24</c:v>
                </c:pt>
                <c:pt idx="59">
                  <c:v>4.25</c:v>
                </c:pt>
                <c:pt idx="60">
                  <c:v>4.26</c:v>
                </c:pt>
                <c:pt idx="61">
                  <c:v>4.2699999999999996</c:v>
                </c:pt>
                <c:pt idx="62">
                  <c:v>4.28</c:v>
                </c:pt>
                <c:pt idx="63">
                  <c:v>4.29</c:v>
                </c:pt>
                <c:pt idx="64">
                  <c:v>4.3</c:v>
                </c:pt>
                <c:pt idx="65">
                  <c:v>4.3099999999999996</c:v>
                </c:pt>
                <c:pt idx="66">
                  <c:v>4.32</c:v>
                </c:pt>
                <c:pt idx="67">
                  <c:v>4.33</c:v>
                </c:pt>
                <c:pt idx="68">
                  <c:v>4.34</c:v>
                </c:pt>
                <c:pt idx="69">
                  <c:v>4.3499999999999996</c:v>
                </c:pt>
                <c:pt idx="70">
                  <c:v>4.3600000000000003</c:v>
                </c:pt>
                <c:pt idx="71">
                  <c:v>4.37</c:v>
                </c:pt>
                <c:pt idx="72">
                  <c:v>4.38</c:v>
                </c:pt>
                <c:pt idx="73">
                  <c:v>4.3899999999999997</c:v>
                </c:pt>
                <c:pt idx="74">
                  <c:v>4.4000000000000004</c:v>
                </c:pt>
                <c:pt idx="75">
                  <c:v>4.41</c:v>
                </c:pt>
                <c:pt idx="76">
                  <c:v>4.42</c:v>
                </c:pt>
                <c:pt idx="77">
                  <c:v>4.43</c:v>
                </c:pt>
                <c:pt idx="78">
                  <c:v>4.4400000000000004</c:v>
                </c:pt>
                <c:pt idx="79">
                  <c:v>4.45</c:v>
                </c:pt>
                <c:pt idx="80">
                  <c:v>4.46</c:v>
                </c:pt>
                <c:pt idx="81">
                  <c:v>4.47</c:v>
                </c:pt>
                <c:pt idx="82">
                  <c:v>4.4800000000000004</c:v>
                </c:pt>
                <c:pt idx="83">
                  <c:v>4.49</c:v>
                </c:pt>
                <c:pt idx="84">
                  <c:v>4.5</c:v>
                </c:pt>
                <c:pt idx="85">
                  <c:v>4.51</c:v>
                </c:pt>
                <c:pt idx="86">
                  <c:v>4.5199999999999996</c:v>
                </c:pt>
                <c:pt idx="87">
                  <c:v>4.53</c:v>
                </c:pt>
                <c:pt idx="88">
                  <c:v>4.54</c:v>
                </c:pt>
                <c:pt idx="89">
                  <c:v>4.55</c:v>
                </c:pt>
                <c:pt idx="90">
                  <c:v>4.5599999999999996</c:v>
                </c:pt>
                <c:pt idx="91">
                  <c:v>4.57</c:v>
                </c:pt>
                <c:pt idx="92">
                  <c:v>4.58</c:v>
                </c:pt>
                <c:pt idx="93">
                  <c:v>4.59</c:v>
                </c:pt>
                <c:pt idx="94">
                  <c:v>4.5999999999999996</c:v>
                </c:pt>
                <c:pt idx="95">
                  <c:v>4.6100000000000003</c:v>
                </c:pt>
                <c:pt idx="96">
                  <c:v>4.62</c:v>
                </c:pt>
                <c:pt idx="97">
                  <c:v>4.63</c:v>
                </c:pt>
                <c:pt idx="98">
                  <c:v>4.6399999999999997</c:v>
                </c:pt>
                <c:pt idx="99">
                  <c:v>4.6500000000000004</c:v>
                </c:pt>
                <c:pt idx="100">
                  <c:v>4.66</c:v>
                </c:pt>
                <c:pt idx="101">
                  <c:v>4.67</c:v>
                </c:pt>
              </c:numCache>
            </c:numRef>
          </c:xVal>
          <c:yVal>
            <c:numRef>
              <c:f>'Poussée Pro 75'!$A$369:$A$470</c:f>
              <c:numCache>
                <c:formatCode>0.00</c:formatCode>
                <c:ptCount val="102"/>
                <c:pt idx="0">
                  <c:v>654.98666666666747</c:v>
                </c:pt>
                <c:pt idx="1">
                  <c:v>654.76000000000079</c:v>
                </c:pt>
                <c:pt idx="2">
                  <c:v>654.5333333333341</c:v>
                </c:pt>
                <c:pt idx="3">
                  <c:v>654.30666666666752</c:v>
                </c:pt>
                <c:pt idx="4">
                  <c:v>654.08000000000084</c:v>
                </c:pt>
                <c:pt idx="5">
                  <c:v>653.85333333333415</c:v>
                </c:pt>
                <c:pt idx="6">
                  <c:v>653.62666666666746</c:v>
                </c:pt>
                <c:pt idx="7">
                  <c:v>653.40000000000089</c:v>
                </c:pt>
                <c:pt idx="8">
                  <c:v>653.1733333333342</c:v>
                </c:pt>
                <c:pt idx="9">
                  <c:v>652.94666666666751</c:v>
                </c:pt>
                <c:pt idx="10">
                  <c:v>652.72000000000082</c:v>
                </c:pt>
                <c:pt idx="11">
                  <c:v>652.49333333333425</c:v>
                </c:pt>
                <c:pt idx="12">
                  <c:v>652.26666666666756</c:v>
                </c:pt>
                <c:pt idx="13">
                  <c:v>652.04000000000087</c:v>
                </c:pt>
                <c:pt idx="14">
                  <c:v>651.81333333333419</c:v>
                </c:pt>
                <c:pt idx="15">
                  <c:v>651.01000000000511</c:v>
                </c:pt>
                <c:pt idx="16">
                  <c:v>649.63000000000523</c:v>
                </c:pt>
                <c:pt idx="17">
                  <c:v>648.25000000000523</c:v>
                </c:pt>
                <c:pt idx="18">
                  <c:v>646.87000000000523</c:v>
                </c:pt>
                <c:pt idx="19">
                  <c:v>645.49000000000524</c:v>
                </c:pt>
                <c:pt idx="20">
                  <c:v>644.11000000000524</c:v>
                </c:pt>
                <c:pt idx="21">
                  <c:v>642.73000000000536</c:v>
                </c:pt>
                <c:pt idx="22">
                  <c:v>641.35000000000537</c:v>
                </c:pt>
                <c:pt idx="23">
                  <c:v>639.97000000000537</c:v>
                </c:pt>
                <c:pt idx="24">
                  <c:v>638.59000000000538</c:v>
                </c:pt>
                <c:pt idx="25">
                  <c:v>637.21000000000549</c:v>
                </c:pt>
                <c:pt idx="26">
                  <c:v>635.8300000000055</c:v>
                </c:pt>
                <c:pt idx="27">
                  <c:v>634.4500000000055</c:v>
                </c:pt>
                <c:pt idx="28">
                  <c:v>633.07000000000551</c:v>
                </c:pt>
                <c:pt idx="29">
                  <c:v>631.69000000000551</c:v>
                </c:pt>
                <c:pt idx="30">
                  <c:v>630.31000000000563</c:v>
                </c:pt>
                <c:pt idx="31">
                  <c:v>628.93000000000563</c:v>
                </c:pt>
                <c:pt idx="32">
                  <c:v>627.55000000000564</c:v>
                </c:pt>
                <c:pt idx="33">
                  <c:v>626.17000000000564</c:v>
                </c:pt>
                <c:pt idx="34">
                  <c:v>624.79000000000565</c:v>
                </c:pt>
                <c:pt idx="35">
                  <c:v>622.96000000000936</c:v>
                </c:pt>
                <c:pt idx="36">
                  <c:v>620.68000000000939</c:v>
                </c:pt>
                <c:pt idx="37">
                  <c:v>618.40000000000941</c:v>
                </c:pt>
                <c:pt idx="38">
                  <c:v>616.12000000000944</c:v>
                </c:pt>
                <c:pt idx="39">
                  <c:v>613.84000000000947</c:v>
                </c:pt>
                <c:pt idx="40">
                  <c:v>611.5600000000095</c:v>
                </c:pt>
                <c:pt idx="41">
                  <c:v>609.28000000000952</c:v>
                </c:pt>
                <c:pt idx="42">
                  <c:v>607.00000000000955</c:v>
                </c:pt>
                <c:pt idx="43">
                  <c:v>604.72000000000958</c:v>
                </c:pt>
                <c:pt idx="44">
                  <c:v>602.4400000000096</c:v>
                </c:pt>
                <c:pt idx="45">
                  <c:v>597.6833333333642</c:v>
                </c:pt>
                <c:pt idx="46">
                  <c:v>590.45000000003108</c:v>
                </c:pt>
                <c:pt idx="47">
                  <c:v>583.21666666669807</c:v>
                </c:pt>
                <c:pt idx="48">
                  <c:v>575.98333333336495</c:v>
                </c:pt>
                <c:pt idx="49">
                  <c:v>568.75000000003183</c:v>
                </c:pt>
                <c:pt idx="50">
                  <c:v>561.51666666669871</c:v>
                </c:pt>
                <c:pt idx="51">
                  <c:v>554.28333333336559</c:v>
                </c:pt>
                <c:pt idx="52">
                  <c:v>547.05000000003247</c:v>
                </c:pt>
                <c:pt idx="53">
                  <c:v>539.81666666669935</c:v>
                </c:pt>
                <c:pt idx="54">
                  <c:v>531.17916666671226</c:v>
                </c:pt>
                <c:pt idx="55">
                  <c:v>521.13750000004575</c:v>
                </c:pt>
                <c:pt idx="56">
                  <c:v>511.09583333337923</c:v>
                </c:pt>
                <c:pt idx="57">
                  <c:v>501.05416666671272</c:v>
                </c:pt>
                <c:pt idx="58">
                  <c:v>491.0125000000462</c:v>
                </c:pt>
                <c:pt idx="59">
                  <c:v>480.97083333337969</c:v>
                </c:pt>
                <c:pt idx="60">
                  <c:v>470.92916666671312</c:v>
                </c:pt>
                <c:pt idx="61">
                  <c:v>460.8875000000466</c:v>
                </c:pt>
                <c:pt idx="62">
                  <c:v>450.84583333338009</c:v>
                </c:pt>
                <c:pt idx="63">
                  <c:v>440.80416666671357</c:v>
                </c:pt>
                <c:pt idx="64">
                  <c:v>430.76250000004705</c:v>
                </c:pt>
                <c:pt idx="65">
                  <c:v>420.72083333338054</c:v>
                </c:pt>
                <c:pt idx="66">
                  <c:v>408.42500000006868</c:v>
                </c:pt>
                <c:pt idx="67">
                  <c:v>393.87500000006906</c:v>
                </c:pt>
                <c:pt idx="68">
                  <c:v>379.32500000006945</c:v>
                </c:pt>
                <c:pt idx="69">
                  <c:v>364.77500000006984</c:v>
                </c:pt>
                <c:pt idx="70">
                  <c:v>350.22500000007022</c:v>
                </c:pt>
                <c:pt idx="71">
                  <c:v>335.67500000007061</c:v>
                </c:pt>
                <c:pt idx="72">
                  <c:v>321.125000000071</c:v>
                </c:pt>
                <c:pt idx="73">
                  <c:v>306.57500000007138</c:v>
                </c:pt>
                <c:pt idx="74">
                  <c:v>292.02500000007177</c:v>
                </c:pt>
                <c:pt idx="75">
                  <c:v>277.47500000007216</c:v>
                </c:pt>
                <c:pt idx="76">
                  <c:v>264.29090909096794</c:v>
                </c:pt>
                <c:pt idx="77">
                  <c:v>252.47272727278633</c:v>
                </c:pt>
                <c:pt idx="78">
                  <c:v>240.65454545460472</c:v>
                </c:pt>
                <c:pt idx="79">
                  <c:v>228.83636363642307</c:v>
                </c:pt>
                <c:pt idx="80">
                  <c:v>217.01818181824146</c:v>
                </c:pt>
                <c:pt idx="81">
                  <c:v>205.20000000005982</c:v>
                </c:pt>
                <c:pt idx="82">
                  <c:v>193.3818181818782</c:v>
                </c:pt>
                <c:pt idx="83">
                  <c:v>181.56363636369656</c:v>
                </c:pt>
                <c:pt idx="84">
                  <c:v>169.74545454551495</c:v>
                </c:pt>
                <c:pt idx="85">
                  <c:v>157.92727272733333</c:v>
                </c:pt>
                <c:pt idx="86">
                  <c:v>146.10909090915169</c:v>
                </c:pt>
                <c:pt idx="87">
                  <c:v>136.24375000004085</c:v>
                </c:pt>
                <c:pt idx="88">
                  <c:v>128.33125000004102</c:v>
                </c:pt>
                <c:pt idx="89">
                  <c:v>120.4187500000412</c:v>
                </c:pt>
                <c:pt idx="90">
                  <c:v>112.50625000004138</c:v>
                </c:pt>
                <c:pt idx="91">
                  <c:v>104.59375000004155</c:v>
                </c:pt>
                <c:pt idx="92">
                  <c:v>96.681250000041729</c:v>
                </c:pt>
                <c:pt idx="93">
                  <c:v>88.768750000041905</c:v>
                </c:pt>
                <c:pt idx="94">
                  <c:v>80.856250000042081</c:v>
                </c:pt>
                <c:pt idx="95">
                  <c:v>74.700000000023536</c:v>
                </c:pt>
                <c:pt idx="96">
                  <c:v>70.300000000023687</c:v>
                </c:pt>
                <c:pt idx="97">
                  <c:v>65.900000000023837</c:v>
                </c:pt>
                <c:pt idx="98">
                  <c:v>61.500000000023995</c:v>
                </c:pt>
                <c:pt idx="99">
                  <c:v>57.100000000024153</c:v>
                </c:pt>
                <c:pt idx="100">
                  <c:v>51.225000000040474</c:v>
                </c:pt>
                <c:pt idx="101">
                  <c:v>43.875000000040473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AC-9542-BE8E-85FC54369EB7}"/>
            </c:ext>
          </c:extLst>
        </c:ser>
        <c:ser>
          <c:idx val="4"/>
          <c:order val="4"/>
          <c:tx>
            <c:v>Poly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730973806845569"/>
                  <c:y val="-0.11917159246675355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0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'Masse Broken'!$A$470:$A$472</c:f>
              <c:numCache>
                <c:formatCode>General</c:formatCode>
                <c:ptCount val="3"/>
                <c:pt idx="0">
                  <c:v>4.67</c:v>
                </c:pt>
                <c:pt idx="1">
                  <c:v>4.68</c:v>
                </c:pt>
                <c:pt idx="2">
                  <c:v>4.6900000000000004</c:v>
                </c:pt>
              </c:numCache>
            </c:numRef>
          </c:xVal>
          <c:yVal>
            <c:numRef>
              <c:f>'Poussée Pro 75'!$A$470:$A$472</c:f>
              <c:numCache>
                <c:formatCode>0.00</c:formatCode>
                <c:ptCount val="3"/>
                <c:pt idx="0">
                  <c:v>43.875000000040473</c:v>
                </c:pt>
                <c:pt idx="1">
                  <c:v>20.100000000221371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C-9542-BE8E-85FC5436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13600"/>
        <c:axId val="972653792"/>
      </c:scatterChart>
      <c:valAx>
        <c:axId val="8645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5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2653792"/>
        <c:crosses val="autoZero"/>
        <c:crossBetween val="midCat"/>
      </c:valAx>
      <c:valAx>
        <c:axId val="972653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500"/>
                  <a:t>Poussée</a:t>
                </a:r>
                <a:r>
                  <a:rPr lang="fr-FR" sz="2500" baseline="0"/>
                  <a:t> (en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5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5000"/>
              <a:t>Modélisation de la poussée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Linéaire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'Poussée Pro 75'!$AH$2:$AH$471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'Poussée Pro 75'!$AJ$2:$AJ$471</c:f>
              <c:numCache>
                <c:formatCode>General</c:formatCode>
                <c:ptCount val="470"/>
                <c:pt idx="0">
                  <c:v>1445.89</c:v>
                </c:pt>
                <c:pt idx="1">
                  <c:v>1430.7127</c:v>
                </c:pt>
                <c:pt idx="2">
                  <c:v>1415.5354000000002</c:v>
                </c:pt>
                <c:pt idx="3">
                  <c:v>1400.3581000000001</c:v>
                </c:pt>
                <c:pt idx="4">
                  <c:v>1385.1808000000001</c:v>
                </c:pt>
                <c:pt idx="5">
                  <c:v>1370.0035</c:v>
                </c:pt>
                <c:pt idx="6">
                  <c:v>1354.8262000000002</c:v>
                </c:pt>
                <c:pt idx="7">
                  <c:v>1339.6489000000001</c:v>
                </c:pt>
                <c:pt idx="8">
                  <c:v>1324.4716000000001</c:v>
                </c:pt>
                <c:pt idx="9">
                  <c:v>1309.2943</c:v>
                </c:pt>
                <c:pt idx="10">
                  <c:v>1294.1170000000002</c:v>
                </c:pt>
                <c:pt idx="11">
                  <c:v>1278.9397000000001</c:v>
                </c:pt>
                <c:pt idx="12">
                  <c:v>1263.7624000000001</c:v>
                </c:pt>
                <c:pt idx="13">
                  <c:v>1248.5851</c:v>
                </c:pt>
                <c:pt idx="14">
                  <c:v>1233.4078</c:v>
                </c:pt>
                <c:pt idx="15">
                  <c:v>1218.2305000000001</c:v>
                </c:pt>
                <c:pt idx="16">
                  <c:v>1203.0532000000001</c:v>
                </c:pt>
                <c:pt idx="17">
                  <c:v>1187.8759</c:v>
                </c:pt>
                <c:pt idx="18">
                  <c:v>1172.6986000000002</c:v>
                </c:pt>
                <c:pt idx="19">
                  <c:v>1157.5213000000001</c:v>
                </c:pt>
                <c:pt idx="20">
                  <c:v>1142.3440000000001</c:v>
                </c:pt>
                <c:pt idx="21">
                  <c:v>1127.1667000000002</c:v>
                </c:pt>
                <c:pt idx="22">
                  <c:v>1111.9894000000002</c:v>
                </c:pt>
                <c:pt idx="23">
                  <c:v>1096.8121000000001</c:v>
                </c:pt>
                <c:pt idx="24">
                  <c:v>1081.6348</c:v>
                </c:pt>
                <c:pt idx="25">
                  <c:v>1066.4575</c:v>
                </c:pt>
                <c:pt idx="26">
                  <c:v>1051.2802000000001</c:v>
                </c:pt>
                <c:pt idx="27">
                  <c:v>1036.1029000000001</c:v>
                </c:pt>
                <c:pt idx="28">
                  <c:v>1020.9256</c:v>
                </c:pt>
                <c:pt idx="29">
                  <c:v>1005.7483000000002</c:v>
                </c:pt>
                <c:pt idx="30">
                  <c:v>990.57100000000014</c:v>
                </c:pt>
                <c:pt idx="31">
                  <c:v>975.39370000000008</c:v>
                </c:pt>
                <c:pt idx="32">
                  <c:v>960.21640000000002</c:v>
                </c:pt>
                <c:pt idx="33">
                  <c:v>945.03910000000008</c:v>
                </c:pt>
                <c:pt idx="34">
                  <c:v>929.86180000000002</c:v>
                </c:pt>
                <c:pt idx="35">
                  <c:v>914.68450000000007</c:v>
                </c:pt>
                <c:pt idx="36">
                  <c:v>899.50720000000013</c:v>
                </c:pt>
                <c:pt idx="37">
                  <c:v>884.32990000000007</c:v>
                </c:pt>
                <c:pt idx="38">
                  <c:v>869.15260000000012</c:v>
                </c:pt>
                <c:pt idx="39">
                  <c:v>853.97530000000006</c:v>
                </c:pt>
                <c:pt idx="40">
                  <c:v>838.79800000000012</c:v>
                </c:pt>
                <c:pt idx="41">
                  <c:v>823.62070000000017</c:v>
                </c:pt>
                <c:pt idx="42">
                  <c:v>808.44340000000011</c:v>
                </c:pt>
                <c:pt idx="43">
                  <c:v>793.26610000000005</c:v>
                </c:pt>
                <c:pt idx="44">
                  <c:v>778.08880000000011</c:v>
                </c:pt>
                <c:pt idx="45">
                  <c:v>762.91150000000005</c:v>
                </c:pt>
                <c:pt idx="46">
                  <c:v>747.7342000000001</c:v>
                </c:pt>
                <c:pt idx="47">
                  <c:v>732.55690000000016</c:v>
                </c:pt>
                <c:pt idx="48">
                  <c:v>717.3796000000001</c:v>
                </c:pt>
                <c:pt idx="49">
                  <c:v>702.20230000000015</c:v>
                </c:pt>
                <c:pt idx="50">
                  <c:v>687.02500000000009</c:v>
                </c:pt>
                <c:pt idx="51">
                  <c:v>671.84770000000003</c:v>
                </c:pt>
                <c:pt idx="52">
                  <c:v>656.67040000000009</c:v>
                </c:pt>
                <c:pt idx="53">
                  <c:v>641.49310000000003</c:v>
                </c:pt>
                <c:pt idx="54">
                  <c:v>626.31580000000008</c:v>
                </c:pt>
                <c:pt idx="55">
                  <c:v>611.13850000000002</c:v>
                </c:pt>
                <c:pt idx="56">
                  <c:v>595.96119999999996</c:v>
                </c:pt>
                <c:pt idx="57">
                  <c:v>580.78390000000013</c:v>
                </c:pt>
                <c:pt idx="58">
                  <c:v>565.60660000000018</c:v>
                </c:pt>
                <c:pt idx="59">
                  <c:v>550.42930000000013</c:v>
                </c:pt>
                <c:pt idx="60">
                  <c:v>535.25200000000007</c:v>
                </c:pt>
                <c:pt idx="61">
                  <c:v>520.07470000000012</c:v>
                </c:pt>
                <c:pt idx="62">
                  <c:v>504.89740000000006</c:v>
                </c:pt>
                <c:pt idx="63">
                  <c:v>489.72010000000012</c:v>
                </c:pt>
                <c:pt idx="64">
                  <c:v>474.54280000000006</c:v>
                </c:pt>
                <c:pt idx="65">
                  <c:v>459.36550000000011</c:v>
                </c:pt>
                <c:pt idx="66">
                  <c:v>444.18820000000005</c:v>
                </c:pt>
                <c:pt idx="67">
                  <c:v>429.01089999999999</c:v>
                </c:pt>
                <c:pt idx="68">
                  <c:v>413.83359999999993</c:v>
                </c:pt>
                <c:pt idx="69">
                  <c:v>398.6563000000001</c:v>
                </c:pt>
                <c:pt idx="70">
                  <c:v>383.47900000000004</c:v>
                </c:pt>
                <c:pt idx="71">
                  <c:v>368.30170000000021</c:v>
                </c:pt>
                <c:pt idx="72">
                  <c:v>353.12440000000015</c:v>
                </c:pt>
                <c:pt idx="73">
                  <c:v>337.94710000000009</c:v>
                </c:pt>
                <c:pt idx="74">
                  <c:v>322.76980000000003</c:v>
                </c:pt>
                <c:pt idx="75">
                  <c:v>307.59249999999997</c:v>
                </c:pt>
                <c:pt idx="76">
                  <c:v>292.41520000000014</c:v>
                </c:pt>
                <c:pt idx="77">
                  <c:v>277.23790000000008</c:v>
                </c:pt>
                <c:pt idx="78">
                  <c:v>262.06060000000002</c:v>
                </c:pt>
                <c:pt idx="79">
                  <c:v>246.88329999999996</c:v>
                </c:pt>
                <c:pt idx="80">
                  <c:v>231.70600000000013</c:v>
                </c:pt>
                <c:pt idx="81">
                  <c:v>216.52870000000007</c:v>
                </c:pt>
                <c:pt idx="82">
                  <c:v>201.35140000000024</c:v>
                </c:pt>
                <c:pt idx="83">
                  <c:v>186.17410000000018</c:v>
                </c:pt>
                <c:pt idx="84">
                  <c:v>170.99680000000012</c:v>
                </c:pt>
                <c:pt idx="85">
                  <c:v>155.81950000000006</c:v>
                </c:pt>
                <c:pt idx="86">
                  <c:v>140.6422</c:v>
                </c:pt>
                <c:pt idx="87">
                  <c:v>125.46490000000017</c:v>
                </c:pt>
                <c:pt idx="88">
                  <c:v>110.28760000000011</c:v>
                </c:pt>
                <c:pt idx="89">
                  <c:v>95.110300000000052</c:v>
                </c:pt>
                <c:pt idx="90">
                  <c:v>79.932999999999993</c:v>
                </c:pt>
                <c:pt idx="91">
                  <c:v>64.755699999999933</c:v>
                </c:pt>
                <c:pt idx="92">
                  <c:v>49.578400000000101</c:v>
                </c:pt>
                <c:pt idx="93">
                  <c:v>34.401100000000042</c:v>
                </c:pt>
                <c:pt idx="94">
                  <c:v>19.22380000000021</c:v>
                </c:pt>
                <c:pt idx="95">
                  <c:v>4.046500000000151</c:v>
                </c:pt>
                <c:pt idx="96">
                  <c:v>-11.130799999999908</c:v>
                </c:pt>
                <c:pt idx="97">
                  <c:v>-26.308099999999968</c:v>
                </c:pt>
                <c:pt idx="98">
                  <c:v>-41.4853999999998</c:v>
                </c:pt>
                <c:pt idx="99">
                  <c:v>-56.662699999999859</c:v>
                </c:pt>
                <c:pt idx="100">
                  <c:v>-71.839999999999918</c:v>
                </c:pt>
                <c:pt idx="101">
                  <c:v>-87.017299999999977</c:v>
                </c:pt>
                <c:pt idx="102">
                  <c:v>-102.19460000000004</c:v>
                </c:pt>
                <c:pt idx="103">
                  <c:v>-117.37189999999987</c:v>
                </c:pt>
                <c:pt idx="104">
                  <c:v>-132.54919999999993</c:v>
                </c:pt>
                <c:pt idx="105">
                  <c:v>-147.72649999999999</c:v>
                </c:pt>
                <c:pt idx="106">
                  <c:v>-162.90380000000005</c:v>
                </c:pt>
                <c:pt idx="107">
                  <c:v>-178.08110000000011</c:v>
                </c:pt>
                <c:pt idx="108">
                  <c:v>-193.25839999999994</c:v>
                </c:pt>
                <c:pt idx="109">
                  <c:v>-208.4357</c:v>
                </c:pt>
                <c:pt idx="110">
                  <c:v>-223.61300000000006</c:v>
                </c:pt>
                <c:pt idx="111">
                  <c:v>-238.79030000000012</c:v>
                </c:pt>
                <c:pt idx="112">
                  <c:v>-253.96760000000017</c:v>
                </c:pt>
                <c:pt idx="113">
                  <c:v>-269.14489999999978</c:v>
                </c:pt>
                <c:pt idx="114">
                  <c:v>-284.32219999999984</c:v>
                </c:pt>
                <c:pt idx="115">
                  <c:v>-299.4994999999999</c:v>
                </c:pt>
                <c:pt idx="116">
                  <c:v>-314.67679999999973</c:v>
                </c:pt>
                <c:pt idx="117">
                  <c:v>-329.85409999999979</c:v>
                </c:pt>
                <c:pt idx="118">
                  <c:v>-345.03139999999985</c:v>
                </c:pt>
                <c:pt idx="119">
                  <c:v>-360.20869999999991</c:v>
                </c:pt>
                <c:pt idx="120">
                  <c:v>-375.38599999999997</c:v>
                </c:pt>
                <c:pt idx="121">
                  <c:v>-390.5632999999998</c:v>
                </c:pt>
                <c:pt idx="122">
                  <c:v>-405.74059999999986</c:v>
                </c:pt>
                <c:pt idx="123">
                  <c:v>-420.91789999999992</c:v>
                </c:pt>
                <c:pt idx="124">
                  <c:v>-436.09519999999998</c:v>
                </c:pt>
                <c:pt idx="125">
                  <c:v>-451.27249999999981</c:v>
                </c:pt>
                <c:pt idx="126">
                  <c:v>-466.44979999999987</c:v>
                </c:pt>
                <c:pt idx="127">
                  <c:v>-481.62709999999993</c:v>
                </c:pt>
                <c:pt idx="128">
                  <c:v>-496.80439999999999</c:v>
                </c:pt>
                <c:pt idx="129">
                  <c:v>-511.98170000000005</c:v>
                </c:pt>
                <c:pt idx="130">
                  <c:v>-527.15899999999988</c:v>
                </c:pt>
                <c:pt idx="131">
                  <c:v>-542.33629999999994</c:v>
                </c:pt>
                <c:pt idx="132">
                  <c:v>-557.5136</c:v>
                </c:pt>
                <c:pt idx="133">
                  <c:v>-572.69090000000006</c:v>
                </c:pt>
                <c:pt idx="134">
                  <c:v>-587.86820000000012</c:v>
                </c:pt>
                <c:pt idx="135">
                  <c:v>-603.04549999999995</c:v>
                </c:pt>
                <c:pt idx="136">
                  <c:v>-618.22280000000023</c:v>
                </c:pt>
                <c:pt idx="137">
                  <c:v>-633.40010000000007</c:v>
                </c:pt>
                <c:pt idx="138">
                  <c:v>-648.5773999999999</c:v>
                </c:pt>
                <c:pt idx="139">
                  <c:v>-663.75469999999973</c:v>
                </c:pt>
                <c:pt idx="140">
                  <c:v>-678.93200000000002</c:v>
                </c:pt>
                <c:pt idx="141">
                  <c:v>-694.10929999999985</c:v>
                </c:pt>
                <c:pt idx="142">
                  <c:v>-709.28659999999968</c:v>
                </c:pt>
                <c:pt idx="143">
                  <c:v>-724.46389999999997</c:v>
                </c:pt>
                <c:pt idx="144">
                  <c:v>-739.6411999999998</c:v>
                </c:pt>
                <c:pt idx="145">
                  <c:v>-754.81850000000009</c:v>
                </c:pt>
                <c:pt idx="146">
                  <c:v>-769.99579999999992</c:v>
                </c:pt>
                <c:pt idx="147">
                  <c:v>-785.17309999999975</c:v>
                </c:pt>
                <c:pt idx="148">
                  <c:v>-800.35040000000004</c:v>
                </c:pt>
                <c:pt idx="149">
                  <c:v>-815.52769999999987</c:v>
                </c:pt>
                <c:pt idx="150">
                  <c:v>-830.70500000000015</c:v>
                </c:pt>
                <c:pt idx="151">
                  <c:v>-845.88229999999999</c:v>
                </c:pt>
                <c:pt idx="152">
                  <c:v>-861.05959999999982</c:v>
                </c:pt>
                <c:pt idx="153">
                  <c:v>-876.23690000000011</c:v>
                </c:pt>
                <c:pt idx="154">
                  <c:v>-891.41419999999994</c:v>
                </c:pt>
                <c:pt idx="155">
                  <c:v>-906.59149999999977</c:v>
                </c:pt>
                <c:pt idx="156">
                  <c:v>-921.76880000000006</c:v>
                </c:pt>
                <c:pt idx="157">
                  <c:v>-936.94609999999989</c:v>
                </c:pt>
                <c:pt idx="158">
                  <c:v>-952.12340000000017</c:v>
                </c:pt>
                <c:pt idx="159">
                  <c:v>-967.30070000000001</c:v>
                </c:pt>
                <c:pt idx="160">
                  <c:v>-982.47799999999984</c:v>
                </c:pt>
                <c:pt idx="161">
                  <c:v>-997.65530000000012</c:v>
                </c:pt>
                <c:pt idx="162">
                  <c:v>-1012.8326</c:v>
                </c:pt>
                <c:pt idx="163">
                  <c:v>-1028.0098999999998</c:v>
                </c:pt>
                <c:pt idx="164">
                  <c:v>-1043.1871999999996</c:v>
                </c:pt>
                <c:pt idx="165">
                  <c:v>-1058.3644999999999</c:v>
                </c:pt>
                <c:pt idx="166">
                  <c:v>-1073.5417999999997</c:v>
                </c:pt>
                <c:pt idx="167">
                  <c:v>-1088.7191</c:v>
                </c:pt>
                <c:pt idx="168">
                  <c:v>-1103.8963999999999</c:v>
                </c:pt>
                <c:pt idx="169">
                  <c:v>-1119.0736999999997</c:v>
                </c:pt>
                <c:pt idx="170">
                  <c:v>-1134.251</c:v>
                </c:pt>
                <c:pt idx="171">
                  <c:v>-1149.4282999999998</c:v>
                </c:pt>
                <c:pt idx="172">
                  <c:v>-1164.6056000000001</c:v>
                </c:pt>
                <c:pt idx="173">
                  <c:v>-1179.7828999999999</c:v>
                </c:pt>
                <c:pt idx="174">
                  <c:v>-1194.9601999999998</c:v>
                </c:pt>
                <c:pt idx="175">
                  <c:v>-1210.1375</c:v>
                </c:pt>
                <c:pt idx="176">
                  <c:v>-1225.3147999999999</c:v>
                </c:pt>
                <c:pt idx="177">
                  <c:v>-1240.4921000000002</c:v>
                </c:pt>
                <c:pt idx="178">
                  <c:v>-1255.6694</c:v>
                </c:pt>
                <c:pt idx="179">
                  <c:v>-1270.8466999999998</c:v>
                </c:pt>
                <c:pt idx="180">
                  <c:v>-1286.0240000000001</c:v>
                </c:pt>
                <c:pt idx="181">
                  <c:v>-1301.2012999999999</c:v>
                </c:pt>
                <c:pt idx="182">
                  <c:v>-1316.3786000000002</c:v>
                </c:pt>
                <c:pt idx="183">
                  <c:v>-1331.5559000000001</c:v>
                </c:pt>
                <c:pt idx="184">
                  <c:v>-1346.7331999999999</c:v>
                </c:pt>
                <c:pt idx="185">
                  <c:v>-1361.9105000000002</c:v>
                </c:pt>
                <c:pt idx="186">
                  <c:v>-1377.0878</c:v>
                </c:pt>
                <c:pt idx="187">
                  <c:v>-1392.2651000000003</c:v>
                </c:pt>
                <c:pt idx="188">
                  <c:v>-1407.4423999999997</c:v>
                </c:pt>
                <c:pt idx="189">
                  <c:v>-1422.6197</c:v>
                </c:pt>
                <c:pt idx="190">
                  <c:v>-1437.7969999999998</c:v>
                </c:pt>
                <c:pt idx="191">
                  <c:v>-1452.9742999999996</c:v>
                </c:pt>
                <c:pt idx="192">
                  <c:v>-1468.1515999999999</c:v>
                </c:pt>
                <c:pt idx="193">
                  <c:v>-1483.3288999999997</c:v>
                </c:pt>
                <c:pt idx="194">
                  <c:v>-1498.5062</c:v>
                </c:pt>
                <c:pt idx="195">
                  <c:v>-1513.6834999999999</c:v>
                </c:pt>
                <c:pt idx="196">
                  <c:v>-1528.8607999999997</c:v>
                </c:pt>
                <c:pt idx="197">
                  <c:v>-1544.0381</c:v>
                </c:pt>
                <c:pt idx="198">
                  <c:v>-1559.2153999999998</c:v>
                </c:pt>
                <c:pt idx="199">
                  <c:v>-1574.3927000000001</c:v>
                </c:pt>
                <c:pt idx="200">
                  <c:v>-1589.57</c:v>
                </c:pt>
                <c:pt idx="201">
                  <c:v>-1604.7472999999998</c:v>
                </c:pt>
                <c:pt idx="202">
                  <c:v>-1619.9246000000001</c:v>
                </c:pt>
                <c:pt idx="203">
                  <c:v>-1635.1018999999994</c:v>
                </c:pt>
                <c:pt idx="204">
                  <c:v>-1650.2792000000002</c:v>
                </c:pt>
                <c:pt idx="205">
                  <c:v>-1665.4564999999996</c:v>
                </c:pt>
                <c:pt idx="206">
                  <c:v>-1680.6337999999998</c:v>
                </c:pt>
                <c:pt idx="207">
                  <c:v>-1695.8110999999997</c:v>
                </c:pt>
                <c:pt idx="208">
                  <c:v>-1710.9884</c:v>
                </c:pt>
                <c:pt idx="209">
                  <c:v>-1726.1656999999998</c:v>
                </c:pt>
                <c:pt idx="210">
                  <c:v>-1741.3430000000001</c:v>
                </c:pt>
                <c:pt idx="211">
                  <c:v>-1756.5202999999999</c:v>
                </c:pt>
                <c:pt idx="212">
                  <c:v>-1771.6976000000002</c:v>
                </c:pt>
                <c:pt idx="213">
                  <c:v>-1786.8748999999996</c:v>
                </c:pt>
                <c:pt idx="214">
                  <c:v>-1802.0522000000003</c:v>
                </c:pt>
                <c:pt idx="215">
                  <c:v>-1817.2294999999997</c:v>
                </c:pt>
                <c:pt idx="216">
                  <c:v>-1832.4068</c:v>
                </c:pt>
                <c:pt idx="217">
                  <c:v>-1847.5840999999998</c:v>
                </c:pt>
                <c:pt idx="218">
                  <c:v>-1862.7614000000001</c:v>
                </c:pt>
                <c:pt idx="219">
                  <c:v>-1877.9386999999999</c:v>
                </c:pt>
                <c:pt idx="220">
                  <c:v>-1893.1160000000002</c:v>
                </c:pt>
                <c:pt idx="221">
                  <c:v>-1908.2933</c:v>
                </c:pt>
                <c:pt idx="222">
                  <c:v>-1923.4706000000003</c:v>
                </c:pt>
                <c:pt idx="223">
                  <c:v>-1938.6478999999997</c:v>
                </c:pt>
                <c:pt idx="224">
                  <c:v>-1953.8252000000005</c:v>
                </c:pt>
                <c:pt idx="225">
                  <c:v>-1969.0024999999998</c:v>
                </c:pt>
                <c:pt idx="226">
                  <c:v>-1984.1797999999997</c:v>
                </c:pt>
                <c:pt idx="227">
                  <c:v>-1999.3570999999999</c:v>
                </c:pt>
                <c:pt idx="228">
                  <c:v>-2014.5343999999998</c:v>
                </c:pt>
                <c:pt idx="229">
                  <c:v>-2029.7117000000001</c:v>
                </c:pt>
                <c:pt idx="230">
                  <c:v>-2044.8889999999999</c:v>
                </c:pt>
                <c:pt idx="231">
                  <c:v>-2060.0663000000004</c:v>
                </c:pt>
                <c:pt idx="232">
                  <c:v>-2075.2435999999998</c:v>
                </c:pt>
                <c:pt idx="233">
                  <c:v>-2090.4209000000001</c:v>
                </c:pt>
                <c:pt idx="234">
                  <c:v>-2105.5981999999995</c:v>
                </c:pt>
                <c:pt idx="235">
                  <c:v>-2120.7754999999997</c:v>
                </c:pt>
                <c:pt idx="236">
                  <c:v>-2135.9528</c:v>
                </c:pt>
                <c:pt idx="237">
                  <c:v>-2151.1301000000003</c:v>
                </c:pt>
                <c:pt idx="238">
                  <c:v>-2166.3073999999997</c:v>
                </c:pt>
                <c:pt idx="239">
                  <c:v>-2181.4847</c:v>
                </c:pt>
                <c:pt idx="240">
                  <c:v>-2196.6620000000003</c:v>
                </c:pt>
                <c:pt idx="241">
                  <c:v>-2211.8393000000005</c:v>
                </c:pt>
                <c:pt idx="242">
                  <c:v>-2227.0165999999999</c:v>
                </c:pt>
                <c:pt idx="243">
                  <c:v>-2242.1939000000002</c:v>
                </c:pt>
                <c:pt idx="244">
                  <c:v>-2257.3711999999996</c:v>
                </c:pt>
                <c:pt idx="245">
                  <c:v>-2272.5484999999999</c:v>
                </c:pt>
                <c:pt idx="246">
                  <c:v>-2287.7258000000002</c:v>
                </c:pt>
                <c:pt idx="247">
                  <c:v>-2302.9031000000004</c:v>
                </c:pt>
                <c:pt idx="248">
                  <c:v>-2318.0803999999998</c:v>
                </c:pt>
                <c:pt idx="249">
                  <c:v>-2333.2577000000001</c:v>
                </c:pt>
                <c:pt idx="250">
                  <c:v>-2348.4349999999995</c:v>
                </c:pt>
                <c:pt idx="251">
                  <c:v>-2363.6122999999998</c:v>
                </c:pt>
                <c:pt idx="252">
                  <c:v>-2378.7896000000001</c:v>
                </c:pt>
                <c:pt idx="253">
                  <c:v>-2393.9668999999994</c:v>
                </c:pt>
                <c:pt idx="254">
                  <c:v>-2409.1441999999997</c:v>
                </c:pt>
                <c:pt idx="255">
                  <c:v>-2424.3215</c:v>
                </c:pt>
                <c:pt idx="256">
                  <c:v>-2439.4988000000003</c:v>
                </c:pt>
                <c:pt idx="257">
                  <c:v>-2454.6760999999997</c:v>
                </c:pt>
                <c:pt idx="258">
                  <c:v>-2469.8534</c:v>
                </c:pt>
                <c:pt idx="259">
                  <c:v>-2485.0306999999993</c:v>
                </c:pt>
                <c:pt idx="260">
                  <c:v>-2500.2079999999996</c:v>
                </c:pt>
                <c:pt idx="261">
                  <c:v>-2515.3852999999999</c:v>
                </c:pt>
                <c:pt idx="262">
                  <c:v>-2530.5626000000002</c:v>
                </c:pt>
                <c:pt idx="263">
                  <c:v>-2545.7398999999996</c:v>
                </c:pt>
                <c:pt idx="264">
                  <c:v>-2560.9171999999999</c:v>
                </c:pt>
                <c:pt idx="265">
                  <c:v>-2576.0945000000002</c:v>
                </c:pt>
                <c:pt idx="266">
                  <c:v>-2591.2718000000004</c:v>
                </c:pt>
                <c:pt idx="267">
                  <c:v>-2606.4490999999998</c:v>
                </c:pt>
                <c:pt idx="268">
                  <c:v>-2621.6264000000001</c:v>
                </c:pt>
                <c:pt idx="269">
                  <c:v>-2636.8036999999995</c:v>
                </c:pt>
                <c:pt idx="270">
                  <c:v>-2651.9809999999998</c:v>
                </c:pt>
                <c:pt idx="271">
                  <c:v>-2667.1583000000001</c:v>
                </c:pt>
                <c:pt idx="272">
                  <c:v>-2682.3356000000003</c:v>
                </c:pt>
                <c:pt idx="273">
                  <c:v>-2697.5128999999997</c:v>
                </c:pt>
                <c:pt idx="274">
                  <c:v>-2712.6902</c:v>
                </c:pt>
                <c:pt idx="275">
                  <c:v>-2727.8674999999994</c:v>
                </c:pt>
                <c:pt idx="276">
                  <c:v>-2743.0447999999997</c:v>
                </c:pt>
                <c:pt idx="277">
                  <c:v>-2758.2221</c:v>
                </c:pt>
                <c:pt idx="278">
                  <c:v>-2773.3993999999993</c:v>
                </c:pt>
                <c:pt idx="279">
                  <c:v>-2788.5766999999996</c:v>
                </c:pt>
                <c:pt idx="280">
                  <c:v>-2803.7539999999999</c:v>
                </c:pt>
                <c:pt idx="281">
                  <c:v>-2818.9313000000002</c:v>
                </c:pt>
                <c:pt idx="282">
                  <c:v>-2834.1085999999996</c:v>
                </c:pt>
                <c:pt idx="283">
                  <c:v>-2849.2858999999999</c:v>
                </c:pt>
                <c:pt idx="284">
                  <c:v>-2864.4631999999992</c:v>
                </c:pt>
                <c:pt idx="285">
                  <c:v>-2879.6404999999995</c:v>
                </c:pt>
                <c:pt idx="286">
                  <c:v>-2894.8177999999998</c:v>
                </c:pt>
                <c:pt idx="287">
                  <c:v>-2909.9951000000001</c:v>
                </c:pt>
                <c:pt idx="288">
                  <c:v>-2925.1723999999995</c:v>
                </c:pt>
                <c:pt idx="289">
                  <c:v>-2940.3496999999998</c:v>
                </c:pt>
                <c:pt idx="290">
                  <c:v>-2955.527</c:v>
                </c:pt>
                <c:pt idx="291">
                  <c:v>-2970.7043000000003</c:v>
                </c:pt>
                <c:pt idx="292">
                  <c:v>-2985.8815999999997</c:v>
                </c:pt>
                <c:pt idx="293">
                  <c:v>-3001.0589</c:v>
                </c:pt>
                <c:pt idx="294">
                  <c:v>-3016.2361999999994</c:v>
                </c:pt>
                <c:pt idx="295">
                  <c:v>-3031.4134999999997</c:v>
                </c:pt>
                <c:pt idx="296">
                  <c:v>-3046.5907999999999</c:v>
                </c:pt>
                <c:pt idx="297">
                  <c:v>-3061.7681000000002</c:v>
                </c:pt>
                <c:pt idx="298">
                  <c:v>-3076.9453999999996</c:v>
                </c:pt>
                <c:pt idx="299">
                  <c:v>-3092.1226999999999</c:v>
                </c:pt>
                <c:pt idx="300">
                  <c:v>-3107.3</c:v>
                </c:pt>
                <c:pt idx="301">
                  <c:v>-3122.4772999999996</c:v>
                </c:pt>
                <c:pt idx="302">
                  <c:v>-3137.6545999999998</c:v>
                </c:pt>
                <c:pt idx="303">
                  <c:v>-3152.8318999999992</c:v>
                </c:pt>
                <c:pt idx="304">
                  <c:v>-3168.0091999999995</c:v>
                </c:pt>
                <c:pt idx="305">
                  <c:v>-3183.1864999999998</c:v>
                </c:pt>
                <c:pt idx="306">
                  <c:v>-3198.3638000000001</c:v>
                </c:pt>
                <c:pt idx="307">
                  <c:v>-3213.5410999999995</c:v>
                </c:pt>
                <c:pt idx="308">
                  <c:v>-3228.7183999999997</c:v>
                </c:pt>
                <c:pt idx="309">
                  <c:v>-3243.8956999999991</c:v>
                </c:pt>
                <c:pt idx="310">
                  <c:v>-3259.0729999999994</c:v>
                </c:pt>
                <c:pt idx="311">
                  <c:v>-3274.2502999999997</c:v>
                </c:pt>
                <c:pt idx="312">
                  <c:v>-3289.4276</c:v>
                </c:pt>
                <c:pt idx="313">
                  <c:v>-3304.6048999999994</c:v>
                </c:pt>
                <c:pt idx="314">
                  <c:v>-3319.7821999999996</c:v>
                </c:pt>
                <c:pt idx="315">
                  <c:v>-3334.9594999999999</c:v>
                </c:pt>
                <c:pt idx="316">
                  <c:v>-3350.1368000000002</c:v>
                </c:pt>
                <c:pt idx="317">
                  <c:v>-3365.3140999999996</c:v>
                </c:pt>
                <c:pt idx="318">
                  <c:v>-3380.4913999999999</c:v>
                </c:pt>
                <c:pt idx="319">
                  <c:v>-3395.6686999999993</c:v>
                </c:pt>
                <c:pt idx="320">
                  <c:v>-3410.8459999999995</c:v>
                </c:pt>
                <c:pt idx="321">
                  <c:v>-3426.0232999999998</c:v>
                </c:pt>
                <c:pt idx="322">
                  <c:v>-3441.2006000000001</c:v>
                </c:pt>
                <c:pt idx="323">
                  <c:v>-3456.3778999999995</c:v>
                </c:pt>
                <c:pt idx="324">
                  <c:v>-3471.5551999999998</c:v>
                </c:pt>
                <c:pt idx="325">
                  <c:v>-3486.7325000000001</c:v>
                </c:pt>
                <c:pt idx="326">
                  <c:v>-3501.9097999999994</c:v>
                </c:pt>
                <c:pt idx="327">
                  <c:v>-3517.0870999999997</c:v>
                </c:pt>
                <c:pt idx="328">
                  <c:v>-3532.2643999999991</c:v>
                </c:pt>
                <c:pt idx="329">
                  <c:v>-3547.4416999999994</c:v>
                </c:pt>
                <c:pt idx="330">
                  <c:v>-3562.6189999999997</c:v>
                </c:pt>
                <c:pt idx="331">
                  <c:v>-3577.7963</c:v>
                </c:pt>
                <c:pt idx="332">
                  <c:v>-3592.9735999999994</c:v>
                </c:pt>
                <c:pt idx="333">
                  <c:v>-3608.1508999999996</c:v>
                </c:pt>
                <c:pt idx="334">
                  <c:v>-3623.3281999999999</c:v>
                </c:pt>
                <c:pt idx="335">
                  <c:v>-3638.5055000000002</c:v>
                </c:pt>
                <c:pt idx="336">
                  <c:v>-3653.6827999999996</c:v>
                </c:pt>
                <c:pt idx="337">
                  <c:v>-3668.8600999999999</c:v>
                </c:pt>
                <c:pt idx="338">
                  <c:v>-3684.0373999999993</c:v>
                </c:pt>
                <c:pt idx="339">
                  <c:v>-3699.2146999999995</c:v>
                </c:pt>
                <c:pt idx="340">
                  <c:v>-3714.3919999999998</c:v>
                </c:pt>
                <c:pt idx="341">
                  <c:v>-3729.5693000000001</c:v>
                </c:pt>
                <c:pt idx="342">
                  <c:v>-3744.7465999999995</c:v>
                </c:pt>
                <c:pt idx="343">
                  <c:v>-3759.9238999999998</c:v>
                </c:pt>
                <c:pt idx="344">
                  <c:v>-3775.1012000000001</c:v>
                </c:pt>
                <c:pt idx="345">
                  <c:v>-3790.2785000000003</c:v>
                </c:pt>
                <c:pt idx="346">
                  <c:v>-3805.4557999999997</c:v>
                </c:pt>
                <c:pt idx="347">
                  <c:v>-3820.6331</c:v>
                </c:pt>
                <c:pt idx="348">
                  <c:v>-3835.8103999999994</c:v>
                </c:pt>
                <c:pt idx="349">
                  <c:v>-3850.9876999999997</c:v>
                </c:pt>
                <c:pt idx="350">
                  <c:v>-3866.165</c:v>
                </c:pt>
                <c:pt idx="351">
                  <c:v>-3881.3422999999993</c:v>
                </c:pt>
                <c:pt idx="352">
                  <c:v>-3896.5195999999996</c:v>
                </c:pt>
                <c:pt idx="353">
                  <c:v>-3911.696899999999</c:v>
                </c:pt>
                <c:pt idx="354">
                  <c:v>-3926.8742000000002</c:v>
                </c:pt>
                <c:pt idx="355">
                  <c:v>-3942.0514999999996</c:v>
                </c:pt>
                <c:pt idx="356">
                  <c:v>-3957.2287999999999</c:v>
                </c:pt>
                <c:pt idx="357">
                  <c:v>-3972.4060999999992</c:v>
                </c:pt>
                <c:pt idx="358">
                  <c:v>-3987.5833999999995</c:v>
                </c:pt>
                <c:pt idx="359">
                  <c:v>-4002.7606999999998</c:v>
                </c:pt>
                <c:pt idx="360">
                  <c:v>-4017.9380000000001</c:v>
                </c:pt>
                <c:pt idx="361">
                  <c:v>-4033.1152999999995</c:v>
                </c:pt>
                <c:pt idx="362">
                  <c:v>-4048.2925999999998</c:v>
                </c:pt>
                <c:pt idx="363">
                  <c:v>-4063.4698999999991</c:v>
                </c:pt>
                <c:pt idx="364">
                  <c:v>-4078.6472000000003</c:v>
                </c:pt>
                <c:pt idx="365">
                  <c:v>-4093.8244999999997</c:v>
                </c:pt>
                <c:pt idx="366">
                  <c:v>-4109.0018</c:v>
                </c:pt>
                <c:pt idx="367">
                  <c:v>-4124.1790999999994</c:v>
                </c:pt>
                <c:pt idx="368">
                  <c:v>-4139.3563999999997</c:v>
                </c:pt>
                <c:pt idx="369">
                  <c:v>-4154.5337</c:v>
                </c:pt>
                <c:pt idx="370">
                  <c:v>-4169.7110000000002</c:v>
                </c:pt>
                <c:pt idx="371">
                  <c:v>-4184.8882999999996</c:v>
                </c:pt>
                <c:pt idx="372">
                  <c:v>-4200.0655999999999</c:v>
                </c:pt>
                <c:pt idx="373">
                  <c:v>-4215.2428999999993</c:v>
                </c:pt>
                <c:pt idx="374">
                  <c:v>-4230.4202000000005</c:v>
                </c:pt>
                <c:pt idx="375">
                  <c:v>-4245.5974999999999</c:v>
                </c:pt>
                <c:pt idx="376">
                  <c:v>-4260.7747999999992</c:v>
                </c:pt>
                <c:pt idx="377">
                  <c:v>-4275.9520999999995</c:v>
                </c:pt>
                <c:pt idx="378">
                  <c:v>-4291.1293999999998</c:v>
                </c:pt>
                <c:pt idx="379">
                  <c:v>-4306.3067000000001</c:v>
                </c:pt>
                <c:pt idx="380">
                  <c:v>-4321.4839999999995</c:v>
                </c:pt>
                <c:pt idx="381">
                  <c:v>-4336.6612999999998</c:v>
                </c:pt>
                <c:pt idx="382">
                  <c:v>-4351.8385999999991</c:v>
                </c:pt>
                <c:pt idx="383">
                  <c:v>-4367.0158999999994</c:v>
                </c:pt>
                <c:pt idx="384">
                  <c:v>-4382.1931999999997</c:v>
                </c:pt>
                <c:pt idx="385">
                  <c:v>-4397.3705</c:v>
                </c:pt>
                <c:pt idx="386">
                  <c:v>-4412.5477999999994</c:v>
                </c:pt>
                <c:pt idx="387">
                  <c:v>-4427.7250999999997</c:v>
                </c:pt>
                <c:pt idx="388">
                  <c:v>-4442.9023999999999</c:v>
                </c:pt>
                <c:pt idx="389">
                  <c:v>-4458.0797000000002</c:v>
                </c:pt>
                <c:pt idx="390">
                  <c:v>-4473.2569999999996</c:v>
                </c:pt>
                <c:pt idx="391">
                  <c:v>-4488.4342999999999</c:v>
                </c:pt>
                <c:pt idx="392">
                  <c:v>-4503.6115999999993</c:v>
                </c:pt>
                <c:pt idx="393">
                  <c:v>-4518.7888999999996</c:v>
                </c:pt>
                <c:pt idx="394">
                  <c:v>-4533.9661999999998</c:v>
                </c:pt>
                <c:pt idx="395">
                  <c:v>-4549.1435000000001</c:v>
                </c:pt>
                <c:pt idx="396">
                  <c:v>-4564.3207999999995</c:v>
                </c:pt>
                <c:pt idx="397">
                  <c:v>-4579.4980999999998</c:v>
                </c:pt>
                <c:pt idx="398">
                  <c:v>-4594.6754000000001</c:v>
                </c:pt>
                <c:pt idx="399">
                  <c:v>-4609.8527000000004</c:v>
                </c:pt>
                <c:pt idx="400">
                  <c:v>-4625.03</c:v>
                </c:pt>
                <c:pt idx="401">
                  <c:v>-4640.2072999999991</c:v>
                </c:pt>
                <c:pt idx="402">
                  <c:v>-4655.3845999999994</c:v>
                </c:pt>
                <c:pt idx="403">
                  <c:v>-4670.5618999999997</c:v>
                </c:pt>
                <c:pt idx="404">
                  <c:v>-4685.7392</c:v>
                </c:pt>
                <c:pt idx="405">
                  <c:v>-4700.9164999999994</c:v>
                </c:pt>
                <c:pt idx="406">
                  <c:v>-4716.0937999999987</c:v>
                </c:pt>
                <c:pt idx="407">
                  <c:v>-4731.2710999999999</c:v>
                </c:pt>
                <c:pt idx="408">
                  <c:v>-4746.4484000000002</c:v>
                </c:pt>
                <c:pt idx="409">
                  <c:v>-4761.6256999999996</c:v>
                </c:pt>
                <c:pt idx="410">
                  <c:v>-4776.802999999999</c:v>
                </c:pt>
                <c:pt idx="411">
                  <c:v>-4791.9803000000002</c:v>
                </c:pt>
                <c:pt idx="412">
                  <c:v>-4807.1575999999995</c:v>
                </c:pt>
                <c:pt idx="413">
                  <c:v>-4822.3348999999998</c:v>
                </c:pt>
                <c:pt idx="414">
                  <c:v>-4837.5121999999992</c:v>
                </c:pt>
                <c:pt idx="415">
                  <c:v>-4852.6895000000004</c:v>
                </c:pt>
                <c:pt idx="416">
                  <c:v>-4867.8667999999998</c:v>
                </c:pt>
                <c:pt idx="417">
                  <c:v>-4883.0441000000001</c:v>
                </c:pt>
                <c:pt idx="418">
                  <c:v>-4898.2213999999994</c:v>
                </c:pt>
                <c:pt idx="419">
                  <c:v>-4913.3987000000006</c:v>
                </c:pt>
                <c:pt idx="420">
                  <c:v>-4928.576</c:v>
                </c:pt>
                <c:pt idx="421">
                  <c:v>-4943.7532999999994</c:v>
                </c:pt>
                <c:pt idx="422">
                  <c:v>-4958.9305999999997</c:v>
                </c:pt>
                <c:pt idx="423">
                  <c:v>-4974.1079</c:v>
                </c:pt>
                <c:pt idx="424">
                  <c:v>-4989.2852000000003</c:v>
                </c:pt>
                <c:pt idx="425">
                  <c:v>-5004.4624999999996</c:v>
                </c:pt>
                <c:pt idx="426">
                  <c:v>-5019.639799999999</c:v>
                </c:pt>
                <c:pt idx="427">
                  <c:v>-5034.8170999999993</c:v>
                </c:pt>
                <c:pt idx="428">
                  <c:v>-5049.9944000000005</c:v>
                </c:pt>
                <c:pt idx="429">
                  <c:v>-5065.1716999999999</c:v>
                </c:pt>
                <c:pt idx="430">
                  <c:v>-5080.3489999999993</c:v>
                </c:pt>
                <c:pt idx="431">
                  <c:v>-5095.5262999999995</c:v>
                </c:pt>
                <c:pt idx="432">
                  <c:v>-5110.7035999999998</c:v>
                </c:pt>
                <c:pt idx="433">
                  <c:v>-5125.8809000000001</c:v>
                </c:pt>
                <c:pt idx="434">
                  <c:v>-5141.0581999999995</c:v>
                </c:pt>
                <c:pt idx="435">
                  <c:v>-5156.2354999999989</c:v>
                </c:pt>
                <c:pt idx="436">
                  <c:v>-5171.4128000000001</c:v>
                </c:pt>
                <c:pt idx="437">
                  <c:v>-5186.5901000000003</c:v>
                </c:pt>
                <c:pt idx="438">
                  <c:v>-5201.7673999999997</c:v>
                </c:pt>
                <c:pt idx="439">
                  <c:v>-5216.9446999999991</c:v>
                </c:pt>
                <c:pt idx="440">
                  <c:v>-5232.1220000000003</c:v>
                </c:pt>
                <c:pt idx="441">
                  <c:v>-5247.2992999999997</c:v>
                </c:pt>
                <c:pt idx="442">
                  <c:v>-5262.4766</c:v>
                </c:pt>
                <c:pt idx="443">
                  <c:v>-5277.6538999999993</c:v>
                </c:pt>
                <c:pt idx="444">
                  <c:v>-5292.8312000000005</c:v>
                </c:pt>
                <c:pt idx="445">
                  <c:v>-5308.0084999999999</c:v>
                </c:pt>
                <c:pt idx="446">
                  <c:v>-5323.1857999999993</c:v>
                </c:pt>
                <c:pt idx="447">
                  <c:v>-5338.3630999999996</c:v>
                </c:pt>
                <c:pt idx="448">
                  <c:v>-5353.5404000000008</c:v>
                </c:pt>
                <c:pt idx="449">
                  <c:v>-5368.7177000000001</c:v>
                </c:pt>
                <c:pt idx="450">
                  <c:v>-5383.8949999999995</c:v>
                </c:pt>
                <c:pt idx="451">
                  <c:v>-5399.0722999999998</c:v>
                </c:pt>
                <c:pt idx="452">
                  <c:v>-5414.2495999999992</c:v>
                </c:pt>
                <c:pt idx="453">
                  <c:v>-5429.4269000000004</c:v>
                </c:pt>
                <c:pt idx="454">
                  <c:v>-5444.6041999999998</c:v>
                </c:pt>
                <c:pt idx="455">
                  <c:v>-5459.7814999999991</c:v>
                </c:pt>
                <c:pt idx="456">
                  <c:v>-5474.9587999999994</c:v>
                </c:pt>
                <c:pt idx="457">
                  <c:v>-5490.1361000000006</c:v>
                </c:pt>
                <c:pt idx="458">
                  <c:v>-5505.3134</c:v>
                </c:pt>
                <c:pt idx="459">
                  <c:v>-5520.4906999999994</c:v>
                </c:pt>
                <c:pt idx="460">
                  <c:v>-5535.6679999999997</c:v>
                </c:pt>
                <c:pt idx="461">
                  <c:v>-5550.8453</c:v>
                </c:pt>
                <c:pt idx="462">
                  <c:v>-5566.0226000000002</c:v>
                </c:pt>
                <c:pt idx="463">
                  <c:v>-5581.1998999999996</c:v>
                </c:pt>
                <c:pt idx="464">
                  <c:v>-5596.377199999999</c:v>
                </c:pt>
                <c:pt idx="465">
                  <c:v>-5611.5545000000002</c:v>
                </c:pt>
                <c:pt idx="466">
                  <c:v>-5626.7317999999996</c:v>
                </c:pt>
                <c:pt idx="467">
                  <c:v>-5641.9090999999999</c:v>
                </c:pt>
                <c:pt idx="468">
                  <c:v>-5657.0863999999992</c:v>
                </c:pt>
                <c:pt idx="469">
                  <c:v>-5672.2637000000004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0-444B-A67F-F757083FEABF}"/>
            </c:ext>
          </c:extLst>
        </c:ser>
        <c:ser>
          <c:idx val="2"/>
          <c:order val="2"/>
          <c:tx>
            <c:v>Polynôme 2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'Poussée Pro 75'!$AH$2:$AH$471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'Poussée Pro 75'!$AK$2:$AK$471</c:f>
              <c:numCache>
                <c:formatCode>General</c:formatCode>
                <c:ptCount val="470"/>
                <c:pt idx="0">
                  <c:v>1047.2</c:v>
                </c:pt>
                <c:pt idx="1">
                  <c:v>1046.9278323026679</c:v>
                </c:pt>
                <c:pt idx="2">
                  <c:v>1046.6591259994864</c:v>
                </c:pt>
                <c:pt idx="3">
                  <c:v>1046.3937032145</c:v>
                </c:pt>
                <c:pt idx="4">
                  <c:v>1046.1313873261824</c:v>
                </c:pt>
                <c:pt idx="5">
                  <c:v>1045.8720029674375</c:v>
                </c:pt>
                <c:pt idx="6">
                  <c:v>1045.6153760255984</c:v>
                </c:pt>
                <c:pt idx="7">
                  <c:v>1045.361333642428</c:v>
                </c:pt>
                <c:pt idx="8">
                  <c:v>1045.1097042141184</c:v>
                </c:pt>
                <c:pt idx="9">
                  <c:v>1044.860317391292</c:v>
                </c:pt>
                <c:pt idx="10">
                  <c:v>1044.6130040790001</c:v>
                </c:pt>
                <c:pt idx="11">
                  <c:v>1044.3675964367239</c:v>
                </c:pt>
                <c:pt idx="12">
                  <c:v>1044.1239278783744</c:v>
                </c:pt>
                <c:pt idx="13">
                  <c:v>1043.881833072292</c:v>
                </c:pt>
                <c:pt idx="14">
                  <c:v>1043.6411479412463</c:v>
                </c:pt>
                <c:pt idx="15">
                  <c:v>1043.4017096624375</c:v>
                </c:pt>
                <c:pt idx="16">
                  <c:v>1043.1633566674946</c:v>
                </c:pt>
                <c:pt idx="17">
                  <c:v>1042.925928642476</c:v>
                </c:pt>
                <c:pt idx="18">
                  <c:v>1042.6892665278704</c:v>
                </c:pt>
                <c:pt idx="19">
                  <c:v>1042.453212518596</c:v>
                </c:pt>
                <c:pt idx="20">
                  <c:v>1042.2176100640002</c:v>
                </c:pt>
                <c:pt idx="21">
                  <c:v>1041.9823038678599</c:v>
                </c:pt>
                <c:pt idx="22">
                  <c:v>1041.7471398883824</c:v>
                </c:pt>
                <c:pt idx="23">
                  <c:v>1041.5119653382039</c:v>
                </c:pt>
                <c:pt idx="24">
                  <c:v>1041.2766286843905</c:v>
                </c:pt>
                <c:pt idx="25">
                  <c:v>1041.0409796484375</c:v>
                </c:pt>
                <c:pt idx="26">
                  <c:v>1040.8048692062705</c:v>
                </c:pt>
                <c:pt idx="27">
                  <c:v>1040.5681495882438</c:v>
                </c:pt>
                <c:pt idx="28">
                  <c:v>1040.3306742791424</c:v>
                </c:pt>
                <c:pt idx="29">
                  <c:v>1040.0922980181799</c:v>
                </c:pt>
                <c:pt idx="30">
                  <c:v>1039.8528767990001</c:v>
                </c:pt>
                <c:pt idx="31">
                  <c:v>1039.6122678696759</c:v>
                </c:pt>
                <c:pt idx="32">
                  <c:v>1039.3703297327104</c:v>
                </c:pt>
                <c:pt idx="33">
                  <c:v>1039.1269221450359</c:v>
                </c:pt>
                <c:pt idx="34">
                  <c:v>1038.8819061180145</c:v>
                </c:pt>
                <c:pt idx="35">
                  <c:v>1038.6351439174375</c:v>
                </c:pt>
                <c:pt idx="36">
                  <c:v>1038.3864990635263</c:v>
                </c:pt>
                <c:pt idx="37">
                  <c:v>1038.1358363309319</c:v>
                </c:pt>
                <c:pt idx="38">
                  <c:v>1037.8830217487343</c:v>
                </c:pt>
                <c:pt idx="39">
                  <c:v>1037.627922600444</c:v>
                </c:pt>
                <c:pt idx="40">
                  <c:v>1037.3704074239999</c:v>
                </c:pt>
                <c:pt idx="41">
                  <c:v>1037.110346011772</c:v>
                </c:pt>
                <c:pt idx="42">
                  <c:v>1036.8476094105583</c:v>
                </c:pt>
                <c:pt idx="43">
                  <c:v>1036.5820699215878</c:v>
                </c:pt>
                <c:pt idx="44">
                  <c:v>1036.3136011005186</c:v>
                </c:pt>
                <c:pt idx="45">
                  <c:v>1036.0420777574375</c:v>
                </c:pt>
                <c:pt idx="46">
                  <c:v>1035.7673759568625</c:v>
                </c:pt>
                <c:pt idx="47">
                  <c:v>1035.48937301774</c:v>
                </c:pt>
                <c:pt idx="48">
                  <c:v>1035.2079475134465</c:v>
                </c:pt>
                <c:pt idx="49">
                  <c:v>1034.9229792717879</c:v>
                </c:pt>
                <c:pt idx="50">
                  <c:v>1034.6343493750001</c:v>
                </c:pt>
                <c:pt idx="51">
                  <c:v>1034.341940159748</c:v>
                </c:pt>
                <c:pt idx="52">
                  <c:v>1034.0456352171263</c:v>
                </c:pt>
                <c:pt idx="53">
                  <c:v>1033.7453193926599</c:v>
                </c:pt>
                <c:pt idx="54">
                  <c:v>1033.4408787863024</c:v>
                </c:pt>
                <c:pt idx="55">
                  <c:v>1033.1322007524375</c:v>
                </c:pt>
                <c:pt idx="56">
                  <c:v>1032.8191738998785</c:v>
                </c:pt>
                <c:pt idx="57">
                  <c:v>1032.5016880918679</c:v>
                </c:pt>
                <c:pt idx="58">
                  <c:v>1032.1796344460784</c:v>
                </c:pt>
                <c:pt idx="59">
                  <c:v>1031.8529053346119</c:v>
                </c:pt>
                <c:pt idx="60">
                  <c:v>1031.5213943840001</c:v>
                </c:pt>
                <c:pt idx="61">
                  <c:v>1031.1849964752039</c:v>
                </c:pt>
                <c:pt idx="62">
                  <c:v>1030.8436077436145</c:v>
                </c:pt>
                <c:pt idx="63">
                  <c:v>1030.497125579052</c:v>
                </c:pt>
                <c:pt idx="64">
                  <c:v>1030.1454486257664</c:v>
                </c:pt>
                <c:pt idx="65">
                  <c:v>1029.7884767824376</c:v>
                </c:pt>
                <c:pt idx="66">
                  <c:v>1029.4261112021745</c:v>
                </c:pt>
                <c:pt idx="67">
                  <c:v>1029.058254292516</c:v>
                </c:pt>
                <c:pt idx="68">
                  <c:v>1028.6848097154304</c:v>
                </c:pt>
                <c:pt idx="69">
                  <c:v>1028.305682387316</c:v>
                </c:pt>
                <c:pt idx="70">
                  <c:v>1027.9207784790001</c:v>
                </c:pt>
                <c:pt idx="71">
                  <c:v>1027.5300054157399</c:v>
                </c:pt>
                <c:pt idx="72">
                  <c:v>1027.1332718772223</c:v>
                </c:pt>
                <c:pt idx="73">
                  <c:v>1026.7304877975639</c:v>
                </c:pt>
                <c:pt idx="74">
                  <c:v>1026.3215643653105</c:v>
                </c:pt>
                <c:pt idx="75">
                  <c:v>1025.9064140234375</c:v>
                </c:pt>
                <c:pt idx="76">
                  <c:v>1025.4849504693505</c:v>
                </c:pt>
                <c:pt idx="77">
                  <c:v>1025.057088654884</c:v>
                </c:pt>
                <c:pt idx="78">
                  <c:v>1024.6227447863025</c:v>
                </c:pt>
                <c:pt idx="79">
                  <c:v>1024.1818363242999</c:v>
                </c:pt>
                <c:pt idx="80">
                  <c:v>1023.7342819840001</c:v>
                </c:pt>
                <c:pt idx="81">
                  <c:v>1023.2800017349559</c:v>
                </c:pt>
                <c:pt idx="82">
                  <c:v>1022.8189168011504</c:v>
                </c:pt>
                <c:pt idx="83">
                  <c:v>1022.350949660996</c:v>
                </c:pt>
                <c:pt idx="84">
                  <c:v>1021.8760240473345</c:v>
                </c:pt>
                <c:pt idx="85">
                  <c:v>1021.3940649474375</c:v>
                </c:pt>
                <c:pt idx="86">
                  <c:v>1020.9049986030064</c:v>
                </c:pt>
                <c:pt idx="87">
                  <c:v>1020.4087525101719</c:v>
                </c:pt>
                <c:pt idx="88">
                  <c:v>1019.9052554194944</c:v>
                </c:pt>
                <c:pt idx="89">
                  <c:v>1019.394437335964</c:v>
                </c:pt>
                <c:pt idx="90">
                  <c:v>1018.876229519</c:v>
                </c:pt>
                <c:pt idx="91">
                  <c:v>1018.350564482452</c:v>
                </c:pt>
                <c:pt idx="92">
                  <c:v>1017.8173759945985</c:v>
                </c:pt>
                <c:pt idx="93">
                  <c:v>1017.2765990781479</c:v>
                </c:pt>
                <c:pt idx="94">
                  <c:v>1016.7281700102385</c:v>
                </c:pt>
                <c:pt idx="95">
                  <c:v>1016.1720263224375</c:v>
                </c:pt>
                <c:pt idx="96">
                  <c:v>1015.6081068007425</c:v>
                </c:pt>
                <c:pt idx="97">
                  <c:v>1015.03635148558</c:v>
                </c:pt>
                <c:pt idx="98">
                  <c:v>1014.4567016718064</c:v>
                </c:pt>
                <c:pt idx="99">
                  <c:v>1013.869099908708</c:v>
                </c:pt>
                <c:pt idx="100">
                  <c:v>1013.27349</c:v>
                </c:pt>
                <c:pt idx="101">
                  <c:v>1012.6698170038279</c:v>
                </c:pt>
                <c:pt idx="102">
                  <c:v>1012.0580272327664</c:v>
                </c:pt>
                <c:pt idx="103">
                  <c:v>1011.4380682538199</c:v>
                </c:pt>
                <c:pt idx="104">
                  <c:v>1010.8098888884224</c:v>
                </c:pt>
                <c:pt idx="105">
                  <c:v>1010.1734392124375</c:v>
                </c:pt>
                <c:pt idx="106">
                  <c:v>1009.5286705561584</c:v>
                </c:pt>
                <c:pt idx="107">
                  <c:v>1008.8755355043079</c:v>
                </c:pt>
                <c:pt idx="108">
                  <c:v>1008.2139878960385</c:v>
                </c:pt>
                <c:pt idx="109">
                  <c:v>1007.543982824932</c:v>
                </c:pt>
                <c:pt idx="110">
                  <c:v>1006.865476639</c:v>
                </c:pt>
                <c:pt idx="111">
                  <c:v>1006.1784269406839</c:v>
                </c:pt>
                <c:pt idx="112">
                  <c:v>1005.4827925868544</c:v>
                </c:pt>
                <c:pt idx="113">
                  <c:v>1004.778533688812</c:v>
                </c:pt>
                <c:pt idx="114">
                  <c:v>1004.0656116122865</c:v>
                </c:pt>
                <c:pt idx="115">
                  <c:v>1003.3439889774376</c:v>
                </c:pt>
                <c:pt idx="116">
                  <c:v>1002.6136296588545</c:v>
                </c:pt>
                <c:pt idx="117">
                  <c:v>1001.8744987855559</c:v>
                </c:pt>
                <c:pt idx="118">
                  <c:v>1001.1265627409905</c:v>
                </c:pt>
                <c:pt idx="119">
                  <c:v>1000.369789163036</c:v>
                </c:pt>
                <c:pt idx="120">
                  <c:v>999.60414694400004</c:v>
                </c:pt>
                <c:pt idx="121">
                  <c:v>998.8296062306199</c:v>
                </c:pt>
                <c:pt idx="122">
                  <c:v>998.04613842406241</c:v>
                </c:pt>
                <c:pt idx="123">
                  <c:v>997.25371617992391</c:v>
                </c:pt>
                <c:pt idx="124">
                  <c:v>996.45231340823045</c:v>
                </c:pt>
                <c:pt idx="125">
                  <c:v>995.64190527343749</c:v>
                </c:pt>
                <c:pt idx="126">
                  <c:v>994.82246819443048</c:v>
                </c:pt>
                <c:pt idx="127">
                  <c:v>993.99397984452389</c:v>
                </c:pt>
                <c:pt idx="128">
                  <c:v>993.15641915146239</c:v>
                </c:pt>
                <c:pt idx="129">
                  <c:v>992.30976629741997</c:v>
                </c:pt>
                <c:pt idx="130">
                  <c:v>991.45400271900007</c:v>
                </c:pt>
                <c:pt idx="131">
                  <c:v>990.58911110723591</c:v>
                </c:pt>
                <c:pt idx="132">
                  <c:v>989.71507540759046</c:v>
                </c:pt>
                <c:pt idx="133">
                  <c:v>988.83188081995593</c:v>
                </c:pt>
                <c:pt idx="134">
                  <c:v>987.9395137986545</c:v>
                </c:pt>
                <c:pt idx="135">
                  <c:v>987.03796205243759</c:v>
                </c:pt>
                <c:pt idx="136">
                  <c:v>986.12721454448649</c:v>
                </c:pt>
                <c:pt idx="137">
                  <c:v>985.20726149241193</c:v>
                </c:pt>
                <c:pt idx="138">
                  <c:v>984.27809436825441</c:v>
                </c:pt>
                <c:pt idx="139">
                  <c:v>983.339705898484</c:v>
                </c:pt>
                <c:pt idx="140">
                  <c:v>982.39209006400006</c:v>
                </c:pt>
                <c:pt idx="141">
                  <c:v>981.43524210013197</c:v>
                </c:pt>
                <c:pt idx="142">
                  <c:v>980.46915849663844</c:v>
                </c:pt>
                <c:pt idx="143">
                  <c:v>979.49383699770794</c:v>
                </c:pt>
                <c:pt idx="144">
                  <c:v>978.5092766019585</c:v>
                </c:pt>
                <c:pt idx="145">
                  <c:v>977.51547756243758</c:v>
                </c:pt>
                <c:pt idx="146">
                  <c:v>976.51244138662241</c:v>
                </c:pt>
                <c:pt idx="147">
                  <c:v>975.50017083642001</c:v>
                </c:pt>
                <c:pt idx="148">
                  <c:v>974.47866992816648</c:v>
                </c:pt>
                <c:pt idx="149">
                  <c:v>973.44794393262794</c:v>
                </c:pt>
                <c:pt idx="150">
                  <c:v>972.40799937500003</c:v>
                </c:pt>
                <c:pt idx="151">
                  <c:v>971.35884403490797</c:v>
                </c:pt>
                <c:pt idx="152">
                  <c:v>970.30048694640641</c:v>
                </c:pt>
                <c:pt idx="153">
                  <c:v>969.23293839797998</c:v>
                </c:pt>
                <c:pt idx="154">
                  <c:v>968.15620993254242</c:v>
                </c:pt>
                <c:pt idx="155">
                  <c:v>967.07031434743749</c:v>
                </c:pt>
                <c:pt idx="156">
                  <c:v>965.97526569443846</c:v>
                </c:pt>
                <c:pt idx="157">
                  <c:v>964.87107927974796</c:v>
                </c:pt>
                <c:pt idx="158">
                  <c:v>963.75777166399848</c:v>
                </c:pt>
                <c:pt idx="159">
                  <c:v>962.63536066225197</c:v>
                </c:pt>
                <c:pt idx="160">
                  <c:v>961.50386534400002</c:v>
                </c:pt>
                <c:pt idx="161">
                  <c:v>960.36330603316389</c:v>
                </c:pt>
                <c:pt idx="162">
                  <c:v>959.21370430809441</c:v>
                </c:pt>
                <c:pt idx="163">
                  <c:v>958.05508300157192</c:v>
                </c:pt>
                <c:pt idx="164">
                  <c:v>956.88746620080656</c:v>
                </c:pt>
                <c:pt idx="165">
                  <c:v>955.71087924743756</c:v>
                </c:pt>
                <c:pt idx="166">
                  <c:v>954.5253487375345</c:v>
                </c:pt>
                <c:pt idx="167">
                  <c:v>953.33090252159593</c:v>
                </c:pt>
                <c:pt idx="168">
                  <c:v>952.12756970455052</c:v>
                </c:pt>
                <c:pt idx="169">
                  <c:v>950.91538064575593</c:v>
                </c:pt>
                <c:pt idx="170">
                  <c:v>949.69436695900004</c:v>
                </c:pt>
                <c:pt idx="171">
                  <c:v>948.46456151249993</c:v>
                </c:pt>
                <c:pt idx="172">
                  <c:v>947.22599842890247</c:v>
                </c:pt>
                <c:pt idx="173">
                  <c:v>945.97871308528397</c:v>
                </c:pt>
                <c:pt idx="174">
                  <c:v>944.72274211315039</c:v>
                </c:pt>
                <c:pt idx="175">
                  <c:v>943.45812339843758</c:v>
                </c:pt>
                <c:pt idx="176">
                  <c:v>942.18489608151049</c:v>
                </c:pt>
                <c:pt idx="177">
                  <c:v>940.90310055716395</c:v>
                </c:pt>
                <c:pt idx="178">
                  <c:v>939.61277847462247</c:v>
                </c:pt>
                <c:pt idx="179">
                  <c:v>938.31397273753998</c:v>
                </c:pt>
                <c:pt idx="180">
                  <c:v>937.00672750400008</c:v>
                </c:pt>
                <c:pt idx="181">
                  <c:v>935.69108818651603</c:v>
                </c:pt>
                <c:pt idx="182">
                  <c:v>934.36710145203051</c:v>
                </c:pt>
                <c:pt idx="183">
                  <c:v>933.03481522191601</c:v>
                </c:pt>
                <c:pt idx="184">
                  <c:v>931.69427867197442</c:v>
                </c:pt>
                <c:pt idx="185">
                  <c:v>930.34554223243754</c:v>
                </c:pt>
                <c:pt idx="186">
                  <c:v>928.98865758796649</c:v>
                </c:pt>
                <c:pt idx="187">
                  <c:v>927.62367767765193</c:v>
                </c:pt>
                <c:pt idx="188">
                  <c:v>926.25065669501453</c:v>
                </c:pt>
                <c:pt idx="189">
                  <c:v>924.86965008800394</c:v>
                </c:pt>
                <c:pt idx="190">
                  <c:v>923.48071455900015</c:v>
                </c:pt>
                <c:pt idx="191">
                  <c:v>922.08390806481202</c:v>
                </c:pt>
                <c:pt idx="192">
                  <c:v>920.67928981667842</c:v>
                </c:pt>
                <c:pt idx="193">
                  <c:v>919.26692028026798</c:v>
                </c:pt>
                <c:pt idx="194">
                  <c:v>917.84686117567844</c:v>
                </c:pt>
                <c:pt idx="195">
                  <c:v>916.41917547743753</c:v>
                </c:pt>
                <c:pt idx="196">
                  <c:v>914.98392741450243</c:v>
                </c:pt>
                <c:pt idx="197">
                  <c:v>913.54118247025997</c:v>
                </c:pt>
                <c:pt idx="198">
                  <c:v>912.09100738252641</c:v>
                </c:pt>
                <c:pt idx="199">
                  <c:v>910.63347014354804</c:v>
                </c:pt>
                <c:pt idx="200">
                  <c:v>909.1686400000001</c:v>
                </c:pt>
                <c:pt idx="201">
                  <c:v>907.69658745298796</c:v>
                </c:pt>
                <c:pt idx="202">
                  <c:v>906.21738425804642</c:v>
                </c:pt>
                <c:pt idx="203">
                  <c:v>904.73110342513996</c:v>
                </c:pt>
                <c:pt idx="204">
                  <c:v>903.23781921866248</c:v>
                </c:pt>
                <c:pt idx="205">
                  <c:v>901.73760715743754</c:v>
                </c:pt>
                <c:pt idx="206">
                  <c:v>900.23054401471848</c:v>
                </c:pt>
                <c:pt idx="207">
                  <c:v>898.71670781818807</c:v>
                </c:pt>
                <c:pt idx="208">
                  <c:v>897.19617784995853</c:v>
                </c:pt>
                <c:pt idx="209">
                  <c:v>895.66903464657207</c:v>
                </c:pt>
                <c:pt idx="210">
                  <c:v>894.135359999</c:v>
                </c:pt>
                <c:pt idx="211">
                  <c:v>892.59523695264397</c:v>
                </c:pt>
                <c:pt idx="212">
                  <c:v>891.04874980733439</c:v>
                </c:pt>
                <c:pt idx="213">
                  <c:v>889.495984117332</c:v>
                </c:pt>
                <c:pt idx="214">
                  <c:v>887.93702669132642</c:v>
                </c:pt>
                <c:pt idx="215">
                  <c:v>886.37196559243762</c:v>
                </c:pt>
                <c:pt idx="216">
                  <c:v>884.80089013821453</c:v>
                </c:pt>
                <c:pt idx="217">
                  <c:v>883.22389090063598</c:v>
                </c:pt>
                <c:pt idx="218">
                  <c:v>881.64105970611047</c:v>
                </c:pt>
                <c:pt idx="219">
                  <c:v>880.05248963547604</c:v>
                </c:pt>
                <c:pt idx="220">
                  <c:v>878.45827502400005</c:v>
                </c:pt>
                <c:pt idx="221">
                  <c:v>876.85851146137998</c:v>
                </c:pt>
                <c:pt idx="222">
                  <c:v>875.2532957917424</c:v>
                </c:pt>
                <c:pt idx="223">
                  <c:v>873.64272611364402</c:v>
                </c:pt>
                <c:pt idx="224">
                  <c:v>872.02690178007038</c:v>
                </c:pt>
                <c:pt idx="225">
                  <c:v>870.40592339843761</c:v>
                </c:pt>
                <c:pt idx="226">
                  <c:v>868.7798928305906</c:v>
                </c:pt>
                <c:pt idx="227">
                  <c:v>867.148913192804</c:v>
                </c:pt>
                <c:pt idx="228">
                  <c:v>865.5130888557826</c:v>
                </c:pt>
                <c:pt idx="229">
                  <c:v>863.87252544465991</c:v>
                </c:pt>
                <c:pt idx="230">
                  <c:v>862.22732983900016</c:v>
                </c:pt>
                <c:pt idx="231">
                  <c:v>860.57761017279597</c:v>
                </c:pt>
                <c:pt idx="232">
                  <c:v>858.92347583447054</c:v>
                </c:pt>
                <c:pt idx="233">
                  <c:v>857.26503746687604</c:v>
                </c:pt>
                <c:pt idx="234">
                  <c:v>855.60240696729443</c:v>
                </c:pt>
                <c:pt idx="235">
                  <c:v>853.93569748743755</c:v>
                </c:pt>
                <c:pt idx="236">
                  <c:v>852.26502343344646</c:v>
                </c:pt>
                <c:pt idx="237">
                  <c:v>850.59050046589198</c:v>
                </c:pt>
                <c:pt idx="238">
                  <c:v>848.9122454997746</c:v>
                </c:pt>
                <c:pt idx="239">
                  <c:v>847.23037670452391</c:v>
                </c:pt>
                <c:pt idx="240">
                  <c:v>845.54501350400005</c:v>
                </c:pt>
                <c:pt idx="241">
                  <c:v>843.85627657649184</c:v>
                </c:pt>
                <c:pt idx="242">
                  <c:v>842.1642878547184</c:v>
                </c:pt>
                <c:pt idx="243">
                  <c:v>840.46917052582796</c:v>
                </c:pt>
                <c:pt idx="244">
                  <c:v>838.77104903139843</c:v>
                </c:pt>
                <c:pt idx="245">
                  <c:v>837.07004906743759</c:v>
                </c:pt>
                <c:pt idx="246">
                  <c:v>835.36629758438244</c:v>
                </c:pt>
                <c:pt idx="247">
                  <c:v>833.65992278709996</c:v>
                </c:pt>
                <c:pt idx="248">
                  <c:v>831.95105413488648</c:v>
                </c:pt>
                <c:pt idx="249">
                  <c:v>830.23982234146797</c:v>
                </c:pt>
                <c:pt idx="250">
                  <c:v>828.52635937500008</c:v>
                </c:pt>
                <c:pt idx="251">
                  <c:v>826.81079845806801</c:v>
                </c:pt>
                <c:pt idx="252">
                  <c:v>825.09327406768648</c:v>
                </c:pt>
                <c:pt idx="253">
                  <c:v>823.37392193530002</c:v>
                </c:pt>
                <c:pt idx="254">
                  <c:v>821.65287904678246</c:v>
                </c:pt>
                <c:pt idx="255">
                  <c:v>819.93028364243764</c:v>
                </c:pt>
                <c:pt idx="256">
                  <c:v>818.20627521699839</c:v>
                </c:pt>
                <c:pt idx="257">
                  <c:v>816.4809945196281</c:v>
                </c:pt>
                <c:pt idx="258">
                  <c:v>814.75458355391845</c:v>
                </c:pt>
                <c:pt idx="259">
                  <c:v>813.02718557789194</c:v>
                </c:pt>
                <c:pt idx="260">
                  <c:v>811.29894510400004</c:v>
                </c:pt>
                <c:pt idx="261">
                  <c:v>809.57000789912399</c:v>
                </c:pt>
                <c:pt idx="262">
                  <c:v>807.84052098457437</c:v>
                </c:pt>
                <c:pt idx="263">
                  <c:v>806.11063263609196</c:v>
                </c:pt>
                <c:pt idx="264">
                  <c:v>804.38049238384644</c:v>
                </c:pt>
                <c:pt idx="265">
                  <c:v>802.65025101243759</c:v>
                </c:pt>
                <c:pt idx="266">
                  <c:v>800.92006056089463</c:v>
                </c:pt>
                <c:pt idx="267">
                  <c:v>799.19007432267608</c:v>
                </c:pt>
                <c:pt idx="268">
                  <c:v>797.4604468456705</c:v>
                </c:pt>
                <c:pt idx="269">
                  <c:v>795.73133393219598</c:v>
                </c:pt>
                <c:pt idx="270">
                  <c:v>794.00289263900004</c:v>
                </c:pt>
                <c:pt idx="271">
                  <c:v>792.27528127726009</c:v>
                </c:pt>
                <c:pt idx="272">
                  <c:v>790.54865941258254</c:v>
                </c:pt>
                <c:pt idx="273">
                  <c:v>788.823187865004</c:v>
                </c:pt>
                <c:pt idx="274">
                  <c:v>787.09902870899043</c:v>
                </c:pt>
                <c:pt idx="275">
                  <c:v>785.37634527343766</c:v>
                </c:pt>
                <c:pt idx="276">
                  <c:v>783.65530214167052</c:v>
                </c:pt>
                <c:pt idx="277">
                  <c:v>781.93606515144393</c:v>
                </c:pt>
                <c:pt idx="278">
                  <c:v>780.21880139494249</c:v>
                </c:pt>
                <c:pt idx="279">
                  <c:v>778.50367921878001</c:v>
                </c:pt>
                <c:pt idx="280">
                  <c:v>776.79086822400018</c:v>
                </c:pt>
                <c:pt idx="281">
                  <c:v>775.08053926607602</c:v>
                </c:pt>
                <c:pt idx="282">
                  <c:v>773.37286445491054</c:v>
                </c:pt>
                <c:pt idx="283">
                  <c:v>771.66801715483598</c:v>
                </c:pt>
                <c:pt idx="284">
                  <c:v>769.96617198461445</c:v>
                </c:pt>
                <c:pt idx="285">
                  <c:v>768.26750481743761</c:v>
                </c:pt>
                <c:pt idx="286">
                  <c:v>766.57219278092657</c:v>
                </c:pt>
                <c:pt idx="287">
                  <c:v>764.88041425713209</c:v>
                </c:pt>
                <c:pt idx="288">
                  <c:v>763.19234888253459</c:v>
                </c:pt>
                <c:pt idx="289">
                  <c:v>761.50817754804393</c:v>
                </c:pt>
                <c:pt idx="290">
                  <c:v>759.8280823990001</c:v>
                </c:pt>
                <c:pt idx="291">
                  <c:v>758.15224683517204</c:v>
                </c:pt>
                <c:pt idx="292">
                  <c:v>756.48085551075837</c:v>
                </c:pt>
                <c:pt idx="293">
                  <c:v>754.81409433438785</c:v>
                </c:pt>
                <c:pt idx="294">
                  <c:v>753.15215046911851</c:v>
                </c:pt>
                <c:pt idx="295">
                  <c:v>751.49521233243763</c:v>
                </c:pt>
                <c:pt idx="296">
                  <c:v>749.84346959626259</c:v>
                </c:pt>
                <c:pt idx="297">
                  <c:v>748.19711318693987</c:v>
                </c:pt>
                <c:pt idx="298">
                  <c:v>746.55633528524652</c:v>
                </c:pt>
                <c:pt idx="299">
                  <c:v>744.92132932638799</c:v>
                </c:pt>
                <c:pt idx="300">
                  <c:v>743.29229000000009</c:v>
                </c:pt>
                <c:pt idx="301">
                  <c:v>741.66941325014795</c:v>
                </c:pt>
                <c:pt idx="302">
                  <c:v>740.05289627532659</c:v>
                </c:pt>
                <c:pt idx="303">
                  <c:v>738.44293752845999</c:v>
                </c:pt>
                <c:pt idx="304">
                  <c:v>736.83973671690239</c:v>
                </c:pt>
                <c:pt idx="305">
                  <c:v>735.24349480243768</c:v>
                </c:pt>
                <c:pt idx="306">
                  <c:v>733.65441400127861</c:v>
                </c:pt>
                <c:pt idx="307">
                  <c:v>732.07269778406817</c:v>
                </c:pt>
                <c:pt idx="308">
                  <c:v>730.49855087587844</c:v>
                </c:pt>
                <c:pt idx="309">
                  <c:v>728.93217925621218</c:v>
                </c:pt>
                <c:pt idx="310">
                  <c:v>727.37379015900001</c:v>
                </c:pt>
                <c:pt idx="311">
                  <c:v>725.82359207260401</c:v>
                </c:pt>
                <c:pt idx="312">
                  <c:v>724.28179473981459</c:v>
                </c:pt>
                <c:pt idx="313">
                  <c:v>722.74860915785189</c:v>
                </c:pt>
                <c:pt idx="314">
                  <c:v>721.22424757836643</c:v>
                </c:pt>
                <c:pt idx="315">
                  <c:v>719.7089235074377</c:v>
                </c:pt>
                <c:pt idx="316">
                  <c:v>718.20285170557463</c:v>
                </c:pt>
                <c:pt idx="317">
                  <c:v>716.70624818771603</c:v>
                </c:pt>
                <c:pt idx="318">
                  <c:v>715.21933022323037</c:v>
                </c:pt>
                <c:pt idx="319">
                  <c:v>713.74231633591592</c:v>
                </c:pt>
                <c:pt idx="320">
                  <c:v>712.27542630400012</c:v>
                </c:pt>
                <c:pt idx="321">
                  <c:v>710.81888116014011</c:v>
                </c:pt>
                <c:pt idx="322">
                  <c:v>709.37290319142244</c:v>
                </c:pt>
                <c:pt idx="323">
                  <c:v>707.93771593936413</c:v>
                </c:pt>
                <c:pt idx="324">
                  <c:v>706.51354419991048</c:v>
                </c:pt>
                <c:pt idx="325">
                  <c:v>705.10061402343774</c:v>
                </c:pt>
                <c:pt idx="326">
                  <c:v>703.69915271475043</c:v>
                </c:pt>
                <c:pt idx="327">
                  <c:v>702.30938883308409</c:v>
                </c:pt>
                <c:pt idx="328">
                  <c:v>700.93155219210269</c:v>
                </c:pt>
                <c:pt idx="329">
                  <c:v>699.56587385989997</c:v>
                </c:pt>
                <c:pt idx="330">
                  <c:v>698.21258615900024</c:v>
                </c:pt>
                <c:pt idx="331">
                  <c:v>696.87192266635611</c:v>
                </c:pt>
                <c:pt idx="332">
                  <c:v>695.54411821335066</c:v>
                </c:pt>
                <c:pt idx="333">
                  <c:v>694.22940888579603</c:v>
                </c:pt>
                <c:pt idx="334">
                  <c:v>692.92803202393441</c:v>
                </c:pt>
                <c:pt idx="335">
                  <c:v>691.64022622243749</c:v>
                </c:pt>
                <c:pt idx="336">
                  <c:v>690.36623133040666</c:v>
                </c:pt>
                <c:pt idx="337">
                  <c:v>689.10628845137182</c:v>
                </c:pt>
                <c:pt idx="338">
                  <c:v>687.86063994329447</c:v>
                </c:pt>
                <c:pt idx="339">
                  <c:v>686.62952941856395</c:v>
                </c:pt>
                <c:pt idx="340">
                  <c:v>685.41320174400016</c:v>
                </c:pt>
                <c:pt idx="341">
                  <c:v>684.21190304085223</c:v>
                </c:pt>
                <c:pt idx="342">
                  <c:v>683.02588068479861</c:v>
                </c:pt>
                <c:pt idx="343">
                  <c:v>681.85538330594795</c:v>
                </c:pt>
                <c:pt idx="344">
                  <c:v>680.7006607888386</c:v>
                </c:pt>
                <c:pt idx="345">
                  <c:v>679.56196427243776</c:v>
                </c:pt>
                <c:pt idx="346">
                  <c:v>678.43954615014263</c:v>
                </c:pt>
                <c:pt idx="347">
                  <c:v>677.33366006978008</c:v>
                </c:pt>
                <c:pt idx="348">
                  <c:v>676.24456093360652</c:v>
                </c:pt>
                <c:pt idx="349">
                  <c:v>675.17250489830815</c:v>
                </c:pt>
                <c:pt idx="350">
                  <c:v>674.11774937500013</c:v>
                </c:pt>
                <c:pt idx="351">
                  <c:v>673.08055302922799</c:v>
                </c:pt>
                <c:pt idx="352">
                  <c:v>672.06117578096666</c:v>
                </c:pt>
                <c:pt idx="353">
                  <c:v>671.05987880461998</c:v>
                </c:pt>
                <c:pt idx="354">
                  <c:v>670.07692452902256</c:v>
                </c:pt>
                <c:pt idx="355">
                  <c:v>669.11257663743788</c:v>
                </c:pt>
                <c:pt idx="356">
                  <c:v>668.16710006755852</c:v>
                </c:pt>
                <c:pt idx="357">
                  <c:v>667.24076101150808</c:v>
                </c:pt>
                <c:pt idx="358">
                  <c:v>666.3338269158387</c:v>
                </c:pt>
                <c:pt idx="359">
                  <c:v>665.44656648153205</c:v>
                </c:pt>
                <c:pt idx="360">
                  <c:v>664.57924966400014</c:v>
                </c:pt>
                <c:pt idx="361">
                  <c:v>663.732147673084</c:v>
                </c:pt>
                <c:pt idx="362">
                  <c:v>662.90553297305473</c:v>
                </c:pt>
                <c:pt idx="363">
                  <c:v>662.09967928261221</c:v>
                </c:pt>
                <c:pt idx="364">
                  <c:v>661.31486157488666</c:v>
                </c:pt>
                <c:pt idx="365">
                  <c:v>660.55135607743773</c:v>
                </c:pt>
                <c:pt idx="366">
                  <c:v>659.80944027225485</c:v>
                </c:pt>
                <c:pt idx="367">
                  <c:v>659.08939289575619</c:v>
                </c:pt>
                <c:pt idx="368">
                  <c:v>658.39149393879075</c:v>
                </c:pt>
                <c:pt idx="369">
                  <c:v>657.71602464663601</c:v>
                </c:pt>
                <c:pt idx="370">
                  <c:v>657.06326751900019</c:v>
                </c:pt>
                <c:pt idx="371">
                  <c:v>656.43350631002011</c:v>
                </c:pt>
                <c:pt idx="372">
                  <c:v>655.82702602826294</c:v>
                </c:pt>
                <c:pt idx="373">
                  <c:v>655.24411293672426</c:v>
                </c:pt>
                <c:pt idx="374">
                  <c:v>654.68505455283059</c:v>
                </c:pt>
                <c:pt idx="375">
                  <c:v>654.15013964843774</c:v>
                </c:pt>
                <c:pt idx="376">
                  <c:v>653.63965824983086</c:v>
                </c:pt>
                <c:pt idx="377">
                  <c:v>653.15390163772418</c:v>
                </c:pt>
                <c:pt idx="378">
                  <c:v>652.69316234726261</c:v>
                </c:pt>
                <c:pt idx="379">
                  <c:v>652.25773416802019</c:v>
                </c:pt>
                <c:pt idx="380">
                  <c:v>651.84791214400059</c:v>
                </c:pt>
                <c:pt idx="381">
                  <c:v>651.46399257363623</c:v>
                </c:pt>
                <c:pt idx="382">
                  <c:v>651.10627300979058</c:v>
                </c:pt>
                <c:pt idx="383">
                  <c:v>650.77505225975597</c:v>
                </c:pt>
                <c:pt idx="384">
                  <c:v>650.47063038525471</c:v>
                </c:pt>
                <c:pt idx="385">
                  <c:v>650.19330870243766</c:v>
                </c:pt>
                <c:pt idx="386">
                  <c:v>649.94338978188671</c:v>
                </c:pt>
                <c:pt idx="387">
                  <c:v>649.72117744861202</c:v>
                </c:pt>
                <c:pt idx="388">
                  <c:v>649.52697678205448</c:v>
                </c:pt>
                <c:pt idx="389">
                  <c:v>649.36109411608402</c:v>
                </c:pt>
                <c:pt idx="390">
                  <c:v>649.22383703900027</c:v>
                </c:pt>
                <c:pt idx="391">
                  <c:v>649.11551439353229</c:v>
                </c:pt>
                <c:pt idx="392">
                  <c:v>649.03643627683857</c:v>
                </c:pt>
                <c:pt idx="393">
                  <c:v>648.98691404050805</c:v>
                </c:pt>
                <c:pt idx="394">
                  <c:v>648.96726029055844</c:v>
                </c:pt>
                <c:pt idx="395">
                  <c:v>648.97778888743755</c:v>
                </c:pt>
                <c:pt idx="396">
                  <c:v>649.01881494602276</c:v>
                </c:pt>
                <c:pt idx="397">
                  <c:v>649.09065483561994</c:v>
                </c:pt>
                <c:pt idx="398">
                  <c:v>649.19362617996671</c:v>
                </c:pt>
                <c:pt idx="399">
                  <c:v>649.32804785722806</c:v>
                </c:pt>
                <c:pt idx="400">
                  <c:v>649.49424000000022</c:v>
                </c:pt>
                <c:pt idx="401">
                  <c:v>649.69252399530842</c:v>
                </c:pt>
                <c:pt idx="402">
                  <c:v>649.92322248460653</c:v>
                </c:pt>
                <c:pt idx="403">
                  <c:v>650.18665936378011</c:v>
                </c:pt>
                <c:pt idx="404">
                  <c:v>650.48315978314281</c:v>
                </c:pt>
                <c:pt idx="405">
                  <c:v>650.81305014743793</c:v>
                </c:pt>
                <c:pt idx="406">
                  <c:v>651.17665811583868</c:v>
                </c:pt>
                <c:pt idx="407">
                  <c:v>651.57431260194835</c:v>
                </c:pt>
                <c:pt idx="408">
                  <c:v>652.00634377379868</c:v>
                </c:pt>
                <c:pt idx="409">
                  <c:v>652.47308305385229</c:v>
                </c:pt>
                <c:pt idx="410">
                  <c:v>652.97486311900013</c:v>
                </c:pt>
                <c:pt idx="411">
                  <c:v>653.51201790056439</c:v>
                </c:pt>
                <c:pt idx="412">
                  <c:v>654.08488258429475</c:v>
                </c:pt>
                <c:pt idx="413">
                  <c:v>654.69379361037261</c:v>
                </c:pt>
                <c:pt idx="414">
                  <c:v>655.33908867340665</c:v>
                </c:pt>
                <c:pt idx="415">
                  <c:v>656.02110672243816</c:v>
                </c:pt>
                <c:pt idx="416">
                  <c:v>656.7401879609348</c:v>
                </c:pt>
                <c:pt idx="417">
                  <c:v>657.49667384679606</c:v>
                </c:pt>
                <c:pt idx="418">
                  <c:v>658.29090709235061</c:v>
                </c:pt>
                <c:pt idx="419">
                  <c:v>659.12323166435613</c:v>
                </c:pt>
                <c:pt idx="420">
                  <c:v>659.99399278400006</c:v>
                </c:pt>
                <c:pt idx="421">
                  <c:v>660.90353692690019</c:v>
                </c:pt>
                <c:pt idx="422">
                  <c:v>661.85221182310272</c:v>
                </c:pt>
                <c:pt idx="423">
                  <c:v>662.84036645708443</c:v>
                </c:pt>
                <c:pt idx="424">
                  <c:v>663.86835106775061</c:v>
                </c:pt>
                <c:pt idx="425">
                  <c:v>664.93651714843759</c:v>
                </c:pt>
                <c:pt idx="426">
                  <c:v>666.04521744691056</c:v>
                </c:pt>
                <c:pt idx="427">
                  <c:v>667.19480596536414</c:v>
                </c:pt>
                <c:pt idx="428">
                  <c:v>668.3856379604224</c:v>
                </c:pt>
                <c:pt idx="429">
                  <c:v>669.6180699431402</c:v>
                </c:pt>
                <c:pt idx="430">
                  <c:v>670.89245967900069</c:v>
                </c:pt>
                <c:pt idx="431">
                  <c:v>672.20916618791568</c:v>
                </c:pt>
                <c:pt idx="432">
                  <c:v>673.56854974423061</c:v>
                </c:pt>
                <c:pt idx="433">
                  <c:v>674.97097187671557</c:v>
                </c:pt>
                <c:pt idx="434">
                  <c:v>676.41679536857441</c:v>
                </c:pt>
                <c:pt idx="435">
                  <c:v>677.90638425743748</c:v>
                </c:pt>
                <c:pt idx="436">
                  <c:v>679.4401038353667</c:v>
                </c:pt>
                <c:pt idx="437">
                  <c:v>681.0183206488523</c:v>
                </c:pt>
                <c:pt idx="438">
                  <c:v>682.64140249881507</c:v>
                </c:pt>
                <c:pt idx="439">
                  <c:v>684.30971844060412</c:v>
                </c:pt>
                <c:pt idx="440">
                  <c:v>686.02363878400035</c:v>
                </c:pt>
                <c:pt idx="441">
                  <c:v>687.78353509321221</c:v>
                </c:pt>
                <c:pt idx="442">
                  <c:v>689.5897801868789</c:v>
                </c:pt>
                <c:pt idx="443">
                  <c:v>691.44274813806805</c:v>
                </c:pt>
                <c:pt idx="444">
                  <c:v>693.34281427427902</c:v>
                </c:pt>
                <c:pt idx="445">
                  <c:v>695.29035517743785</c:v>
                </c:pt>
                <c:pt idx="446">
                  <c:v>697.28574868390297</c:v>
                </c:pt>
                <c:pt idx="447">
                  <c:v>699.32937388446032</c:v>
                </c:pt>
                <c:pt idx="448">
                  <c:v>701.42161112432632</c:v>
                </c:pt>
                <c:pt idx="449">
                  <c:v>703.56284200314849</c:v>
                </c:pt>
                <c:pt idx="450">
                  <c:v>705.75344937500029</c:v>
                </c:pt>
                <c:pt idx="451">
                  <c:v>707.99381734838823</c:v>
                </c:pt>
                <c:pt idx="452">
                  <c:v>710.2843312862467</c:v>
                </c:pt>
                <c:pt idx="453">
                  <c:v>712.62537780594016</c:v>
                </c:pt>
                <c:pt idx="454">
                  <c:v>715.01734477926288</c:v>
                </c:pt>
                <c:pt idx="455">
                  <c:v>717.46062133243788</c:v>
                </c:pt>
                <c:pt idx="456">
                  <c:v>719.95559784611896</c:v>
                </c:pt>
                <c:pt idx="457">
                  <c:v>722.50266595538824</c:v>
                </c:pt>
                <c:pt idx="458">
                  <c:v>725.1022185497585</c:v>
                </c:pt>
                <c:pt idx="459">
                  <c:v>727.7546497731721</c:v>
                </c:pt>
                <c:pt idx="460">
                  <c:v>730.46035502400048</c:v>
                </c:pt>
                <c:pt idx="461">
                  <c:v>733.21973095504427</c:v>
                </c:pt>
                <c:pt idx="462">
                  <c:v>736.03317547353458</c:v>
                </c:pt>
                <c:pt idx="463">
                  <c:v>738.90108774113207</c:v>
                </c:pt>
                <c:pt idx="464">
                  <c:v>741.82386817392671</c:v>
                </c:pt>
                <c:pt idx="465">
                  <c:v>744.8019184424378</c:v>
                </c:pt>
                <c:pt idx="466">
                  <c:v>747.83564147161508</c:v>
                </c:pt>
                <c:pt idx="467">
                  <c:v>750.92544144083593</c:v>
                </c:pt>
                <c:pt idx="468">
                  <c:v>754.07172378391044</c:v>
                </c:pt>
                <c:pt idx="469">
                  <c:v>757.27489518907623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50-444B-A67F-F757083FEABF}"/>
            </c:ext>
          </c:extLst>
        </c:ser>
        <c:ser>
          <c:idx val="3"/>
          <c:order val="3"/>
          <c:tx>
            <c:v>Polynôme 3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'Poussée Pro 75'!$AH$2:$AH$471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'Poussée Pro 75'!$AL$2:$AL$471</c:f>
              <c:numCache>
                <c:formatCode>General</c:formatCode>
                <c:ptCount val="470"/>
                <c:pt idx="0">
                  <c:v>-64609233.987999998</c:v>
                </c:pt>
                <c:pt idx="1">
                  <c:v>-63681167.4358171</c:v>
                </c:pt>
                <c:pt idx="2">
                  <c:v>-62764210.272071786</c:v>
                </c:pt>
                <c:pt idx="3">
                  <c:v>-61858256.115035802</c:v>
                </c:pt>
                <c:pt idx="4">
                  <c:v>-60963199.346898861</c:v>
                </c:pt>
                <c:pt idx="5">
                  <c:v>-60078935.110112309</c:v>
                </c:pt>
                <c:pt idx="6">
                  <c:v>-59205359.303741544</c:v>
                </c:pt>
                <c:pt idx="7">
                  <c:v>-58342368.579827145</c:v>
                </c:pt>
                <c:pt idx="8">
                  <c:v>-57489860.33975482</c:v>
                </c:pt>
                <c:pt idx="9">
                  <c:v>-56647732.730634011</c:v>
                </c:pt>
                <c:pt idx="10">
                  <c:v>-55815884.641685352</c:v>
                </c:pt>
                <c:pt idx="11">
                  <c:v>-54994215.70063673</c:v>
                </c:pt>
                <c:pt idx="12">
                  <c:v>-54182626.270128295</c:v>
                </c:pt>
                <c:pt idx="13">
                  <c:v>-53381017.444125995</c:v>
                </c:pt>
                <c:pt idx="14">
                  <c:v>-52589291.044344038</c:v>
                </c:pt>
                <c:pt idx="15">
                  <c:v>-51807349.61667601</c:v>
                </c:pt>
                <c:pt idx="16">
                  <c:v>-51035096.427634753</c:v>
                </c:pt>
                <c:pt idx="17">
                  <c:v>-50272435.46080102</c:v>
                </c:pt>
                <c:pt idx="18">
                  <c:v>-49519271.41328086</c:v>
                </c:pt>
                <c:pt idx="19">
                  <c:v>-48775509.692171708</c:v>
                </c:pt>
                <c:pt idx="20">
                  <c:v>-48041056.411037326</c:v>
                </c:pt>
                <c:pt idx="21">
                  <c:v>-47315818.386391386</c:v>
                </c:pt>
                <c:pt idx="22">
                  <c:v>-46599703.134189859</c:v>
                </c:pt>
                <c:pt idx="23">
                  <c:v>-45892618.866332151</c:v>
                </c:pt>
                <c:pt idx="24">
                  <c:v>-45194474.48717095</c:v>
                </c:pt>
                <c:pt idx="25">
                  <c:v>-44505179.590030864</c:v>
                </c:pt>
                <c:pt idx="26">
                  <c:v>-43824644.453735776</c:v>
                </c:pt>
                <c:pt idx="27">
                  <c:v>-43152780.03914497</c:v>
                </c:pt>
                <c:pt idx="28">
                  <c:v>-42489497.985697985</c:v>
                </c:pt>
                <c:pt idx="29">
                  <c:v>-41834710.607968241</c:v>
                </c:pt>
                <c:pt idx="30">
                  <c:v>-41188330.892225362</c:v>
                </c:pt>
                <c:pt idx="31">
                  <c:v>-40550272.493006326</c:v>
                </c:pt>
                <c:pt idx="32">
                  <c:v>-39920449.729695298</c:v>
                </c:pt>
                <c:pt idx="33">
                  <c:v>-39298777.583112232</c:v>
                </c:pt>
                <c:pt idx="34">
                  <c:v>-38685171.692110226</c:v>
                </c:pt>
                <c:pt idx="35">
                  <c:v>-38079548.350181609</c:v>
                </c:pt>
                <c:pt idx="36">
                  <c:v>-37481824.502072804</c:v>
                </c:pt>
                <c:pt idx="37">
                  <c:v>-36891917.740407929</c:v>
                </c:pt>
                <c:pt idx="38">
                  <c:v>-36309746.302321106</c:v>
                </c:pt>
                <c:pt idx="39">
                  <c:v>-35735229.066097572</c:v>
                </c:pt>
                <c:pt idx="40">
                  <c:v>-35168285.547823519</c:v>
                </c:pt>
                <c:pt idx="41">
                  <c:v>-34608835.898044683</c:v>
                </c:pt>
                <c:pt idx="42">
                  <c:v>-34056800.898433663</c:v>
                </c:pt>
                <c:pt idx="43">
                  <c:v>-33512101.958466016</c:v>
                </c:pt>
                <c:pt idx="44">
                  <c:v>-32974661.112105064</c:v>
                </c:pt>
                <c:pt idx="45">
                  <c:v>-32444401.014495514</c:v>
                </c:pt>
                <c:pt idx="46">
                  <c:v>-31921244.93866574</c:v>
                </c:pt>
                <c:pt idx="47">
                  <c:v>-31405116.772238877</c:v>
                </c:pt>
                <c:pt idx="48">
                  <c:v>-30895941.014152654</c:v>
                </c:pt>
                <c:pt idx="49">
                  <c:v>-30393642.77138792</c:v>
                </c:pt>
                <c:pt idx="50">
                  <c:v>-29898147.755706027</c:v>
                </c:pt>
                <c:pt idx="51">
                  <c:v>-29409382.28039483</c:v>
                </c:pt>
                <c:pt idx="52">
                  <c:v>-28927273.257023536</c:v>
                </c:pt>
                <c:pt idx="53">
                  <c:v>-28451748.192206256</c:v>
                </c:pt>
                <c:pt idx="54">
                  <c:v>-27982735.184374325</c:v>
                </c:pt>
                <c:pt idx="55">
                  <c:v>-27520162.920557328</c:v>
                </c:pt>
                <c:pt idx="56">
                  <c:v>-27063960.673172943</c:v>
                </c:pt>
                <c:pt idx="57">
                  <c:v>-26614058.296825491</c:v>
                </c:pt>
                <c:pt idx="58">
                  <c:v>-26170386.225113176</c:v>
                </c:pt>
                <c:pt idx="59">
                  <c:v>-25732875.467444196</c:v>
                </c:pt>
                <c:pt idx="60">
                  <c:v>-25301457.605861545</c:v>
                </c:pt>
                <c:pt idx="61">
                  <c:v>-24876064.791876517</c:v>
                </c:pt>
                <c:pt idx="62">
                  <c:v>-24456629.74331101</c:v>
                </c:pt>
                <c:pt idx="63">
                  <c:v>-24043085.741148584</c:v>
                </c:pt>
                <c:pt idx="64">
                  <c:v>-23635366.62639422</c:v>
                </c:pt>
                <c:pt idx="65">
                  <c:v>-23233406.796942897</c:v>
                </c:pt>
                <c:pt idx="66">
                  <c:v>-22837141.204456821</c:v>
                </c:pt>
                <c:pt idx="67">
                  <c:v>-22446505.351251513</c:v>
                </c:pt>
                <c:pt idx="68">
                  <c:v>-22061435.287190542</c:v>
                </c:pt>
                <c:pt idx="69">
                  <c:v>-21681867.606589086</c:v>
                </c:pt>
                <c:pt idx="70">
                  <c:v>-21307739.445126191</c:v>
                </c:pt>
                <c:pt idx="71">
                  <c:v>-20938988.476765804</c:v>
                </c:pt>
                <c:pt idx="72">
                  <c:v>-20575552.910686515</c:v>
                </c:pt>
                <c:pt idx="73">
                  <c:v>-20217371.488220133</c:v>
                </c:pt>
                <c:pt idx="74">
                  <c:v>-19864383.479798906</c:v>
                </c:pt>
                <c:pt idx="75">
                  <c:v>-19516528.681911536</c:v>
                </c:pt>
                <c:pt idx="76">
                  <c:v>-19173747.414067976</c:v>
                </c:pt>
                <c:pt idx="77">
                  <c:v>-18835980.515772901</c:v>
                </c:pt>
                <c:pt idx="78">
                  <c:v>-18503169.343508005</c:v>
                </c:pt>
                <c:pt idx="79">
                  <c:v>-18175255.767722987</c:v>
                </c:pt>
                <c:pt idx="80">
                  <c:v>-17852182.169835292</c:v>
                </c:pt>
                <c:pt idx="81">
                  <c:v>-17533891.43923863</c:v>
                </c:pt>
                <c:pt idx="82">
                  <c:v>-17220326.970320277</c:v>
                </c:pt>
                <c:pt idx="83">
                  <c:v>-16911432.659486949</c:v>
                </c:pt>
                <c:pt idx="84">
                  <c:v>-16607152.902199663</c:v>
                </c:pt>
                <c:pt idx="85">
                  <c:v>-16307432.5900172</c:v>
                </c:pt>
                <c:pt idx="86">
                  <c:v>-16012217.107648298</c:v>
                </c:pt>
                <c:pt idx="87">
                  <c:v>-15721452.330012716</c:v>
                </c:pt>
                <c:pt idx="88">
                  <c:v>-15435084.619310923</c:v>
                </c:pt>
                <c:pt idx="89">
                  <c:v>-15153060.822102599</c:v>
                </c:pt>
                <c:pt idx="90">
                  <c:v>-14875328.266393878</c:v>
                </c:pt>
                <c:pt idx="91">
                  <c:v>-14601834.75873331</c:v>
                </c:pt>
                <c:pt idx="92">
                  <c:v>-14332528.581316598</c:v>
                </c:pt>
                <c:pt idx="93">
                  <c:v>-14067358.489100106</c:v>
                </c:pt>
                <c:pt idx="94">
                  <c:v>-13806273.706923001</c:v>
                </c:pt>
                <c:pt idx="95">
                  <c:v>-13549223.92663835</c:v>
                </c:pt>
                <c:pt idx="96">
                  <c:v>-13296159.304252729</c:v>
                </c:pt>
                <c:pt idx="97">
                  <c:v>-13047030.457074761</c:v>
                </c:pt>
                <c:pt idx="98">
                  <c:v>-12801788.460872285</c:v>
                </c:pt>
                <c:pt idx="99">
                  <c:v>-12560384.847038381</c:v>
                </c:pt>
                <c:pt idx="100">
                  <c:v>-12322771.599765994</c:v>
                </c:pt>
                <c:pt idx="101">
                  <c:v>-12088901.153231509</c:v>
                </c:pt>
                <c:pt idx="102">
                  <c:v>-11858726.38878686</c:v>
                </c:pt>
                <c:pt idx="103">
                  <c:v>-11632200.632160537</c:v>
                </c:pt>
                <c:pt idx="104">
                  <c:v>-11409277.650667302</c:v>
                </c:pt>
                <c:pt idx="105">
                  <c:v>-11189911.650426567</c:v>
                </c:pt>
                <c:pt idx="106">
                  <c:v>-10974057.273589723</c:v>
                </c:pt>
                <c:pt idx="107">
                  <c:v>-10761669.595575921</c:v>
                </c:pt>
                <c:pt idx="108">
                  <c:v>-10552704.122316957</c:v>
                </c:pt>
                <c:pt idx="109">
                  <c:v>-10347116.787510552</c:v>
                </c:pt>
                <c:pt idx="110">
                  <c:v>-10144863.949882612</c:v>
                </c:pt>
                <c:pt idx="111">
                  <c:v>-9945902.3904582262</c:v>
                </c:pt>
                <c:pt idx="112">
                  <c:v>-9750189.3098412231</c:v>
                </c:pt>
                <c:pt idx="113">
                  <c:v>-9557682.3255027831</c:v>
                </c:pt>
                <c:pt idx="114">
                  <c:v>-9368339.4690783843</c:v>
                </c:pt>
                <c:pt idx="115">
                  <c:v>-9182119.183673948</c:v>
                </c:pt>
                <c:pt idx="116">
                  <c:v>-8998980.3211804628</c:v>
                </c:pt>
                <c:pt idx="117">
                  <c:v>-8818882.139597334</c:v>
                </c:pt>
                <c:pt idx="118">
                  <c:v>-8641784.3003646508</c:v>
                </c:pt>
                <c:pt idx="119">
                  <c:v>-8467646.8657040745</c:v>
                </c:pt>
                <c:pt idx="120">
                  <c:v>-8296430.2959684581</c:v>
                </c:pt>
                <c:pt idx="121">
                  <c:v>-8128095.4470003843</c:v>
                </c:pt>
                <c:pt idx="122">
                  <c:v>-7962603.5674992576</c:v>
                </c:pt>
                <c:pt idx="123">
                  <c:v>-7799916.2963971719</c:v>
                </c:pt>
                <c:pt idx="124">
                  <c:v>-7639995.6602436975</c:v>
                </c:pt>
                <c:pt idx="125">
                  <c:v>-7482804.0705991611</c:v>
                </c:pt>
                <c:pt idx="126">
                  <c:v>-7328304.3214369193</c:v>
                </c:pt>
                <c:pt idx="127">
                  <c:v>-7176459.5865541771</c:v>
                </c:pt>
                <c:pt idx="128">
                  <c:v>-7027233.4169916883</c:v>
                </c:pt>
                <c:pt idx="129">
                  <c:v>-6880589.7384621873</c:v>
                </c:pt>
                <c:pt idx="130">
                  <c:v>-6736492.8487874195</c:v>
                </c:pt>
                <c:pt idx="131">
                  <c:v>-6594907.4153442159</c:v>
                </c:pt>
                <c:pt idx="132">
                  <c:v>-6455798.4725189805</c:v>
                </c:pt>
                <c:pt idx="133">
                  <c:v>-6319131.4191711769</c:v>
                </c:pt>
                <c:pt idx="134">
                  <c:v>-6184872.0161054283</c:v>
                </c:pt>
                <c:pt idx="135">
                  <c:v>-6052986.3835524097</c:v>
                </c:pt>
                <c:pt idx="136">
                  <c:v>-5923440.9986585751</c:v>
                </c:pt>
                <c:pt idx="137">
                  <c:v>-5796202.6929843649</c:v>
                </c:pt>
                <c:pt idx="138">
                  <c:v>-5671238.6500115022</c:v>
                </c:pt>
                <c:pt idx="139">
                  <c:v>-5548516.4026588276</c:v>
                </c:pt>
                <c:pt idx="140">
                  <c:v>-5428003.8308068588</c:v>
                </c:pt>
                <c:pt idx="141">
                  <c:v>-5309669.158831276</c:v>
                </c:pt>
                <c:pt idx="142">
                  <c:v>-5193480.9531449899</c:v>
                </c:pt>
                <c:pt idx="143">
                  <c:v>-5079408.1197489724</c:v>
                </c:pt>
                <c:pt idx="144">
                  <c:v>-4967419.9017920122</c:v>
                </c:pt>
                <c:pt idx="145">
                  <c:v>-4857485.877138935</c:v>
                </c:pt>
                <c:pt idx="146">
                  <c:v>-4749575.9559478387</c:v>
                </c:pt>
                <c:pt idx="147">
                  <c:v>-4643660.3782558367</c:v>
                </c:pt>
                <c:pt idx="148">
                  <c:v>-4539709.7115738317</c:v>
                </c:pt>
                <c:pt idx="149">
                  <c:v>-4437694.8484896943</c:v>
                </c:pt>
                <c:pt idx="150">
                  <c:v>-4337587.0042805299</c:v>
                </c:pt>
                <c:pt idx="151">
                  <c:v>-4239357.714533411</c:v>
                </c:pt>
                <c:pt idx="152">
                  <c:v>-4142978.8327750936</c:v>
                </c:pt>
                <c:pt idx="153">
                  <c:v>-4048422.528110303</c:v>
                </c:pt>
                <c:pt idx="154">
                  <c:v>-3955661.2828688547</c:v>
                </c:pt>
                <c:pt idx="155">
                  <c:v>-3864667.890261434</c:v>
                </c:pt>
                <c:pt idx="156">
                  <c:v>-3775415.4520443603</c:v>
                </c:pt>
                <c:pt idx="157">
                  <c:v>-3687877.3761927411</c:v>
                </c:pt>
                <c:pt idx="158">
                  <c:v>-3602027.3745827004</c:v>
                </c:pt>
                <c:pt idx="159">
                  <c:v>-3517839.4606820866</c:v>
                </c:pt>
                <c:pt idx="160">
                  <c:v>-3435287.9472502843</c:v>
                </c:pt>
                <c:pt idx="161">
                  <c:v>-3354347.4440462515</c:v>
                </c:pt>
                <c:pt idx="162">
                  <c:v>-3274992.8555459008</c:v>
                </c:pt>
                <c:pt idx="163">
                  <c:v>-3197199.3786677048</c:v>
                </c:pt>
                <c:pt idx="164">
                  <c:v>-3120942.5005073175</c:v>
                </c:pt>
                <c:pt idx="165">
                  <c:v>-3046197.9960811064</c:v>
                </c:pt>
                <c:pt idx="166">
                  <c:v>-2972941.9260778949</c:v>
                </c:pt>
                <c:pt idx="167">
                  <c:v>-2901150.6346201226</c:v>
                </c:pt>
                <c:pt idx="168">
                  <c:v>-2830800.7470330521</c:v>
                </c:pt>
                <c:pt idx="169">
                  <c:v>-2761869.1676235422</c:v>
                </c:pt>
                <c:pt idx="170">
                  <c:v>-2694333.0774666294</c:v>
                </c:pt>
                <c:pt idx="171">
                  <c:v>-2628169.9322016761</c:v>
                </c:pt>
                <c:pt idx="172">
                  <c:v>-2563357.4598368928</c:v>
                </c:pt>
                <c:pt idx="173">
                  <c:v>-2499873.6585625038</c:v>
                </c:pt>
                <c:pt idx="174">
                  <c:v>-2437696.7945729122</c:v>
                </c:pt>
                <c:pt idx="175">
                  <c:v>-2376805.3998974785</c:v>
                </c:pt>
                <c:pt idx="176">
                  <c:v>-2317178.2702401802</c:v>
                </c:pt>
                <c:pt idx="177">
                  <c:v>-2258794.4628276601</c:v>
                </c:pt>
                <c:pt idx="178">
                  <c:v>-2201633.2942665443</c:v>
                </c:pt>
                <c:pt idx="179">
                  <c:v>-2145674.3384091184</c:v>
                </c:pt>
                <c:pt idx="180">
                  <c:v>-2090897.4242278859</c:v>
                </c:pt>
                <c:pt idx="181">
                  <c:v>-2037282.6336988583</c:v>
                </c:pt>
                <c:pt idx="182">
                  <c:v>-1984810.299693577</c:v>
                </c:pt>
                <c:pt idx="183">
                  <c:v>-1933461.0038799867</c:v>
                </c:pt>
                <c:pt idx="184">
                  <c:v>-1883215.5746318623</c:v>
                </c:pt>
                <c:pt idx="185">
                  <c:v>-1834055.0849471912</c:v>
                </c:pt>
                <c:pt idx="186">
                  <c:v>-1785960.8503752276</c:v>
                </c:pt>
                <c:pt idx="187">
                  <c:v>-1738914.4269519821</c:v>
                </c:pt>
                <c:pt idx="188">
                  <c:v>-1692897.6091453061</c:v>
                </c:pt>
                <c:pt idx="189">
                  <c:v>-1647892.4278075919</c:v>
                </c:pt>
                <c:pt idx="190">
                  <c:v>-1603881.148138158</c:v>
                </c:pt>
                <c:pt idx="191">
                  <c:v>-1560846.2676539347</c:v>
                </c:pt>
                <c:pt idx="192">
                  <c:v>-1518770.5141688809</c:v>
                </c:pt>
                <c:pt idx="193">
                  <c:v>-1477636.8437825367</c:v>
                </c:pt>
                <c:pt idx="194">
                  <c:v>-1437428.4388765469</c:v>
                </c:pt>
                <c:pt idx="195">
                  <c:v>-1398128.7061210051</c:v>
                </c:pt>
                <c:pt idx="196">
                  <c:v>-1359721.2744885013</c:v>
                </c:pt>
                <c:pt idx="197">
                  <c:v>-1322189.9932777062</c:v>
                </c:pt>
                <c:pt idx="198">
                  <c:v>-1285518.9301451519</c:v>
                </c:pt>
                <c:pt idx="199">
                  <c:v>-1249692.3691460714</c:v>
                </c:pt>
                <c:pt idx="200">
                  <c:v>-1214694.8087839708</c:v>
                </c:pt>
                <c:pt idx="201">
                  <c:v>-1180510.9600687847</c:v>
                </c:pt>
                <c:pt idx="202">
                  <c:v>-1147125.7445840463</c:v>
                </c:pt>
                <c:pt idx="203">
                  <c:v>-1114524.2925622389</c:v>
                </c:pt>
                <c:pt idx="204">
                  <c:v>-1082691.9409698471</c:v>
                </c:pt>
                <c:pt idx="205">
                  <c:v>-1051614.2316000238</c:v>
                </c:pt>
                <c:pt idx="206">
                  <c:v>-1021276.909175165</c:v>
                </c:pt>
                <c:pt idx="207">
                  <c:v>-991665.91945721954</c:v>
                </c:pt>
                <c:pt idx="208">
                  <c:v>-962767.40736723691</c:v>
                </c:pt>
                <c:pt idx="209">
                  <c:v>-934567.71511375159</c:v>
                </c:pt>
                <c:pt idx="210">
                  <c:v>-907053.38032979518</c:v>
                </c:pt>
                <c:pt idx="211">
                  <c:v>-880211.13421844691</c:v>
                </c:pt>
                <c:pt idx="212">
                  <c:v>-854027.89970736951</c:v>
                </c:pt>
                <c:pt idx="213">
                  <c:v>-828490.78961204737</c:v>
                </c:pt>
                <c:pt idx="214">
                  <c:v>-803587.10480784625</c:v>
                </c:pt>
                <c:pt idx="215">
                  <c:v>-779304.33241074532</c:v>
                </c:pt>
                <c:pt idx="216">
                  <c:v>-755630.14396648854</c:v>
                </c:pt>
                <c:pt idx="217">
                  <c:v>-732552.39364930242</c:v>
                </c:pt>
                <c:pt idx="218">
                  <c:v>-710059.11646851152</c:v>
                </c:pt>
                <c:pt idx="219">
                  <c:v>-688138.52648433298</c:v>
                </c:pt>
                <c:pt idx="220">
                  <c:v>-666779.01503231376</c:v>
                </c:pt>
                <c:pt idx="221">
                  <c:v>-645969.14895679802</c:v>
                </c:pt>
                <c:pt idx="222">
                  <c:v>-625697.66885244101</c:v>
                </c:pt>
                <c:pt idx="223">
                  <c:v>-605953.48731523007</c:v>
                </c:pt>
                <c:pt idx="224">
                  <c:v>-586725.68720185012</c:v>
                </c:pt>
                <c:pt idx="225">
                  <c:v>-568003.51989810914</c:v>
                </c:pt>
                <c:pt idx="226">
                  <c:v>-549776.40359538049</c:v>
                </c:pt>
                <c:pt idx="227">
                  <c:v>-532033.9215766117</c:v>
                </c:pt>
                <c:pt idx="228">
                  <c:v>-514765.82051100582</c:v>
                </c:pt>
                <c:pt idx="229">
                  <c:v>-497962.00875671953</c:v>
                </c:pt>
                <c:pt idx="230">
                  <c:v>-481612.55467321724</c:v>
                </c:pt>
                <c:pt idx="231">
                  <c:v>-465707.68494164199</c:v>
                </c:pt>
                <c:pt idx="232">
                  <c:v>-450237.78289475292</c:v>
                </c:pt>
                <c:pt idx="233">
                  <c:v>-435193.38685431331</c:v>
                </c:pt>
                <c:pt idx="234">
                  <c:v>-420565.18847870082</c:v>
                </c:pt>
                <c:pt idx="235">
                  <c:v>-406344.0311184451</c:v>
                </c:pt>
                <c:pt idx="236">
                  <c:v>-392520.90818037838</c:v>
                </c:pt>
                <c:pt idx="237">
                  <c:v>-379086.96150132269</c:v>
                </c:pt>
                <c:pt idx="238">
                  <c:v>-366033.47972940654</c:v>
                </c:pt>
                <c:pt idx="239">
                  <c:v>-353351.89671509713</c:v>
                </c:pt>
                <c:pt idx="240">
                  <c:v>-341033.78991078585</c:v>
                </c:pt>
                <c:pt idx="241">
                  <c:v>-329070.87877845019</c:v>
                </c:pt>
                <c:pt idx="242">
                  <c:v>-317455.0232070908</c:v>
                </c:pt>
                <c:pt idx="243">
                  <c:v>-306178.22193806618</c:v>
                </c:pt>
                <c:pt idx="244">
                  <c:v>-295232.61099957675</c:v>
                </c:pt>
                <c:pt idx="245">
                  <c:v>-284610.46214991063</c:v>
                </c:pt>
                <c:pt idx="246">
                  <c:v>-274304.18132918328</c:v>
                </c:pt>
                <c:pt idx="247">
                  <c:v>-264306.30712040514</c:v>
                </c:pt>
                <c:pt idx="248">
                  <c:v>-254609.50921817869</c:v>
                </c:pt>
                <c:pt idx="249">
                  <c:v>-245206.58690764755</c:v>
                </c:pt>
                <c:pt idx="250">
                  <c:v>-236090.46755071729</c:v>
                </c:pt>
                <c:pt idx="251">
                  <c:v>-227254.20508220047</c:v>
                </c:pt>
                <c:pt idx="252">
                  <c:v>-218690.97851394862</c:v>
                </c:pt>
                <c:pt idx="253">
                  <c:v>-210394.09044795483</c:v>
                </c:pt>
                <c:pt idx="254">
                  <c:v>-202356.96559857577</c:v>
                </c:pt>
                <c:pt idx="255">
                  <c:v>-194573.14932268113</c:v>
                </c:pt>
                <c:pt idx="256">
                  <c:v>-187036.30615957826</c:v>
                </c:pt>
                <c:pt idx="257">
                  <c:v>-179740.21837883443</c:v>
                </c:pt>
                <c:pt idx="258">
                  <c:v>-172678.78453686088</c:v>
                </c:pt>
                <c:pt idx="259">
                  <c:v>-165846.0180433318</c:v>
                </c:pt>
                <c:pt idx="260">
                  <c:v>-159236.04573493451</c:v>
                </c:pt>
                <c:pt idx="261">
                  <c:v>-152843.10645868629</c:v>
                </c:pt>
                <c:pt idx="262">
                  <c:v>-146661.54966386408</c:v>
                </c:pt>
                <c:pt idx="263">
                  <c:v>-140685.83400245756</c:v>
                </c:pt>
                <c:pt idx="264">
                  <c:v>-134910.52593886107</c:v>
                </c:pt>
                <c:pt idx="265">
                  <c:v>-129330.29836761206</c:v>
                </c:pt>
                <c:pt idx="266">
                  <c:v>-123939.92924042791</c:v>
                </c:pt>
                <c:pt idx="267">
                  <c:v>-118734.3002019152</c:v>
                </c:pt>
                <c:pt idx="268">
                  <c:v>-113708.39523401111</c:v>
                </c:pt>
                <c:pt idx="269">
                  <c:v>-108857.29930844158</c:v>
                </c:pt>
                <c:pt idx="270">
                  <c:v>-104176.19704961032</c:v>
                </c:pt>
                <c:pt idx="271">
                  <c:v>-99660.37140443176</c:v>
                </c:pt>
                <c:pt idx="272">
                  <c:v>-95305.202321879566</c:v>
                </c:pt>
                <c:pt idx="273">
                  <c:v>-91106.165441088378</c:v>
                </c:pt>
                <c:pt idx="274">
                  <c:v>-87058.830788426101</c:v>
                </c:pt>
                <c:pt idx="275">
                  <c:v>-83158.861482940614</c:v>
                </c:pt>
                <c:pt idx="276">
                  <c:v>-79402.012450240552</c:v>
                </c:pt>
                <c:pt idx="277">
                  <c:v>-75784.129146747291</c:v>
                </c:pt>
                <c:pt idx="278">
                  <c:v>-72301.146290235221</c:v>
                </c:pt>
                <c:pt idx="279">
                  <c:v>-68949.086601190269</c:v>
                </c:pt>
                <c:pt idx="280">
                  <c:v>-65724.059551976621</c:v>
                </c:pt>
                <c:pt idx="281">
                  <c:v>-62622.26012494415</c:v>
                </c:pt>
                <c:pt idx="282">
                  <c:v>-59639.967579208314</c:v>
                </c:pt>
                <c:pt idx="283">
                  <c:v>-56773.544226132333</c:v>
                </c:pt>
                <c:pt idx="284">
                  <c:v>-54019.434214107692</c:v>
                </c:pt>
                <c:pt idx="285">
                  <c:v>-51374.162320874631</c:v>
                </c:pt>
                <c:pt idx="286">
                  <c:v>-48834.33275603503</c:v>
                </c:pt>
                <c:pt idx="287">
                  <c:v>-46396.627971433103</c:v>
                </c:pt>
                <c:pt idx="288">
                  <c:v>-44057.807480178773</c:v>
                </c:pt>
                <c:pt idx="289">
                  <c:v>-41814.70668502897</c:v>
                </c:pt>
                <c:pt idx="290">
                  <c:v>-39664.235715381801</c:v>
                </c:pt>
                <c:pt idx="291">
                  <c:v>-37603.378272287548</c:v>
                </c:pt>
                <c:pt idx="292">
                  <c:v>-35629.1904829368</c:v>
                </c:pt>
                <c:pt idx="293">
                  <c:v>-33738.799764357507</c:v>
                </c:pt>
                <c:pt idx="294">
                  <c:v>-31929.403694234788</c:v>
                </c:pt>
                <c:pt idx="295">
                  <c:v>-30198.268892250955</c:v>
                </c:pt>
                <c:pt idx="296">
                  <c:v>-28542.729908846319</c:v>
                </c:pt>
                <c:pt idx="297">
                  <c:v>-26960.188123784959</c:v>
                </c:pt>
                <c:pt idx="298">
                  <c:v>-25448.110652409494</c:v>
                </c:pt>
                <c:pt idx="299">
                  <c:v>-24004.029261611402</c:v>
                </c:pt>
                <c:pt idx="300">
                  <c:v>-22625.539293907583</c:v>
                </c:pt>
                <c:pt idx="301">
                  <c:v>-21310.298600636423</c:v>
                </c:pt>
                <c:pt idx="302">
                  <c:v>-20056.026483856142</c:v>
                </c:pt>
                <c:pt idx="303">
                  <c:v>-18860.502646110952</c:v>
                </c:pt>
                <c:pt idx="304">
                  <c:v>-17721.566150985658</c:v>
                </c:pt>
                <c:pt idx="305">
                  <c:v>-16637.114389978349</c:v>
                </c:pt>
                <c:pt idx="306">
                  <c:v>-15605.102060101926</c:v>
                </c:pt>
                <c:pt idx="307">
                  <c:v>-14623.540148876607</c:v>
                </c:pt>
                <c:pt idx="308">
                  <c:v>-13690.494928859174</c:v>
                </c:pt>
                <c:pt idx="309">
                  <c:v>-12804.086960755289</c:v>
                </c:pt>
                <c:pt idx="310">
                  <c:v>-11962.490104936063</c:v>
                </c:pt>
                <c:pt idx="311">
                  <c:v>-11163.930542074144</c:v>
                </c:pt>
                <c:pt idx="312">
                  <c:v>-10406.685802601278</c:v>
                </c:pt>
                <c:pt idx="313">
                  <c:v>-9689.0838043317199</c:v>
                </c:pt>
                <c:pt idx="314">
                  <c:v>-9009.501899920404</c:v>
                </c:pt>
                <c:pt idx="315">
                  <c:v>-8366.3659314140677</c:v>
                </c:pt>
                <c:pt idx="316">
                  <c:v>-7758.1492951735854</c:v>
                </c:pt>
                <c:pt idx="317">
                  <c:v>-7183.3720148429275</c:v>
                </c:pt>
                <c:pt idx="318">
                  <c:v>-6640.59982278198</c:v>
                </c:pt>
                <c:pt idx="319">
                  <c:v>-6128.4432511553168</c:v>
                </c:pt>
                <c:pt idx="320">
                  <c:v>-5645.5567307695746</c:v>
                </c:pt>
                <c:pt idx="321">
                  <c:v>-5190.6376986727118</c:v>
                </c:pt>
                <c:pt idx="322">
                  <c:v>-4762.4257156476378</c:v>
                </c:pt>
                <c:pt idx="323">
                  <c:v>-4359.7015918120742</c:v>
                </c:pt>
                <c:pt idx="324">
                  <c:v>-3981.2865198478103</c:v>
                </c:pt>
                <c:pt idx="325">
                  <c:v>-3626.0412189587951</c:v>
                </c:pt>
                <c:pt idx="326">
                  <c:v>-3292.8650863990188</c:v>
                </c:pt>
                <c:pt idx="327">
                  <c:v>-2980.69535728544</c:v>
                </c:pt>
                <c:pt idx="328">
                  <c:v>-2688.5062751397491</c:v>
                </c:pt>
                <c:pt idx="329">
                  <c:v>-2415.3082688078284</c:v>
                </c:pt>
                <c:pt idx="330">
                  <c:v>-2160.1471392139792</c:v>
                </c:pt>
                <c:pt idx="331">
                  <c:v>-1922.1032557711005</c:v>
                </c:pt>
                <c:pt idx="332">
                  <c:v>-1700.2907594069839</c:v>
                </c:pt>
                <c:pt idx="333">
                  <c:v>-1493.8567764982581</c:v>
                </c:pt>
                <c:pt idx="334">
                  <c:v>-1301.9806402549148</c:v>
                </c:pt>
                <c:pt idx="335">
                  <c:v>-1123.8731206282973</c:v>
                </c:pt>
                <c:pt idx="336">
                  <c:v>-958.77566470950842</c:v>
                </c:pt>
                <c:pt idx="337">
                  <c:v>-805.9596436843276</c:v>
                </c:pt>
                <c:pt idx="338">
                  <c:v>-664.72561033815145</c:v>
                </c:pt>
                <c:pt idx="339">
                  <c:v>-534.40256341546774</c:v>
                </c:pt>
                <c:pt idx="340">
                  <c:v>-414.34722300618887</c:v>
                </c:pt>
                <c:pt idx="341">
                  <c:v>-303.9433131441474</c:v>
                </c:pt>
                <c:pt idx="342">
                  <c:v>-202.60085269063711</c:v>
                </c:pt>
                <c:pt idx="343">
                  <c:v>-109.75545766204596</c:v>
                </c:pt>
                <c:pt idx="344">
                  <c:v>-24.867647968232632</c:v>
                </c:pt>
                <c:pt idx="345">
                  <c:v>52.577832140028477</c:v>
                </c:pt>
                <c:pt idx="346">
                  <c:v>123.07268939167261</c:v>
                </c:pt>
                <c:pt idx="347">
                  <c:v>187.08574489504099</c:v>
                </c:pt>
                <c:pt idx="348">
                  <c:v>245.06359026581049</c:v>
                </c:pt>
                <c:pt idx="349">
                  <c:v>297.43123469501734</c:v>
                </c:pt>
                <c:pt idx="350">
                  <c:v>344.59274337440729</c:v>
                </c:pt>
                <c:pt idx="351">
                  <c:v>386.93186662346125</c:v>
                </c:pt>
                <c:pt idx="352">
                  <c:v>424.81266138702631</c:v>
                </c:pt>
                <c:pt idx="353">
                  <c:v>458.58010248094797</c:v>
                </c:pt>
                <c:pt idx="354">
                  <c:v>488.5606866851449</c:v>
                </c:pt>
                <c:pt idx="355">
                  <c:v>515.06302682310343</c:v>
                </c:pt>
                <c:pt idx="356">
                  <c:v>538.37843767553568</c:v>
                </c:pt>
                <c:pt idx="357">
                  <c:v>558.78151289373636</c:v>
                </c:pt>
                <c:pt idx="358">
                  <c:v>576.53069446235895</c:v>
                </c:pt>
                <c:pt idx="359">
                  <c:v>591.86882988363504</c:v>
                </c:pt>
                <c:pt idx="360">
                  <c:v>605.02372584491968</c:v>
                </c:pt>
                <c:pt idx="361">
                  <c:v>616.20868752151728</c:v>
                </c:pt>
                <c:pt idx="362">
                  <c:v>625.62305501848459</c:v>
                </c:pt>
                <c:pt idx="363">
                  <c:v>633.45272479206324</c:v>
                </c:pt>
                <c:pt idx="364">
                  <c:v>639.87066737562418</c:v>
                </c:pt>
                <c:pt idx="365">
                  <c:v>645.03743431717157</c:v>
                </c:pt>
                <c:pt idx="366">
                  <c:v>649.10165581852198</c:v>
                </c:pt>
                <c:pt idx="367">
                  <c:v>652.20053116232157</c:v>
                </c:pt>
                <c:pt idx="368">
                  <c:v>654.46030864864588</c:v>
                </c:pt>
                <c:pt idx="369">
                  <c:v>655.99675861746073</c:v>
                </c:pt>
                <c:pt idx="370">
                  <c:v>656.91563586145639</c:v>
                </c:pt>
                <c:pt idx="371">
                  <c:v>657.31313536316156</c:v>
                </c:pt>
                <c:pt idx="372">
                  <c:v>657.27633670717478</c:v>
                </c:pt>
                <c:pt idx="373">
                  <c:v>656.88364300876856</c:v>
                </c:pt>
                <c:pt idx="374">
                  <c:v>656.20520732551813</c:v>
                </c:pt>
                <c:pt idx="375">
                  <c:v>655.30335364490747</c:v>
                </c:pt>
                <c:pt idx="376">
                  <c:v>654.23298684507608</c:v>
                </c:pt>
                <c:pt idx="377">
                  <c:v>653.04199633747339</c:v>
                </c:pt>
                <c:pt idx="378">
                  <c:v>651.77164683490992</c:v>
                </c:pt>
                <c:pt idx="379">
                  <c:v>650.45696542412043</c:v>
                </c:pt>
                <c:pt idx="380">
                  <c:v>649.12711659818888</c:v>
                </c:pt>
                <c:pt idx="381">
                  <c:v>647.80576876550913</c:v>
                </c:pt>
                <c:pt idx="382">
                  <c:v>646.51145318895578</c:v>
                </c:pt>
                <c:pt idx="383">
                  <c:v>645.25791404396296</c:v>
                </c:pt>
                <c:pt idx="384">
                  <c:v>644.05444846302271</c:v>
                </c:pt>
                <c:pt idx="385">
                  <c:v>642.90623841434717</c:v>
                </c:pt>
                <c:pt idx="386">
                  <c:v>641.81467590481043</c:v>
                </c:pt>
                <c:pt idx="387">
                  <c:v>640.77767590433359</c:v>
                </c:pt>
                <c:pt idx="388">
                  <c:v>639.78998164087534</c:v>
                </c:pt>
                <c:pt idx="389">
                  <c:v>638.84346441179514</c:v>
                </c:pt>
                <c:pt idx="390">
                  <c:v>637.92740980535746</c:v>
                </c:pt>
                <c:pt idx="391">
                  <c:v>637.02879760414362</c:v>
                </c:pt>
                <c:pt idx="392">
                  <c:v>636.13257322460413</c:v>
                </c:pt>
                <c:pt idx="393">
                  <c:v>635.22190967947245</c:v>
                </c:pt>
                <c:pt idx="394">
                  <c:v>634.27846048027277</c:v>
                </c:pt>
                <c:pt idx="395">
                  <c:v>633.28260556608438</c:v>
                </c:pt>
                <c:pt idx="396">
                  <c:v>632.21368543058634</c:v>
                </c:pt>
                <c:pt idx="397">
                  <c:v>631.05023048073053</c:v>
                </c:pt>
                <c:pt idx="398">
                  <c:v>629.77017644792795</c:v>
                </c:pt>
                <c:pt idx="399">
                  <c:v>628.35107741504908</c:v>
                </c:pt>
                <c:pt idx="400">
                  <c:v>626.77030418068171</c:v>
                </c:pt>
                <c:pt idx="401">
                  <c:v>625.00523755699396</c:v>
                </c:pt>
                <c:pt idx="402">
                  <c:v>623.03345165401697</c:v>
                </c:pt>
                <c:pt idx="403">
                  <c:v>620.8328880444169</c:v>
                </c:pt>
                <c:pt idx="404">
                  <c:v>618.38202289491892</c:v>
                </c:pt>
                <c:pt idx="405">
                  <c:v>615.66002253443003</c:v>
                </c:pt>
                <c:pt idx="406">
                  <c:v>612.64689377695322</c:v>
                </c:pt>
                <c:pt idx="407">
                  <c:v>609.32362065464258</c:v>
                </c:pt>
                <c:pt idx="408">
                  <c:v>605.67229912430048</c:v>
                </c:pt>
                <c:pt idx="409">
                  <c:v>601.67625627666712</c:v>
                </c:pt>
                <c:pt idx="410">
                  <c:v>597.32016489654779</c:v>
                </c:pt>
                <c:pt idx="411">
                  <c:v>592.59014789015055</c:v>
                </c:pt>
                <c:pt idx="412">
                  <c:v>587.47387555986643</c:v>
                </c:pt>
                <c:pt idx="413">
                  <c:v>581.96064976602793</c:v>
                </c:pt>
                <c:pt idx="414">
                  <c:v>576.04148594290018</c:v>
                </c:pt>
                <c:pt idx="415">
                  <c:v>569.70918033272028</c:v>
                </c:pt>
                <c:pt idx="416">
                  <c:v>562.95837149769068</c:v>
                </c:pt>
                <c:pt idx="417">
                  <c:v>555.78559289127588</c:v>
                </c:pt>
                <c:pt idx="418">
                  <c:v>548.18931625038385</c:v>
                </c:pt>
                <c:pt idx="419">
                  <c:v>540.16998521238565</c:v>
                </c:pt>
                <c:pt idx="420">
                  <c:v>531.73004452139139</c:v>
                </c:pt>
                <c:pt idx="421">
                  <c:v>522.8739515915513</c:v>
                </c:pt>
                <c:pt idx="422">
                  <c:v>513.60819176584482</c:v>
                </c:pt>
                <c:pt idx="423">
                  <c:v>503.94127187877893</c:v>
                </c:pt>
                <c:pt idx="424">
                  <c:v>493.88371524959803</c:v>
                </c:pt>
                <c:pt idx="425">
                  <c:v>483.4480420127511</c:v>
                </c:pt>
                <c:pt idx="426">
                  <c:v>472.64874336868525</c:v>
                </c:pt>
                <c:pt idx="427">
                  <c:v>461.50224611908197</c:v>
                </c:pt>
                <c:pt idx="428">
                  <c:v>450.02686849981546</c:v>
                </c:pt>
                <c:pt idx="429">
                  <c:v>438.24276629835367</c:v>
                </c:pt>
                <c:pt idx="430">
                  <c:v>426.17187515646219</c:v>
                </c:pt>
                <c:pt idx="431">
                  <c:v>413.83783499151468</c:v>
                </c:pt>
                <c:pt idx="432">
                  <c:v>401.26591489464045</c:v>
                </c:pt>
                <c:pt idx="433">
                  <c:v>388.48292408138514</c:v>
                </c:pt>
                <c:pt idx="434">
                  <c:v>375.51711437851191</c:v>
                </c:pt>
                <c:pt idx="435">
                  <c:v>362.39807722717524</c:v>
                </c:pt>
                <c:pt idx="436">
                  <c:v>349.15662781149149</c:v>
                </c:pt>
                <c:pt idx="437">
                  <c:v>335.82468274980783</c:v>
                </c:pt>
                <c:pt idx="438">
                  <c:v>322.43512908369303</c:v>
                </c:pt>
                <c:pt idx="439">
                  <c:v>309.02168349176645</c:v>
                </c:pt>
                <c:pt idx="440">
                  <c:v>295.61874351650476</c:v>
                </c:pt>
                <c:pt idx="441">
                  <c:v>282.2612287774682</c:v>
                </c:pt>
                <c:pt idx="442">
                  <c:v>268.98441729694605</c:v>
                </c:pt>
                <c:pt idx="443">
                  <c:v>255.82376680523157</c:v>
                </c:pt>
                <c:pt idx="444">
                  <c:v>242.81473264843225</c:v>
                </c:pt>
                <c:pt idx="445">
                  <c:v>229.99257580190897</c:v>
                </c:pt>
                <c:pt idx="446">
                  <c:v>217.39215878397226</c:v>
                </c:pt>
                <c:pt idx="447">
                  <c:v>205.04773763567209</c:v>
                </c:pt>
                <c:pt idx="448">
                  <c:v>192.99274269491434</c:v>
                </c:pt>
                <c:pt idx="449">
                  <c:v>181.25954852253199</c:v>
                </c:pt>
                <c:pt idx="450">
                  <c:v>169.87924168258905</c:v>
                </c:pt>
                <c:pt idx="451">
                  <c:v>158.88137183338404</c:v>
                </c:pt>
                <c:pt idx="452">
                  <c:v>148.29369912296534</c:v>
                </c:pt>
                <c:pt idx="453">
                  <c:v>138.14193151146173</c:v>
                </c:pt>
                <c:pt idx="454">
                  <c:v>128.44945303350687</c:v>
                </c:pt>
                <c:pt idx="455">
                  <c:v>119.23704401403666</c:v>
                </c:pt>
                <c:pt idx="456">
                  <c:v>110.52259043604136</c:v>
                </c:pt>
                <c:pt idx="457">
                  <c:v>102.320790566504</c:v>
                </c:pt>
                <c:pt idx="458">
                  <c:v>94.642840839922428</c:v>
                </c:pt>
                <c:pt idx="459">
                  <c:v>87.496130086481571</c:v>
                </c:pt>
                <c:pt idx="460">
                  <c:v>80.883907295763493</c:v>
                </c:pt>
                <c:pt idx="461">
                  <c:v>74.804954864084721</c:v>
                </c:pt>
                <c:pt idx="462">
                  <c:v>69.25324235111475</c:v>
                </c:pt>
                <c:pt idx="463">
                  <c:v>64.217579759657383</c:v>
                </c:pt>
                <c:pt idx="464">
                  <c:v>59.681257762014866</c:v>
                </c:pt>
                <c:pt idx="465">
                  <c:v>55.621678747236729</c:v>
                </c:pt>
                <c:pt idx="466">
                  <c:v>52.009981550276279</c:v>
                </c:pt>
                <c:pt idx="467">
                  <c:v>48.810656525194645</c:v>
                </c:pt>
                <c:pt idx="468">
                  <c:v>45.981149531900883</c:v>
                </c:pt>
                <c:pt idx="469">
                  <c:v>43.471462465822697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50-444B-A67F-F757083FEABF}"/>
            </c:ext>
          </c:extLst>
        </c:ser>
        <c:ser>
          <c:idx val="4"/>
          <c:order val="4"/>
          <c:tx>
            <c:v>Polynôme 4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'Poussée Pro 75'!$AH$2:$AH$471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'Poussée Pro 75'!$AM$2:$AM$471</c:f>
              <c:numCache>
                <c:formatCode>General</c:formatCode>
                <c:ptCount val="470"/>
                <c:pt idx="0">
                  <c:v>412743.45</c:v>
                </c:pt>
                <c:pt idx="1">
                  <c:v>411003.45</c:v>
                </c:pt>
                <c:pt idx="2">
                  <c:v>409267.125</c:v>
                </c:pt>
                <c:pt idx="3">
                  <c:v>407534.47500000003</c:v>
                </c:pt>
                <c:pt idx="4">
                  <c:v>405805.5</c:v>
                </c:pt>
                <c:pt idx="5">
                  <c:v>404080.2</c:v>
                </c:pt>
                <c:pt idx="6">
                  <c:v>402358.57500000001</c:v>
                </c:pt>
                <c:pt idx="7">
                  <c:v>400640.625</c:v>
                </c:pt>
                <c:pt idx="8">
                  <c:v>398926.35000000003</c:v>
                </c:pt>
                <c:pt idx="9">
                  <c:v>397215.75</c:v>
                </c:pt>
                <c:pt idx="10">
                  <c:v>395508.82500000001</c:v>
                </c:pt>
                <c:pt idx="11">
                  <c:v>393805.57500000001</c:v>
                </c:pt>
                <c:pt idx="12">
                  <c:v>392106</c:v>
                </c:pt>
                <c:pt idx="13">
                  <c:v>390410.10000000003</c:v>
                </c:pt>
                <c:pt idx="14">
                  <c:v>388717.875</c:v>
                </c:pt>
                <c:pt idx="15">
                  <c:v>387029.32500000001</c:v>
                </c:pt>
                <c:pt idx="16">
                  <c:v>385344.45</c:v>
                </c:pt>
                <c:pt idx="17">
                  <c:v>383663.25</c:v>
                </c:pt>
                <c:pt idx="18">
                  <c:v>381985.72500000003</c:v>
                </c:pt>
                <c:pt idx="19">
                  <c:v>380311.875</c:v>
                </c:pt>
                <c:pt idx="20">
                  <c:v>378641.7</c:v>
                </c:pt>
                <c:pt idx="21">
                  <c:v>376975.2</c:v>
                </c:pt>
                <c:pt idx="22">
                  <c:v>375312.375</c:v>
                </c:pt>
                <c:pt idx="23">
                  <c:v>373653.22499999998</c:v>
                </c:pt>
                <c:pt idx="24">
                  <c:v>371997.75</c:v>
                </c:pt>
                <c:pt idx="25">
                  <c:v>370345.95</c:v>
                </c:pt>
                <c:pt idx="26">
                  <c:v>368697.82500000001</c:v>
                </c:pt>
                <c:pt idx="27">
                  <c:v>367053.375</c:v>
                </c:pt>
                <c:pt idx="28">
                  <c:v>365412.6</c:v>
                </c:pt>
                <c:pt idx="29">
                  <c:v>363775.5</c:v>
                </c:pt>
                <c:pt idx="30">
                  <c:v>362142.07500000001</c:v>
                </c:pt>
                <c:pt idx="31">
                  <c:v>360512.32500000001</c:v>
                </c:pt>
                <c:pt idx="32">
                  <c:v>358886.25</c:v>
                </c:pt>
                <c:pt idx="33">
                  <c:v>357263.85</c:v>
                </c:pt>
                <c:pt idx="34">
                  <c:v>355645.125</c:v>
                </c:pt>
                <c:pt idx="35">
                  <c:v>354030.07500000001</c:v>
                </c:pt>
                <c:pt idx="36">
                  <c:v>352418.7</c:v>
                </c:pt>
                <c:pt idx="37">
                  <c:v>350811</c:v>
                </c:pt>
                <c:pt idx="38">
                  <c:v>349206.97500000003</c:v>
                </c:pt>
                <c:pt idx="39">
                  <c:v>347606.625</c:v>
                </c:pt>
                <c:pt idx="40">
                  <c:v>346009.95</c:v>
                </c:pt>
                <c:pt idx="41">
                  <c:v>344416.95</c:v>
                </c:pt>
                <c:pt idx="42">
                  <c:v>342827.625</c:v>
                </c:pt>
                <c:pt idx="43">
                  <c:v>341241.97500000003</c:v>
                </c:pt>
                <c:pt idx="44">
                  <c:v>339660</c:v>
                </c:pt>
                <c:pt idx="45">
                  <c:v>338081.7</c:v>
                </c:pt>
                <c:pt idx="46">
                  <c:v>336507.07500000001</c:v>
                </c:pt>
                <c:pt idx="47">
                  <c:v>334936.125</c:v>
                </c:pt>
                <c:pt idx="48">
                  <c:v>333368.85000000003</c:v>
                </c:pt>
                <c:pt idx="49">
                  <c:v>331805.25</c:v>
                </c:pt>
                <c:pt idx="50">
                  <c:v>330245.32500000001</c:v>
                </c:pt>
                <c:pt idx="51">
                  <c:v>328689.07500000001</c:v>
                </c:pt>
                <c:pt idx="52">
                  <c:v>327136.5</c:v>
                </c:pt>
                <c:pt idx="53">
                  <c:v>325587.59999999998</c:v>
                </c:pt>
                <c:pt idx="54">
                  <c:v>324042.375</c:v>
                </c:pt>
                <c:pt idx="55">
                  <c:v>322500.82500000001</c:v>
                </c:pt>
                <c:pt idx="56">
                  <c:v>320962.95</c:v>
                </c:pt>
                <c:pt idx="57">
                  <c:v>319428.75</c:v>
                </c:pt>
                <c:pt idx="58">
                  <c:v>317898.22500000003</c:v>
                </c:pt>
                <c:pt idx="59">
                  <c:v>316371.375</c:v>
                </c:pt>
                <c:pt idx="60">
                  <c:v>314848.2</c:v>
                </c:pt>
                <c:pt idx="61">
                  <c:v>313328.7</c:v>
                </c:pt>
                <c:pt idx="62">
                  <c:v>311812.875</c:v>
                </c:pt>
                <c:pt idx="63">
                  <c:v>310300.72500000003</c:v>
                </c:pt>
                <c:pt idx="64">
                  <c:v>308792.25</c:v>
                </c:pt>
                <c:pt idx="65">
                  <c:v>307287.45</c:v>
                </c:pt>
                <c:pt idx="66">
                  <c:v>305786.32500000001</c:v>
                </c:pt>
                <c:pt idx="67">
                  <c:v>304288.875</c:v>
                </c:pt>
                <c:pt idx="68">
                  <c:v>302795.09999999998</c:v>
                </c:pt>
                <c:pt idx="69">
                  <c:v>301305</c:v>
                </c:pt>
                <c:pt idx="70">
                  <c:v>299818.57500000001</c:v>
                </c:pt>
                <c:pt idx="71">
                  <c:v>298335.82500000001</c:v>
                </c:pt>
                <c:pt idx="72">
                  <c:v>296856.75</c:v>
                </c:pt>
                <c:pt idx="73">
                  <c:v>295381.34999999998</c:v>
                </c:pt>
                <c:pt idx="74">
                  <c:v>293909.625</c:v>
                </c:pt>
                <c:pt idx="75">
                  <c:v>292441.57500000001</c:v>
                </c:pt>
                <c:pt idx="76">
                  <c:v>290977.2</c:v>
                </c:pt>
                <c:pt idx="77">
                  <c:v>289516.5</c:v>
                </c:pt>
                <c:pt idx="78">
                  <c:v>288059.47499999998</c:v>
                </c:pt>
                <c:pt idx="79">
                  <c:v>286606.125</c:v>
                </c:pt>
                <c:pt idx="80">
                  <c:v>285156.45</c:v>
                </c:pt>
                <c:pt idx="81">
                  <c:v>283710.44999999995</c:v>
                </c:pt>
                <c:pt idx="82">
                  <c:v>282268.125</c:v>
                </c:pt>
                <c:pt idx="83">
                  <c:v>280829.47500000003</c:v>
                </c:pt>
                <c:pt idx="84">
                  <c:v>279394.5</c:v>
                </c:pt>
                <c:pt idx="85">
                  <c:v>277963.2</c:v>
                </c:pt>
                <c:pt idx="86">
                  <c:v>276535.57500000001</c:v>
                </c:pt>
                <c:pt idx="87">
                  <c:v>275111.625</c:v>
                </c:pt>
                <c:pt idx="88">
                  <c:v>273691.34999999998</c:v>
                </c:pt>
                <c:pt idx="89">
                  <c:v>272274.75</c:v>
                </c:pt>
                <c:pt idx="90">
                  <c:v>270861.82500000001</c:v>
                </c:pt>
                <c:pt idx="91">
                  <c:v>269452.57500000001</c:v>
                </c:pt>
                <c:pt idx="92">
                  <c:v>268047</c:v>
                </c:pt>
                <c:pt idx="93">
                  <c:v>266645.09999999998</c:v>
                </c:pt>
                <c:pt idx="94">
                  <c:v>265246.875</c:v>
                </c:pt>
                <c:pt idx="95">
                  <c:v>263852.32500000001</c:v>
                </c:pt>
                <c:pt idx="96">
                  <c:v>262461.45</c:v>
                </c:pt>
                <c:pt idx="97">
                  <c:v>261074.25000000003</c:v>
                </c:pt>
                <c:pt idx="98">
                  <c:v>259690.72500000003</c:v>
                </c:pt>
                <c:pt idx="99">
                  <c:v>258310.875</c:v>
                </c:pt>
                <c:pt idx="100">
                  <c:v>256934.7</c:v>
                </c:pt>
                <c:pt idx="101">
                  <c:v>255562.2</c:v>
                </c:pt>
                <c:pt idx="102">
                  <c:v>254193.375</c:v>
                </c:pt>
                <c:pt idx="103">
                  <c:v>252828.22500000001</c:v>
                </c:pt>
                <c:pt idx="104">
                  <c:v>251466.75</c:v>
                </c:pt>
                <c:pt idx="105">
                  <c:v>250108.95</c:v>
                </c:pt>
                <c:pt idx="106">
                  <c:v>248754.82499999998</c:v>
                </c:pt>
                <c:pt idx="107">
                  <c:v>247404.375</c:v>
                </c:pt>
                <c:pt idx="108">
                  <c:v>246057.60000000001</c:v>
                </c:pt>
                <c:pt idx="109">
                  <c:v>244714.5</c:v>
                </c:pt>
                <c:pt idx="110">
                  <c:v>243375.07499999998</c:v>
                </c:pt>
                <c:pt idx="111">
                  <c:v>242039.32499999998</c:v>
                </c:pt>
                <c:pt idx="112">
                  <c:v>240707.25</c:v>
                </c:pt>
                <c:pt idx="113">
                  <c:v>239378.85000000003</c:v>
                </c:pt>
                <c:pt idx="114">
                  <c:v>238054.12500000003</c:v>
                </c:pt>
                <c:pt idx="115">
                  <c:v>236733.07500000004</c:v>
                </c:pt>
                <c:pt idx="116">
                  <c:v>235415.7</c:v>
                </c:pt>
                <c:pt idx="117">
                  <c:v>234102.00000000003</c:v>
                </c:pt>
                <c:pt idx="118">
                  <c:v>232791.97500000003</c:v>
                </c:pt>
                <c:pt idx="119">
                  <c:v>231485.62500000003</c:v>
                </c:pt>
                <c:pt idx="120">
                  <c:v>230182.95</c:v>
                </c:pt>
                <c:pt idx="121">
                  <c:v>228883.95</c:v>
                </c:pt>
                <c:pt idx="122">
                  <c:v>227588.62500000003</c:v>
                </c:pt>
                <c:pt idx="123">
                  <c:v>226296.97500000003</c:v>
                </c:pt>
                <c:pt idx="124">
                  <c:v>225009</c:v>
                </c:pt>
                <c:pt idx="125">
                  <c:v>223724.7</c:v>
                </c:pt>
                <c:pt idx="126">
                  <c:v>222444.07500000001</c:v>
                </c:pt>
                <c:pt idx="127">
                  <c:v>221167.125</c:v>
                </c:pt>
                <c:pt idx="128">
                  <c:v>219893.85</c:v>
                </c:pt>
                <c:pt idx="129">
                  <c:v>218624.25</c:v>
                </c:pt>
                <c:pt idx="130">
                  <c:v>217358.32500000001</c:v>
                </c:pt>
                <c:pt idx="131">
                  <c:v>216096.07499999998</c:v>
                </c:pt>
                <c:pt idx="132">
                  <c:v>214837.5</c:v>
                </c:pt>
                <c:pt idx="133">
                  <c:v>213582.6</c:v>
                </c:pt>
                <c:pt idx="134">
                  <c:v>212331.375</c:v>
                </c:pt>
                <c:pt idx="135">
                  <c:v>211083.82499999998</c:v>
                </c:pt>
                <c:pt idx="136">
                  <c:v>209839.95</c:v>
                </c:pt>
                <c:pt idx="137">
                  <c:v>208599.75</c:v>
                </c:pt>
                <c:pt idx="138">
                  <c:v>207363.22500000003</c:v>
                </c:pt>
                <c:pt idx="139">
                  <c:v>206130.37500000003</c:v>
                </c:pt>
                <c:pt idx="140">
                  <c:v>204901.20000000004</c:v>
                </c:pt>
                <c:pt idx="141">
                  <c:v>203675.7</c:v>
                </c:pt>
                <c:pt idx="142">
                  <c:v>202453.87500000003</c:v>
                </c:pt>
                <c:pt idx="143">
                  <c:v>201235.72500000003</c:v>
                </c:pt>
                <c:pt idx="144">
                  <c:v>200021.25000000003</c:v>
                </c:pt>
                <c:pt idx="145">
                  <c:v>198810.45</c:v>
                </c:pt>
                <c:pt idx="146">
                  <c:v>197603.32500000001</c:v>
                </c:pt>
                <c:pt idx="147">
                  <c:v>196399.87500000003</c:v>
                </c:pt>
                <c:pt idx="148">
                  <c:v>195200.10000000003</c:v>
                </c:pt>
                <c:pt idx="149">
                  <c:v>194004</c:v>
                </c:pt>
                <c:pt idx="150">
                  <c:v>192811.57500000001</c:v>
                </c:pt>
                <c:pt idx="151">
                  <c:v>191622.82499999998</c:v>
                </c:pt>
                <c:pt idx="152">
                  <c:v>190437.75000000003</c:v>
                </c:pt>
                <c:pt idx="153">
                  <c:v>189256.35</c:v>
                </c:pt>
                <c:pt idx="154">
                  <c:v>188078.62499999997</c:v>
                </c:pt>
                <c:pt idx="155">
                  <c:v>186904.57500000001</c:v>
                </c:pt>
                <c:pt idx="156">
                  <c:v>185734.19999999998</c:v>
                </c:pt>
                <c:pt idx="157">
                  <c:v>184567.50000000003</c:v>
                </c:pt>
                <c:pt idx="158">
                  <c:v>183404.47500000001</c:v>
                </c:pt>
                <c:pt idx="159">
                  <c:v>182245.12499999997</c:v>
                </c:pt>
                <c:pt idx="160">
                  <c:v>181089.45</c:v>
                </c:pt>
                <c:pt idx="161">
                  <c:v>179937.45</c:v>
                </c:pt>
                <c:pt idx="162">
                  <c:v>178789.12499999997</c:v>
                </c:pt>
                <c:pt idx="163">
                  <c:v>177644.47500000006</c:v>
                </c:pt>
                <c:pt idx="164">
                  <c:v>176503.50000000003</c:v>
                </c:pt>
                <c:pt idx="165">
                  <c:v>175366.2</c:v>
                </c:pt>
                <c:pt idx="166">
                  <c:v>174232.57500000004</c:v>
                </c:pt>
                <c:pt idx="167">
                  <c:v>173102.62500000003</c:v>
                </c:pt>
                <c:pt idx="168">
                  <c:v>171976.34999999998</c:v>
                </c:pt>
                <c:pt idx="169">
                  <c:v>170853.75000000003</c:v>
                </c:pt>
                <c:pt idx="170">
                  <c:v>169734.82500000001</c:v>
                </c:pt>
                <c:pt idx="171">
                  <c:v>168619.57500000004</c:v>
                </c:pt>
                <c:pt idx="172">
                  <c:v>167508</c:v>
                </c:pt>
                <c:pt idx="173">
                  <c:v>166400.1</c:v>
                </c:pt>
                <c:pt idx="174">
                  <c:v>165295.87500000003</c:v>
                </c:pt>
                <c:pt idx="175">
                  <c:v>164195.32500000001</c:v>
                </c:pt>
                <c:pt idx="176">
                  <c:v>163098.44999999998</c:v>
                </c:pt>
                <c:pt idx="177">
                  <c:v>162005.25000000003</c:v>
                </c:pt>
                <c:pt idx="178">
                  <c:v>160915.72500000001</c:v>
                </c:pt>
                <c:pt idx="179">
                  <c:v>159829.87499999997</c:v>
                </c:pt>
                <c:pt idx="180">
                  <c:v>158747.70000000001</c:v>
                </c:pt>
                <c:pt idx="181">
                  <c:v>157669.19999999998</c:v>
                </c:pt>
                <c:pt idx="182">
                  <c:v>156594.37500000003</c:v>
                </c:pt>
                <c:pt idx="183">
                  <c:v>155523.22500000001</c:v>
                </c:pt>
                <c:pt idx="184">
                  <c:v>154455.74999999997</c:v>
                </c:pt>
                <c:pt idx="185">
                  <c:v>153391.95000000001</c:v>
                </c:pt>
                <c:pt idx="186">
                  <c:v>152331.82500000001</c:v>
                </c:pt>
                <c:pt idx="187">
                  <c:v>151275.37499999997</c:v>
                </c:pt>
                <c:pt idx="188">
                  <c:v>150222.60000000003</c:v>
                </c:pt>
                <c:pt idx="189">
                  <c:v>149173.50000000006</c:v>
                </c:pt>
                <c:pt idx="190">
                  <c:v>148128.07500000001</c:v>
                </c:pt>
                <c:pt idx="191">
                  <c:v>147086.32500000001</c:v>
                </c:pt>
                <c:pt idx="192">
                  <c:v>146048.25</c:v>
                </c:pt>
                <c:pt idx="193">
                  <c:v>145013.84999999998</c:v>
                </c:pt>
                <c:pt idx="194">
                  <c:v>143983.12500000006</c:v>
                </c:pt>
                <c:pt idx="195">
                  <c:v>142956.07500000001</c:v>
                </c:pt>
                <c:pt idx="196">
                  <c:v>141932.70000000001</c:v>
                </c:pt>
                <c:pt idx="197">
                  <c:v>140913.00000000006</c:v>
                </c:pt>
                <c:pt idx="198">
                  <c:v>139896.97499999998</c:v>
                </c:pt>
                <c:pt idx="199">
                  <c:v>138884.62500000006</c:v>
                </c:pt>
                <c:pt idx="200">
                  <c:v>137875.95000000001</c:v>
                </c:pt>
                <c:pt idx="201">
                  <c:v>136870.95000000001</c:v>
                </c:pt>
                <c:pt idx="202">
                  <c:v>135869.62500000006</c:v>
                </c:pt>
                <c:pt idx="203">
                  <c:v>134871.97500000003</c:v>
                </c:pt>
                <c:pt idx="204">
                  <c:v>133877.99999999994</c:v>
                </c:pt>
                <c:pt idx="205">
                  <c:v>132887.70000000007</c:v>
                </c:pt>
                <c:pt idx="206">
                  <c:v>131901.07500000001</c:v>
                </c:pt>
                <c:pt idx="207">
                  <c:v>130918.125</c:v>
                </c:pt>
                <c:pt idx="208">
                  <c:v>129938.85000000003</c:v>
                </c:pt>
                <c:pt idx="209">
                  <c:v>128963.25</c:v>
                </c:pt>
                <c:pt idx="210">
                  <c:v>127991.32500000001</c:v>
                </c:pt>
                <c:pt idx="211">
                  <c:v>127023.07500000001</c:v>
                </c:pt>
                <c:pt idx="212">
                  <c:v>126058.49999999994</c:v>
                </c:pt>
                <c:pt idx="213">
                  <c:v>125097.60000000003</c:v>
                </c:pt>
                <c:pt idx="214">
                  <c:v>124140.375</c:v>
                </c:pt>
                <c:pt idx="215">
                  <c:v>123186.82500000001</c:v>
                </c:pt>
                <c:pt idx="216">
                  <c:v>122236.95000000001</c:v>
                </c:pt>
                <c:pt idx="217">
                  <c:v>121290.75</c:v>
                </c:pt>
                <c:pt idx="218">
                  <c:v>120348.22500000003</c:v>
                </c:pt>
                <c:pt idx="219">
                  <c:v>119409.37500000006</c:v>
                </c:pt>
                <c:pt idx="220">
                  <c:v>118474.19999999995</c:v>
                </c:pt>
                <c:pt idx="221">
                  <c:v>117542.70000000007</c:v>
                </c:pt>
                <c:pt idx="222">
                  <c:v>116614.875</c:v>
                </c:pt>
                <c:pt idx="223">
                  <c:v>115690.72500000003</c:v>
                </c:pt>
                <c:pt idx="224">
                  <c:v>114770.25</c:v>
                </c:pt>
                <c:pt idx="225">
                  <c:v>113853.45000000001</c:v>
                </c:pt>
                <c:pt idx="226">
                  <c:v>112940.32500000001</c:v>
                </c:pt>
                <c:pt idx="227">
                  <c:v>112030.875</c:v>
                </c:pt>
                <c:pt idx="228">
                  <c:v>111125.10000000003</c:v>
                </c:pt>
                <c:pt idx="229">
                  <c:v>110223</c:v>
                </c:pt>
                <c:pt idx="230">
                  <c:v>109324.57500000007</c:v>
                </c:pt>
                <c:pt idx="231">
                  <c:v>108429.82500000001</c:v>
                </c:pt>
                <c:pt idx="232">
                  <c:v>107538.75</c:v>
                </c:pt>
                <c:pt idx="233">
                  <c:v>106651.35000000003</c:v>
                </c:pt>
                <c:pt idx="234">
                  <c:v>105767.625</c:v>
                </c:pt>
                <c:pt idx="235">
                  <c:v>104887.57500000001</c:v>
                </c:pt>
                <c:pt idx="236">
                  <c:v>104011.20000000001</c:v>
                </c:pt>
                <c:pt idx="237">
                  <c:v>103138.49999999994</c:v>
                </c:pt>
                <c:pt idx="238">
                  <c:v>102269.47500000003</c:v>
                </c:pt>
                <c:pt idx="239">
                  <c:v>101404.125</c:v>
                </c:pt>
                <c:pt idx="240">
                  <c:v>100542.45000000001</c:v>
                </c:pt>
                <c:pt idx="241">
                  <c:v>99684.450000000012</c:v>
                </c:pt>
                <c:pt idx="242">
                  <c:v>98830.125</c:v>
                </c:pt>
                <c:pt idx="243">
                  <c:v>97979.475000000035</c:v>
                </c:pt>
                <c:pt idx="244">
                  <c:v>97132.500000000058</c:v>
                </c:pt>
                <c:pt idx="245">
                  <c:v>96289.200000000012</c:v>
                </c:pt>
                <c:pt idx="246">
                  <c:v>95449.575000000012</c:v>
                </c:pt>
                <c:pt idx="247">
                  <c:v>94613.625</c:v>
                </c:pt>
                <c:pt idx="248">
                  <c:v>93781.350000000035</c:v>
                </c:pt>
                <c:pt idx="249">
                  <c:v>92952.75</c:v>
                </c:pt>
                <c:pt idx="250">
                  <c:v>92127.825000000012</c:v>
                </c:pt>
                <c:pt idx="251">
                  <c:v>91306.575000000012</c:v>
                </c:pt>
                <c:pt idx="252">
                  <c:v>90489.000000000058</c:v>
                </c:pt>
                <c:pt idx="253">
                  <c:v>89675.100000000035</c:v>
                </c:pt>
                <c:pt idx="254">
                  <c:v>88864.874999999942</c:v>
                </c:pt>
                <c:pt idx="255">
                  <c:v>88058.32500000007</c:v>
                </c:pt>
                <c:pt idx="256">
                  <c:v>87255.450000000012</c:v>
                </c:pt>
                <c:pt idx="257">
                  <c:v>86456.25</c:v>
                </c:pt>
                <c:pt idx="258">
                  <c:v>85660.725000000035</c:v>
                </c:pt>
                <c:pt idx="259">
                  <c:v>84868.875</c:v>
                </c:pt>
                <c:pt idx="260">
                  <c:v>84080.700000000012</c:v>
                </c:pt>
                <c:pt idx="261">
                  <c:v>83296.200000000012</c:v>
                </c:pt>
                <c:pt idx="262">
                  <c:v>82515.375</c:v>
                </c:pt>
                <c:pt idx="263">
                  <c:v>81738.225000000035</c:v>
                </c:pt>
                <c:pt idx="264">
                  <c:v>80964.75</c:v>
                </c:pt>
                <c:pt idx="265">
                  <c:v>80194.950000000012</c:v>
                </c:pt>
                <c:pt idx="266">
                  <c:v>79428.825000000012</c:v>
                </c:pt>
                <c:pt idx="267">
                  <c:v>78666.375</c:v>
                </c:pt>
                <c:pt idx="268">
                  <c:v>77907.600000000035</c:v>
                </c:pt>
                <c:pt idx="269">
                  <c:v>77152.500000000058</c:v>
                </c:pt>
                <c:pt idx="270">
                  <c:v>76401.075000000012</c:v>
                </c:pt>
                <c:pt idx="271">
                  <c:v>75653.325000000012</c:v>
                </c:pt>
                <c:pt idx="272">
                  <c:v>74909.25</c:v>
                </c:pt>
                <c:pt idx="273">
                  <c:v>74168.850000000035</c:v>
                </c:pt>
                <c:pt idx="274">
                  <c:v>73432.125</c:v>
                </c:pt>
                <c:pt idx="275">
                  <c:v>72699.075000000012</c:v>
                </c:pt>
                <c:pt idx="276">
                  <c:v>71969.700000000012</c:v>
                </c:pt>
                <c:pt idx="277">
                  <c:v>71244.000000000058</c:v>
                </c:pt>
                <c:pt idx="278">
                  <c:v>70521.975000000035</c:v>
                </c:pt>
                <c:pt idx="279">
                  <c:v>69803.624999999942</c:v>
                </c:pt>
                <c:pt idx="280">
                  <c:v>69088.950000000012</c:v>
                </c:pt>
                <c:pt idx="281">
                  <c:v>68377.950000000012</c:v>
                </c:pt>
                <c:pt idx="282">
                  <c:v>67670.625</c:v>
                </c:pt>
                <c:pt idx="283">
                  <c:v>66966.975000000035</c:v>
                </c:pt>
                <c:pt idx="284">
                  <c:v>66267.000000000058</c:v>
                </c:pt>
                <c:pt idx="285">
                  <c:v>65570.700000000012</c:v>
                </c:pt>
                <c:pt idx="286">
                  <c:v>64878.075000000012</c:v>
                </c:pt>
                <c:pt idx="287">
                  <c:v>64189.124999999942</c:v>
                </c:pt>
                <c:pt idx="288">
                  <c:v>63503.850000000035</c:v>
                </c:pt>
                <c:pt idx="289">
                  <c:v>62822.249999999942</c:v>
                </c:pt>
                <c:pt idx="290">
                  <c:v>62144.325000000012</c:v>
                </c:pt>
                <c:pt idx="291">
                  <c:v>61470.075000000012</c:v>
                </c:pt>
                <c:pt idx="292">
                  <c:v>60799.5</c:v>
                </c:pt>
                <c:pt idx="293">
                  <c:v>60132.600000000035</c:v>
                </c:pt>
                <c:pt idx="294">
                  <c:v>59469.375000000058</c:v>
                </c:pt>
                <c:pt idx="295">
                  <c:v>58809.824999999953</c:v>
                </c:pt>
                <c:pt idx="296">
                  <c:v>58153.950000000012</c:v>
                </c:pt>
                <c:pt idx="297">
                  <c:v>57501.75</c:v>
                </c:pt>
                <c:pt idx="298">
                  <c:v>56853.225000000035</c:v>
                </c:pt>
                <c:pt idx="299">
                  <c:v>56208.375</c:v>
                </c:pt>
                <c:pt idx="300">
                  <c:v>55567.200000000012</c:v>
                </c:pt>
                <c:pt idx="301">
                  <c:v>54929.70000000007</c:v>
                </c:pt>
                <c:pt idx="302">
                  <c:v>54295.874999999942</c:v>
                </c:pt>
                <c:pt idx="303">
                  <c:v>53665.725000000035</c:v>
                </c:pt>
                <c:pt idx="304">
                  <c:v>53039.250000000058</c:v>
                </c:pt>
                <c:pt idx="305">
                  <c:v>52416.450000000012</c:v>
                </c:pt>
                <c:pt idx="306">
                  <c:v>51797.325000000012</c:v>
                </c:pt>
                <c:pt idx="307">
                  <c:v>51181.875000000058</c:v>
                </c:pt>
                <c:pt idx="308">
                  <c:v>50570.099999999919</c:v>
                </c:pt>
                <c:pt idx="309">
                  <c:v>49962.000000000058</c:v>
                </c:pt>
                <c:pt idx="310">
                  <c:v>49357.575000000012</c:v>
                </c:pt>
                <c:pt idx="311">
                  <c:v>48756.824999999953</c:v>
                </c:pt>
                <c:pt idx="312">
                  <c:v>48159.749999999942</c:v>
                </c:pt>
                <c:pt idx="313">
                  <c:v>47566.350000000035</c:v>
                </c:pt>
                <c:pt idx="314">
                  <c:v>46976.625000000058</c:v>
                </c:pt>
                <c:pt idx="315">
                  <c:v>46390.575000000012</c:v>
                </c:pt>
                <c:pt idx="316">
                  <c:v>45808.200000000012</c:v>
                </c:pt>
                <c:pt idx="317">
                  <c:v>45229.500000000058</c:v>
                </c:pt>
                <c:pt idx="318">
                  <c:v>44654.474999999919</c:v>
                </c:pt>
                <c:pt idx="319">
                  <c:v>44083.125000000058</c:v>
                </c:pt>
                <c:pt idx="320">
                  <c:v>43515.450000000012</c:v>
                </c:pt>
                <c:pt idx="321">
                  <c:v>42951.450000000012</c:v>
                </c:pt>
                <c:pt idx="322">
                  <c:v>42391.125</c:v>
                </c:pt>
                <c:pt idx="323">
                  <c:v>41834.475000000035</c:v>
                </c:pt>
                <c:pt idx="324">
                  <c:v>41281.499999999942</c:v>
                </c:pt>
                <c:pt idx="325">
                  <c:v>40732.200000000012</c:v>
                </c:pt>
                <c:pt idx="326">
                  <c:v>40186.575000000128</c:v>
                </c:pt>
                <c:pt idx="327">
                  <c:v>39644.624999999942</c:v>
                </c:pt>
                <c:pt idx="328">
                  <c:v>39106.350000000035</c:v>
                </c:pt>
                <c:pt idx="329">
                  <c:v>38571.750000000058</c:v>
                </c:pt>
                <c:pt idx="330">
                  <c:v>38040.825000000012</c:v>
                </c:pt>
                <c:pt idx="331">
                  <c:v>37513.575000000012</c:v>
                </c:pt>
                <c:pt idx="332">
                  <c:v>36990.000000000058</c:v>
                </c:pt>
                <c:pt idx="333">
                  <c:v>36470.099999999919</c:v>
                </c:pt>
                <c:pt idx="334">
                  <c:v>35953.875000000058</c:v>
                </c:pt>
                <c:pt idx="335">
                  <c:v>35441.325000000012</c:v>
                </c:pt>
                <c:pt idx="336">
                  <c:v>34932.449999999953</c:v>
                </c:pt>
                <c:pt idx="337">
                  <c:v>34427.25</c:v>
                </c:pt>
                <c:pt idx="338">
                  <c:v>33925.725000000035</c:v>
                </c:pt>
                <c:pt idx="339">
                  <c:v>33427.875000000058</c:v>
                </c:pt>
                <c:pt idx="340">
                  <c:v>32933.700000000012</c:v>
                </c:pt>
                <c:pt idx="341">
                  <c:v>32443.200000000012</c:v>
                </c:pt>
                <c:pt idx="342">
                  <c:v>31956.375000000058</c:v>
                </c:pt>
                <c:pt idx="343">
                  <c:v>31473.224999999919</c:v>
                </c:pt>
                <c:pt idx="344">
                  <c:v>30993.75</c:v>
                </c:pt>
                <c:pt idx="345">
                  <c:v>30517.950000000012</c:v>
                </c:pt>
                <c:pt idx="346">
                  <c:v>30045.825000000012</c:v>
                </c:pt>
                <c:pt idx="347">
                  <c:v>29577.374999999942</c:v>
                </c:pt>
                <c:pt idx="348">
                  <c:v>29112.600000000035</c:v>
                </c:pt>
                <c:pt idx="349">
                  <c:v>28651.499999999942</c:v>
                </c:pt>
                <c:pt idx="350">
                  <c:v>28194.075000000012</c:v>
                </c:pt>
                <c:pt idx="351">
                  <c:v>27740.32500000007</c:v>
                </c:pt>
                <c:pt idx="352">
                  <c:v>27290.249999999942</c:v>
                </c:pt>
                <c:pt idx="353">
                  <c:v>26843.850000000035</c:v>
                </c:pt>
                <c:pt idx="354">
                  <c:v>26401.125000000058</c:v>
                </c:pt>
                <c:pt idx="355">
                  <c:v>25962.075000000012</c:v>
                </c:pt>
                <c:pt idx="356">
                  <c:v>25526.700000000012</c:v>
                </c:pt>
                <c:pt idx="357">
                  <c:v>25095.000000000058</c:v>
                </c:pt>
                <c:pt idx="358">
                  <c:v>24666.974999999919</c:v>
                </c:pt>
                <c:pt idx="359">
                  <c:v>24242.625000000058</c:v>
                </c:pt>
                <c:pt idx="360">
                  <c:v>23821.950000000012</c:v>
                </c:pt>
                <c:pt idx="361">
                  <c:v>23404.950000000012</c:v>
                </c:pt>
                <c:pt idx="362">
                  <c:v>22991.624999999942</c:v>
                </c:pt>
                <c:pt idx="363">
                  <c:v>22581.975000000035</c:v>
                </c:pt>
                <c:pt idx="364">
                  <c:v>22176.000000000058</c:v>
                </c:pt>
                <c:pt idx="365">
                  <c:v>21773.700000000012</c:v>
                </c:pt>
                <c:pt idx="366">
                  <c:v>21375.075000000012</c:v>
                </c:pt>
                <c:pt idx="367">
                  <c:v>20980.125000000058</c:v>
                </c:pt>
                <c:pt idx="368">
                  <c:v>20588.849999999919</c:v>
                </c:pt>
                <c:pt idx="369">
                  <c:v>20201.250000000058</c:v>
                </c:pt>
                <c:pt idx="370">
                  <c:v>19817.325000000012</c:v>
                </c:pt>
                <c:pt idx="371">
                  <c:v>19437.075000000012</c:v>
                </c:pt>
                <c:pt idx="372">
                  <c:v>19060.5</c:v>
                </c:pt>
                <c:pt idx="373">
                  <c:v>18687.600000000035</c:v>
                </c:pt>
                <c:pt idx="374">
                  <c:v>18318.374999999942</c:v>
                </c:pt>
                <c:pt idx="375">
                  <c:v>17952.825000000012</c:v>
                </c:pt>
                <c:pt idx="376">
                  <c:v>17590.950000000128</c:v>
                </c:pt>
                <c:pt idx="377">
                  <c:v>17232.749999999942</c:v>
                </c:pt>
                <c:pt idx="378">
                  <c:v>16878.225000000035</c:v>
                </c:pt>
                <c:pt idx="379">
                  <c:v>16527.375000000058</c:v>
                </c:pt>
                <c:pt idx="380">
                  <c:v>16180.200000000012</c:v>
                </c:pt>
                <c:pt idx="381">
                  <c:v>15836.700000000012</c:v>
                </c:pt>
                <c:pt idx="382">
                  <c:v>15496.875000000058</c:v>
                </c:pt>
                <c:pt idx="383">
                  <c:v>15160.724999999977</c:v>
                </c:pt>
                <c:pt idx="384">
                  <c:v>14828.25</c:v>
                </c:pt>
                <c:pt idx="385">
                  <c:v>14499.450000000012</c:v>
                </c:pt>
                <c:pt idx="386">
                  <c:v>14174.324999999953</c:v>
                </c:pt>
                <c:pt idx="387">
                  <c:v>13852.875</c:v>
                </c:pt>
                <c:pt idx="388">
                  <c:v>13535.100000000035</c:v>
                </c:pt>
                <c:pt idx="389">
                  <c:v>13221.000000000058</c:v>
                </c:pt>
                <c:pt idx="390">
                  <c:v>12910.575000000012</c:v>
                </c:pt>
                <c:pt idx="391">
                  <c:v>12603.825000000012</c:v>
                </c:pt>
                <c:pt idx="392">
                  <c:v>12300.750000000058</c:v>
                </c:pt>
                <c:pt idx="393">
                  <c:v>12001.349999999977</c:v>
                </c:pt>
                <c:pt idx="394">
                  <c:v>11705.625000000058</c:v>
                </c:pt>
                <c:pt idx="395">
                  <c:v>11413.575000000012</c:v>
                </c:pt>
                <c:pt idx="396">
                  <c:v>11125.199999999953</c:v>
                </c:pt>
                <c:pt idx="397">
                  <c:v>10840.5</c:v>
                </c:pt>
                <c:pt idx="398">
                  <c:v>10559.475000000093</c:v>
                </c:pt>
                <c:pt idx="399">
                  <c:v>10282.124999999942</c:v>
                </c:pt>
                <c:pt idx="400">
                  <c:v>10008.450000000012</c:v>
                </c:pt>
                <c:pt idx="401">
                  <c:v>9738.4500000000698</c:v>
                </c:pt>
                <c:pt idx="402">
                  <c:v>9472.125</c:v>
                </c:pt>
                <c:pt idx="403">
                  <c:v>9209.4749999999767</c:v>
                </c:pt>
                <c:pt idx="404">
                  <c:v>8950.5000000000582</c:v>
                </c:pt>
                <c:pt idx="405">
                  <c:v>8695.2000000000116</c:v>
                </c:pt>
                <c:pt idx="406">
                  <c:v>8443.5750000000116</c:v>
                </c:pt>
                <c:pt idx="407">
                  <c:v>8195.625</c:v>
                </c:pt>
                <c:pt idx="408">
                  <c:v>7951.3499999999185</c:v>
                </c:pt>
                <c:pt idx="409">
                  <c:v>7710.75</c:v>
                </c:pt>
                <c:pt idx="410">
                  <c:v>7473.8250000001281</c:v>
                </c:pt>
                <c:pt idx="411">
                  <c:v>7240.5750000000116</c:v>
                </c:pt>
                <c:pt idx="412">
                  <c:v>7010.9999999999418</c:v>
                </c:pt>
                <c:pt idx="413">
                  <c:v>6785.1000000000349</c:v>
                </c:pt>
                <c:pt idx="414">
                  <c:v>6562.875</c:v>
                </c:pt>
                <c:pt idx="415">
                  <c:v>6344.3249999999534</c:v>
                </c:pt>
                <c:pt idx="416">
                  <c:v>6129.4500000000116</c:v>
                </c:pt>
                <c:pt idx="417">
                  <c:v>5918.2500000000582</c:v>
                </c:pt>
                <c:pt idx="418">
                  <c:v>5710.7249999999767</c:v>
                </c:pt>
                <c:pt idx="419">
                  <c:v>5506.875</c:v>
                </c:pt>
                <c:pt idx="420">
                  <c:v>5306.7000000000116</c:v>
                </c:pt>
                <c:pt idx="421">
                  <c:v>5110.2000000000116</c:v>
                </c:pt>
                <c:pt idx="422">
                  <c:v>4917.3750000000582</c:v>
                </c:pt>
                <c:pt idx="423">
                  <c:v>4728.2250000000349</c:v>
                </c:pt>
                <c:pt idx="424">
                  <c:v>4542.7499999999418</c:v>
                </c:pt>
                <c:pt idx="425">
                  <c:v>4360.9500000000116</c:v>
                </c:pt>
                <c:pt idx="426">
                  <c:v>4182.8250000000698</c:v>
                </c:pt>
                <c:pt idx="427">
                  <c:v>4008.3750000000582</c:v>
                </c:pt>
                <c:pt idx="428">
                  <c:v>3837.5999999999767</c:v>
                </c:pt>
                <c:pt idx="429">
                  <c:v>3670.5</c:v>
                </c:pt>
                <c:pt idx="430">
                  <c:v>3507.0750000000116</c:v>
                </c:pt>
                <c:pt idx="431">
                  <c:v>3347.3250000000698</c:v>
                </c:pt>
                <c:pt idx="432">
                  <c:v>3191.25</c:v>
                </c:pt>
                <c:pt idx="433">
                  <c:v>3038.8499999999185</c:v>
                </c:pt>
                <c:pt idx="434">
                  <c:v>2890.125</c:v>
                </c:pt>
                <c:pt idx="435">
                  <c:v>2745.0750000000698</c:v>
                </c:pt>
                <c:pt idx="436">
                  <c:v>2603.7000000000116</c:v>
                </c:pt>
                <c:pt idx="437">
                  <c:v>2466</c:v>
                </c:pt>
                <c:pt idx="438">
                  <c:v>2331.9750000000349</c:v>
                </c:pt>
                <c:pt idx="439">
                  <c:v>2201.625</c:v>
                </c:pt>
                <c:pt idx="440">
                  <c:v>2074.9499999999534</c:v>
                </c:pt>
                <c:pt idx="441">
                  <c:v>1951.9500000000116</c:v>
                </c:pt>
                <c:pt idx="442">
                  <c:v>1832.6250000001164</c:v>
                </c:pt>
                <c:pt idx="443">
                  <c:v>1716.9749999999767</c:v>
                </c:pt>
                <c:pt idx="444">
                  <c:v>1605</c:v>
                </c:pt>
                <c:pt idx="445">
                  <c:v>1496.7000000000698</c:v>
                </c:pt>
                <c:pt idx="446">
                  <c:v>1392.0750000000116</c:v>
                </c:pt>
                <c:pt idx="447">
                  <c:v>1291.1250000000582</c:v>
                </c:pt>
                <c:pt idx="448">
                  <c:v>1193.8499999999767</c:v>
                </c:pt>
                <c:pt idx="449">
                  <c:v>1100.25</c:v>
                </c:pt>
                <c:pt idx="450">
                  <c:v>1010.3250000000116</c:v>
                </c:pt>
                <c:pt idx="451">
                  <c:v>924.07500000006985</c:v>
                </c:pt>
                <c:pt idx="452">
                  <c:v>841.5</c:v>
                </c:pt>
                <c:pt idx="453">
                  <c:v>762.59999999997672</c:v>
                </c:pt>
                <c:pt idx="454">
                  <c:v>687.375</c:v>
                </c:pt>
                <c:pt idx="455">
                  <c:v>615.82499999995343</c:v>
                </c:pt>
                <c:pt idx="456">
                  <c:v>547.95000000006985</c:v>
                </c:pt>
                <c:pt idx="457">
                  <c:v>483.75</c:v>
                </c:pt>
                <c:pt idx="458">
                  <c:v>423.22499999997672</c:v>
                </c:pt>
                <c:pt idx="459">
                  <c:v>366.375</c:v>
                </c:pt>
                <c:pt idx="460">
                  <c:v>313.20000000006985</c:v>
                </c:pt>
                <c:pt idx="461">
                  <c:v>263.70000000001164</c:v>
                </c:pt>
                <c:pt idx="462">
                  <c:v>217.87499999994179</c:v>
                </c:pt>
                <c:pt idx="463">
                  <c:v>175.72500000003492</c:v>
                </c:pt>
                <c:pt idx="464">
                  <c:v>137.25</c:v>
                </c:pt>
                <c:pt idx="465">
                  <c:v>102.44999999995343</c:v>
                </c:pt>
                <c:pt idx="466">
                  <c:v>71.325000000011642</c:v>
                </c:pt>
                <c:pt idx="467">
                  <c:v>43.875000000058208</c:v>
                </c:pt>
                <c:pt idx="468">
                  <c:v>20.099999999976717</c:v>
                </c:pt>
                <c:pt idx="4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50-444B-A67F-F757083F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93248"/>
        <c:axId val="2030495072"/>
      </c:scatterChart>
      <c:scatterChart>
        <c:scatterStyle val="lineMarker"/>
        <c:varyColors val="0"/>
        <c:ser>
          <c:idx val="0"/>
          <c:order val="0"/>
          <c:tx>
            <c:v>Polynôme 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'Poussée Pro 75'!$AH$2:$AH$471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'Poussée Pro 75'!$AI$2:$AI$471</c:f>
              <c:numCache>
                <c:formatCode>General</c:formatCode>
                <c:ptCount val="470"/>
                <c:pt idx="0">
                  <c:v>-398.16800000000001</c:v>
                </c:pt>
                <c:pt idx="1">
                  <c:v>215.31253609999999</c:v>
                </c:pt>
                <c:pt idx="2">
                  <c:v>448.35584640000013</c:v>
                </c:pt>
                <c:pt idx="3">
                  <c:v>555.36369490000004</c:v>
                </c:pt>
                <c:pt idx="4">
                  <c:v>644.72572160000038</c:v>
                </c:pt>
                <c:pt idx="5">
                  <c:v>743.77106250000054</c:v>
                </c:pt>
                <c:pt idx="6">
                  <c:v>846.51852160000055</c:v>
                </c:pt>
                <c:pt idx="7">
                  <c:v>944.22529490000454</c:v>
                </c:pt>
                <c:pt idx="8">
                  <c:v>1038.7342464000035</c:v>
                </c:pt>
                <c:pt idx="9">
                  <c:v>1138.6197361000081</c:v>
                </c:pt>
                <c:pt idx="10">
                  <c:v>1238.1320000000119</c:v>
                </c:pt>
                <c:pt idx="11">
                  <c:v>1278.9400821000158</c:v>
                </c:pt>
                <c:pt idx="12">
                  <c:v>1094.6733184000091</c:v>
                </c:pt>
                <c:pt idx="13">
                  <c:v>338.26137289999826</c:v>
                </c:pt>
                <c:pt idx="14">
                  <c:v>-1607.9271743999875</c:v>
                </c:pt>
                <c:pt idx="15">
                  <c:v>-5739.1476875000262</c:v>
                </c:pt>
                <c:pt idx="16">
                  <c:v>-13552.543782399913</c:v>
                </c:pt>
                <c:pt idx="17">
                  <c:v>-27188.613083099746</c:v>
                </c:pt>
                <c:pt idx="18">
                  <c:v>-49589.874425599883</c:v>
                </c:pt>
                <c:pt idx="19">
                  <c:v>-84676.736509899871</c:v>
                </c:pt>
                <c:pt idx="20">
                  <c:v>-137540.56799999974</c:v>
                </c:pt>
                <c:pt idx="21">
                  <c:v>-214653.9690718998</c:v>
                </c:pt>
                <c:pt idx="22">
                  <c:v>-324098.24440959946</c:v>
                </c:pt>
                <c:pt idx="23">
                  <c:v>-475808.07764910028</c:v>
                </c:pt>
                <c:pt idx="24">
                  <c:v>-681833.40727039881</c:v>
                </c:pt>
                <c:pt idx="25">
                  <c:v>-956618.50393749995</c:v>
                </c:pt>
                <c:pt idx="26">
                  <c:v>-1317298.2492863995</c:v>
                </c:pt>
                <c:pt idx="27">
                  <c:v>-1784011.6161611008</c:v>
                </c:pt>
                <c:pt idx="28">
                  <c:v>-2380232.3502976024</c:v>
                </c:pt>
                <c:pt idx="29">
                  <c:v>-3133116.8534559021</c:v>
                </c:pt>
                <c:pt idx="30">
                  <c:v>-4073869.2680000002</c:v>
                </c:pt>
                <c:pt idx="31">
                  <c:v>-5238123.7629259033</c:v>
                </c:pt>
                <c:pt idx="32">
                  <c:v>-6666344.0213375976</c:v>
                </c:pt>
                <c:pt idx="33">
                  <c:v>-8404239.9293710981</c:v>
                </c:pt>
                <c:pt idx="34">
                  <c:v>-10503201.466566399</c:v>
                </c:pt>
                <c:pt idx="35">
                  <c:v>-13020749.797687495</c:v>
                </c:pt>
                <c:pt idx="36">
                  <c:v>-16021005.565990394</c:v>
                </c:pt>
                <c:pt idx="37">
                  <c:v>-19575174.387939092</c:v>
                </c:pt>
                <c:pt idx="38">
                  <c:v>-23762049.549369592</c:v>
                </c:pt>
                <c:pt idx="39">
                  <c:v>-28668531.90310191</c:v>
                </c:pt>
                <c:pt idx="40">
                  <c:v>-34390166.96800001</c:v>
                </c:pt>
                <c:pt idx="41">
                  <c:v>-41031699.229479872</c:v>
                </c:pt>
                <c:pt idx="42">
                  <c:v>-48707643.641465589</c:v>
                </c:pt>
                <c:pt idx="43">
                  <c:v>-57542874.329793051</c:v>
                </c:pt>
                <c:pt idx="44">
                  <c:v>-67673230.49706237</c:v>
                </c:pt>
                <c:pt idx="45">
                  <c:v>-79246139.528937489</c:v>
                </c:pt>
                <c:pt idx="46">
                  <c:v>-92421257.301894426</c:v>
                </c:pt>
                <c:pt idx="47">
                  <c:v>-107371125.6924171</c:v>
                </c:pt>
                <c:pt idx="48">
                  <c:v>-124281847.28764154</c:v>
                </c:pt>
                <c:pt idx="49">
                  <c:v>-143353777.29744792</c:v>
                </c:pt>
                <c:pt idx="50">
                  <c:v>-164802232.66800001</c:v>
                </c:pt>
                <c:pt idx="51">
                  <c:v>-188858218.39673388</c:v>
                </c:pt>
                <c:pt idx="52">
                  <c:v>-215769171.04879367</c:v>
                </c:pt>
                <c:pt idx="53">
                  <c:v>-245799719.47491521</c:v>
                </c:pt>
                <c:pt idx="54">
                  <c:v>-279232462.73075843</c:v>
                </c:pt>
                <c:pt idx="55">
                  <c:v>-316368765.19768757</c:v>
                </c:pt>
                <c:pt idx="56">
                  <c:v>-357529568.9049986</c:v>
                </c:pt>
                <c:pt idx="57">
                  <c:v>-403056223.05359495</c:v>
                </c:pt>
                <c:pt idx="58">
                  <c:v>-453311330.74111354</c:v>
                </c:pt>
                <c:pt idx="59">
                  <c:v>-508679612.88849378</c:v>
                </c:pt>
                <c:pt idx="60">
                  <c:v>-569568789.36799991</c:v>
                </c:pt>
                <c:pt idx="61">
                  <c:v>-636410477.33268762</c:v>
                </c:pt>
                <c:pt idx="62">
                  <c:v>-709661106.74732172</c:v>
                </c:pt>
                <c:pt idx="63">
                  <c:v>-789802853.12073743</c:v>
                </c:pt>
                <c:pt idx="64">
                  <c:v>-877344587.43965435</c:v>
                </c:pt>
                <c:pt idx="65">
                  <c:v>-972822843.30393779</c:v>
                </c:pt>
                <c:pt idx="66">
                  <c:v>-1076802801.2633026</c:v>
                </c:pt>
                <c:pt idx="67">
                  <c:v>-1189879290.355474</c:v>
                </c:pt>
                <c:pt idx="68">
                  <c:v>-1312677806.8457861</c:v>
                </c:pt>
                <c:pt idx="69">
                  <c:v>-1445855550.1682391</c:v>
                </c:pt>
                <c:pt idx="70">
                  <c:v>-1590102476.0679994</c:v>
                </c:pt>
                <c:pt idx="71">
                  <c:v>-1746142366.9453421</c:v>
                </c:pt>
                <c:pt idx="72">
                  <c:v>-1914733919.4010491</c:v>
                </c:pt>
                <c:pt idx="73">
                  <c:v>-2096671848.983258</c:v>
                </c:pt>
                <c:pt idx="74">
                  <c:v>-2292788012.1357503</c:v>
                </c:pt>
                <c:pt idx="75">
                  <c:v>-2503952545.3476877</c:v>
                </c:pt>
                <c:pt idx="76">
                  <c:v>-2731075021.504806</c:v>
                </c:pt>
                <c:pt idx="77">
                  <c:v>-2975105623.4420509</c:v>
                </c:pt>
                <c:pt idx="78">
                  <c:v>-3237036334.6976585</c:v>
                </c:pt>
                <c:pt idx="79">
                  <c:v>-3517902147.4686885</c:v>
                </c:pt>
                <c:pt idx="80">
                  <c:v>-3818782287.768002</c:v>
                </c:pt>
                <c:pt idx="81">
                  <c:v>-4140801457.7826991</c:v>
                </c:pt>
                <c:pt idx="82">
                  <c:v>-4485131095.4339752</c:v>
                </c:pt>
                <c:pt idx="83">
                  <c:v>-4852990651.1384802</c:v>
                </c:pt>
                <c:pt idx="84">
                  <c:v>-5245648881.7710447</c:v>
                </c:pt>
                <c:pt idx="85">
                  <c:v>-5664425161.8289366</c:v>
                </c:pt>
                <c:pt idx="86">
                  <c:v>-6110690811.7975063</c:v>
                </c:pt>
                <c:pt idx="87">
                  <c:v>-6585870443.7173309</c:v>
                </c:pt>
                <c:pt idx="88">
                  <c:v>-7091443323.9527283</c:v>
                </c:pt>
                <c:pt idx="89">
                  <c:v>-7628944753.1618347</c:v>
                </c:pt>
                <c:pt idx="90">
                  <c:v>-8199967463.4680023</c:v>
                </c:pt>
                <c:pt idx="91">
                  <c:v>-8806163032.8327522</c:v>
                </c:pt>
                <c:pt idx="92">
                  <c:v>-9449243316.630106</c:v>
                </c:pt>
                <c:pt idx="93">
                  <c:v>-10130981896.422407</c:v>
                </c:pt>
                <c:pt idx="94">
                  <c:v>-10853215545.93754</c:v>
                </c:pt>
                <c:pt idx="95">
                  <c:v>-11617845714.247684</c:v>
                </c:pt>
                <c:pt idx="96">
                  <c:v>-12426840026.14941</c:v>
                </c:pt>
                <c:pt idx="97">
                  <c:v>-13282233799.745302</c:v>
                </c:pt>
                <c:pt idx="98">
                  <c:v>-14186131581.226997</c:v>
                </c:pt>
                <c:pt idx="99">
                  <c:v>-15140708696.859676</c:v>
                </c:pt>
                <c:pt idx="100">
                  <c:v>-16148212822.167999</c:v>
                </c:pt>
                <c:pt idx="101">
                  <c:v>-17210965568.323509</c:v>
                </c:pt>
                <c:pt idx="102">
                  <c:v>-18331364085.733433</c:v>
                </c:pt>
                <c:pt idx="103">
                  <c:v>-19511882684.831024</c:v>
                </c:pt>
                <c:pt idx="104">
                  <c:v>-20755074474.067242</c:v>
                </c:pt>
                <c:pt idx="105">
                  <c:v>-22063573015.103939</c:v>
                </c:pt>
                <c:pt idx="106">
                  <c:v>-23440093995.208527</c:v>
                </c:pt>
                <c:pt idx="107">
                  <c:v>-24887436916.849983</c:v>
                </c:pt>
                <c:pt idx="108">
                  <c:v>-26408486804.496475</c:v>
                </c:pt>
                <c:pt idx="109">
                  <c:v>-28006215928.614235</c:v>
                </c:pt>
                <c:pt idx="110">
                  <c:v>-29683685546.868011</c:v>
                </c:pt>
                <c:pt idx="111">
                  <c:v>-31444047662.522968</c:v>
                </c:pt>
                <c:pt idx="112">
                  <c:v>-33290546800.047977</c:v>
                </c:pt>
                <c:pt idx="113">
                  <c:v>-35226521797.920319</c:v>
                </c:pt>
                <c:pt idx="114">
                  <c:v>-37255407618.632126</c:v>
                </c:pt>
                <c:pt idx="115">
                  <c:v>-39380737175.897667</c:v>
                </c:pt>
                <c:pt idx="116">
                  <c:v>-41606143179.062813</c:v>
                </c:pt>
                <c:pt idx="117">
                  <c:v>-43935359994.71534</c:v>
                </c:pt>
                <c:pt idx="118">
                  <c:v>-46372225525.497131</c:v>
                </c:pt>
                <c:pt idx="119">
                  <c:v>-48920683106.117462</c:v>
                </c:pt>
                <c:pt idx="120">
                  <c:v>-51584783416.568001</c:v>
                </c:pt>
                <c:pt idx="121">
                  <c:v>-54368686412.539124</c:v>
                </c:pt>
                <c:pt idx="122">
                  <c:v>-57276663273.037682</c:v>
                </c:pt>
                <c:pt idx="123">
                  <c:v>-60313098365.206352</c:v>
                </c:pt>
                <c:pt idx="124">
                  <c:v>-63482491226.344238</c:v>
                </c:pt>
                <c:pt idx="125">
                  <c:v>-66789458563.128937</c:v>
                </c:pt>
                <c:pt idx="126">
                  <c:v>-70238736268.040329</c:v>
                </c:pt>
                <c:pt idx="127">
                  <c:v>-73835181452.985443</c:v>
                </c:pt>
                <c:pt idx="128">
                  <c:v>-77583774500.125015</c:v>
                </c:pt>
                <c:pt idx="129">
                  <c:v>-81489621129.901443</c:v>
                </c:pt>
                <c:pt idx="130">
                  <c:v>-85557954486.268021</c:v>
                </c:pt>
                <c:pt idx="131">
                  <c:v>-89794137239.119995</c:v>
                </c:pt>
                <c:pt idx="132">
                  <c:v>-94203663703.926636</c:v>
                </c:pt>
                <c:pt idx="133">
                  <c:v>-98792161978.565125</c:v>
                </c:pt>
                <c:pt idx="134">
                  <c:v>-103565396097.35558</c:v>
                </c:pt>
                <c:pt idx="135">
                  <c:v>-108529268202.29773</c:v>
                </c:pt>
                <c:pt idx="136">
                  <c:v>-113689820731.50908</c:v>
                </c:pt>
                <c:pt idx="137">
                  <c:v>-119053238624.86427</c:v>
                </c:pt>
                <c:pt idx="138">
                  <c:v>-124625851546.83603</c:v>
                </c:pt>
                <c:pt idx="139">
                  <c:v>-130414136126.53801</c:v>
                </c:pt>
                <c:pt idx="140">
                  <c:v>-136424718214.96796</c:v>
                </c:pt>
                <c:pt idx="141">
                  <c:v>-142664375159.45346</c:v>
                </c:pt>
                <c:pt idx="142">
                  <c:v>-149140038095.29874</c:v>
                </c:pt>
                <c:pt idx="143">
                  <c:v>-155858794254.63245</c:v>
                </c:pt>
                <c:pt idx="144">
                  <c:v>-162827889292.45798</c:v>
                </c:pt>
                <c:pt idx="145">
                  <c:v>-170054729629.9039</c:v>
                </c:pt>
                <c:pt idx="146">
                  <c:v>-177546884814.67682</c:v>
                </c:pt>
                <c:pt idx="147">
                  <c:v>-185312089898.71561</c:v>
                </c:pt>
                <c:pt idx="148">
                  <c:v>-193358247833.04636</c:v>
                </c:pt>
                <c:pt idx="149">
                  <c:v>-201693431879.83939</c:v>
                </c:pt>
                <c:pt idx="150">
                  <c:v>-210325888041.668</c:v>
                </c:pt>
                <c:pt idx="151">
                  <c:v>-219264037507.9678</c:v>
                </c:pt>
                <c:pt idx="152">
                  <c:v>-228516479118.69806</c:v>
                </c:pt>
                <c:pt idx="153">
                  <c:v>-238091991845.20465</c:v>
                </c:pt>
                <c:pt idx="154">
                  <c:v>-247999537288.28366</c:v>
                </c:pt>
                <c:pt idx="155">
                  <c:v>-258248262193.44781</c:v>
                </c:pt>
                <c:pt idx="156">
                  <c:v>-268847500983.39215</c:v>
                </c:pt>
                <c:pt idx="157">
                  <c:v>-279806778307.66394</c:v>
                </c:pt>
                <c:pt idx="158">
                  <c:v>-291135811609.53204</c:v>
                </c:pt>
                <c:pt idx="159">
                  <c:v>-302844513710.05762</c:v>
                </c:pt>
                <c:pt idx="160">
                  <c:v>-314942995409.36816</c:v>
                </c:pt>
                <c:pt idx="161">
                  <c:v>-327441568105.13086</c:v>
                </c:pt>
                <c:pt idx="162">
                  <c:v>-340350746428.22882</c:v>
                </c:pt>
                <c:pt idx="163">
                  <c:v>-353681250895.63745</c:v>
                </c:pt>
                <c:pt idx="164">
                  <c:v>-367444010580.50446</c:v>
                </c:pt>
                <c:pt idx="165">
                  <c:v>-381650165799.42877</c:v>
                </c:pt>
                <c:pt idx="166">
                  <c:v>-396311070816.94226</c:v>
                </c:pt>
                <c:pt idx="167">
                  <c:v>-411438296567.19275</c:v>
                </c:pt>
                <c:pt idx="168">
                  <c:v>-427043633392.82849</c:v>
                </c:pt>
                <c:pt idx="169">
                  <c:v>-443139093801.08398</c:v>
                </c:pt>
                <c:pt idx="170">
                  <c:v>-459736915237.06793</c:v>
                </c:pt>
                <c:pt idx="171">
                  <c:v>-476849562874.25031</c:v>
                </c:pt>
                <c:pt idx="172">
                  <c:v>-494489732422.15405</c:v>
                </c:pt>
                <c:pt idx="173">
                  <c:v>-512670352951.24695</c:v>
                </c:pt>
                <c:pt idx="174">
                  <c:v>-531404589735.03278</c:v>
                </c:pt>
                <c:pt idx="175">
                  <c:v>-550705847109.34766</c:v>
                </c:pt>
                <c:pt idx="176">
                  <c:v>-570587771348.85571</c:v>
                </c:pt>
                <c:pt idx="177">
                  <c:v>-591064253560.74658</c:v>
                </c:pt>
                <c:pt idx="178">
                  <c:v>-612149432595.63257</c:v>
                </c:pt>
                <c:pt idx="179">
                  <c:v>-633857697975.65149</c:v>
                </c:pt>
                <c:pt idx="180">
                  <c:v>-656203692839.76807</c:v>
                </c:pt>
                <c:pt idx="181">
                  <c:v>-679202316906.2749</c:v>
                </c:pt>
                <c:pt idx="182">
                  <c:v>-702868729452.49939</c:v>
                </c:pt>
                <c:pt idx="183">
                  <c:v>-727218352311.70947</c:v>
                </c:pt>
                <c:pt idx="184">
                  <c:v>-752266872887.22021</c:v>
                </c:pt>
                <c:pt idx="185">
                  <c:v>-778030247183.7041</c:v>
                </c:pt>
                <c:pt idx="186">
                  <c:v>-804524702855.70105</c:v>
                </c:pt>
                <c:pt idx="187">
                  <c:v>-831766742273.32898</c:v>
                </c:pt>
                <c:pt idx="188">
                  <c:v>-859773145605.19946</c:v>
                </c:pt>
                <c:pt idx="189">
                  <c:v>-888560973918.53162</c:v>
                </c:pt>
                <c:pt idx="190">
                  <c:v>-918147572296.46777</c:v>
                </c:pt>
                <c:pt idx="191">
                  <c:v>-948550572972.5918</c:v>
                </c:pt>
                <c:pt idx="192">
                  <c:v>-979787898482.64709</c:v>
                </c:pt>
                <c:pt idx="193">
                  <c:v>-1011877764833.4598</c:v>
                </c:pt>
                <c:pt idx="194">
                  <c:v>-1044838684689.0583</c:v>
                </c:pt>
                <c:pt idx="195">
                  <c:v>-1078689470573.9974</c:v>
                </c:pt>
                <c:pt idx="196">
                  <c:v>-1113449238093.884</c:v>
                </c:pt>
                <c:pt idx="197">
                  <c:v>-1149137409173.1035</c:v>
                </c:pt>
                <c:pt idx="198">
                  <c:v>-1185773715309.7454</c:v>
                </c:pt>
                <c:pt idx="199">
                  <c:v>-1223378200847.7368</c:v>
                </c:pt>
                <c:pt idx="200">
                  <c:v>-1261971226266.168</c:v>
                </c:pt>
                <c:pt idx="201">
                  <c:v>-1301573471485.8281</c:v>
                </c:pt>
                <c:pt idx="202">
                  <c:v>-1342205939192.9431</c:v>
                </c:pt>
                <c:pt idx="203">
                  <c:v>-1383889958180.0945</c:v>
                </c:pt>
                <c:pt idx="204">
                  <c:v>-1426647186704.3804</c:v>
                </c:pt>
                <c:pt idx="205">
                  <c:v>-1470499615862.7283</c:v>
                </c:pt>
                <c:pt idx="206">
                  <c:v>-1515469572984.4553</c:v>
                </c:pt>
                <c:pt idx="207">
                  <c:v>-1561579725040.9946</c:v>
                </c:pt>
                <c:pt idx="208">
                  <c:v>-1608853082072.8477</c:v>
                </c:pt>
                <c:pt idx="209">
                  <c:v>-1657313000633.7173</c:v>
                </c:pt>
                <c:pt idx="210">
                  <c:v>-1706983187251.8679</c:v>
                </c:pt>
                <c:pt idx="211">
                  <c:v>-1757887701908.6555</c:v>
                </c:pt>
                <c:pt idx="212">
                  <c:v>-1810050961534.29</c:v>
                </c:pt>
                <c:pt idx="213">
                  <c:v>-1863497743520.771</c:v>
                </c:pt>
                <c:pt idx="214">
                  <c:v>-1918253189252.0571</c:v>
                </c:pt>
                <c:pt idx="215">
                  <c:v>-1974342807651.3972</c:v>
                </c:pt>
                <c:pt idx="216">
                  <c:v>-2031792478745.9023</c:v>
                </c:pt>
                <c:pt idx="217">
                  <c:v>-2090628457248.2869</c:v>
                </c:pt>
                <c:pt idx="218">
                  <c:v>-2150877376155.8406</c:v>
                </c:pt>
                <c:pt idx="219">
                  <c:v>-2212566250366.5688</c:v>
                </c:pt>
                <c:pt idx="220">
                  <c:v>-2275722480312.5688</c:v>
                </c:pt>
                <c:pt idx="221">
                  <c:v>-2340373855610.5791</c:v>
                </c:pt>
                <c:pt idx="222">
                  <c:v>-2406548558729.752</c:v>
                </c:pt>
                <c:pt idx="223">
                  <c:v>-2474275168676.6055</c:v>
                </c:pt>
                <c:pt idx="224">
                  <c:v>-2543582664697.2026</c:v>
                </c:pt>
                <c:pt idx="225">
                  <c:v>-2614500429996.5039</c:v>
                </c:pt>
                <c:pt idx="226">
                  <c:v>-2687058255474.9492</c:v>
                </c:pt>
                <c:pt idx="227">
                  <c:v>-2761286343482.2251</c:v>
                </c:pt>
                <c:pt idx="228">
                  <c:v>-2837215311588.2188</c:v>
                </c:pt>
                <c:pt idx="229">
                  <c:v>-2914876196371.2202</c:v>
                </c:pt>
                <c:pt idx="230">
                  <c:v>-2994300457223.2671</c:v>
                </c:pt>
                <c:pt idx="231">
                  <c:v>-3075519980172.7466</c:v>
                </c:pt>
                <c:pt idx="232">
                  <c:v>-3158567081724.1514</c:v>
                </c:pt>
                <c:pt idx="233">
                  <c:v>-3243474512715.0723</c:v>
                </c:pt>
                <c:pt idx="234">
                  <c:v>-3330275462190.3633</c:v>
                </c:pt>
                <c:pt idx="235">
                  <c:v>-3419003561293.5498</c:v>
                </c:pt>
                <c:pt idx="236">
                  <c:v>-3509692887175.3716</c:v>
                </c:pt>
                <c:pt idx="237">
                  <c:v>-3602377966919.6113</c:v>
                </c:pt>
                <c:pt idx="238">
                  <c:v>-3697093781486.042</c:v>
                </c:pt>
                <c:pt idx="239">
                  <c:v>-3793875769670.6436</c:v>
                </c:pt>
                <c:pt idx="240">
                  <c:v>-3892759832082.9678</c:v>
                </c:pt>
                <c:pt idx="241">
                  <c:v>-3993782335140.748</c:v>
                </c:pt>
                <c:pt idx="242">
                  <c:v>-4096980115081.6753</c:v>
                </c:pt>
                <c:pt idx="243">
                  <c:v>-4202390481992.4067</c:v>
                </c:pt>
                <c:pt idx="244">
                  <c:v>-4310051223854.7383</c:v>
                </c:pt>
                <c:pt idx="245">
                  <c:v>-4420000610609.0322</c:v>
                </c:pt>
                <c:pt idx="246">
                  <c:v>-4532277398234.7715</c:v>
                </c:pt>
                <c:pt idx="247">
                  <c:v>-4646920832848.4121</c:v>
                </c:pt>
                <c:pt idx="248">
                  <c:v>-4763970654818.3252</c:v>
                </c:pt>
                <c:pt idx="249">
                  <c:v>-4883467102897.0527</c:v>
                </c:pt>
                <c:pt idx="250">
                  <c:v>-5005450918370.668</c:v>
                </c:pt>
                <c:pt idx="251">
                  <c:v>-5129963349225.4072</c:v>
                </c:pt>
                <c:pt idx="252">
                  <c:v>-5257046154331.4678</c:v>
                </c:pt>
                <c:pt idx="253">
                  <c:v>-5386741607644.001</c:v>
                </c:pt>
                <c:pt idx="254">
                  <c:v>-5519092502421.3564</c:v>
                </c:pt>
                <c:pt idx="255">
                  <c:v>-5654142155460.4463</c:v>
                </c:pt>
                <c:pt idx="256">
                  <c:v>-5791934411349.3994</c:v>
                </c:pt>
                <c:pt idx="257">
                  <c:v>-5932513646737.3408</c:v>
                </c:pt>
                <c:pt idx="258">
                  <c:v>-6075924774621.4453</c:v>
                </c:pt>
                <c:pt idx="259">
                  <c:v>-6222213248651.0928</c:v>
                </c:pt>
                <c:pt idx="260">
                  <c:v>-6371425067449.3701</c:v>
                </c:pt>
                <c:pt idx="261">
                  <c:v>-6523606778951.5967</c:v>
                </c:pt>
                <c:pt idx="262">
                  <c:v>-6678805484761.2324</c:v>
                </c:pt>
                <c:pt idx="263">
                  <c:v>-6837068844522.8203</c:v>
                </c:pt>
                <c:pt idx="264">
                  <c:v>-6998445080312.291</c:v>
                </c:pt>
                <c:pt idx="265">
                  <c:v>-7162982981044.3037</c:v>
                </c:pt>
                <c:pt idx="266">
                  <c:v>-7330731906896.9443</c:v>
                </c:pt>
                <c:pt idx="267">
                  <c:v>-7501741793753.499</c:v>
                </c:pt>
                <c:pt idx="268">
                  <c:v>-7676063157661.5342</c:v>
                </c:pt>
                <c:pt idx="269">
                  <c:v>-7853747099309.0674</c:v>
                </c:pt>
                <c:pt idx="270">
                  <c:v>-8034845308518.0713</c:v>
                </c:pt>
                <c:pt idx="271">
                  <c:v>-8219410068755.0254</c:v>
                </c:pt>
                <c:pt idx="272">
                  <c:v>-8407494261658.832</c:v>
                </c:pt>
                <c:pt idx="273">
                  <c:v>-8599151371585.7793</c:v>
                </c:pt>
                <c:pt idx="274">
                  <c:v>-8794435490171.8535</c:v>
                </c:pt>
                <c:pt idx="275">
                  <c:v>-8993401320912.0977</c:v>
                </c:pt>
                <c:pt idx="276">
                  <c:v>-9196104183757.3242</c:v>
                </c:pt>
                <c:pt idx="277">
                  <c:v>-9402600019727.9219</c:v>
                </c:pt>
                <c:pt idx="278">
                  <c:v>-9612945395544.8828</c:v>
                </c:pt>
                <c:pt idx="279">
                  <c:v>-9827197508278.1074</c:v>
                </c:pt>
                <c:pt idx="280">
                  <c:v>-10045414190011.764</c:v>
                </c:pt>
                <c:pt idx="281">
                  <c:v>-10267653912527.037</c:v>
                </c:pt>
                <c:pt idx="282">
                  <c:v>-10493975792001.883</c:v>
                </c:pt>
                <c:pt idx="283">
                  <c:v>-10724439593728.152</c:v>
                </c:pt>
                <c:pt idx="284">
                  <c:v>-10959105736845.785</c:v>
                </c:pt>
                <c:pt idx="285">
                  <c:v>-11198035299094.33</c:v>
                </c:pt>
                <c:pt idx="286">
                  <c:v>-11441290021581.52</c:v>
                </c:pt>
                <c:pt idx="287">
                  <c:v>-11688932313569.215</c:v>
                </c:pt>
                <c:pt idx="288">
                  <c:v>-11941025257276.365</c:v>
                </c:pt>
                <c:pt idx="289">
                  <c:v>-12197632612699.373</c:v>
                </c:pt>
                <c:pt idx="290">
                  <c:v>-12458818822449.465</c:v>
                </c:pt>
                <c:pt idx="291">
                  <c:v>-12724649016607.428</c:v>
                </c:pt>
                <c:pt idx="292">
                  <c:v>-12995189017595.381</c:v>
                </c:pt>
                <c:pt idx="293">
                  <c:v>-13270505345065.973</c:v>
                </c:pt>
                <c:pt idx="294">
                  <c:v>-13550665220808.496</c:v>
                </c:pt>
                <c:pt idx="295">
                  <c:v>-13835736573672.502</c:v>
                </c:pt>
                <c:pt idx="296">
                  <c:v>-14125788044508.338</c:v>
                </c:pt>
                <c:pt idx="297">
                  <c:v>-14420888991125.141</c:v>
                </c:pt>
                <c:pt idx="298">
                  <c:v>-14721109493265.785</c:v>
                </c:pt>
                <c:pt idx="299">
                  <c:v>-15026520357599.287</c:v>
                </c:pt>
                <c:pt idx="300">
                  <c:v>-15337193122730.168</c:v>
                </c:pt>
                <c:pt idx="301">
                  <c:v>-15653200064225.199</c:v>
                </c:pt>
                <c:pt idx="302">
                  <c:v>-15974614199657.271</c:v>
                </c:pt>
                <c:pt idx="303">
                  <c:v>-16301509293666.428</c:v>
                </c:pt>
                <c:pt idx="304">
                  <c:v>-16633959863038.211</c:v>
                </c:pt>
                <c:pt idx="305">
                  <c:v>-16972041181799.094</c:v>
                </c:pt>
                <c:pt idx="306">
                  <c:v>-17315829286329.223</c:v>
                </c:pt>
                <c:pt idx="307">
                  <c:v>-17665400980492.211</c:v>
                </c:pt>
                <c:pt idx="308">
                  <c:v>-18020833840782.316</c:v>
                </c:pt>
                <c:pt idx="309">
                  <c:v>-18382206221488.695</c:v>
                </c:pt>
                <c:pt idx="310">
                  <c:v>-18749597259876.879</c:v>
                </c:pt>
                <c:pt idx="311">
                  <c:v>-19123086881387.453</c:v>
                </c:pt>
                <c:pt idx="312">
                  <c:v>-19502755804852.055</c:v>
                </c:pt>
                <c:pt idx="313">
                  <c:v>-19888685547726.289</c:v>
                </c:pt>
                <c:pt idx="314">
                  <c:v>-20280958431340.203</c:v>
                </c:pt>
                <c:pt idx="315">
                  <c:v>-20679657586165.648</c:v>
                </c:pt>
                <c:pt idx="316">
                  <c:v>-21084866957101.066</c:v>
                </c:pt>
                <c:pt idx="317">
                  <c:v>-21496671308773.324</c:v>
                </c:pt>
                <c:pt idx="318">
                  <c:v>-21915156230856.91</c:v>
                </c:pt>
                <c:pt idx="319">
                  <c:v>-22340408143410.086</c:v>
                </c:pt>
                <c:pt idx="320">
                  <c:v>-22772514302228.578</c:v>
                </c:pt>
                <c:pt idx="321">
                  <c:v>-23211562804216.094</c:v>
                </c:pt>
                <c:pt idx="322">
                  <c:v>-23657642592772.395</c:v>
                </c:pt>
                <c:pt idx="323">
                  <c:v>-24110843463198.273</c:v>
                </c:pt>
                <c:pt idx="324">
                  <c:v>-24571256068117.992</c:v>
                </c:pt>
                <c:pt idx="325">
                  <c:v>-25038971922918.629</c:v>
                </c:pt>
                <c:pt idx="326">
                  <c:v>-25514083411206.977</c:v>
                </c:pt>
                <c:pt idx="327">
                  <c:v>-25996683790283.332</c:v>
                </c:pt>
                <c:pt idx="328">
                  <c:v>-26486867196632.617</c:v>
                </c:pt>
                <c:pt idx="329">
                  <c:v>-26984728651432.805</c:v>
                </c:pt>
                <c:pt idx="330">
                  <c:v>-27490364066080.258</c:v>
                </c:pt>
                <c:pt idx="331">
                  <c:v>-28003870247732.652</c:v>
                </c:pt>
                <c:pt idx="332">
                  <c:v>-28525344904868.695</c:v>
                </c:pt>
                <c:pt idx="333">
                  <c:v>-29054886652865.449</c:v>
                </c:pt>
                <c:pt idx="334">
                  <c:v>-29592595019592.492</c:v>
                </c:pt>
                <c:pt idx="335">
                  <c:v>-30138570451023.551</c:v>
                </c:pt>
                <c:pt idx="336">
                  <c:v>-30692914316865.145</c:v>
                </c:pt>
                <c:pt idx="337">
                  <c:v>-31255728916202.633</c:v>
                </c:pt>
                <c:pt idx="338">
                  <c:v>-31827117483163.148</c:v>
                </c:pt>
                <c:pt idx="339">
                  <c:v>-32407184192596.227</c:v>
                </c:pt>
                <c:pt idx="340">
                  <c:v>-32996034165770.965</c:v>
                </c:pt>
                <c:pt idx="341">
                  <c:v>-33593773476091.129</c:v>
                </c:pt>
                <c:pt idx="342">
                  <c:v>-34200509154826.762</c:v>
                </c:pt>
                <c:pt idx="343">
                  <c:v>-34816349196863.66</c:v>
                </c:pt>
                <c:pt idx="344">
                  <c:v>-35441402566469.32</c:v>
                </c:pt>
                <c:pt idx="345">
                  <c:v>-36075779203076.922</c:v>
                </c:pt>
                <c:pt idx="346">
                  <c:v>-36719590027085.594</c:v>
                </c:pt>
                <c:pt idx="347">
                  <c:v>-37372946945678.789</c:v>
                </c:pt>
                <c:pt idx="348">
                  <c:v>-38035962858659.141</c:v>
                </c:pt>
                <c:pt idx="349">
                  <c:v>-38708751664300.945</c:v>
                </c:pt>
                <c:pt idx="350">
                  <c:v>-39391428265219.672</c:v>
                </c:pt>
                <c:pt idx="351">
                  <c:v>-40084108574258.703</c:v>
                </c:pt>
                <c:pt idx="352">
                  <c:v>-40786909520393.359</c:v>
                </c:pt>
                <c:pt idx="353">
                  <c:v>-41499949054651.867</c:v>
                </c:pt>
                <c:pt idx="354">
                  <c:v>-42223346156053.969</c:v>
                </c:pt>
                <c:pt idx="355">
                  <c:v>-42957220837566.195</c:v>
                </c:pt>
                <c:pt idx="356">
                  <c:v>-43701694152074.945</c:v>
                </c:pt>
                <c:pt idx="357">
                  <c:v>-44456888198376.102</c:v>
                </c:pt>
                <c:pt idx="358">
                  <c:v>-45222926127182.477</c:v>
                </c:pt>
                <c:pt idx="359">
                  <c:v>-45999932147148</c:v>
                </c:pt>
                <c:pt idx="360">
                  <c:v>-46788031530909.383</c:v>
                </c:pt>
                <c:pt idx="361">
                  <c:v>-47587350621144.734</c:v>
                </c:pt>
                <c:pt idx="362">
                  <c:v>-48398016836649.758</c:v>
                </c:pt>
                <c:pt idx="363">
                  <c:v>-49220158678430.688</c:v>
                </c:pt>
                <c:pt idx="364">
                  <c:v>-50053905735814.812</c:v>
                </c:pt>
                <c:pt idx="365">
                  <c:v>-50899388692577.93</c:v>
                </c:pt>
                <c:pt idx="366">
                  <c:v>-51756739333089.289</c:v>
                </c:pt>
                <c:pt idx="367">
                  <c:v>-52626090548473.281</c:v>
                </c:pt>
                <c:pt idx="368">
                  <c:v>-53507576342788.977</c:v>
                </c:pt>
                <c:pt idx="369">
                  <c:v>-54401331839226.133</c:v>
                </c:pt>
                <c:pt idx="370">
                  <c:v>-55307493286319.086</c:v>
                </c:pt>
                <c:pt idx="371">
                  <c:v>-56226198064177.266</c:v>
                </c:pt>
                <c:pt idx="372">
                  <c:v>-57157584690733.453</c:v>
                </c:pt>
                <c:pt idx="373">
                  <c:v>-58101792828008.586</c:v>
                </c:pt>
                <c:pt idx="374">
                  <c:v>-59058963288394.617</c:v>
                </c:pt>
                <c:pt idx="375">
                  <c:v>-60029238040953.602</c:v>
                </c:pt>
                <c:pt idx="376">
                  <c:v>-61012760217734.914</c:v>
                </c:pt>
                <c:pt idx="377">
                  <c:v>-62009674120108.969</c:v>
                </c:pt>
                <c:pt idx="378">
                  <c:v>-63020125225118.461</c:v>
                </c:pt>
                <c:pt idx="379">
                  <c:v>-64044260191846.852</c:v>
                </c:pt>
                <c:pt idx="380">
                  <c:v>-65082226867803.766</c:v>
                </c:pt>
                <c:pt idx="381">
                  <c:v>-66134174295328.07</c:v>
                </c:pt>
                <c:pt idx="382">
                  <c:v>-67200252718007.594</c:v>
                </c:pt>
                <c:pt idx="383">
                  <c:v>-68280613587116.461</c:v>
                </c:pt>
                <c:pt idx="384">
                  <c:v>-69375409568069.461</c:v>
                </c:pt>
                <c:pt idx="385">
                  <c:v>-70484794546893.734</c:v>
                </c:pt>
                <c:pt idx="386">
                  <c:v>-71608923636717.266</c:v>
                </c:pt>
                <c:pt idx="387">
                  <c:v>-72747953184275.375</c:v>
                </c:pt>
                <c:pt idx="388">
                  <c:v>-73902040776433.422</c:v>
                </c:pt>
                <c:pt idx="389">
                  <c:v>-75071345246727.703</c:v>
                </c:pt>
                <c:pt idx="390">
                  <c:v>-76256026681922.438</c:v>
                </c:pt>
                <c:pt idx="391">
                  <c:v>-77456246428585.344</c:v>
                </c:pt>
                <c:pt idx="392">
                  <c:v>-78672167099678.844</c:v>
                </c:pt>
                <c:pt idx="393">
                  <c:v>-79903952581169.969</c:v>
                </c:pt>
                <c:pt idx="394">
                  <c:v>-81151768038656.266</c:v>
                </c:pt>
                <c:pt idx="395">
                  <c:v>-82415779924009.766</c:v>
                </c:pt>
                <c:pt idx="396">
                  <c:v>-83696155982037.516</c:v>
                </c:pt>
                <c:pt idx="397">
                  <c:v>-84993065257159.859</c:v>
                </c:pt>
                <c:pt idx="398">
                  <c:v>-86306678100105.375</c:v>
                </c:pt>
                <c:pt idx="399">
                  <c:v>-87637166174623.531</c:v>
                </c:pt>
                <c:pt idx="400">
                  <c:v>-88984702464214.172</c:v>
                </c:pt>
                <c:pt idx="401">
                  <c:v>-90349461278874.406</c:v>
                </c:pt>
                <c:pt idx="402">
                  <c:v>-91731618261862.641</c:v>
                </c:pt>
                <c:pt idx="403">
                  <c:v>-93131350396479.906</c:v>
                </c:pt>
                <c:pt idx="404">
                  <c:v>-94548836012867.594</c:v>
                </c:pt>
                <c:pt idx="405">
                  <c:v>-95984254794824.234</c:v>
                </c:pt>
                <c:pt idx="406">
                  <c:v>-97437787786637.438</c:v>
                </c:pt>
                <c:pt idx="407">
                  <c:v>-98909617399934.547</c:v>
                </c:pt>
                <c:pt idx="408">
                  <c:v>-100399927420548.92</c:v>
                </c:pt>
                <c:pt idx="409">
                  <c:v>-101908903015405.52</c:v>
                </c:pt>
                <c:pt idx="410">
                  <c:v>-103436730739421.83</c:v>
                </c:pt>
                <c:pt idx="411">
                  <c:v>-104983598542427</c:v>
                </c:pt>
                <c:pt idx="412">
                  <c:v>-106549695776097.33</c:v>
                </c:pt>
                <c:pt idx="413">
                  <c:v>-108135213200910.47</c:v>
                </c:pt>
                <c:pt idx="414">
                  <c:v>-109740342993115.02</c:v>
                </c:pt>
                <c:pt idx="415">
                  <c:v>-111365278751718.7</c:v>
                </c:pt>
                <c:pt idx="416">
                  <c:v>-113010215505492.56</c:v>
                </c:pt>
                <c:pt idx="417">
                  <c:v>-114675349719993.81</c:v>
                </c:pt>
                <c:pt idx="418">
                  <c:v>-116360879304604.61</c:v>
                </c:pt>
                <c:pt idx="419">
                  <c:v>-118067003619588.77</c:v>
                </c:pt>
                <c:pt idx="420">
                  <c:v>-119793923483164.56</c:v>
                </c:pt>
                <c:pt idx="421">
                  <c:v>-121541841178597.06</c:v>
                </c:pt>
                <c:pt idx="422">
                  <c:v>-123310960461304.92</c:v>
                </c:pt>
                <c:pt idx="423">
                  <c:v>-125101486565986.31</c:v>
                </c:pt>
                <c:pt idx="424">
                  <c:v>-126913626213760.7</c:v>
                </c:pt>
                <c:pt idx="425">
                  <c:v>-128747587619329.5</c:v>
                </c:pt>
                <c:pt idx="426">
                  <c:v>-130603580498152.08</c:v>
                </c:pt>
                <c:pt idx="427">
                  <c:v>-132481816073640.25</c:v>
                </c:pt>
                <c:pt idx="428">
                  <c:v>-134382507084369.38</c:v>
                </c:pt>
                <c:pt idx="429">
                  <c:v>-136305867791306.69</c:v>
                </c:pt>
                <c:pt idx="430">
                  <c:v>-138252113985057.25</c:v>
                </c:pt>
                <c:pt idx="431">
                  <c:v>-140221462993126.77</c:v>
                </c:pt>
                <c:pt idx="432">
                  <c:v>-142214133687201.59</c:v>
                </c:pt>
                <c:pt idx="433">
                  <c:v>-144230346490445.62</c:v>
                </c:pt>
                <c:pt idx="434">
                  <c:v>-146270323384815.66</c:v>
                </c:pt>
                <c:pt idx="435">
                  <c:v>-148334287918392.16</c:v>
                </c:pt>
                <c:pt idx="436">
                  <c:v>-150422465212728.91</c:v>
                </c:pt>
                <c:pt idx="437">
                  <c:v>-152535081970217.97</c:v>
                </c:pt>
                <c:pt idx="438">
                  <c:v>-154672366481474.19</c:v>
                </c:pt>
                <c:pt idx="439">
                  <c:v>-156834548632735.19</c:v>
                </c:pt>
                <c:pt idx="440">
                  <c:v>-159021859913279</c:v>
                </c:pt>
                <c:pt idx="441">
                  <c:v>-161234533422858.56</c:v>
                </c:pt>
                <c:pt idx="442">
                  <c:v>-163472803879154.59</c:v>
                </c:pt>
                <c:pt idx="443">
                  <c:v>-165736907625244.28</c:v>
                </c:pt>
                <c:pt idx="444">
                  <c:v>-168027082637088.34</c:v>
                </c:pt>
                <c:pt idx="445">
                  <c:v>-170343568531033.59</c:v>
                </c:pt>
                <c:pt idx="446">
                  <c:v>-172686606571335.12</c:v>
                </c:pt>
                <c:pt idx="447">
                  <c:v>-175056439677693.75</c:v>
                </c:pt>
                <c:pt idx="448">
                  <c:v>-177453312432811.53</c:v>
                </c:pt>
                <c:pt idx="449">
                  <c:v>-179877471089963.62</c:v>
                </c:pt>
                <c:pt idx="450">
                  <c:v>-182329163580588.66</c:v>
                </c:pt>
                <c:pt idx="451">
                  <c:v>-184808639521895.88</c:v>
                </c:pt>
                <c:pt idx="452">
                  <c:v>-187316150224488.22</c:v>
                </c:pt>
                <c:pt idx="453">
                  <c:v>-189851948700004.81</c:v>
                </c:pt>
                <c:pt idx="454">
                  <c:v>-192416289668778.06</c:v>
                </c:pt>
                <c:pt idx="455">
                  <c:v>-195009429567510.59</c:v>
                </c:pt>
                <c:pt idx="456">
                  <c:v>-197631626556967.91</c:v>
                </c:pt>
                <c:pt idx="457">
                  <c:v>-200283140529687.94</c:v>
                </c:pt>
                <c:pt idx="458">
                  <c:v>-202964233117708.69</c:v>
                </c:pt>
                <c:pt idx="459">
                  <c:v>-205675167700312.72</c:v>
                </c:pt>
                <c:pt idx="460">
                  <c:v>-208416209411789.28</c:v>
                </c:pt>
                <c:pt idx="461">
                  <c:v>-211187625149212.53</c:v>
                </c:pt>
                <c:pt idx="462">
                  <c:v>-213989683580237.81</c:v>
                </c:pt>
                <c:pt idx="463">
                  <c:v>-216822655150915.09</c:v>
                </c:pt>
                <c:pt idx="464">
                  <c:v>-219686812093519.97</c:v>
                </c:pt>
                <c:pt idx="465">
                  <c:v>-222582428434400.38</c:v>
                </c:pt>
                <c:pt idx="466">
                  <c:v>-225509780001841.97</c:v>
                </c:pt>
                <c:pt idx="467">
                  <c:v>-228469144433950.38</c:v>
                </c:pt>
                <c:pt idx="468">
                  <c:v>-231460801186550.97</c:v>
                </c:pt>
                <c:pt idx="469">
                  <c:v>-234485031541104.31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0-444B-A67F-F757083F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93248"/>
        <c:axId val="2030495072"/>
      </c:scatterChart>
      <c:valAx>
        <c:axId val="20304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5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495072"/>
        <c:crossesAt val="0"/>
        <c:crossBetween val="midCat"/>
      </c:valAx>
      <c:valAx>
        <c:axId val="2030495072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500"/>
                  <a:t>Poussée (en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49324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Écart entre la</a:t>
            </a:r>
            <a:r>
              <a:rPr lang="en-US" sz="3500" baseline="0"/>
              <a:t> modélisation de la pousée et Stab' Traj'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'Poussée Pro 75'!$AH$3:$AH$470</c:f>
              <c:numCache>
                <c:formatCode>General</c:formatCode>
                <c:ptCount val="4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</c:numCache>
            </c:numRef>
          </c:xVal>
          <c:yVal>
            <c:numRef>
              <c:f>'Poussée Pro 75'!$AO$3:$AO$470</c:f>
              <c:numCache>
                <c:formatCode>General</c:formatCode>
                <c:ptCount val="468"/>
                <c:pt idx="0">
                  <c:v>0.28529860270143054</c:v>
                </c:pt>
                <c:pt idx="1">
                  <c:v>0.69393567948020707</c:v>
                </c:pt>
                <c:pt idx="2">
                  <c:v>1.0364514675561092</c:v>
                </c:pt>
                <c:pt idx="3">
                  <c:v>0.48139995197743723</c:v>
                </c:pt>
                <c:pt idx="4">
                  <c:v>0.30175504900055561</c:v>
                </c:pt>
                <c:pt idx="5">
                  <c:v>0.27464126984133003</c:v>
                </c:pt>
                <c:pt idx="6">
                  <c:v>0.19604846016036551</c:v>
                </c:pt>
                <c:pt idx="7">
                  <c:v>0.17503238013848949</c:v>
                </c:pt>
                <c:pt idx="8">
                  <c:v>9.9757537607559049E-3</c:v>
                </c:pt>
                <c:pt idx="9">
                  <c:v>9.8704658559023412E-2</c:v>
                </c:pt>
                <c:pt idx="10">
                  <c:v>1.4834799609003314E-2</c:v>
                </c:pt>
                <c:pt idx="11">
                  <c:v>3.8568321139009647E-2</c:v>
                </c:pt>
                <c:pt idx="12">
                  <c:v>5.8938280781002293E-2</c:v>
                </c:pt>
                <c:pt idx="13">
                  <c:v>4.5097392260725198E-2</c:v>
                </c:pt>
                <c:pt idx="14">
                  <c:v>3.0907652179002806E-2</c:v>
                </c:pt>
                <c:pt idx="15">
                  <c:v>1.6355703303547828E-2</c:v>
                </c:pt>
                <c:pt idx="16">
                  <c:v>1.4274976699409211E-3</c:v>
                </c:pt>
                <c:pt idx="17">
                  <c:v>1.3891748652208481E-2</c:v>
                </c:pt>
                <c:pt idx="18">
                  <c:v>2.9617604394944031E-2</c:v>
                </c:pt>
                <c:pt idx="19">
                  <c:v>4.5766475868771903E-2</c:v>
                </c:pt>
                <c:pt idx="20">
                  <c:v>6.2355664056321328E-2</c:v>
                </c:pt>
                <c:pt idx="21">
                  <c:v>7.9403426440840641E-2</c:v>
                </c:pt>
                <c:pt idx="22">
                  <c:v>9.6929044033775988E-2</c:v>
                </c:pt>
                <c:pt idx="23">
                  <c:v>0.11495289411920949</c:v>
                </c:pt>
                <c:pt idx="24">
                  <c:v>0.13349652929144332</c:v>
                </c:pt>
                <c:pt idx="25">
                  <c:v>0.15258276343100585</c:v>
                </c:pt>
                <c:pt idx="26">
                  <c:v>0.12143820941507757</c:v>
                </c:pt>
                <c:pt idx="27">
                  <c:v>0.11227323291959811</c:v>
                </c:pt>
                <c:pt idx="28">
                  <c:v>0.10318892093678483</c:v>
                </c:pt>
                <c:pt idx="29">
                  <c:v>9.4199186645298E-2</c:v>
                </c:pt>
                <c:pt idx="30">
                  <c:v>8.5317840492468877E-2</c:v>
                </c:pt>
                <c:pt idx="31">
                  <c:v>7.6558590029452409E-2</c:v>
                </c:pt>
                <c:pt idx="32">
                  <c:v>6.7935039746499642E-2</c:v>
                </c:pt>
                <c:pt idx="33">
                  <c:v>5.9460690907694784E-2</c:v>
                </c:pt>
                <c:pt idx="34">
                  <c:v>5.1148941385330403E-2</c:v>
                </c:pt>
                <c:pt idx="35">
                  <c:v>4.3013085494007411E-2</c:v>
                </c:pt>
                <c:pt idx="36">
                  <c:v>3.5066313824568894E-2</c:v>
                </c:pt>
                <c:pt idx="37">
                  <c:v>2.7321713077451237E-2</c:v>
                </c:pt>
                <c:pt idx="38">
                  <c:v>1.9792265895867377E-2</c:v>
                </c:pt>
                <c:pt idx="39">
                  <c:v>1.2490850698800002E-2</c:v>
                </c:pt>
                <c:pt idx="40">
                  <c:v>5.4302415132343141E-3</c:v>
                </c:pt>
                <c:pt idx="41">
                  <c:v>1.3768921933846713E-3</c:v>
                </c:pt>
                <c:pt idx="42">
                  <c:v>7.9179856814129163E-3</c:v>
                </c:pt>
                <c:pt idx="43">
                  <c:v>1.4180579107461275E-2</c:v>
                </c:pt>
                <c:pt idx="44">
                  <c:v>2.0152317693086879E-2</c:v>
                </c:pt>
                <c:pt idx="45">
                  <c:v>2.5820951894007904E-2</c:v>
                </c:pt>
                <c:pt idx="46">
                  <c:v>3.1174337569469638E-2</c:v>
                </c:pt>
                <c:pt idx="47">
                  <c:v>3.6200436152025693E-2</c:v>
                </c:pt>
                <c:pt idx="48">
                  <c:v>4.0887314817581524E-2</c:v>
                </c:pt>
                <c:pt idx="49">
                  <c:v>4.522314665592074E-2</c:v>
                </c:pt>
                <c:pt idx="50">
                  <c:v>4.9196210841341383E-2</c:v>
                </c:pt>
                <c:pt idx="51">
                  <c:v>5.2794892803710317E-2</c:v>
                </c:pt>
                <c:pt idx="52">
                  <c:v>5.6007684400046949E-2</c:v>
                </c:pt>
                <c:pt idx="53">
                  <c:v>5.8823184086086902E-2</c:v>
                </c:pt>
                <c:pt idx="54">
                  <c:v>6.1230097088376172E-2</c:v>
                </c:pt>
                <c:pt idx="55">
                  <c:v>6.3217235576786962E-2</c:v>
                </c:pt>
                <c:pt idx="56">
                  <c:v>6.4773518837147465E-2</c:v>
                </c:pt>
                <c:pt idx="57">
                  <c:v>6.5887973444338638E-2</c:v>
                </c:pt>
                <c:pt idx="58">
                  <c:v>6.6549733435770822E-2</c:v>
                </c:pt>
                <c:pt idx="59">
                  <c:v>6.6748040485064636E-2</c:v>
                </c:pt>
                <c:pt idx="60">
                  <c:v>6.6472244076068762E-2</c:v>
                </c:pt>
                <c:pt idx="61">
                  <c:v>6.5711801677502832E-2</c:v>
                </c:pt>
                <c:pt idx="62">
                  <c:v>6.4456278917497598E-2</c:v>
                </c:pt>
                <c:pt idx="63">
                  <c:v>6.2695349758761384E-2</c:v>
                </c:pt>
                <c:pt idx="64">
                  <c:v>6.0418796674087123E-2</c:v>
                </c:pt>
                <c:pt idx="65">
                  <c:v>5.7616510822089809E-2</c:v>
                </c:pt>
                <c:pt idx="66">
                  <c:v>5.4278492223241583E-2</c:v>
                </c:pt>
                <c:pt idx="67">
                  <c:v>5.0394849936492563E-2</c:v>
                </c:pt>
                <c:pt idx="68">
                  <c:v>4.5955802236036195E-2</c:v>
                </c:pt>
                <c:pt idx="69">
                  <c:v>4.0951676788330067E-2</c:v>
                </c:pt>
                <c:pt idx="70">
                  <c:v>3.5372910829771523E-2</c:v>
                </c:pt>
                <c:pt idx="71">
                  <c:v>3.7414112334916268E-2</c:v>
                </c:pt>
                <c:pt idx="72">
                  <c:v>4.7076308439606564E-2</c:v>
                </c:pt>
                <c:pt idx="73">
                  <c:v>5.614943143232061E-2</c:v>
                </c:pt>
                <c:pt idx="74">
                  <c:v>6.4624076318932938E-2</c:v>
                </c:pt>
                <c:pt idx="75">
                  <c:v>7.2490942099222466E-2</c:v>
                </c:pt>
                <c:pt idx="76">
                  <c:v>7.9740832021661601E-2</c:v>
                </c:pt>
                <c:pt idx="77">
                  <c:v>8.6364653838865615E-2</c:v>
                </c:pt>
                <c:pt idx="78">
                  <c:v>9.2353420063771466E-2</c:v>
                </c:pt>
                <c:pt idx="79">
                  <c:v>9.7698248226726375E-2</c:v>
                </c:pt>
                <c:pt idx="80">
                  <c:v>0.10239036113306643</c:v>
                </c:pt>
                <c:pt idx="81">
                  <c:v>0.10642108712175481</c:v>
                </c:pt>
                <c:pt idx="82">
                  <c:v>0.10978186032453742</c:v>
                </c:pt>
                <c:pt idx="83">
                  <c:v>0.11246422092600762</c:v>
                </c:pt>
                <c:pt idx="84">
                  <c:v>0.1144598154244051</c:v>
                </c:pt>
                <c:pt idx="85">
                  <c:v>0.1157603968931623</c:v>
                </c:pt>
                <c:pt idx="86">
                  <c:v>0.11635782524317861</c:v>
                </c:pt>
                <c:pt idx="87">
                  <c:v>0.11624406748603747</c:v>
                </c:pt>
                <c:pt idx="88">
                  <c:v>0.11541119799778907</c:v>
                </c:pt>
                <c:pt idx="89">
                  <c:v>0.11385139878365895</c:v>
                </c:pt>
                <c:pt idx="90">
                  <c:v>0.11155695974351741</c:v>
                </c:pt>
                <c:pt idx="91">
                  <c:v>0.10852027893802332</c:v>
                </c:pt>
                <c:pt idx="92">
                  <c:v>0.10473386285575781</c:v>
                </c:pt>
                <c:pt idx="93">
                  <c:v>0.10019032668099279</c:v>
                </c:pt>
                <c:pt idx="94">
                  <c:v>9.4882394562253725E-2</c:v>
                </c:pt>
                <c:pt idx="95">
                  <c:v>8.8802899881780001E-2</c:v>
                </c:pt>
                <c:pt idx="96">
                  <c:v>8.194478552571785E-2</c:v>
                </c:pt>
                <c:pt idx="97">
                  <c:v>7.4301104155104519E-2</c:v>
                </c:pt>
                <c:pt idx="98">
                  <c:v>6.5865018477747339E-2</c:v>
                </c:pt>
                <c:pt idx="99">
                  <c:v>5.6629801520697763E-2</c:v>
                </c:pt>
                <c:pt idx="100">
                  <c:v>4.6588836903861564E-2</c:v>
                </c:pt>
                <c:pt idx="101">
                  <c:v>3.5735619114130965E-2</c:v>
                </c:pt>
                <c:pt idx="102">
                  <c:v>2.406375378046792E-2</c:v>
                </c:pt>
                <c:pt idx="103">
                  <c:v>1.1566957949784183E-2</c:v>
                </c:pt>
                <c:pt idx="104">
                  <c:v>1.7609396363338426E-3</c:v>
                </c:pt>
                <c:pt idx="105">
                  <c:v>1.5925998264131547E-2</c:v>
                </c:pt>
                <c:pt idx="106">
                  <c:v>3.093416496930838E-2</c:v>
                </c:pt>
                <c:pt idx="107">
                  <c:v>4.6791274257809323E-2</c:v>
                </c:pt>
                <c:pt idx="108">
                  <c:v>6.3503047825906558E-2</c:v>
                </c:pt>
                <c:pt idx="109">
                  <c:v>8.1075094279208088E-2</c:v>
                </c:pt>
                <c:pt idx="110">
                  <c:v>9.9512908851029522E-2</c:v>
                </c:pt>
                <c:pt idx="111">
                  <c:v>0.11882187311986721</c:v>
                </c:pt>
                <c:pt idx="112">
                  <c:v>0.13900725472600337</c:v>
                </c:pt>
                <c:pt idx="113">
                  <c:v>0.160074207087263</c:v>
                </c:pt>
                <c:pt idx="114">
                  <c:v>0.1820277691139307</c:v>
                </c:pt>
                <c:pt idx="115">
                  <c:v>0.20487286492280207</c:v>
                </c:pt>
                <c:pt idx="116">
                  <c:v>0.22861430355046794</c:v>
                </c:pt>
                <c:pt idx="117">
                  <c:v>0.25325677866552393</c:v>
                </c:pt>
                <c:pt idx="118">
                  <c:v>0.27880486828017675</c:v>
                </c:pt>
                <c:pt idx="119">
                  <c:v>0.30526303446079178</c:v>
                </c:pt>
                <c:pt idx="120">
                  <c:v>0.33263562303763938</c:v>
                </c:pt>
                <c:pt idx="121">
                  <c:v>0.36092686331382534</c:v>
                </c:pt>
                <c:pt idx="122">
                  <c:v>0.39014086777322116</c:v>
                </c:pt>
                <c:pt idx="123">
                  <c:v>0.42028163178761846</c:v>
                </c:pt>
                <c:pt idx="124">
                  <c:v>0.45135303332296689</c:v>
                </c:pt>
                <c:pt idx="125">
                  <c:v>0.48335883264471657</c:v>
                </c:pt>
                <c:pt idx="126">
                  <c:v>0.51630267202231839</c:v>
                </c:pt>
                <c:pt idx="127">
                  <c:v>0.55018807543271875</c:v>
                </c:pt>
                <c:pt idx="128">
                  <c:v>0.54725666856959088</c:v>
                </c:pt>
                <c:pt idx="129">
                  <c:v>0.50740935007875698</c:v>
                </c:pt>
                <c:pt idx="130">
                  <c:v>0.46837831720629025</c:v>
                </c:pt>
                <c:pt idx="131">
                  <c:v>0.43016828868476731</c:v>
                </c:pt>
                <c:pt idx="132">
                  <c:v>0.3927838808369194</c:v>
                </c:pt>
                <c:pt idx="133">
                  <c:v>0.3562296069250237</c:v>
                </c:pt>
                <c:pt idx="134">
                  <c:v>0.32050987649537338</c:v>
                </c:pt>
                <c:pt idx="135">
                  <c:v>0.28562899471764652</c:v>
                </c:pt>
                <c:pt idx="136">
                  <c:v>0.25159116171933382</c:v>
                </c:pt>
                <c:pt idx="137">
                  <c:v>0.21840047191492865</c:v>
                </c:pt>
                <c:pt idx="138">
                  <c:v>0.18606091333014321</c:v>
                </c:pt>
                <c:pt idx="139">
                  <c:v>0.15457636692081791</c:v>
                </c:pt>
                <c:pt idx="140">
                  <c:v>0.12395060588655732</c:v>
                </c:pt>
                <c:pt idx="141">
                  <c:v>9.4187294979218697E-2</c:v>
                </c:pt>
                <c:pt idx="142">
                  <c:v>6.5289989805894039E-2</c:v>
                </c:pt>
                <c:pt idx="143">
                  <c:v>3.7262136126695718E-2</c:v>
                </c:pt>
                <c:pt idx="144">
                  <c:v>1.0107069146985125E-2</c:v>
                </c:pt>
                <c:pt idx="145">
                  <c:v>1.6171987195866266E-2</c:v>
                </c:pt>
                <c:pt idx="146">
                  <c:v>4.1571920951209554E-2</c:v>
                </c:pt>
                <c:pt idx="147">
                  <c:v>6.6089732879417842E-2</c:v>
                </c:pt>
                <c:pt idx="148">
                  <c:v>8.972253718186135E-2</c:v>
                </c:pt>
                <c:pt idx="149">
                  <c:v>0.11246756223653956</c:v>
                </c:pt>
                <c:pt idx="150">
                  <c:v>0.13432215133943351</c:v>
                </c:pt>
                <c:pt idx="151">
                  <c:v>0.15528376345164199</c:v>
                </c:pt>
                <c:pt idx="152">
                  <c:v>0.17534997395241317</c:v>
                </c:pt>
                <c:pt idx="153">
                  <c:v>0.19451847539797271</c:v>
                </c:pt>
                <c:pt idx="154">
                  <c:v>0.21278707828636545</c:v>
                </c:pt>
                <c:pt idx="155">
                  <c:v>0.23015371182827277</c:v>
                </c:pt>
                <c:pt idx="156">
                  <c:v>0.24661642472384682</c:v>
                </c:pt>
                <c:pt idx="157">
                  <c:v>0.26217338594573669</c:v>
                </c:pt>
                <c:pt idx="158">
                  <c:v>0.27682288552823198</c:v>
                </c:pt>
                <c:pt idx="159">
                  <c:v>0.29056333536258072</c:v>
                </c:pt>
                <c:pt idx="160">
                  <c:v>0.30339326999868027</c:v>
                </c:pt>
                <c:pt idx="161">
                  <c:v>0.3153113474530348</c:v>
                </c:pt>
                <c:pt idx="162">
                  <c:v>0.32631635002311909</c:v>
                </c:pt>
                <c:pt idx="163">
                  <c:v>0.33640718510828022</c:v>
                </c:pt>
                <c:pt idx="164">
                  <c:v>0.34558288603693921</c:v>
                </c:pt>
                <c:pt idx="165">
                  <c:v>0.35384261290068858</c:v>
                </c:pt>
                <c:pt idx="166">
                  <c:v>0.36118565339469227</c:v>
                </c:pt>
                <c:pt idx="167">
                  <c:v>0.36761142366504446</c:v>
                </c:pt>
                <c:pt idx="168">
                  <c:v>0.3731194691627096</c:v>
                </c:pt>
                <c:pt idx="169">
                  <c:v>0.3777094655044162</c:v>
                </c:pt>
                <c:pt idx="170">
                  <c:v>0.38138121934031693</c:v>
                </c:pt>
                <c:pt idx="171">
                  <c:v>0.38413466922870793</c:v>
                </c:pt>
                <c:pt idx="172">
                  <c:v>0.38596988651766662</c:v>
                </c:pt>
                <c:pt idx="173">
                  <c:v>0.38688707623389285</c:v>
                </c:pt>
                <c:pt idx="174">
                  <c:v>0.38688657797857556</c:v>
                </c:pt>
                <c:pt idx="175">
                  <c:v>0.38596886683048781</c:v>
                </c:pt>
                <c:pt idx="176">
                  <c:v>0.38413455425647286</c:v>
                </c:pt>
                <c:pt idx="177">
                  <c:v>0.38138438902917293</c:v>
                </c:pt>
                <c:pt idx="178">
                  <c:v>0.37771925815223989</c:v>
                </c:pt>
                <c:pt idx="179">
                  <c:v>0.37314018779296287</c:v>
                </c:pt>
                <c:pt idx="180">
                  <c:v>0.36764834422255643</c:v>
                </c:pt>
                <c:pt idx="181">
                  <c:v>0.36124503476399544</c:v>
                </c:pt>
                <c:pt idx="182">
                  <c:v>0.35393170874763008</c:v>
                </c:pt>
                <c:pt idx="183">
                  <c:v>0.34570995847449376</c:v>
                </c:pt>
                <c:pt idx="184">
                  <c:v>0.33658152018761123</c:v>
                </c:pt>
                <c:pt idx="185">
                  <c:v>0.32654827505100092</c:v>
                </c:pt>
                <c:pt idx="186">
                  <c:v>0.31561225013689026</c:v>
                </c:pt>
                <c:pt idx="187">
                  <c:v>0.30377561942096065</c:v>
                </c:pt>
                <c:pt idx="188">
                  <c:v>0.29104070478566402</c:v>
                </c:pt>
                <c:pt idx="189">
                  <c:v>0.27740997703191</c:v>
                </c:pt>
                <c:pt idx="190">
                  <c:v>0.26288605689888178</c:v>
                </c:pt>
                <c:pt idx="191">
                  <c:v>0.24747171609246868</c:v>
                </c:pt>
                <c:pt idx="192">
                  <c:v>0.23116987832203692</c:v>
                </c:pt>
                <c:pt idx="193">
                  <c:v>0.21398362034569549</c:v>
                </c:pt>
                <c:pt idx="194">
                  <c:v>0.1959161730244352</c:v>
                </c:pt>
                <c:pt idx="195">
                  <c:v>0.17697092238470563</c:v>
                </c:pt>
                <c:pt idx="196">
                  <c:v>0.15715141069000865</c:v>
                </c:pt>
                <c:pt idx="197">
                  <c:v>0.13646133752125994</c:v>
                </c:pt>
                <c:pt idx="198">
                  <c:v>0.11490456086629053</c:v>
                </c:pt>
                <c:pt idx="199">
                  <c:v>9.2485098218113473E-2</c:v>
                </c:pt>
                <c:pt idx="200">
                  <c:v>6.9207127682706288E-2</c:v>
                </c:pt>
                <c:pt idx="201">
                  <c:v>4.5074989095760597E-2</c:v>
                </c:pt>
                <c:pt idx="202">
                  <c:v>2.0093185148939614E-2</c:v>
                </c:pt>
                <c:pt idx="203">
                  <c:v>5.7336174746291761E-3</c:v>
                </c:pt>
                <c:pt idx="204">
                  <c:v>3.2400586955107065E-2</c:v>
                </c:pt>
                <c:pt idx="205">
                  <c:v>4.9963501272588133E-2</c:v>
                </c:pt>
                <c:pt idx="206">
                  <c:v>5.8377949770114214E-2</c:v>
                </c:pt>
                <c:pt idx="207">
                  <c:v>6.7564942193731908E-2</c:v>
                </c:pt>
                <c:pt idx="208">
                  <c:v>7.7519214119411844E-2</c:v>
                </c:pt>
                <c:pt idx="209">
                  <c:v>8.8235327094456639E-2</c:v>
                </c:pt>
                <c:pt idx="210">
                  <c:v>9.970766723607645E-2</c:v>
                </c:pt>
                <c:pt idx="211">
                  <c:v>0.11193044381670725</c:v>
                </c:pt>
                <c:pt idx="212">
                  <c:v>0.12489768783525813</c:v>
                </c:pt>
                <c:pt idx="213">
                  <c:v>0.13860325057483147</c:v>
                </c:pt>
                <c:pt idx="214">
                  <c:v>0.15304080214609633</c:v>
                </c:pt>
                <c:pt idx="215">
                  <c:v>0.16820383001672989</c:v>
                </c:pt>
                <c:pt idx="216">
                  <c:v>0.18408563752638191</c:v>
                </c:pt>
                <c:pt idx="217">
                  <c:v>0.20067934238712659</c:v>
                </c:pt>
                <c:pt idx="218">
                  <c:v>0.21797787516928793</c:v>
                </c:pt>
                <c:pt idx="219">
                  <c:v>0.23597397777241824</c:v>
                </c:pt>
                <c:pt idx="220">
                  <c:v>0.25466020188114502</c:v>
                </c:pt>
                <c:pt idx="221">
                  <c:v>0.27402890740603542</c:v>
                </c:pt>
                <c:pt idx="222">
                  <c:v>0.29407226090886468</c:v>
                </c:pt>
                <c:pt idx="223">
                  <c:v>0.31478223401261668</c:v>
                </c:pt>
                <c:pt idx="224">
                  <c:v>0.33615060179536327</c:v>
                </c:pt>
                <c:pt idx="225">
                  <c:v>0.35816894116877424</c:v>
                </c:pt>
                <c:pt idx="226">
                  <c:v>0.38082862924008859</c:v>
                </c:pt>
                <c:pt idx="227">
                  <c:v>0.4041208416579567</c:v>
                </c:pt>
                <c:pt idx="228">
                  <c:v>0.42803655094200532</c:v>
                </c:pt>
                <c:pt idx="229">
                  <c:v>0.45256652479537163</c:v>
                </c:pt>
                <c:pt idx="230">
                  <c:v>0.47770132440087648</c:v>
                </c:pt>
                <c:pt idx="231">
                  <c:v>0.50343130269965686</c:v>
                </c:pt>
                <c:pt idx="232">
                  <c:v>0.52974660265292528</c:v>
                </c:pt>
                <c:pt idx="233">
                  <c:v>0.55663715548614034</c:v>
                </c:pt>
                <c:pt idx="234">
                  <c:v>0.58409267891547811</c:v>
                </c:pt>
                <c:pt idx="235">
                  <c:v>0.61210267535660556</c:v>
                </c:pt>
                <c:pt idx="236">
                  <c:v>0.64065643011523188</c:v>
                </c:pt>
                <c:pt idx="237">
                  <c:v>0.66974300955945942</c:v>
                </c:pt>
                <c:pt idx="238">
                  <c:v>0.69935125927369601</c:v>
                </c:pt>
                <c:pt idx="239">
                  <c:v>0.72946980219361379</c:v>
                </c:pt>
                <c:pt idx="240">
                  <c:v>0.76008703672257449</c:v>
                </c:pt>
                <c:pt idx="241">
                  <c:v>0.75546794865312183</c:v>
                </c:pt>
                <c:pt idx="242">
                  <c:v>0.71537514830320514</c:v>
                </c:pt>
                <c:pt idx="243">
                  <c:v>0.67544343747337499</c:v>
                </c:pt>
                <c:pt idx="244">
                  <c:v>0.63565907143830813</c:v>
                </c:pt>
                <c:pt idx="245">
                  <c:v>0.59600802208768366</c:v>
                </c:pt>
                <c:pt idx="246">
                  <c:v>0.55647597446119135</c:v>
                </c:pt>
                <c:pt idx="247">
                  <c:v>0.51704832323282535</c:v>
                </c:pt>
                <c:pt idx="248">
                  <c:v>0.4777101691430804</c:v>
                </c:pt>
                <c:pt idx="249">
                  <c:v>0.43844631537859169</c:v>
                </c:pt>
                <c:pt idx="250">
                  <c:v>0.39924126389807779</c:v>
                </c:pt>
                <c:pt idx="251">
                  <c:v>0.36007921170370938</c:v>
                </c:pt>
                <c:pt idx="252">
                  <c:v>0.32094404705692914</c:v>
                </c:pt>
                <c:pt idx="253">
                  <c:v>0.2818193456378657</c:v>
                </c:pt>
                <c:pt idx="254">
                  <c:v>0.24268836664713517</c:v>
                </c:pt>
                <c:pt idx="255">
                  <c:v>0.2035340488493689</c:v>
                </c:pt>
                <c:pt idx="256">
                  <c:v>0.16433900655691672</c:v>
                </c:pt>
                <c:pt idx="257">
                  <c:v>0.12508552555346725</c:v>
                </c:pt>
                <c:pt idx="258">
                  <c:v>8.5755558955464425E-2</c:v>
                </c:pt>
                <c:pt idx="259">
                  <c:v>4.6330723011340808E-2</c:v>
                </c:pt>
                <c:pt idx="260">
                  <c:v>6.7922928366087815E-3</c:v>
                </c:pt>
                <c:pt idx="261">
                  <c:v>3.2878801915851123E-2</c:v>
                </c:pt>
                <c:pt idx="262">
                  <c:v>7.2701981451784067E-2</c:v>
                </c:pt>
                <c:pt idx="263">
                  <c:v>0.11269702029856786</c:v>
                </c:pt>
                <c:pt idx="264">
                  <c:v>0.15288405183704273</c:v>
                </c:pt>
                <c:pt idx="265">
                  <c:v>0.19328357290283113</c:v>
                </c:pt>
                <c:pt idx="266">
                  <c:v>0.23391644845871082</c:v>
                </c:pt>
                <c:pt idx="267">
                  <c:v>0.27480391633935308</c:v>
                </c:pt>
                <c:pt idx="268">
                  <c:v>0.31596759206949104</c:v>
                </c:pt>
                <c:pt idx="269">
                  <c:v>0.35742947375703621</c:v>
                </c:pt>
                <c:pt idx="270">
                  <c:v>0.39921194706253615</c:v>
                </c:pt>
                <c:pt idx="271">
                  <c:v>0.44133779024611852</c:v>
                </c:pt>
                <c:pt idx="272">
                  <c:v>0.48383017929378741</c:v>
                </c:pt>
                <c:pt idx="273">
                  <c:v>0.52671269312397417</c:v>
                </c:pt>
                <c:pt idx="274">
                  <c:v>0.57000931887628425</c:v>
                </c:pt>
                <c:pt idx="275">
                  <c:v>0.61374445728357296</c:v>
                </c:pt>
                <c:pt idx="276">
                  <c:v>0.65794292812934596</c:v>
                </c:pt>
                <c:pt idx="277">
                  <c:v>0.70262997579159192</c:v>
                </c:pt>
                <c:pt idx="278">
                  <c:v>0.74783127487486201</c:v>
                </c:pt>
                <c:pt idx="279">
                  <c:v>0.79357293593238409</c:v>
                </c:pt>
                <c:pt idx="280">
                  <c:v>0.83988151127958255</c:v>
                </c:pt>
                <c:pt idx="281">
                  <c:v>0.88678400090104281</c:v>
                </c:pt>
                <c:pt idx="282">
                  <c:v>0.93430785845231479</c:v>
                </c:pt>
                <c:pt idx="283">
                  <c:v>0.93567556635613913</c:v>
                </c:pt>
                <c:pt idx="284">
                  <c:v>0.89059983719884728</c:v>
                </c:pt>
                <c:pt idx="285">
                  <c:v>0.84580622940180739</c:v>
                </c:pt>
                <c:pt idx="286">
                  <c:v>0.80131974922637417</c:v>
                </c:pt>
                <c:pt idx="287">
                  <c:v>0.75716574587389562</c:v>
                </c:pt>
                <c:pt idx="288">
                  <c:v>0.71336991453089471</c:v>
                </c:pt>
                <c:pt idx="289">
                  <c:v>0.6699582994470159</c:v>
                </c:pt>
                <c:pt idx="290">
                  <c:v>0.62695729704564518</c:v>
                </c:pt>
                <c:pt idx="291">
                  <c:v>0.58439365906794416</c:v>
                </c:pt>
                <c:pt idx="292">
                  <c:v>0.54229449575082567</c:v>
                </c:pt>
                <c:pt idx="293">
                  <c:v>0.50068727903870025</c:v>
                </c:pt>
                <c:pt idx="294">
                  <c:v>0.45959984583006047</c:v>
                </c:pt>
                <c:pt idx="295">
                  <c:v>0.41906040125923322</c:v>
                </c:pt>
                <c:pt idx="296">
                  <c:v>0.37909752201320862</c:v>
                </c:pt>
                <c:pt idx="297">
                  <c:v>0.33974015968486215</c:v>
                </c:pt>
                <c:pt idx="298">
                  <c:v>0.30101764416206417</c:v>
                </c:pt>
                <c:pt idx="299">
                  <c:v>0.26295968705402195</c:v>
                </c:pt>
                <c:pt idx="300">
                  <c:v>0.22559638515475944</c:v>
                </c:pt>
                <c:pt idx="301">
                  <c:v>0.18895822394435996</c:v>
                </c:pt>
                <c:pt idx="302">
                  <c:v>0.15307608112842375</c:v>
                </c:pt>
                <c:pt idx="303">
                  <c:v>0.11798123021656721</c:v>
                </c:pt>
                <c:pt idx="304">
                  <c:v>8.3705344139783339E-2</c:v>
                </c:pt>
                <c:pt idx="305">
                  <c:v>5.0280498907656818E-2</c:v>
                </c:pt>
                <c:pt idx="306">
                  <c:v>1.7739177306132989E-2</c:v>
                </c:pt>
                <c:pt idx="307">
                  <c:v>1.3885727364416678E-2</c:v>
                </c:pt>
                <c:pt idx="308">
                  <c:v>4.4560907509314567E-2</c:v>
                </c:pt>
                <c:pt idx="309">
                  <c:v>7.425263741846741E-2</c:v>
                </c:pt>
                <c:pt idx="310">
                  <c:v>0.102926769402148</c:v>
                </c:pt>
                <c:pt idx="311">
                  <c:v>0.13054872988455171</c:v>
                </c:pt>
                <c:pt idx="312">
                  <c:v>0.15708351545346427</c:v>
                </c:pt>
                <c:pt idx="313">
                  <c:v>0.18249568886584766</c:v>
                </c:pt>
                <c:pt idx="314">
                  <c:v>0.20674937500906901</c:v>
                </c:pt>
                <c:pt idx="315">
                  <c:v>0.22980825681681383</c:v>
                </c:pt>
                <c:pt idx="316">
                  <c:v>0.2516355711390601</c:v>
                </c:pt>
                <c:pt idx="317">
                  <c:v>0.27219410456574766</c:v>
                </c:pt>
                <c:pt idx="318">
                  <c:v>0.29144618920353554</c:v>
                </c:pt>
                <c:pt idx="319">
                  <c:v>0.30935369840488713</c:v>
                </c:pt>
                <c:pt idx="320">
                  <c:v>0.3258780424487584</c:v>
                </c:pt>
                <c:pt idx="321">
                  <c:v>0.34098016417264904</c:v>
                </c:pt>
                <c:pt idx="322">
                  <c:v>0.35462053455470333</c:v>
                </c:pt>
                <c:pt idx="323">
                  <c:v>0.36675914824630124</c:v>
                </c:pt>
                <c:pt idx="324">
                  <c:v>0.37735551905295878</c:v>
                </c:pt>
                <c:pt idx="325">
                  <c:v>0.38939023076691959</c:v>
                </c:pt>
                <c:pt idx="326">
                  <c:v>0.40283785959289353</c:v>
                </c:pt>
                <c:pt idx="327">
                  <c:v>0.41464059215752413</c:v>
                </c:pt>
                <c:pt idx="328">
                  <c:v>0.42475640738785636</c:v>
                </c:pt>
                <c:pt idx="329">
                  <c:v>0.43314279372594044</c:v>
                </c:pt>
                <c:pt idx="330">
                  <c:v>0.43975674457423075</c:v>
                </c:pt>
                <c:pt idx="331">
                  <c:v>0.44455475368966274</c:v>
                </c:pt>
                <c:pt idx="332">
                  <c:v>0.44749281052663631</c:v>
                </c:pt>
                <c:pt idx="333">
                  <c:v>0.4485263955275009</c:v>
                </c:pt>
                <c:pt idx="334">
                  <c:v>0.44761047536034798</c:v>
                </c:pt>
                <c:pt idx="335">
                  <c:v>0.44469949810323611</c:v>
                </c:pt>
                <c:pt idx="336">
                  <c:v>0.43974738837416377</c:v>
                </c:pt>
                <c:pt idx="337">
                  <c:v>0.43270754240561221</c:v>
                </c:pt>
                <c:pt idx="338">
                  <c:v>0.42353282306427997</c:v>
                </c:pt>
                <c:pt idx="339">
                  <c:v>0.4121755548134507</c:v>
                </c:pt>
                <c:pt idx="340">
                  <c:v>0.39858751861873998</c:v>
                </c:pt>
                <c:pt idx="341">
                  <c:v>0.38271994679575683</c:v>
                </c:pt>
                <c:pt idx="342">
                  <c:v>0.36452351779875908</c:v>
                </c:pt>
                <c:pt idx="343">
                  <c:v>0.34394835095017973</c:v>
                </c:pt>
                <c:pt idx="344">
                  <c:v>0.3209440011098042</c:v>
                </c:pt>
                <c:pt idx="345">
                  <c:v>0.29545945328257278</c:v>
                </c:pt>
                <c:pt idx="346">
                  <c:v>0.26744311716467128</c:v>
                </c:pt>
                <c:pt idx="347">
                  <c:v>0.23684282162681375</c:v>
                </c:pt>
                <c:pt idx="348">
                  <c:v>0.20360580913395576</c:v>
                </c:pt>
                <c:pt idx="349">
                  <c:v>0.16767873010053194</c:v>
                </c:pt>
                <c:pt idx="350">
                  <c:v>0.12900763718021127</c:v>
                </c:pt>
                <c:pt idx="351">
                  <c:v>8.753797948969036E-2</c:v>
                </c:pt>
                <c:pt idx="352">
                  <c:v>4.3214596765342873E-2</c:v>
                </c:pt>
                <c:pt idx="353">
                  <c:v>4.0182865485434262E-3</c:v>
                </c:pt>
                <c:pt idx="354">
                  <c:v>5.4217067279818731E-2</c:v>
                </c:pt>
                <c:pt idx="355">
                  <c:v>0.10743876957890169</c:v>
                </c:pt>
                <c:pt idx="356">
                  <c:v>0.16374105104014017</c:v>
                </c:pt>
                <c:pt idx="357">
                  <c:v>0.22318220889440635</c:v>
                </c:pt>
                <c:pt idx="358">
                  <c:v>0.28582118627499936</c:v>
                </c:pt>
                <c:pt idx="359">
                  <c:v>0.35171757855733082</c:v>
                </c:pt>
                <c:pt idx="360">
                  <c:v>0.42093163977301323</c:v>
                </c:pt>
                <c:pt idx="361">
                  <c:v>0.49352428910034329</c:v>
                </c:pt>
                <c:pt idx="362">
                  <c:v>0.56955711743113036</c:v>
                </c:pt>
                <c:pt idx="363">
                  <c:v>0.64909239401601804</c:v>
                </c:pt>
                <c:pt idx="364">
                  <c:v>0.73219307318845062</c:v>
                </c:pt>
                <c:pt idx="365">
                  <c:v>0.73631630245715429</c:v>
                </c:pt>
                <c:pt idx="366">
                  <c:v>0.39090183237815623</c:v>
                </c:pt>
                <c:pt idx="367">
                  <c:v>1.115675565617553E-2</c:v>
                </c:pt>
                <c:pt idx="368">
                  <c:v>0.25830272514313385</c:v>
                </c:pt>
                <c:pt idx="369">
                  <c:v>0.43353043380864015</c:v>
                </c:pt>
                <c:pt idx="370">
                  <c:v>0.52914038262822616</c:v>
                </c:pt>
                <c:pt idx="371">
                  <c:v>0.55837226763095837</c:v>
                </c:pt>
                <c:pt idx="372">
                  <c:v>0.53315626090720336</c:v>
                </c:pt>
                <c:pt idx="373">
                  <c:v>0.46417602150280607</c:v>
                </c:pt>
                <c:pt idx="374">
                  <c:v>0.36093100685711343</c:v>
                </c:pt>
                <c:pt idx="375">
                  <c:v>0.23179722470205588</c:v>
                </c:pt>
                <c:pt idx="376">
                  <c:v>8.4087143287156371E-2</c:v>
                </c:pt>
                <c:pt idx="377">
                  <c:v>7.5892247305444263E-2</c:v>
                </c:pt>
                <c:pt idx="378">
                  <c:v>0.24278181950193925</c:v>
                </c:pt>
                <c:pt idx="379">
                  <c:v>0.41211441953912747</c:v>
                </c:pt>
                <c:pt idx="380">
                  <c:v>0.49219385792782799</c:v>
                </c:pt>
                <c:pt idx="381">
                  <c:v>0.48004969152431631</c:v>
                </c:pt>
                <c:pt idx="382">
                  <c:v>0.46156358751133819</c:v>
                </c:pt>
                <c:pt idx="383">
                  <c:v>0.43525770819214094</c:v>
                </c:pt>
                <c:pt idx="384">
                  <c:v>0.40027910357372631</c:v>
                </c:pt>
                <c:pt idx="385">
                  <c:v>0.35635591672149103</c:v>
                </c:pt>
                <c:pt idx="386">
                  <c:v>0.30375493530281045</c:v>
                </c:pt>
                <c:pt idx="387">
                  <c:v>0.24323978469322732</c:v>
                </c:pt>
                <c:pt idx="388">
                  <c:v>0.17602943703770832</c:v>
                </c:pt>
                <c:pt idx="389">
                  <c:v>0.10375831044142772</c:v>
                </c:pt>
                <c:pt idx="390">
                  <c:v>2.8436841208058922E-2</c:v>
                </c:pt>
                <c:pt idx="391">
                  <c:v>4.7587126212765875E-2</c:v>
                </c:pt>
                <c:pt idx="392">
                  <c:v>0.12166595940845415</c:v>
                </c:pt>
                <c:pt idx="393">
                  <c:v>0.19088891911909464</c:v>
                </c:pt>
                <c:pt idx="394">
                  <c:v>0.252118217175966</c:v>
                </c:pt>
                <c:pt idx="395">
                  <c:v>0.30202367574379135</c:v>
                </c:pt>
                <c:pt idx="396">
                  <c:v>0.33711708468746604</c:v>
                </c:pt>
                <c:pt idx="397">
                  <c:v>0.35378478972548694</c:v>
                </c:pt>
                <c:pt idx="398">
                  <c:v>0.34832033074778623</c:v>
                </c:pt>
                <c:pt idx="399">
                  <c:v>0.31695516584388989</c:v>
                </c:pt>
                <c:pt idx="400">
                  <c:v>0.32830961169008799</c:v>
                </c:pt>
                <c:pt idx="401">
                  <c:v>0.37917310917180352</c:v>
                </c:pt>
                <c:pt idx="402">
                  <c:v>0.39341656604260256</c:v>
                </c:pt>
                <c:pt idx="403">
                  <c:v>0.36713998813696092</c:v>
                </c:pt>
                <c:pt idx="404">
                  <c:v>0.29649787150080331</c:v>
                </c:pt>
                <c:pt idx="405">
                  <c:v>0.17772479837525482</c:v>
                </c:pt>
                <c:pt idx="406">
                  <c:v>7.159377401696896E-3</c:v>
                </c:pt>
                <c:pt idx="407">
                  <c:v>0.21873161049572468</c:v>
                </c:pt>
                <c:pt idx="408">
                  <c:v>0.50333108270644433</c:v>
                </c:pt>
                <c:pt idx="409">
                  <c:v>0.84984979474499178</c:v>
                </c:pt>
                <c:pt idx="410">
                  <c:v>0.8521545037584104</c:v>
                </c:pt>
                <c:pt idx="411">
                  <c:v>0.5040434313090858</c:v>
                </c:pt>
                <c:pt idx="412">
                  <c:v>0.21536025502301823</c:v>
                </c:pt>
                <c:pt idx="413">
                  <c:v>1.0096231291742966E-2</c:v>
                </c:pt>
                <c:pt idx="414">
                  <c:v>0.1686470914616956</c:v>
                </c:pt>
                <c:pt idx="415">
                  <c:v>0.25675192146125986</c:v>
                </c:pt>
                <c:pt idx="416">
                  <c:v>0.27102737310825481</c:v>
                </c:pt>
                <c:pt idx="417">
                  <c:v>0.20826546939974724</c:v>
                </c:pt>
                <c:pt idx="418">
                  <c:v>6.5451581528225986E-2</c:v>
                </c:pt>
                <c:pt idx="419">
                  <c:v>0.10370848279612153</c:v>
                </c:pt>
                <c:pt idx="420">
                  <c:v>0.33320411436624764</c:v>
                </c:pt>
                <c:pt idx="421">
                  <c:v>0.4915630824223175</c:v>
                </c:pt>
                <c:pt idx="422">
                  <c:v>0.57620620765870989</c:v>
                </c:pt>
                <c:pt idx="423">
                  <c:v>0.58475400311632675</c:v>
                </c:pt>
                <c:pt idx="424">
                  <c:v>0.51504343043071077</c:v>
                </c:pt>
                <c:pt idx="425">
                  <c:v>0.36514550885507424</c:v>
                </c:pt>
                <c:pt idx="426">
                  <c:v>0.13338311823065535</c:v>
                </c:pt>
                <c:pt idx="427">
                  <c:v>0.181650749106299</c:v>
                </c:pt>
                <c:pt idx="428">
                  <c:v>0.5810744457632453</c:v>
                </c:pt>
                <c:pt idx="429">
                  <c:v>1.0656974187828236</c:v>
                </c:pt>
                <c:pt idx="430">
                  <c:v>1.636001309308053</c:v>
                </c:pt>
                <c:pt idx="431">
                  <c:v>1.7528518345906907</c:v>
                </c:pt>
                <c:pt idx="432">
                  <c:v>1.3689815090277331</c:v>
                </c:pt>
                <c:pt idx="433">
                  <c:v>1.0038583329748496</c:v>
                </c:pt>
                <c:pt idx="434">
                  <c:v>0.65161339809311136</c:v>
                </c:pt>
                <c:pt idx="435">
                  <c:v>0.3050530911781057</c:v>
                </c:pt>
                <c:pt idx="436">
                  <c:v>4.4591569147893723E-2</c:v>
                </c:pt>
                <c:pt idx="437">
                  <c:v>0.40798103032206784</c:v>
                </c:pt>
                <c:pt idx="438">
                  <c:v>0.79807012694919655</c:v>
                </c:pt>
                <c:pt idx="439">
                  <c:v>1.2306287189220479</c:v>
                </c:pt>
                <c:pt idx="440">
                  <c:v>1.7249225254148313</c:v>
                </c:pt>
                <c:pt idx="441">
                  <c:v>1.775887117011133</c:v>
                </c:pt>
                <c:pt idx="442">
                  <c:v>1.32728773069599</c:v>
                </c:pt>
                <c:pt idx="443">
                  <c:v>0.89762991583926721</c:v>
                </c:pt>
                <c:pt idx="444">
                  <c:v>0.50525718339192605</c:v>
                </c:pt>
                <c:pt idx="445">
                  <c:v>0.17232517690338972</c:v>
                </c:pt>
                <c:pt idx="446">
                  <c:v>7.4201931962806777E-2</c:v>
                </c:pt>
                <c:pt idx="447">
                  <c:v>0.20119548498501064</c:v>
                </c:pt>
                <c:pt idx="448">
                  <c:v>0.1674827885444222</c:v>
                </c:pt>
                <c:pt idx="449">
                  <c:v>7.881632968159108E-2</c:v>
                </c:pt>
                <c:pt idx="450">
                  <c:v>0.60413827806549225</c:v>
                </c:pt>
                <c:pt idx="451">
                  <c:v>1.4951897929280809</c:v>
                </c:pt>
                <c:pt idx="452">
                  <c:v>1.3932246517145321</c:v>
                </c:pt>
                <c:pt idx="453">
                  <c:v>9.2107755099251801E-2</c:v>
                </c:pt>
                <c:pt idx="454">
                  <c:v>0.98133055359247656</c:v>
                </c:pt>
                <c:pt idx="455">
                  <c:v>1.7631549927219972</c:v>
                </c:pt>
                <c:pt idx="456">
                  <c:v>2.1731312182005595</c:v>
                </c:pt>
                <c:pt idx="457">
                  <c:v>2.1083810564286467</c:v>
                </c:pt>
                <c:pt idx="458">
                  <c:v>1.4336350501271371</c:v>
                </c:pt>
                <c:pt idx="459">
                  <c:v>3.4205513762259575E-2</c:v>
                </c:pt>
                <c:pt idx="460">
                  <c:v>0.14050182605241168</c:v>
                </c:pt>
                <c:pt idx="461">
                  <c:v>1.4889866983052404</c:v>
                </c:pt>
                <c:pt idx="462">
                  <c:v>2.5529897425885366</c:v>
                </c:pt>
                <c:pt idx="463">
                  <c:v>2.9573044520462108</c:v>
                </c:pt>
                <c:pt idx="464">
                  <c:v>2.5890039453358997</c:v>
                </c:pt>
                <c:pt idx="465">
                  <c:v>1.5324188389169064</c:v>
                </c:pt>
                <c:pt idx="466">
                  <c:v>4.0421986745426188E-11</c:v>
                </c:pt>
                <c:pt idx="467">
                  <c:v>1.2171844516130509E-9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3-B64C-80E6-99AA46DF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423744"/>
        <c:axId val="1981757920"/>
      </c:scatterChart>
      <c:valAx>
        <c:axId val="20534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757920"/>
        <c:crosses val="autoZero"/>
        <c:crossBetween val="midCat"/>
      </c:valAx>
      <c:valAx>
        <c:axId val="19817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Écart relatif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42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500"/>
              <a:t>Poussée du Pro 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9.5590939265965472E-2"/>
                  <c:y val="0.557449547986075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'Poussée Pro 54'!$A$2:$A$8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</c:numCache>
            </c:numRef>
          </c:xVal>
          <c:yVal>
            <c:numRef>
              <c:f>'Poussée Pro 54'!$B$2:$B$8</c:f>
              <c:numCache>
                <c:formatCode>General</c:formatCode>
                <c:ptCount val="7"/>
                <c:pt idx="0">
                  <c:v>0</c:v>
                </c:pt>
                <c:pt idx="1">
                  <c:v>89.3</c:v>
                </c:pt>
                <c:pt idx="2">
                  <c:v>267.89999999999998</c:v>
                </c:pt>
                <c:pt idx="3">
                  <c:v>446.49999999999994</c:v>
                </c:pt>
                <c:pt idx="4">
                  <c:v>625.1</c:v>
                </c:pt>
                <c:pt idx="5">
                  <c:v>803.7</c:v>
                </c:pt>
                <c:pt idx="6">
                  <c:v>891.94444444444446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A3-4144-B808-FFAF05A6AC74}"/>
            </c:ext>
          </c:extLst>
        </c:ser>
        <c:ser>
          <c:idx val="1"/>
          <c:order val="1"/>
          <c:tx>
            <c:v>Poly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2077676278474898"/>
                  <c:y val="-0.213840487697468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'Poussée Pro 54'!$A$8:$A$299</c:f>
              <c:numCache>
                <c:formatCode>General</c:formatCode>
                <c:ptCount val="292"/>
                <c:pt idx="0">
                  <c:v>6.0000000000000005E-2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9.9999999999999992E-2</c:v>
                </c:pt>
                <c:pt idx="5">
                  <c:v>0.10999999999999999</c:v>
                </c:pt>
                <c:pt idx="6">
                  <c:v>0.11999999999999998</c:v>
                </c:pt>
                <c:pt idx="7">
                  <c:v>0.12999999999999998</c:v>
                </c:pt>
                <c:pt idx="8">
                  <c:v>0.13999999999999999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0.18000000000000002</c:v>
                </c:pt>
                <c:pt idx="13">
                  <c:v>0.19000000000000003</c:v>
                </c:pt>
                <c:pt idx="14">
                  <c:v>0.20000000000000004</c:v>
                </c:pt>
                <c:pt idx="15">
                  <c:v>0.21000000000000005</c:v>
                </c:pt>
                <c:pt idx="16">
                  <c:v>0.22000000000000006</c:v>
                </c:pt>
                <c:pt idx="17">
                  <c:v>0.23000000000000007</c:v>
                </c:pt>
                <c:pt idx="18">
                  <c:v>0.24000000000000007</c:v>
                </c:pt>
                <c:pt idx="19">
                  <c:v>0.25000000000000006</c:v>
                </c:pt>
                <c:pt idx="20">
                  <c:v>0.26000000000000006</c:v>
                </c:pt>
                <c:pt idx="21">
                  <c:v>0.27000000000000007</c:v>
                </c:pt>
                <c:pt idx="22">
                  <c:v>0.28000000000000008</c:v>
                </c:pt>
                <c:pt idx="23">
                  <c:v>0.29000000000000009</c:v>
                </c:pt>
                <c:pt idx="24">
                  <c:v>0.3000000000000001</c:v>
                </c:pt>
                <c:pt idx="25">
                  <c:v>0.31000000000000011</c:v>
                </c:pt>
                <c:pt idx="26">
                  <c:v>0.32000000000000012</c:v>
                </c:pt>
                <c:pt idx="27">
                  <c:v>0.33000000000000013</c:v>
                </c:pt>
                <c:pt idx="28">
                  <c:v>0.34000000000000014</c:v>
                </c:pt>
                <c:pt idx="29">
                  <c:v>0.35000000000000014</c:v>
                </c:pt>
                <c:pt idx="30">
                  <c:v>0.36000000000000015</c:v>
                </c:pt>
                <c:pt idx="31">
                  <c:v>0.37000000000000016</c:v>
                </c:pt>
                <c:pt idx="32">
                  <c:v>0.38000000000000017</c:v>
                </c:pt>
                <c:pt idx="33">
                  <c:v>0.39000000000000018</c:v>
                </c:pt>
                <c:pt idx="34">
                  <c:v>0.40000000000000019</c:v>
                </c:pt>
                <c:pt idx="35">
                  <c:v>0.4100000000000002</c:v>
                </c:pt>
                <c:pt idx="36">
                  <c:v>0.42000000000000021</c:v>
                </c:pt>
                <c:pt idx="37">
                  <c:v>0.43000000000000022</c:v>
                </c:pt>
                <c:pt idx="38">
                  <c:v>0.44000000000000022</c:v>
                </c:pt>
                <c:pt idx="39">
                  <c:v>0.45000000000000023</c:v>
                </c:pt>
                <c:pt idx="40">
                  <c:v>0.46000000000000024</c:v>
                </c:pt>
                <c:pt idx="41">
                  <c:v>0.47000000000000025</c:v>
                </c:pt>
                <c:pt idx="42">
                  <c:v>0.48000000000000026</c:v>
                </c:pt>
                <c:pt idx="43">
                  <c:v>0.49000000000000027</c:v>
                </c:pt>
                <c:pt idx="44">
                  <c:v>0.50000000000000022</c:v>
                </c:pt>
                <c:pt idx="45">
                  <c:v>0.51000000000000023</c:v>
                </c:pt>
                <c:pt idx="46">
                  <c:v>0.52000000000000024</c:v>
                </c:pt>
                <c:pt idx="47">
                  <c:v>0.53000000000000025</c:v>
                </c:pt>
                <c:pt idx="48">
                  <c:v>0.54000000000000026</c:v>
                </c:pt>
                <c:pt idx="49">
                  <c:v>0.55000000000000027</c:v>
                </c:pt>
                <c:pt idx="50">
                  <c:v>0.56000000000000028</c:v>
                </c:pt>
                <c:pt idx="51">
                  <c:v>0.57000000000000028</c:v>
                </c:pt>
                <c:pt idx="52">
                  <c:v>0.58000000000000029</c:v>
                </c:pt>
                <c:pt idx="53">
                  <c:v>0.5900000000000003</c:v>
                </c:pt>
                <c:pt idx="54">
                  <c:v>0.60000000000000031</c:v>
                </c:pt>
                <c:pt idx="55">
                  <c:v>0.61000000000000032</c:v>
                </c:pt>
                <c:pt idx="56">
                  <c:v>0.62000000000000033</c:v>
                </c:pt>
                <c:pt idx="57">
                  <c:v>0.63000000000000034</c:v>
                </c:pt>
                <c:pt idx="58">
                  <c:v>0.64000000000000035</c:v>
                </c:pt>
                <c:pt idx="59">
                  <c:v>0.65000000000000036</c:v>
                </c:pt>
                <c:pt idx="60">
                  <c:v>0.66000000000000036</c:v>
                </c:pt>
                <c:pt idx="61">
                  <c:v>0.67000000000000037</c:v>
                </c:pt>
                <c:pt idx="62">
                  <c:v>0.68000000000000038</c:v>
                </c:pt>
                <c:pt idx="63">
                  <c:v>0.69000000000000039</c:v>
                </c:pt>
                <c:pt idx="64">
                  <c:v>0.7000000000000004</c:v>
                </c:pt>
                <c:pt idx="65">
                  <c:v>0.71000000000000041</c:v>
                </c:pt>
                <c:pt idx="66">
                  <c:v>0.72000000000000042</c:v>
                </c:pt>
                <c:pt idx="67">
                  <c:v>0.73000000000000043</c:v>
                </c:pt>
                <c:pt idx="68">
                  <c:v>0.74000000000000044</c:v>
                </c:pt>
                <c:pt idx="69">
                  <c:v>0.75000000000000044</c:v>
                </c:pt>
                <c:pt idx="70">
                  <c:v>0.76000000000000045</c:v>
                </c:pt>
                <c:pt idx="71">
                  <c:v>0.77000000000000046</c:v>
                </c:pt>
                <c:pt idx="72">
                  <c:v>0.78000000000000047</c:v>
                </c:pt>
                <c:pt idx="73">
                  <c:v>0.79000000000000048</c:v>
                </c:pt>
                <c:pt idx="74">
                  <c:v>0.80000000000000049</c:v>
                </c:pt>
                <c:pt idx="75">
                  <c:v>0.8100000000000005</c:v>
                </c:pt>
                <c:pt idx="76">
                  <c:v>0.82000000000000051</c:v>
                </c:pt>
                <c:pt idx="77">
                  <c:v>0.83000000000000052</c:v>
                </c:pt>
                <c:pt idx="78">
                  <c:v>0.84000000000000052</c:v>
                </c:pt>
                <c:pt idx="79">
                  <c:v>0.85000000000000053</c:v>
                </c:pt>
                <c:pt idx="80">
                  <c:v>0.86000000000000054</c:v>
                </c:pt>
                <c:pt idx="81">
                  <c:v>0.87000000000000055</c:v>
                </c:pt>
                <c:pt idx="82">
                  <c:v>0.88000000000000056</c:v>
                </c:pt>
                <c:pt idx="83">
                  <c:v>0.89000000000000057</c:v>
                </c:pt>
                <c:pt idx="84">
                  <c:v>0.90000000000000058</c:v>
                </c:pt>
                <c:pt idx="85">
                  <c:v>0.91000000000000059</c:v>
                </c:pt>
                <c:pt idx="86">
                  <c:v>0.9200000000000006</c:v>
                </c:pt>
                <c:pt idx="87">
                  <c:v>0.9300000000000006</c:v>
                </c:pt>
                <c:pt idx="88">
                  <c:v>0.94000000000000061</c:v>
                </c:pt>
                <c:pt idx="89">
                  <c:v>0.95000000000000062</c:v>
                </c:pt>
                <c:pt idx="90">
                  <c:v>0.96000000000000063</c:v>
                </c:pt>
                <c:pt idx="91">
                  <c:v>0.97000000000000064</c:v>
                </c:pt>
                <c:pt idx="92">
                  <c:v>0.98000000000000065</c:v>
                </c:pt>
                <c:pt idx="93">
                  <c:v>0.99000000000000066</c:v>
                </c:pt>
                <c:pt idx="94">
                  <c:v>1.0000000000000007</c:v>
                </c:pt>
                <c:pt idx="95">
                  <c:v>1.0100000000000007</c:v>
                </c:pt>
                <c:pt idx="96">
                  <c:v>1.0200000000000007</c:v>
                </c:pt>
                <c:pt idx="97">
                  <c:v>1.0300000000000007</c:v>
                </c:pt>
                <c:pt idx="98">
                  <c:v>1.0400000000000007</c:v>
                </c:pt>
                <c:pt idx="99">
                  <c:v>1.0500000000000007</c:v>
                </c:pt>
                <c:pt idx="100">
                  <c:v>1.0600000000000007</c:v>
                </c:pt>
                <c:pt idx="101">
                  <c:v>1.0700000000000007</c:v>
                </c:pt>
                <c:pt idx="102">
                  <c:v>1.0800000000000007</c:v>
                </c:pt>
                <c:pt idx="103">
                  <c:v>1.0900000000000007</c:v>
                </c:pt>
                <c:pt idx="104">
                  <c:v>1.1000000000000008</c:v>
                </c:pt>
                <c:pt idx="105">
                  <c:v>1.1100000000000008</c:v>
                </c:pt>
                <c:pt idx="106">
                  <c:v>1.1200000000000008</c:v>
                </c:pt>
                <c:pt idx="107">
                  <c:v>1.1300000000000008</c:v>
                </c:pt>
                <c:pt idx="108">
                  <c:v>1.1400000000000008</c:v>
                </c:pt>
                <c:pt idx="109">
                  <c:v>1.1500000000000008</c:v>
                </c:pt>
                <c:pt idx="110">
                  <c:v>1.1600000000000008</c:v>
                </c:pt>
                <c:pt idx="111">
                  <c:v>1.1700000000000008</c:v>
                </c:pt>
                <c:pt idx="112">
                  <c:v>1.1800000000000008</c:v>
                </c:pt>
                <c:pt idx="113">
                  <c:v>1.1900000000000008</c:v>
                </c:pt>
                <c:pt idx="114">
                  <c:v>1.2000000000000008</c:v>
                </c:pt>
                <c:pt idx="115">
                  <c:v>1.2100000000000009</c:v>
                </c:pt>
                <c:pt idx="116">
                  <c:v>1.2200000000000009</c:v>
                </c:pt>
                <c:pt idx="117">
                  <c:v>1.2300000000000009</c:v>
                </c:pt>
                <c:pt idx="118">
                  <c:v>1.2400000000000009</c:v>
                </c:pt>
                <c:pt idx="119">
                  <c:v>1.2500000000000009</c:v>
                </c:pt>
                <c:pt idx="120">
                  <c:v>1.2600000000000009</c:v>
                </c:pt>
                <c:pt idx="121">
                  <c:v>1.2700000000000009</c:v>
                </c:pt>
                <c:pt idx="122">
                  <c:v>1.2800000000000009</c:v>
                </c:pt>
                <c:pt idx="123">
                  <c:v>1.2900000000000009</c:v>
                </c:pt>
                <c:pt idx="124">
                  <c:v>1.3000000000000009</c:v>
                </c:pt>
                <c:pt idx="125">
                  <c:v>1.3100000000000009</c:v>
                </c:pt>
                <c:pt idx="126">
                  <c:v>1.320000000000001</c:v>
                </c:pt>
                <c:pt idx="127">
                  <c:v>1.330000000000001</c:v>
                </c:pt>
                <c:pt idx="128">
                  <c:v>1.340000000000001</c:v>
                </c:pt>
                <c:pt idx="129">
                  <c:v>1.350000000000001</c:v>
                </c:pt>
                <c:pt idx="130">
                  <c:v>1.360000000000001</c:v>
                </c:pt>
                <c:pt idx="131">
                  <c:v>1.370000000000001</c:v>
                </c:pt>
                <c:pt idx="132">
                  <c:v>1.380000000000001</c:v>
                </c:pt>
                <c:pt idx="133">
                  <c:v>1.390000000000001</c:v>
                </c:pt>
                <c:pt idx="134">
                  <c:v>1.400000000000001</c:v>
                </c:pt>
                <c:pt idx="135">
                  <c:v>1.410000000000001</c:v>
                </c:pt>
                <c:pt idx="136">
                  <c:v>1.420000000000001</c:v>
                </c:pt>
                <c:pt idx="137">
                  <c:v>1.430000000000001</c:v>
                </c:pt>
                <c:pt idx="138">
                  <c:v>1.4400000000000011</c:v>
                </c:pt>
                <c:pt idx="139">
                  <c:v>1.4500000000000011</c:v>
                </c:pt>
                <c:pt idx="140">
                  <c:v>1.4600000000000011</c:v>
                </c:pt>
                <c:pt idx="141">
                  <c:v>1.4700000000000011</c:v>
                </c:pt>
                <c:pt idx="142">
                  <c:v>1.4800000000000011</c:v>
                </c:pt>
                <c:pt idx="143">
                  <c:v>1.4900000000000011</c:v>
                </c:pt>
                <c:pt idx="144">
                  <c:v>1.5000000000000011</c:v>
                </c:pt>
                <c:pt idx="145">
                  <c:v>1.5100000000000011</c:v>
                </c:pt>
                <c:pt idx="146">
                  <c:v>1.5200000000000011</c:v>
                </c:pt>
                <c:pt idx="147">
                  <c:v>1.5300000000000011</c:v>
                </c:pt>
                <c:pt idx="148">
                  <c:v>1.5400000000000011</c:v>
                </c:pt>
                <c:pt idx="149">
                  <c:v>1.5500000000000012</c:v>
                </c:pt>
                <c:pt idx="150">
                  <c:v>1.5600000000000012</c:v>
                </c:pt>
                <c:pt idx="151">
                  <c:v>1.5700000000000012</c:v>
                </c:pt>
                <c:pt idx="152">
                  <c:v>1.5800000000000012</c:v>
                </c:pt>
                <c:pt idx="153">
                  <c:v>1.5900000000000012</c:v>
                </c:pt>
                <c:pt idx="154">
                  <c:v>1.6000000000000012</c:v>
                </c:pt>
                <c:pt idx="155">
                  <c:v>1.6100000000000012</c:v>
                </c:pt>
                <c:pt idx="156">
                  <c:v>1.6200000000000012</c:v>
                </c:pt>
                <c:pt idx="157">
                  <c:v>1.6300000000000012</c:v>
                </c:pt>
                <c:pt idx="158">
                  <c:v>1.6400000000000012</c:v>
                </c:pt>
                <c:pt idx="159">
                  <c:v>1.6500000000000012</c:v>
                </c:pt>
                <c:pt idx="160">
                  <c:v>1.6600000000000013</c:v>
                </c:pt>
                <c:pt idx="161">
                  <c:v>1.6700000000000013</c:v>
                </c:pt>
                <c:pt idx="162">
                  <c:v>1.6800000000000013</c:v>
                </c:pt>
                <c:pt idx="163">
                  <c:v>1.6900000000000013</c:v>
                </c:pt>
                <c:pt idx="164">
                  <c:v>1.7000000000000013</c:v>
                </c:pt>
                <c:pt idx="165">
                  <c:v>1.7100000000000013</c:v>
                </c:pt>
                <c:pt idx="166">
                  <c:v>1.7200000000000013</c:v>
                </c:pt>
                <c:pt idx="167">
                  <c:v>1.7300000000000013</c:v>
                </c:pt>
                <c:pt idx="168">
                  <c:v>1.7400000000000013</c:v>
                </c:pt>
                <c:pt idx="169">
                  <c:v>1.7500000000000013</c:v>
                </c:pt>
                <c:pt idx="170">
                  <c:v>1.7600000000000013</c:v>
                </c:pt>
                <c:pt idx="171">
                  <c:v>1.7700000000000014</c:v>
                </c:pt>
                <c:pt idx="172">
                  <c:v>1.7800000000000014</c:v>
                </c:pt>
                <c:pt idx="173">
                  <c:v>1.7900000000000014</c:v>
                </c:pt>
                <c:pt idx="174">
                  <c:v>1.8000000000000014</c:v>
                </c:pt>
                <c:pt idx="175">
                  <c:v>1.8100000000000014</c:v>
                </c:pt>
                <c:pt idx="176">
                  <c:v>1.8200000000000014</c:v>
                </c:pt>
                <c:pt idx="177">
                  <c:v>1.8300000000000014</c:v>
                </c:pt>
                <c:pt idx="178">
                  <c:v>1.8400000000000014</c:v>
                </c:pt>
                <c:pt idx="179">
                  <c:v>1.8500000000000014</c:v>
                </c:pt>
                <c:pt idx="180">
                  <c:v>1.8600000000000014</c:v>
                </c:pt>
                <c:pt idx="181">
                  <c:v>1.8700000000000014</c:v>
                </c:pt>
                <c:pt idx="182">
                  <c:v>1.8800000000000014</c:v>
                </c:pt>
                <c:pt idx="183">
                  <c:v>1.8900000000000015</c:v>
                </c:pt>
                <c:pt idx="184">
                  <c:v>1.9000000000000015</c:v>
                </c:pt>
                <c:pt idx="185">
                  <c:v>1.9100000000000015</c:v>
                </c:pt>
                <c:pt idx="186">
                  <c:v>1.9200000000000015</c:v>
                </c:pt>
                <c:pt idx="187">
                  <c:v>1.9300000000000015</c:v>
                </c:pt>
                <c:pt idx="188">
                  <c:v>1.9400000000000015</c:v>
                </c:pt>
                <c:pt idx="189">
                  <c:v>1.9500000000000015</c:v>
                </c:pt>
                <c:pt idx="190">
                  <c:v>1.9600000000000015</c:v>
                </c:pt>
                <c:pt idx="191">
                  <c:v>1.9700000000000015</c:v>
                </c:pt>
                <c:pt idx="192">
                  <c:v>1.9800000000000015</c:v>
                </c:pt>
                <c:pt idx="193">
                  <c:v>1.9900000000000015</c:v>
                </c:pt>
                <c:pt idx="194">
                  <c:v>2.0000000000000013</c:v>
                </c:pt>
                <c:pt idx="195">
                  <c:v>2.0100000000000011</c:v>
                </c:pt>
                <c:pt idx="196">
                  <c:v>2.0200000000000009</c:v>
                </c:pt>
                <c:pt idx="197">
                  <c:v>2.0300000000000007</c:v>
                </c:pt>
                <c:pt idx="198">
                  <c:v>2.0400000000000005</c:v>
                </c:pt>
                <c:pt idx="199">
                  <c:v>2.0500000000000003</c:v>
                </c:pt>
                <c:pt idx="200">
                  <c:v>2.06</c:v>
                </c:pt>
                <c:pt idx="201">
                  <c:v>2.0699999999999998</c:v>
                </c:pt>
                <c:pt idx="202">
                  <c:v>2.0799999999999996</c:v>
                </c:pt>
                <c:pt idx="203">
                  <c:v>2.0899999999999994</c:v>
                </c:pt>
                <c:pt idx="204">
                  <c:v>2.0999999999999992</c:v>
                </c:pt>
                <c:pt idx="205">
                  <c:v>2.109999999999999</c:v>
                </c:pt>
                <c:pt idx="206">
                  <c:v>2.1199999999999988</c:v>
                </c:pt>
                <c:pt idx="207">
                  <c:v>2.1299999999999986</c:v>
                </c:pt>
                <c:pt idx="208">
                  <c:v>2.1399999999999983</c:v>
                </c:pt>
                <c:pt idx="209">
                  <c:v>2.1499999999999981</c:v>
                </c:pt>
                <c:pt idx="210">
                  <c:v>2.1599999999999979</c:v>
                </c:pt>
                <c:pt idx="211">
                  <c:v>2.1699999999999977</c:v>
                </c:pt>
                <c:pt idx="212">
                  <c:v>2.1799999999999975</c:v>
                </c:pt>
                <c:pt idx="213">
                  <c:v>2.1899999999999973</c:v>
                </c:pt>
                <c:pt idx="214">
                  <c:v>2.1999999999999971</c:v>
                </c:pt>
                <c:pt idx="215">
                  <c:v>2.2099999999999969</c:v>
                </c:pt>
                <c:pt idx="216">
                  <c:v>2.2199999999999966</c:v>
                </c:pt>
                <c:pt idx="217">
                  <c:v>2.2299999999999964</c:v>
                </c:pt>
                <c:pt idx="218">
                  <c:v>2.2399999999999962</c:v>
                </c:pt>
                <c:pt idx="219">
                  <c:v>2.249999999999996</c:v>
                </c:pt>
                <c:pt idx="220">
                  <c:v>2.2599999999999958</c:v>
                </c:pt>
                <c:pt idx="221">
                  <c:v>2.2699999999999956</c:v>
                </c:pt>
                <c:pt idx="222">
                  <c:v>2.2799999999999954</c:v>
                </c:pt>
                <c:pt idx="223">
                  <c:v>2.2899999999999952</c:v>
                </c:pt>
                <c:pt idx="224">
                  <c:v>2.2999999999999949</c:v>
                </c:pt>
                <c:pt idx="225">
                  <c:v>2.3099999999999947</c:v>
                </c:pt>
                <c:pt idx="226">
                  <c:v>2.3199999999999945</c:v>
                </c:pt>
                <c:pt idx="227">
                  <c:v>2.3299999999999943</c:v>
                </c:pt>
                <c:pt idx="228">
                  <c:v>2.3399999999999941</c:v>
                </c:pt>
                <c:pt idx="229">
                  <c:v>2.3499999999999939</c:v>
                </c:pt>
                <c:pt idx="230">
                  <c:v>2.3599999999999937</c:v>
                </c:pt>
                <c:pt idx="231">
                  <c:v>2.3699999999999934</c:v>
                </c:pt>
                <c:pt idx="232">
                  <c:v>2.3799999999999932</c:v>
                </c:pt>
                <c:pt idx="233">
                  <c:v>2.389999999999993</c:v>
                </c:pt>
                <c:pt idx="234">
                  <c:v>2.3999999999999928</c:v>
                </c:pt>
                <c:pt idx="235">
                  <c:v>2.4099999999999926</c:v>
                </c:pt>
                <c:pt idx="236">
                  <c:v>2.4199999999999924</c:v>
                </c:pt>
                <c:pt idx="237">
                  <c:v>2.4299999999999922</c:v>
                </c:pt>
                <c:pt idx="238">
                  <c:v>2.439999999999992</c:v>
                </c:pt>
                <c:pt idx="239">
                  <c:v>2.4499999999999917</c:v>
                </c:pt>
                <c:pt idx="240">
                  <c:v>2.4599999999999915</c:v>
                </c:pt>
                <c:pt idx="241">
                  <c:v>2.4699999999999913</c:v>
                </c:pt>
                <c:pt idx="242">
                  <c:v>2.4799999999999911</c:v>
                </c:pt>
                <c:pt idx="243">
                  <c:v>2.4899999999999909</c:v>
                </c:pt>
                <c:pt idx="244">
                  <c:v>2.4999999999999907</c:v>
                </c:pt>
                <c:pt idx="245">
                  <c:v>2.5099999999999905</c:v>
                </c:pt>
                <c:pt idx="246">
                  <c:v>2.5199999999999902</c:v>
                </c:pt>
                <c:pt idx="247">
                  <c:v>2.52999999999999</c:v>
                </c:pt>
                <c:pt idx="248">
                  <c:v>2.5399999999999898</c:v>
                </c:pt>
                <c:pt idx="249">
                  <c:v>2.5499999999999896</c:v>
                </c:pt>
                <c:pt idx="250">
                  <c:v>2.5599999999999894</c:v>
                </c:pt>
                <c:pt idx="251">
                  <c:v>2.5699999999999892</c:v>
                </c:pt>
                <c:pt idx="252">
                  <c:v>2.579999999999989</c:v>
                </c:pt>
                <c:pt idx="253">
                  <c:v>2.5899999999999888</c:v>
                </c:pt>
                <c:pt idx="254">
                  <c:v>2.5999999999999885</c:v>
                </c:pt>
                <c:pt idx="255">
                  <c:v>2.6099999999999883</c:v>
                </c:pt>
                <c:pt idx="256">
                  <c:v>2.6199999999999881</c:v>
                </c:pt>
                <c:pt idx="257">
                  <c:v>2.6299999999999879</c:v>
                </c:pt>
                <c:pt idx="258">
                  <c:v>2.6399999999999877</c:v>
                </c:pt>
                <c:pt idx="259">
                  <c:v>2.6499999999999875</c:v>
                </c:pt>
                <c:pt idx="260">
                  <c:v>2.6599999999999873</c:v>
                </c:pt>
                <c:pt idx="261">
                  <c:v>2.6699999999999871</c:v>
                </c:pt>
                <c:pt idx="262">
                  <c:v>2.6799999999999868</c:v>
                </c:pt>
                <c:pt idx="263">
                  <c:v>2.6899999999999866</c:v>
                </c:pt>
                <c:pt idx="264">
                  <c:v>2.6999999999999864</c:v>
                </c:pt>
                <c:pt idx="265">
                  <c:v>2.7099999999999862</c:v>
                </c:pt>
                <c:pt idx="266">
                  <c:v>2.719999999999986</c:v>
                </c:pt>
                <c:pt idx="267">
                  <c:v>2.7299999999999858</c:v>
                </c:pt>
                <c:pt idx="268">
                  <c:v>2.7399999999999856</c:v>
                </c:pt>
                <c:pt idx="269">
                  <c:v>2.7499999999999853</c:v>
                </c:pt>
                <c:pt idx="270">
                  <c:v>2.7599999999999851</c:v>
                </c:pt>
                <c:pt idx="271">
                  <c:v>2.7699999999999849</c:v>
                </c:pt>
                <c:pt idx="272">
                  <c:v>2.7799999999999847</c:v>
                </c:pt>
                <c:pt idx="273">
                  <c:v>2.7899999999999845</c:v>
                </c:pt>
                <c:pt idx="274">
                  <c:v>2.7999999999999843</c:v>
                </c:pt>
                <c:pt idx="275">
                  <c:v>2.8099999999999841</c:v>
                </c:pt>
                <c:pt idx="276">
                  <c:v>2.8199999999999839</c:v>
                </c:pt>
                <c:pt idx="277">
                  <c:v>2.8299999999999836</c:v>
                </c:pt>
                <c:pt idx="278">
                  <c:v>2.8399999999999834</c:v>
                </c:pt>
                <c:pt idx="279">
                  <c:v>2.8499999999999832</c:v>
                </c:pt>
                <c:pt idx="280">
                  <c:v>2.859999999999983</c:v>
                </c:pt>
                <c:pt idx="281">
                  <c:v>2.8699999999999828</c:v>
                </c:pt>
                <c:pt idx="282">
                  <c:v>2.8799999999999826</c:v>
                </c:pt>
                <c:pt idx="283">
                  <c:v>2.8899999999999824</c:v>
                </c:pt>
                <c:pt idx="284">
                  <c:v>2.8999999999999821</c:v>
                </c:pt>
                <c:pt idx="285">
                  <c:v>2.9099999999999819</c:v>
                </c:pt>
                <c:pt idx="286">
                  <c:v>2.9199999999999817</c:v>
                </c:pt>
                <c:pt idx="287">
                  <c:v>2.9299999999999815</c:v>
                </c:pt>
                <c:pt idx="288">
                  <c:v>2.9399999999999813</c:v>
                </c:pt>
                <c:pt idx="289">
                  <c:v>2.9499999999999811</c:v>
                </c:pt>
                <c:pt idx="290">
                  <c:v>2.9599999999999809</c:v>
                </c:pt>
                <c:pt idx="291" formatCode="#,##0.00">
                  <c:v>2.9699999999999807</c:v>
                </c:pt>
              </c:numCache>
            </c:numRef>
          </c:xVal>
          <c:yVal>
            <c:numRef>
              <c:f>'Poussée Pro 54'!$B$8:$B$299</c:f>
              <c:numCache>
                <c:formatCode>General</c:formatCode>
                <c:ptCount val="292"/>
                <c:pt idx="0">
                  <c:v>891.94444444444446</c:v>
                </c:pt>
                <c:pt idx="1">
                  <c:v>889.83333333333337</c:v>
                </c:pt>
                <c:pt idx="2">
                  <c:v>887.72222222222217</c:v>
                </c:pt>
                <c:pt idx="3">
                  <c:v>885.61111111111109</c:v>
                </c:pt>
                <c:pt idx="4">
                  <c:v>883.5</c:v>
                </c:pt>
                <c:pt idx="5">
                  <c:v>881.38888888888891</c:v>
                </c:pt>
                <c:pt idx="6">
                  <c:v>879.27777777777783</c:v>
                </c:pt>
                <c:pt idx="7">
                  <c:v>877.16666666666663</c:v>
                </c:pt>
                <c:pt idx="8">
                  <c:v>875.05555555555554</c:v>
                </c:pt>
                <c:pt idx="9">
                  <c:v>872.94444444444446</c:v>
                </c:pt>
                <c:pt idx="10">
                  <c:v>870.83333333333337</c:v>
                </c:pt>
                <c:pt idx="11">
                  <c:v>868.72222222222217</c:v>
                </c:pt>
                <c:pt idx="12">
                  <c:v>866.61111111111109</c:v>
                </c:pt>
                <c:pt idx="13">
                  <c:v>864.5</c:v>
                </c:pt>
                <c:pt idx="14">
                  <c:v>862.38888888888891</c:v>
                </c:pt>
                <c:pt idx="15">
                  <c:v>860.27777777777783</c:v>
                </c:pt>
                <c:pt idx="16">
                  <c:v>858.16666666666663</c:v>
                </c:pt>
                <c:pt idx="17">
                  <c:v>856.05555555555554</c:v>
                </c:pt>
                <c:pt idx="18">
                  <c:v>853.94444444444446</c:v>
                </c:pt>
                <c:pt idx="19">
                  <c:v>851.83333333333337</c:v>
                </c:pt>
                <c:pt idx="20">
                  <c:v>849.72222222222217</c:v>
                </c:pt>
                <c:pt idx="21">
                  <c:v>847.61111111111109</c:v>
                </c:pt>
                <c:pt idx="22">
                  <c:v>845.5</c:v>
                </c:pt>
                <c:pt idx="23">
                  <c:v>843.38888888888891</c:v>
                </c:pt>
                <c:pt idx="24">
                  <c:v>841.27777777777771</c:v>
                </c:pt>
                <c:pt idx="25">
                  <c:v>839.16666666666663</c:v>
                </c:pt>
                <c:pt idx="26">
                  <c:v>837.05555555555554</c:v>
                </c:pt>
                <c:pt idx="27">
                  <c:v>834.94444444444446</c:v>
                </c:pt>
                <c:pt idx="28">
                  <c:v>832.83333333333326</c:v>
                </c:pt>
                <c:pt idx="29">
                  <c:v>830.72222222222217</c:v>
                </c:pt>
                <c:pt idx="30">
                  <c:v>828.61111111111109</c:v>
                </c:pt>
                <c:pt idx="31">
                  <c:v>826.5</c:v>
                </c:pt>
                <c:pt idx="32">
                  <c:v>824.38888888888891</c:v>
                </c:pt>
                <c:pt idx="33">
                  <c:v>822.27777777777771</c:v>
                </c:pt>
                <c:pt idx="34">
                  <c:v>820.16666666666663</c:v>
                </c:pt>
                <c:pt idx="35">
                  <c:v>818.05555555555554</c:v>
                </c:pt>
                <c:pt idx="36">
                  <c:v>815.94444444444434</c:v>
                </c:pt>
                <c:pt idx="37">
                  <c:v>813.83333333333326</c:v>
                </c:pt>
                <c:pt idx="38">
                  <c:v>811.72222222222217</c:v>
                </c:pt>
                <c:pt idx="39">
                  <c:v>809.61111111111109</c:v>
                </c:pt>
                <c:pt idx="40">
                  <c:v>807.5</c:v>
                </c:pt>
                <c:pt idx="41">
                  <c:v>805.3888888888888</c:v>
                </c:pt>
                <c:pt idx="42">
                  <c:v>803.27777777777771</c:v>
                </c:pt>
                <c:pt idx="43">
                  <c:v>801.16666666666663</c:v>
                </c:pt>
                <c:pt idx="44">
                  <c:v>799.05555555555554</c:v>
                </c:pt>
                <c:pt idx="45">
                  <c:v>797.41</c:v>
                </c:pt>
                <c:pt idx="46">
                  <c:v>796.23</c:v>
                </c:pt>
                <c:pt idx="47">
                  <c:v>795.05</c:v>
                </c:pt>
                <c:pt idx="48">
                  <c:v>793.87</c:v>
                </c:pt>
                <c:pt idx="49">
                  <c:v>792.68999999999994</c:v>
                </c:pt>
                <c:pt idx="50">
                  <c:v>791.51</c:v>
                </c:pt>
                <c:pt idx="51">
                  <c:v>790.32999999999993</c:v>
                </c:pt>
                <c:pt idx="52">
                  <c:v>789.15</c:v>
                </c:pt>
                <c:pt idx="53">
                  <c:v>787.96999999999991</c:v>
                </c:pt>
                <c:pt idx="54">
                  <c:v>786.79</c:v>
                </c:pt>
                <c:pt idx="55">
                  <c:v>785.61</c:v>
                </c:pt>
                <c:pt idx="56">
                  <c:v>784.43</c:v>
                </c:pt>
                <c:pt idx="57">
                  <c:v>783.25</c:v>
                </c:pt>
                <c:pt idx="58">
                  <c:v>782.06999999999994</c:v>
                </c:pt>
                <c:pt idx="59">
                  <c:v>780.89</c:v>
                </c:pt>
                <c:pt idx="60">
                  <c:v>779.70999999999992</c:v>
                </c:pt>
                <c:pt idx="61">
                  <c:v>778.53</c:v>
                </c:pt>
                <c:pt idx="62">
                  <c:v>777.34999999999991</c:v>
                </c:pt>
                <c:pt idx="63">
                  <c:v>776.17</c:v>
                </c:pt>
                <c:pt idx="64">
                  <c:v>774.99</c:v>
                </c:pt>
                <c:pt idx="65">
                  <c:v>773.81</c:v>
                </c:pt>
                <c:pt idx="66">
                  <c:v>772.63</c:v>
                </c:pt>
                <c:pt idx="67">
                  <c:v>771.44999999999993</c:v>
                </c:pt>
                <c:pt idx="68">
                  <c:v>770.27</c:v>
                </c:pt>
                <c:pt idx="69">
                  <c:v>769.08999999999992</c:v>
                </c:pt>
                <c:pt idx="70">
                  <c:v>767.91</c:v>
                </c:pt>
                <c:pt idx="71">
                  <c:v>766.7299999999999</c:v>
                </c:pt>
                <c:pt idx="72">
                  <c:v>765.55</c:v>
                </c:pt>
                <c:pt idx="73">
                  <c:v>764.36999999999989</c:v>
                </c:pt>
                <c:pt idx="74">
                  <c:v>763.18999999999994</c:v>
                </c:pt>
                <c:pt idx="75">
                  <c:v>762.01</c:v>
                </c:pt>
                <c:pt idx="76">
                  <c:v>760.82999999999993</c:v>
                </c:pt>
                <c:pt idx="77">
                  <c:v>759.65</c:v>
                </c:pt>
                <c:pt idx="78">
                  <c:v>758.46999999999991</c:v>
                </c:pt>
                <c:pt idx="79">
                  <c:v>757.29</c:v>
                </c:pt>
                <c:pt idx="80">
                  <c:v>756.1099999999999</c:v>
                </c:pt>
                <c:pt idx="81">
                  <c:v>754.93</c:v>
                </c:pt>
                <c:pt idx="82">
                  <c:v>753.74999999999989</c:v>
                </c:pt>
                <c:pt idx="83">
                  <c:v>752.56999999999994</c:v>
                </c:pt>
                <c:pt idx="84">
                  <c:v>751.38999999999987</c:v>
                </c:pt>
                <c:pt idx="85">
                  <c:v>750.20999999999992</c:v>
                </c:pt>
                <c:pt idx="86">
                  <c:v>749.03</c:v>
                </c:pt>
                <c:pt idx="87">
                  <c:v>747.84999999999991</c:v>
                </c:pt>
                <c:pt idx="88">
                  <c:v>746.67</c:v>
                </c:pt>
                <c:pt idx="89">
                  <c:v>745.4899999999999</c:v>
                </c:pt>
                <c:pt idx="90">
                  <c:v>744.31</c:v>
                </c:pt>
                <c:pt idx="91">
                  <c:v>743.12999999999988</c:v>
                </c:pt>
                <c:pt idx="92">
                  <c:v>741.94999999999993</c:v>
                </c:pt>
                <c:pt idx="93">
                  <c:v>740.77</c:v>
                </c:pt>
                <c:pt idx="94">
                  <c:v>739.58999999999992</c:v>
                </c:pt>
                <c:pt idx="95">
                  <c:v>738.19999999999982</c:v>
                </c:pt>
                <c:pt idx="96">
                  <c:v>736.59999999999991</c:v>
                </c:pt>
                <c:pt idx="97">
                  <c:v>734.99999999999989</c:v>
                </c:pt>
                <c:pt idx="98">
                  <c:v>733.39999999999986</c:v>
                </c:pt>
                <c:pt idx="99">
                  <c:v>731.79999999999984</c:v>
                </c:pt>
                <c:pt idx="100">
                  <c:v>730.19999999999982</c:v>
                </c:pt>
                <c:pt idx="101">
                  <c:v>728.59999999999991</c:v>
                </c:pt>
                <c:pt idx="102">
                  <c:v>726.99999999999989</c:v>
                </c:pt>
                <c:pt idx="103">
                  <c:v>725.39999999999986</c:v>
                </c:pt>
                <c:pt idx="104">
                  <c:v>723.79999999999984</c:v>
                </c:pt>
                <c:pt idx="105">
                  <c:v>722.19999999999982</c:v>
                </c:pt>
                <c:pt idx="106">
                  <c:v>720.59999999999991</c:v>
                </c:pt>
                <c:pt idx="107">
                  <c:v>718.99999999999989</c:v>
                </c:pt>
                <c:pt idx="108">
                  <c:v>717.39999999999986</c:v>
                </c:pt>
                <c:pt idx="109">
                  <c:v>715.79999999999984</c:v>
                </c:pt>
                <c:pt idx="110">
                  <c:v>714.19999999999982</c:v>
                </c:pt>
                <c:pt idx="111">
                  <c:v>712.59999999999991</c:v>
                </c:pt>
                <c:pt idx="112">
                  <c:v>710.99999999999989</c:v>
                </c:pt>
                <c:pt idx="113">
                  <c:v>709.39999999999986</c:v>
                </c:pt>
                <c:pt idx="114">
                  <c:v>707.79999999999984</c:v>
                </c:pt>
                <c:pt idx="115">
                  <c:v>706.19999999999982</c:v>
                </c:pt>
                <c:pt idx="116">
                  <c:v>704.5999999999998</c:v>
                </c:pt>
                <c:pt idx="117">
                  <c:v>702.99999999999989</c:v>
                </c:pt>
                <c:pt idx="118">
                  <c:v>701.39999999999986</c:v>
                </c:pt>
                <c:pt idx="119">
                  <c:v>699.79999999999984</c:v>
                </c:pt>
                <c:pt idx="120">
                  <c:v>698.19999999999982</c:v>
                </c:pt>
                <c:pt idx="121">
                  <c:v>696.5999999999998</c:v>
                </c:pt>
                <c:pt idx="122">
                  <c:v>694.99999999999989</c:v>
                </c:pt>
                <c:pt idx="123">
                  <c:v>693.39999999999986</c:v>
                </c:pt>
                <c:pt idx="124">
                  <c:v>691.79999999999984</c:v>
                </c:pt>
                <c:pt idx="125">
                  <c:v>690.19999999999982</c:v>
                </c:pt>
                <c:pt idx="126">
                  <c:v>688.5999999999998</c:v>
                </c:pt>
                <c:pt idx="127">
                  <c:v>686.99999999999977</c:v>
                </c:pt>
                <c:pt idx="128">
                  <c:v>685.39999999999986</c:v>
                </c:pt>
                <c:pt idx="129">
                  <c:v>683.79999999999984</c:v>
                </c:pt>
                <c:pt idx="130">
                  <c:v>682.19999999999982</c:v>
                </c:pt>
                <c:pt idx="131">
                  <c:v>680.5999999999998</c:v>
                </c:pt>
                <c:pt idx="132">
                  <c:v>678.99999999999977</c:v>
                </c:pt>
                <c:pt idx="133">
                  <c:v>677.39999999999986</c:v>
                </c:pt>
                <c:pt idx="134">
                  <c:v>675.79999999999984</c:v>
                </c:pt>
                <c:pt idx="135">
                  <c:v>674.19999999999982</c:v>
                </c:pt>
                <c:pt idx="136">
                  <c:v>672.5999999999998</c:v>
                </c:pt>
                <c:pt idx="137">
                  <c:v>670.99999999999977</c:v>
                </c:pt>
                <c:pt idx="138">
                  <c:v>669.39999999999986</c:v>
                </c:pt>
                <c:pt idx="139">
                  <c:v>667.79999999999984</c:v>
                </c:pt>
                <c:pt idx="140">
                  <c:v>666.19999999999982</c:v>
                </c:pt>
                <c:pt idx="141">
                  <c:v>664.5999999999998</c:v>
                </c:pt>
                <c:pt idx="142">
                  <c:v>662.99999999999977</c:v>
                </c:pt>
                <c:pt idx="143">
                  <c:v>661.39999999999986</c:v>
                </c:pt>
                <c:pt idx="144">
                  <c:v>659.79999999999984</c:v>
                </c:pt>
                <c:pt idx="145">
                  <c:v>658.26999999999987</c:v>
                </c:pt>
                <c:pt idx="146">
                  <c:v>656.80999999999983</c:v>
                </c:pt>
                <c:pt idx="147">
                  <c:v>655.3499999999998</c:v>
                </c:pt>
                <c:pt idx="148">
                  <c:v>653.88999999999987</c:v>
                </c:pt>
                <c:pt idx="149">
                  <c:v>652.42999999999984</c:v>
                </c:pt>
                <c:pt idx="150">
                  <c:v>650.9699999999998</c:v>
                </c:pt>
                <c:pt idx="151">
                  <c:v>649.50999999999976</c:v>
                </c:pt>
                <c:pt idx="152">
                  <c:v>648.04999999999984</c:v>
                </c:pt>
                <c:pt idx="153">
                  <c:v>646.5899999999998</c:v>
                </c:pt>
                <c:pt idx="154">
                  <c:v>645.12999999999977</c:v>
                </c:pt>
                <c:pt idx="155">
                  <c:v>643.66999999999985</c:v>
                </c:pt>
                <c:pt idx="156">
                  <c:v>642.20999999999981</c:v>
                </c:pt>
                <c:pt idx="157">
                  <c:v>640.74999999999977</c:v>
                </c:pt>
                <c:pt idx="158">
                  <c:v>639.28999999999985</c:v>
                </c:pt>
                <c:pt idx="159">
                  <c:v>637.82999999999981</c:v>
                </c:pt>
                <c:pt idx="160">
                  <c:v>636.36999999999978</c:v>
                </c:pt>
                <c:pt idx="161">
                  <c:v>634.90999999999985</c:v>
                </c:pt>
                <c:pt idx="162">
                  <c:v>633.44999999999982</c:v>
                </c:pt>
                <c:pt idx="163">
                  <c:v>631.98999999999978</c:v>
                </c:pt>
                <c:pt idx="164">
                  <c:v>630.52999999999975</c:v>
                </c:pt>
                <c:pt idx="165">
                  <c:v>629.06999999999982</c:v>
                </c:pt>
                <c:pt idx="166">
                  <c:v>627.60999999999979</c:v>
                </c:pt>
                <c:pt idx="167">
                  <c:v>626.14999999999975</c:v>
                </c:pt>
                <c:pt idx="168">
                  <c:v>624.68999999999983</c:v>
                </c:pt>
                <c:pt idx="169">
                  <c:v>623.22999999999979</c:v>
                </c:pt>
                <c:pt idx="170">
                  <c:v>621.76999999999975</c:v>
                </c:pt>
                <c:pt idx="171">
                  <c:v>620.30999999999983</c:v>
                </c:pt>
                <c:pt idx="172">
                  <c:v>618.8499999999998</c:v>
                </c:pt>
                <c:pt idx="173">
                  <c:v>617.38999999999976</c:v>
                </c:pt>
                <c:pt idx="174">
                  <c:v>615.92999999999984</c:v>
                </c:pt>
                <c:pt idx="175">
                  <c:v>614.4699999999998</c:v>
                </c:pt>
                <c:pt idx="176">
                  <c:v>613.00999999999976</c:v>
                </c:pt>
                <c:pt idx="177">
                  <c:v>611.54999999999973</c:v>
                </c:pt>
                <c:pt idx="178">
                  <c:v>610.0899999999998</c:v>
                </c:pt>
                <c:pt idx="179">
                  <c:v>608.62999999999977</c:v>
                </c:pt>
                <c:pt idx="180">
                  <c:v>607.16999999999973</c:v>
                </c:pt>
                <c:pt idx="181">
                  <c:v>605.70999999999981</c:v>
                </c:pt>
                <c:pt idx="182">
                  <c:v>604.24999999999977</c:v>
                </c:pt>
                <c:pt idx="183">
                  <c:v>602.78999999999974</c:v>
                </c:pt>
                <c:pt idx="184">
                  <c:v>601.32999999999981</c:v>
                </c:pt>
                <c:pt idx="185">
                  <c:v>599.86999999999978</c:v>
                </c:pt>
                <c:pt idx="186">
                  <c:v>598.40999999999974</c:v>
                </c:pt>
                <c:pt idx="187">
                  <c:v>596.94999999999982</c:v>
                </c:pt>
                <c:pt idx="188">
                  <c:v>595.48999999999978</c:v>
                </c:pt>
                <c:pt idx="189">
                  <c:v>594.02999999999975</c:v>
                </c:pt>
                <c:pt idx="190">
                  <c:v>592.56999999999971</c:v>
                </c:pt>
                <c:pt idx="191">
                  <c:v>591.10999999999979</c:v>
                </c:pt>
                <c:pt idx="192">
                  <c:v>589.64999999999975</c:v>
                </c:pt>
                <c:pt idx="193">
                  <c:v>588.18999999999971</c:v>
                </c:pt>
                <c:pt idx="194">
                  <c:v>586.72999999999979</c:v>
                </c:pt>
                <c:pt idx="195">
                  <c:v>585.26999999999987</c:v>
                </c:pt>
                <c:pt idx="196">
                  <c:v>583.80999999999983</c:v>
                </c:pt>
                <c:pt idx="197">
                  <c:v>582.34999999999991</c:v>
                </c:pt>
                <c:pt idx="198">
                  <c:v>580.88999999999987</c:v>
                </c:pt>
                <c:pt idx="199">
                  <c:v>579.42999999999995</c:v>
                </c:pt>
                <c:pt idx="200">
                  <c:v>577.97</c:v>
                </c:pt>
                <c:pt idx="201">
                  <c:v>576.51</c:v>
                </c:pt>
                <c:pt idx="202">
                  <c:v>575.05000000000007</c:v>
                </c:pt>
                <c:pt idx="203">
                  <c:v>573.59</c:v>
                </c:pt>
                <c:pt idx="204">
                  <c:v>572.13000000000011</c:v>
                </c:pt>
                <c:pt idx="205">
                  <c:v>570.67000000000019</c:v>
                </c:pt>
                <c:pt idx="206">
                  <c:v>569.21000000000015</c:v>
                </c:pt>
                <c:pt idx="207">
                  <c:v>567.75000000000023</c:v>
                </c:pt>
                <c:pt idx="208">
                  <c:v>566.29000000000019</c:v>
                </c:pt>
                <c:pt idx="209">
                  <c:v>564.83000000000027</c:v>
                </c:pt>
                <c:pt idx="210">
                  <c:v>563.37000000000035</c:v>
                </c:pt>
                <c:pt idx="211">
                  <c:v>561.91000000000031</c:v>
                </c:pt>
                <c:pt idx="212">
                  <c:v>560.45000000000039</c:v>
                </c:pt>
                <c:pt idx="213">
                  <c:v>558.99000000000035</c:v>
                </c:pt>
                <c:pt idx="214">
                  <c:v>557.53000000000043</c:v>
                </c:pt>
                <c:pt idx="215">
                  <c:v>556.07000000000039</c:v>
                </c:pt>
                <c:pt idx="216">
                  <c:v>554.61000000000047</c:v>
                </c:pt>
                <c:pt idx="217">
                  <c:v>553.15000000000055</c:v>
                </c:pt>
                <c:pt idx="218">
                  <c:v>551.69000000000051</c:v>
                </c:pt>
                <c:pt idx="219">
                  <c:v>550.23000000000059</c:v>
                </c:pt>
                <c:pt idx="220">
                  <c:v>548.77000000000055</c:v>
                </c:pt>
                <c:pt idx="221">
                  <c:v>547.31000000000063</c:v>
                </c:pt>
                <c:pt idx="222">
                  <c:v>545.8500000000007</c:v>
                </c:pt>
                <c:pt idx="223">
                  <c:v>544.39000000000067</c:v>
                </c:pt>
                <c:pt idx="224">
                  <c:v>542.93000000000075</c:v>
                </c:pt>
                <c:pt idx="225">
                  <c:v>541.47000000000071</c:v>
                </c:pt>
                <c:pt idx="226">
                  <c:v>540.01000000000079</c:v>
                </c:pt>
                <c:pt idx="227">
                  <c:v>538.55000000000086</c:v>
                </c:pt>
                <c:pt idx="228">
                  <c:v>537.09000000000083</c:v>
                </c:pt>
                <c:pt idx="229">
                  <c:v>535.6300000000009</c:v>
                </c:pt>
                <c:pt idx="230">
                  <c:v>534.17000000000087</c:v>
                </c:pt>
                <c:pt idx="231">
                  <c:v>532.71000000000095</c:v>
                </c:pt>
                <c:pt idx="232">
                  <c:v>531.25000000000102</c:v>
                </c:pt>
                <c:pt idx="233">
                  <c:v>529.79000000000099</c:v>
                </c:pt>
                <c:pt idx="234">
                  <c:v>528.33000000000106</c:v>
                </c:pt>
                <c:pt idx="235">
                  <c:v>526.87000000000103</c:v>
                </c:pt>
                <c:pt idx="236">
                  <c:v>525.41000000000111</c:v>
                </c:pt>
                <c:pt idx="237">
                  <c:v>523.95000000000118</c:v>
                </c:pt>
                <c:pt idx="238">
                  <c:v>522.49000000000115</c:v>
                </c:pt>
                <c:pt idx="239">
                  <c:v>521.03000000000122</c:v>
                </c:pt>
                <c:pt idx="240">
                  <c:v>519.57000000000119</c:v>
                </c:pt>
                <c:pt idx="241">
                  <c:v>518.11000000000126</c:v>
                </c:pt>
                <c:pt idx="242">
                  <c:v>516.65000000000123</c:v>
                </c:pt>
                <c:pt idx="243">
                  <c:v>515.19000000000131</c:v>
                </c:pt>
                <c:pt idx="244">
                  <c:v>513.73000000000138</c:v>
                </c:pt>
                <c:pt idx="245">
                  <c:v>511.97872340425727</c:v>
                </c:pt>
                <c:pt idx="246">
                  <c:v>509.93617021276793</c:v>
                </c:pt>
                <c:pt idx="247">
                  <c:v>507.8936170212786</c:v>
                </c:pt>
                <c:pt idx="248">
                  <c:v>505.85106382978927</c:v>
                </c:pt>
                <c:pt idx="249">
                  <c:v>503.80851063829999</c:v>
                </c:pt>
                <c:pt idx="250">
                  <c:v>501.76595744681066</c:v>
                </c:pt>
                <c:pt idx="251">
                  <c:v>499.72340425532133</c:v>
                </c:pt>
                <c:pt idx="252">
                  <c:v>497.68085106383205</c:v>
                </c:pt>
                <c:pt idx="253">
                  <c:v>495.63829787234272</c:v>
                </c:pt>
                <c:pt idx="254">
                  <c:v>493.59574468085339</c:v>
                </c:pt>
                <c:pt idx="255">
                  <c:v>491.55319148936405</c:v>
                </c:pt>
                <c:pt idx="256">
                  <c:v>489.51063829787478</c:v>
                </c:pt>
                <c:pt idx="257">
                  <c:v>487.46808510638544</c:v>
                </c:pt>
                <c:pt idx="258">
                  <c:v>485.42553191489611</c:v>
                </c:pt>
                <c:pt idx="259">
                  <c:v>483.38297872340678</c:v>
                </c:pt>
                <c:pt idx="260">
                  <c:v>481.3404255319175</c:v>
                </c:pt>
                <c:pt idx="261">
                  <c:v>479.29787234042817</c:v>
                </c:pt>
                <c:pt idx="262">
                  <c:v>477.25531914893884</c:v>
                </c:pt>
                <c:pt idx="263">
                  <c:v>475.21276595744951</c:v>
                </c:pt>
                <c:pt idx="264">
                  <c:v>473.17021276596023</c:v>
                </c:pt>
                <c:pt idx="265">
                  <c:v>471.1276595744709</c:v>
                </c:pt>
                <c:pt idx="266">
                  <c:v>469.08510638298156</c:v>
                </c:pt>
                <c:pt idx="267">
                  <c:v>467.04255319149229</c:v>
                </c:pt>
                <c:pt idx="268">
                  <c:v>465.00000000000296</c:v>
                </c:pt>
                <c:pt idx="269">
                  <c:v>462.95744680851362</c:v>
                </c:pt>
                <c:pt idx="270">
                  <c:v>460.91489361702429</c:v>
                </c:pt>
                <c:pt idx="271">
                  <c:v>458.87234042553501</c:v>
                </c:pt>
                <c:pt idx="272">
                  <c:v>456.82978723404568</c:v>
                </c:pt>
                <c:pt idx="273">
                  <c:v>454.78723404255635</c:v>
                </c:pt>
                <c:pt idx="274">
                  <c:v>452.74468085106707</c:v>
                </c:pt>
                <c:pt idx="275">
                  <c:v>450.70212765957774</c:v>
                </c:pt>
                <c:pt idx="276">
                  <c:v>448.65957446808841</c:v>
                </c:pt>
                <c:pt idx="277">
                  <c:v>446.61702127659908</c:v>
                </c:pt>
                <c:pt idx="278">
                  <c:v>444.57446808510974</c:v>
                </c:pt>
                <c:pt idx="279">
                  <c:v>442.53191489362047</c:v>
                </c:pt>
                <c:pt idx="280">
                  <c:v>440.48936170213113</c:v>
                </c:pt>
                <c:pt idx="281">
                  <c:v>438.44680851064186</c:v>
                </c:pt>
                <c:pt idx="282">
                  <c:v>436.40425531915253</c:v>
                </c:pt>
                <c:pt idx="283">
                  <c:v>434.36170212766319</c:v>
                </c:pt>
                <c:pt idx="284">
                  <c:v>432.31914893617386</c:v>
                </c:pt>
                <c:pt idx="285">
                  <c:v>430.27659574468453</c:v>
                </c:pt>
                <c:pt idx="286">
                  <c:v>428.23404255319525</c:v>
                </c:pt>
                <c:pt idx="287">
                  <c:v>426.19148936170592</c:v>
                </c:pt>
                <c:pt idx="288">
                  <c:v>424.14893617021659</c:v>
                </c:pt>
                <c:pt idx="289">
                  <c:v>422.10638297872731</c:v>
                </c:pt>
                <c:pt idx="290">
                  <c:v>420.06382978723798</c:v>
                </c:pt>
                <c:pt idx="291">
                  <c:v>418.02127659574865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A3-4144-B808-FFAF05A6AC74}"/>
            </c:ext>
          </c:extLst>
        </c:ser>
        <c:ser>
          <c:idx val="3"/>
          <c:order val="2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9.8925783502838607E-2"/>
                  <c:y val="-0.1585973089744338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'Poussée Pro 54'!$A$299:$A$354</c:f>
              <c:numCache>
                <c:formatCode>#,##0.00</c:formatCode>
                <c:ptCount val="56"/>
                <c:pt idx="0">
                  <c:v>2.9699999999999807</c:v>
                </c:pt>
                <c:pt idx="1">
                  <c:v>2.9799999999999804</c:v>
                </c:pt>
                <c:pt idx="2" formatCode="General">
                  <c:v>2.9899999999999802</c:v>
                </c:pt>
                <c:pt idx="3" formatCode="General">
                  <c:v>2.99999999999998</c:v>
                </c:pt>
                <c:pt idx="4" formatCode="General">
                  <c:v>3.0099999999999798</c:v>
                </c:pt>
                <c:pt idx="5" formatCode="General">
                  <c:v>3.0199999999999796</c:v>
                </c:pt>
                <c:pt idx="6" formatCode="General">
                  <c:v>3.0299999999999794</c:v>
                </c:pt>
                <c:pt idx="7" formatCode="General">
                  <c:v>3.0399999999999792</c:v>
                </c:pt>
                <c:pt idx="8" formatCode="General">
                  <c:v>3.049999999999979</c:v>
                </c:pt>
                <c:pt idx="9" formatCode="General">
                  <c:v>3.0599999999999787</c:v>
                </c:pt>
                <c:pt idx="10" formatCode="General">
                  <c:v>3.0699999999999785</c:v>
                </c:pt>
                <c:pt idx="11" formatCode="General">
                  <c:v>3.0799999999999783</c:v>
                </c:pt>
                <c:pt idx="12" formatCode="General">
                  <c:v>3.0899999999999781</c:v>
                </c:pt>
                <c:pt idx="13" formatCode="General">
                  <c:v>3.0999999999999779</c:v>
                </c:pt>
                <c:pt idx="14" formatCode="General">
                  <c:v>3.1099999999999777</c:v>
                </c:pt>
                <c:pt idx="15" formatCode="General">
                  <c:v>3.1199999999999775</c:v>
                </c:pt>
                <c:pt idx="16" formatCode="General">
                  <c:v>3.1299999999999772</c:v>
                </c:pt>
                <c:pt idx="17" formatCode="General">
                  <c:v>3.139999999999977</c:v>
                </c:pt>
                <c:pt idx="18" formatCode="General">
                  <c:v>3.1499999999999768</c:v>
                </c:pt>
                <c:pt idx="19" formatCode="General">
                  <c:v>3.1599999999999766</c:v>
                </c:pt>
                <c:pt idx="20" formatCode="General">
                  <c:v>3.1699999999999764</c:v>
                </c:pt>
                <c:pt idx="21" formatCode="General">
                  <c:v>3.1799999999999762</c:v>
                </c:pt>
                <c:pt idx="22" formatCode="General">
                  <c:v>3.189999999999976</c:v>
                </c:pt>
                <c:pt idx="23" formatCode="General">
                  <c:v>3.1999999999999758</c:v>
                </c:pt>
                <c:pt idx="24" formatCode="General">
                  <c:v>3.2099999999999755</c:v>
                </c:pt>
                <c:pt idx="25" formatCode="General">
                  <c:v>3.2199999999999753</c:v>
                </c:pt>
                <c:pt idx="26" formatCode="General">
                  <c:v>3.2299999999999751</c:v>
                </c:pt>
                <c:pt idx="27" formatCode="General">
                  <c:v>3.2399999999999749</c:v>
                </c:pt>
                <c:pt idx="28" formatCode="General">
                  <c:v>3.2499999999999747</c:v>
                </c:pt>
                <c:pt idx="29" formatCode="General">
                  <c:v>3.2599999999999745</c:v>
                </c:pt>
                <c:pt idx="30" formatCode="General">
                  <c:v>3.2699999999999743</c:v>
                </c:pt>
                <c:pt idx="31" formatCode="General">
                  <c:v>3.279999999999974</c:v>
                </c:pt>
                <c:pt idx="32" formatCode="General">
                  <c:v>3.2899999999999738</c:v>
                </c:pt>
                <c:pt idx="33" formatCode="General">
                  <c:v>3.2999999999999736</c:v>
                </c:pt>
                <c:pt idx="34" formatCode="General">
                  <c:v>3.3099999999999734</c:v>
                </c:pt>
                <c:pt idx="35" formatCode="General">
                  <c:v>3.3199999999999732</c:v>
                </c:pt>
                <c:pt idx="36" formatCode="General">
                  <c:v>3.329999999999973</c:v>
                </c:pt>
                <c:pt idx="37" formatCode="General">
                  <c:v>3.3399999999999728</c:v>
                </c:pt>
                <c:pt idx="38" formatCode="General">
                  <c:v>3.3499999999999726</c:v>
                </c:pt>
                <c:pt idx="39" formatCode="General">
                  <c:v>3.3599999999999723</c:v>
                </c:pt>
                <c:pt idx="40" formatCode="General">
                  <c:v>3.3699999999999721</c:v>
                </c:pt>
                <c:pt idx="41" formatCode="General">
                  <c:v>3.3799999999999719</c:v>
                </c:pt>
                <c:pt idx="42" formatCode="General">
                  <c:v>3.3899999999999717</c:v>
                </c:pt>
                <c:pt idx="43" formatCode="General">
                  <c:v>3.3999999999999715</c:v>
                </c:pt>
                <c:pt idx="44" formatCode="General">
                  <c:v>3.4099999999999713</c:v>
                </c:pt>
                <c:pt idx="45" formatCode="General">
                  <c:v>3.4199999999999711</c:v>
                </c:pt>
                <c:pt idx="46" formatCode="General">
                  <c:v>3.4299999999999708</c:v>
                </c:pt>
                <c:pt idx="47" formatCode="General">
                  <c:v>3.4399999999999706</c:v>
                </c:pt>
                <c:pt idx="48" formatCode="General">
                  <c:v>3.4499999999999704</c:v>
                </c:pt>
                <c:pt idx="49" formatCode="General">
                  <c:v>3.4599999999999702</c:v>
                </c:pt>
                <c:pt idx="50" formatCode="General">
                  <c:v>3.46999999999997</c:v>
                </c:pt>
                <c:pt idx="51" formatCode="General">
                  <c:v>3.4799999999999698</c:v>
                </c:pt>
                <c:pt idx="52" formatCode="General">
                  <c:v>3.4899999999999696</c:v>
                </c:pt>
                <c:pt idx="53" formatCode="General">
                  <c:v>3.4999999999999694</c:v>
                </c:pt>
                <c:pt idx="54" formatCode="General">
                  <c:v>3.5099999999999691</c:v>
                </c:pt>
                <c:pt idx="55">
                  <c:v>3.5199999999999689</c:v>
                </c:pt>
              </c:numCache>
            </c:numRef>
          </c:xVal>
          <c:yVal>
            <c:numRef>
              <c:f>'Poussée Pro 54'!$B$299:$B$354</c:f>
              <c:numCache>
                <c:formatCode>General</c:formatCode>
                <c:ptCount val="56"/>
                <c:pt idx="0">
                  <c:v>418.02127659574865</c:v>
                </c:pt>
                <c:pt idx="1">
                  <c:v>412.82608695653812</c:v>
                </c:pt>
                <c:pt idx="2">
                  <c:v>404.47826086958179</c:v>
                </c:pt>
                <c:pt idx="3">
                  <c:v>396.13043478262546</c:v>
                </c:pt>
                <c:pt idx="4">
                  <c:v>387.78260869566913</c:v>
                </c:pt>
                <c:pt idx="5">
                  <c:v>379.43478260871274</c:v>
                </c:pt>
                <c:pt idx="6">
                  <c:v>371.08695652175641</c:v>
                </c:pt>
                <c:pt idx="7">
                  <c:v>362.73913043480007</c:v>
                </c:pt>
                <c:pt idx="8">
                  <c:v>354.39130434784374</c:v>
                </c:pt>
                <c:pt idx="9">
                  <c:v>346.04347826088735</c:v>
                </c:pt>
                <c:pt idx="10">
                  <c:v>337.69565217393102</c:v>
                </c:pt>
                <c:pt idx="11">
                  <c:v>329.34782608697469</c:v>
                </c:pt>
                <c:pt idx="12">
                  <c:v>321.00000000001836</c:v>
                </c:pt>
                <c:pt idx="13">
                  <c:v>312.65217391306203</c:v>
                </c:pt>
                <c:pt idx="14">
                  <c:v>304.30434782610564</c:v>
                </c:pt>
                <c:pt idx="15">
                  <c:v>295.95652173914931</c:v>
                </c:pt>
                <c:pt idx="16">
                  <c:v>287.60869565219298</c:v>
                </c:pt>
                <c:pt idx="17">
                  <c:v>279.26086956523659</c:v>
                </c:pt>
                <c:pt idx="18">
                  <c:v>270.91304347828031</c:v>
                </c:pt>
                <c:pt idx="19">
                  <c:v>262.56521739132393</c:v>
                </c:pt>
                <c:pt idx="20">
                  <c:v>254.2173913043676</c:v>
                </c:pt>
                <c:pt idx="21">
                  <c:v>245.86956521741126</c:v>
                </c:pt>
                <c:pt idx="22">
                  <c:v>237.5217391304549</c:v>
                </c:pt>
                <c:pt idx="23">
                  <c:v>229.17391304349857</c:v>
                </c:pt>
                <c:pt idx="24">
                  <c:v>222.07407407408843</c:v>
                </c:pt>
                <c:pt idx="25">
                  <c:v>216.2222222222367</c:v>
                </c:pt>
                <c:pt idx="26">
                  <c:v>210.37037037038499</c:v>
                </c:pt>
                <c:pt idx="27">
                  <c:v>204.51851851853326</c:v>
                </c:pt>
                <c:pt idx="28">
                  <c:v>198.66666666668152</c:v>
                </c:pt>
                <c:pt idx="29">
                  <c:v>192.81481481482979</c:v>
                </c:pt>
                <c:pt idx="30">
                  <c:v>186.96296296297808</c:v>
                </c:pt>
                <c:pt idx="31">
                  <c:v>181.11111111112635</c:v>
                </c:pt>
                <c:pt idx="32">
                  <c:v>175.25925925927461</c:v>
                </c:pt>
                <c:pt idx="33">
                  <c:v>169.40740740742291</c:v>
                </c:pt>
                <c:pt idx="34">
                  <c:v>163.55555555557117</c:v>
                </c:pt>
                <c:pt idx="35">
                  <c:v>157.70370370371944</c:v>
                </c:pt>
                <c:pt idx="36">
                  <c:v>151.85185185186771</c:v>
                </c:pt>
                <c:pt idx="37">
                  <c:v>146.00000000001597</c:v>
                </c:pt>
                <c:pt idx="38">
                  <c:v>140.14814814816427</c:v>
                </c:pt>
                <c:pt idx="39">
                  <c:v>134.29629629631253</c:v>
                </c:pt>
                <c:pt idx="40">
                  <c:v>128.44444444446083</c:v>
                </c:pt>
                <c:pt idx="41">
                  <c:v>122.59259259260908</c:v>
                </c:pt>
                <c:pt idx="42">
                  <c:v>116.74074074075736</c:v>
                </c:pt>
                <c:pt idx="43">
                  <c:v>110.88888888890563</c:v>
                </c:pt>
                <c:pt idx="44">
                  <c:v>105.03703703705391</c:v>
                </c:pt>
                <c:pt idx="45">
                  <c:v>99.185185185202172</c:v>
                </c:pt>
                <c:pt idx="46">
                  <c:v>93.333333333350453</c:v>
                </c:pt>
                <c:pt idx="47">
                  <c:v>87.481481481498719</c:v>
                </c:pt>
                <c:pt idx="48">
                  <c:v>81.629629629646985</c:v>
                </c:pt>
                <c:pt idx="49">
                  <c:v>75.777777777795279</c:v>
                </c:pt>
                <c:pt idx="50">
                  <c:v>69.925925925943545</c:v>
                </c:pt>
                <c:pt idx="51">
                  <c:v>64.20833333335024</c:v>
                </c:pt>
                <c:pt idx="52">
                  <c:v>58.625000000017017</c:v>
                </c:pt>
                <c:pt idx="53">
                  <c:v>53.041666666683788</c:v>
                </c:pt>
                <c:pt idx="54">
                  <c:v>47.458333333350552</c:v>
                </c:pt>
                <c:pt idx="55">
                  <c:v>41.875000000017323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D0-CF49-BAD6-993B20788AFA}"/>
            </c:ext>
          </c:extLst>
        </c:ser>
        <c:ser>
          <c:idx val="2"/>
          <c:order val="3"/>
          <c:tx>
            <c:v>Poly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3458662587768915E-2"/>
                  <c:y val="-0.61889706676678469"/>
                </c:manualLayout>
              </c:layout>
              <c:numFmt formatCode="0.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'Poussée Pro 54'!$A$354:$A$362</c:f>
              <c:numCache>
                <c:formatCode>#,##0.00</c:formatCode>
                <c:ptCount val="9"/>
                <c:pt idx="0">
                  <c:v>3.5199999999999689</c:v>
                </c:pt>
                <c:pt idx="1">
                  <c:v>3.5299999999999687</c:v>
                </c:pt>
                <c:pt idx="2">
                  <c:v>3.5399999999999685</c:v>
                </c:pt>
                <c:pt idx="3">
                  <c:v>3.5499999999999683</c:v>
                </c:pt>
                <c:pt idx="4">
                  <c:v>3.5599999999999681</c:v>
                </c:pt>
                <c:pt idx="5">
                  <c:v>3.5699999999999679</c:v>
                </c:pt>
                <c:pt idx="6">
                  <c:v>3.5799999999999677</c:v>
                </c:pt>
                <c:pt idx="7">
                  <c:v>3.5899999999999674</c:v>
                </c:pt>
                <c:pt idx="8">
                  <c:v>3.5999999999999672</c:v>
                </c:pt>
              </c:numCache>
            </c:numRef>
          </c:xVal>
          <c:yVal>
            <c:numRef>
              <c:f>'Poussée Pro 54'!$B$354:$B$362</c:f>
              <c:numCache>
                <c:formatCode>General</c:formatCode>
                <c:ptCount val="9"/>
                <c:pt idx="0">
                  <c:v>41.875000000017323</c:v>
                </c:pt>
                <c:pt idx="1">
                  <c:v>36.291666666684094</c:v>
                </c:pt>
                <c:pt idx="2">
                  <c:v>30.708333333350872</c:v>
                </c:pt>
                <c:pt idx="3">
                  <c:v>25.125000000017643</c:v>
                </c:pt>
                <c:pt idx="4">
                  <c:v>19.541666666684407</c:v>
                </c:pt>
                <c:pt idx="5">
                  <c:v>13.958333333351177</c:v>
                </c:pt>
                <c:pt idx="6">
                  <c:v>8.3750000000179483</c:v>
                </c:pt>
                <c:pt idx="7">
                  <c:v>2.7916666666847192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A3-4144-B808-FFAF05A6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675919"/>
        <c:axId val="1652677599"/>
      </c:scatterChart>
      <c:valAx>
        <c:axId val="165267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2677599"/>
        <c:crosses val="autoZero"/>
        <c:crossBetween val="midCat"/>
      </c:valAx>
      <c:valAx>
        <c:axId val="1652677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Poussée (en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267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500"/>
              <a:t>Modélisation de la poussée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 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'Poussée Pro 54'!$A$3:$A$362</c:f>
              <c:numCache>
                <c:formatCode>General</c:formatCode>
                <c:ptCount val="3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 formatCode="#,##0.00">
                  <c:v>2.9699999999999807</c:v>
                </c:pt>
                <c:pt idx="297" formatCode="#,##0.00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 formatCode="#,##0.00">
                  <c:v>3.5199999999999689</c:v>
                </c:pt>
                <c:pt idx="352" formatCode="#,##0.00">
                  <c:v>3.5299999999999687</c:v>
                </c:pt>
                <c:pt idx="353" formatCode="#,##0.00">
                  <c:v>3.5399999999999685</c:v>
                </c:pt>
                <c:pt idx="354" formatCode="#,##0.00">
                  <c:v>3.5499999999999683</c:v>
                </c:pt>
                <c:pt idx="355" formatCode="#,##0.00">
                  <c:v>3.5599999999999681</c:v>
                </c:pt>
                <c:pt idx="356" formatCode="#,##0.00">
                  <c:v>3.5699999999999679</c:v>
                </c:pt>
                <c:pt idx="357" formatCode="#,##0.00">
                  <c:v>3.5799999999999677</c:v>
                </c:pt>
                <c:pt idx="358" formatCode="#,##0.00">
                  <c:v>3.5899999999999674</c:v>
                </c:pt>
                <c:pt idx="359" formatCode="#,##0.00">
                  <c:v>3.5999999999999672</c:v>
                </c:pt>
              </c:numCache>
            </c:numRef>
          </c:xVal>
          <c:yVal>
            <c:numRef>
              <c:f>'Poussée Pro 54'!$S$2:$S$361</c:f>
              <c:numCache>
                <c:formatCode>General</c:formatCode>
                <c:ptCount val="360"/>
                <c:pt idx="0">
                  <c:v>8.6958609999999992E-6</c:v>
                </c:pt>
                <c:pt idx="1">
                  <c:v>89.300006745860969</c:v>
                </c:pt>
                <c:pt idx="2">
                  <c:v>267.90003269586094</c:v>
                </c:pt>
                <c:pt idx="3">
                  <c:v>446.50021454586118</c:v>
                </c:pt>
                <c:pt idx="4">
                  <c:v>625.10078629586042</c:v>
                </c:pt>
                <c:pt idx="5">
                  <c:v>803.70208994586164</c:v>
                </c:pt>
                <c:pt idx="6">
                  <c:v>891.94902149586221</c:v>
                </c:pt>
                <c:pt idx="7">
                  <c:v>617.71992094585619</c:v>
                </c:pt>
                <c:pt idx="8">
                  <c:v>-565.34009370414083</c:v>
                </c:pt>
                <c:pt idx="9">
                  <c:v>-3571.3413484541384</c:v>
                </c:pt>
                <c:pt idx="10">
                  <c:v>-9776.7273913041372</c:v>
                </c:pt>
                <c:pt idx="11">
                  <c:v>-21115.90832625411</c:v>
                </c:pt>
                <c:pt idx="12">
                  <c:v>-40177.949703304075</c:v>
                </c:pt>
                <c:pt idx="13">
                  <c:v>-70304.316964454003</c:v>
                </c:pt>
                <c:pt idx="14">
                  <c:v>-115687.67544570404</c:v>
                </c:pt>
                <c:pt idx="15">
                  <c:v>-181471.74593505406</c:v>
                </c:pt>
                <c:pt idx="16">
                  <c:v>-273852.21578650415</c:v>
                </c:pt>
                <c:pt idx="17">
                  <c:v>-400178.70559005439</c:v>
                </c:pt>
                <c:pt idx="18">
                  <c:v>-569057.79139770463</c:v>
                </c:pt>
                <c:pt idx="19">
                  <c:v>-790457.08250545489</c:v>
                </c:pt>
                <c:pt idx="20">
                  <c:v>-1075810.3547913055</c:v>
                </c:pt>
                <c:pt idx="21">
                  <c:v>-1438123.7396092564</c:v>
                </c:pt>
                <c:pt idx="22">
                  <c:v>-1892082.9682393074</c:v>
                </c:pt>
                <c:pt idx="23">
                  <c:v>-2454161.6718934588</c:v>
                </c:pt>
                <c:pt idx="24">
                  <c:v>-3142730.7372777108</c:v>
                </c:pt>
                <c:pt idx="25">
                  <c:v>-3978168.7177100587</c:v>
                </c:pt>
                <c:pt idx="26">
                  <c:v>-4982973.2997945109</c:v>
                </c:pt>
                <c:pt idx="27">
                  <c:v>-6181873.8256510627</c:v>
                </c:pt>
                <c:pt idx="28">
                  <c:v>-7601944.8707017144</c:v>
                </c:pt>
                <c:pt idx="29">
                  <c:v>-9272720.8770124689</c:v>
                </c:pt>
                <c:pt idx="30">
                  <c:v>-11226311.842191324</c:v>
                </c:pt>
                <c:pt idx="31">
                  <c:v>-13497520.063842285</c:v>
                </c:pt>
                <c:pt idx="32">
                  <c:v>-16123957.939575335</c:v>
                </c:pt>
                <c:pt idx="33">
                  <c:v>-19146166.822572496</c:v>
                </c:pt>
                <c:pt idx="34">
                  <c:v>-22607736.932709754</c:v>
                </c:pt>
                <c:pt idx="35">
                  <c:v>-26555428.323235113</c:v>
                </c:pt>
                <c:pt idx="36">
                  <c:v>-31039292.903002575</c:v>
                </c:pt>
                <c:pt idx="37">
                  <c:v>-36112797.514262147</c:v>
                </c:pt>
                <c:pt idx="38">
                  <c:v>-41832948.066005819</c:v>
                </c:pt>
                <c:pt idx="39">
                  <c:v>-48260414.72286959</c:v>
                </c:pt>
                <c:pt idx="40">
                  <c:v>-55459658.149591446</c:v>
                </c:pt>
                <c:pt idx="41">
                  <c:v>-63499056.811025433</c:v>
                </c:pt>
                <c:pt idx="42">
                  <c:v>-72451035.327711478</c:v>
                </c:pt>
                <c:pt idx="43">
                  <c:v>-82392193.887001678</c:v>
                </c:pt>
                <c:pt idx="44">
                  <c:v>-93403438.70974195</c:v>
                </c:pt>
                <c:pt idx="45">
                  <c:v>-105570113.57251032</c:v>
                </c:pt>
                <c:pt idx="46">
                  <c:v>-118982132.38541088</c:v>
                </c:pt>
                <c:pt idx="47">
                  <c:v>-133734112.82542342</c:v>
                </c:pt>
                <c:pt idx="48">
                  <c:v>-149925511.02531007</c:v>
                </c:pt>
                <c:pt idx="49">
                  <c:v>-167660757.31807694</c:v>
                </c:pt>
                <c:pt idx="50">
                  <c:v>-187049393.03699175</c:v>
                </c:pt>
                <c:pt idx="51">
                  <c:v>-208206208.37115869</c:v>
                </c:pt>
                <c:pt idx="52">
                  <c:v>-231251381.27664793</c:v>
                </c:pt>
                <c:pt idx="53">
                  <c:v>-256310617.44318107</c:v>
                </c:pt>
                <c:pt idx="54">
                  <c:v>-283515291.31637454</c:v>
                </c:pt>
                <c:pt idx="55">
                  <c:v>-313002588.17553586</c:v>
                </c:pt>
                <c:pt idx="56">
                  <c:v>-344915647.26701945</c:v>
                </c:pt>
                <c:pt idx="57">
                  <c:v>-379403705.99313492</c:v>
                </c:pt>
                <c:pt idx="58">
                  <c:v>-416622245.1566149</c:v>
                </c:pt>
                <c:pt idx="59">
                  <c:v>-456733135.26063478</c:v>
                </c:pt>
                <c:pt idx="60">
                  <c:v>-499904783.86439264</c:v>
                </c:pt>
                <c:pt idx="61">
                  <c:v>-546312283.99424267</c:v>
                </c:pt>
                <c:pt idx="62">
                  <c:v>-596137563.61038494</c:v>
                </c:pt>
                <c:pt idx="63">
                  <c:v>-649569536.12911129</c:v>
                </c:pt>
                <c:pt idx="64">
                  <c:v>-706804252.00060785</c:v>
                </c:pt>
                <c:pt idx="65">
                  <c:v>-768045051.34231257</c:v>
                </c:pt>
                <c:pt idx="66">
                  <c:v>-833502717.62782896</c:v>
                </c:pt>
                <c:pt idx="67">
                  <c:v>-903395632.4313978</c:v>
                </c:pt>
                <c:pt idx="68">
                  <c:v>-977949931.22792089</c:v>
                </c:pt>
                <c:pt idx="69">
                  <c:v>-1057399660.2485435</c:v>
                </c:pt>
                <c:pt idx="70">
                  <c:v>-1141986934.3917947</c:v>
                </c:pt>
                <c:pt idx="71">
                  <c:v>-1231962096.1902778</c:v>
                </c:pt>
                <c:pt idx="72">
                  <c:v>-1327583875.8329241</c:v>
                </c:pt>
                <c:pt idx="73">
                  <c:v>-1429119552.2427928</c:v>
                </c:pt>
                <c:pt idx="74">
                  <c:v>-1536845115.2104425</c:v>
                </c:pt>
                <c:pt idx="75">
                  <c:v>-1651045428.5828404</c:v>
                </c:pt>
                <c:pt idx="76">
                  <c:v>-1772014394.5078399</c:v>
                </c:pt>
                <c:pt idx="77">
                  <c:v>-1900055118.7342126</c:v>
                </c:pt>
                <c:pt idx="78">
                  <c:v>-2035480076.9672282</c:v>
                </c:pt>
                <c:pt idx="79">
                  <c:v>-2178611282.2798042</c:v>
                </c:pt>
                <c:pt idx="80">
                  <c:v>-2329780453.5791993</c:v>
                </c:pt>
                <c:pt idx="81">
                  <c:v>-2489329185.1292648</c:v>
                </c:pt>
                <c:pt idx="82">
                  <c:v>-2657609117.1282635</c:v>
                </c:pt>
                <c:pt idx="83">
                  <c:v>-2834982107.342226</c:v>
                </c:pt>
                <c:pt idx="84">
                  <c:v>-3021820403.7938795</c:v>
                </c:pt>
                <c:pt idx="85">
                  <c:v>-3218506818.5071206</c:v>
                </c:pt>
                <c:pt idx="86">
                  <c:v>-3425434902.307054</c:v>
                </c:pt>
                <c:pt idx="87">
                  <c:v>-3643009120.6755791</c:v>
                </c:pt>
                <c:pt idx="88">
                  <c:v>-3871645030.66254</c:v>
                </c:pt>
                <c:pt idx="89">
                  <c:v>-4111769458.8524179</c:v>
                </c:pt>
                <c:pt idx="90">
                  <c:v>-4363820680.3866062</c:v>
                </c:pt>
                <c:pt idx="91">
                  <c:v>-4628248599.0412064</c:v>
                </c:pt>
                <c:pt idx="92">
                  <c:v>-4905514928.3604069</c:v>
                </c:pt>
                <c:pt idx="93">
                  <c:v>-5196093373.8454132</c:v>
                </c:pt>
                <c:pt idx="94">
                  <c:v>-5500469816.1989202</c:v>
                </c:pt>
                <c:pt idx="95">
                  <c:v>-5819142495.6251554</c:v>
                </c:pt>
                <c:pt idx="96">
                  <c:v>-6152622197.1854706</c:v>
                </c:pt>
                <c:pt idx="97">
                  <c:v>-6501432437.2095022</c:v>
                </c:pt>
                <c:pt idx="98">
                  <c:v>-6866109650.7618542</c:v>
                </c:pt>
                <c:pt idx="99">
                  <c:v>-7247203380.1643887</c:v>
                </c:pt>
                <c:pt idx="100">
                  <c:v>-7645276464.5740194</c:v>
                </c:pt>
                <c:pt idx="101">
                  <c:v>-8060905230.6161022</c:v>
                </c:pt>
                <c:pt idx="102">
                  <c:v>-8494679684.0733576</c:v>
                </c:pt>
                <c:pt idx="103">
                  <c:v>-8947203702.6303558</c:v>
                </c:pt>
                <c:pt idx="104">
                  <c:v>-9419095229.6735687</c:v>
                </c:pt>
                <c:pt idx="105">
                  <c:v>-9910986469.1469479</c:v>
                </c:pt>
                <c:pt idx="106">
                  <c:v>-10423524081.463093</c:v>
                </c:pt>
                <c:pt idx="107">
                  <c:v>-10957369380.469978</c:v>
                </c:pt>
                <c:pt idx="108">
                  <c:v>-11513198531.473175</c:v>
                </c:pt>
                <c:pt idx="109">
                  <c:v>-12091702750.313711</c:v>
                </c:pt>
                <c:pt idx="110">
                  <c:v>-12693588503.501436</c:v>
                </c:pt>
                <c:pt idx="111">
                  <c:v>-13319577709.403954</c:v>
                </c:pt>
                <c:pt idx="112">
                  <c:v>-13970407940.491114</c:v>
                </c:pt>
                <c:pt idx="113">
                  <c:v>-14646832626.635056</c:v>
                </c:pt>
                <c:pt idx="114">
                  <c:v>-15349621259.465824</c:v>
                </c:pt>
                <c:pt idx="115">
                  <c:v>-16079559597.782494</c:v>
                </c:pt>
                <c:pt idx="116">
                  <c:v>-16837449874.019928</c:v>
                </c:pt>
                <c:pt idx="117">
                  <c:v>-17624111001.771019</c:v>
                </c:pt>
                <c:pt idx="118">
                  <c:v>-18440378784.364506</c:v>
                </c:pt>
                <c:pt idx="119">
                  <c:v>-19287106124.498394</c:v>
                </c:pt>
                <c:pt idx="120">
                  <c:v>-20165163234.928864</c:v>
                </c:pt>
                <c:pt idx="121">
                  <c:v>-21075437850.214764</c:v>
                </c:pt>
                <c:pt idx="122">
                  <c:v>-22018835439.517681</c:v>
                </c:pt>
                <c:pt idx="123">
                  <c:v>-22996279420.457523</c:v>
                </c:pt>
                <c:pt idx="124">
                  <c:v>-24008711374.023685</c:v>
                </c:pt>
                <c:pt idx="125">
                  <c:v>-25057091260.541805</c:v>
                </c:pt>
                <c:pt idx="126">
                  <c:v>-26142397636.695972</c:v>
                </c:pt>
                <c:pt idx="127">
                  <c:v>-27265627873.606609</c:v>
                </c:pt>
                <c:pt idx="128">
                  <c:v>-28427798375.963848</c:v>
                </c:pt>
                <c:pt idx="129">
                  <c:v>-29629944802.216446</c:v>
                </c:pt>
                <c:pt idx="130">
                  <c:v>-30873122285.816303</c:v>
                </c:pt>
                <c:pt idx="131">
                  <c:v>-32158405657.518539</c:v>
                </c:pt>
                <c:pt idx="132">
                  <c:v>-33486889668.737064</c:v>
                </c:pt>
                <c:pt idx="133">
                  <c:v>-34859689215.95575</c:v>
                </c:pt>
                <c:pt idx="134">
                  <c:v>-36277939566.195175</c:v>
                </c:pt>
                <c:pt idx="135">
                  <c:v>-37742796583.534882</c:v>
                </c:pt>
                <c:pt idx="136">
                  <c:v>-39255436956.691231</c:v>
                </c:pt>
                <c:pt idx="137">
                  <c:v>-40817058427.65078</c:v>
                </c:pt>
                <c:pt idx="138">
                  <c:v>-42428880021.359215</c:v>
                </c:pt>
                <c:pt idx="139">
                  <c:v>-44092142276.465858</c:v>
                </c:pt>
                <c:pt idx="140">
                  <c:v>-45808107477.123772</c:v>
                </c:pt>
                <c:pt idx="141">
                  <c:v>-47578059885.845291</c:v>
                </c:pt>
                <c:pt idx="142">
                  <c:v>-49403305977.413269</c:v>
                </c:pt>
                <c:pt idx="143">
                  <c:v>-51285174673.847725</c:v>
                </c:pt>
                <c:pt idx="144">
                  <c:v>-53225017580.428268</c:v>
                </c:pt>
                <c:pt idx="145">
                  <c:v>-55224209222.771729</c:v>
                </c:pt>
                <c:pt idx="146">
                  <c:v>-57284147284.965721</c:v>
                </c:pt>
                <c:pt idx="147">
                  <c:v>-59406252848.75753</c:v>
                </c:pt>
                <c:pt idx="148">
                  <c:v>-61591970633.798592</c:v>
                </c:pt>
                <c:pt idx="149">
                  <c:v>-63842769238.944633</c:v>
                </c:pt>
                <c:pt idx="150">
                  <c:v>-66160141384.611267</c:v>
                </c:pt>
                <c:pt idx="151">
                  <c:v>-68545604156.185013</c:v>
                </c:pt>
                <c:pt idx="152">
                  <c:v>-71000699248.490295</c:v>
                </c:pt>
                <c:pt idx="153">
                  <c:v>-73526993211.311508</c:v>
                </c:pt>
                <c:pt idx="154">
                  <c:v>-76126077695.970993</c:v>
                </c:pt>
                <c:pt idx="155">
                  <c:v>-78799569702.962311</c:v>
                </c:pt>
                <c:pt idx="156">
                  <c:v>-81549111830.63942</c:v>
                </c:pt>
                <c:pt idx="157">
                  <c:v>-84376372524.960831</c:v>
                </c:pt>
                <c:pt idx="158">
                  <c:v>-87283046330.290009</c:v>
                </c:pt>
                <c:pt idx="159">
                  <c:v>-90270854141.250809</c:v>
                </c:pt>
                <c:pt idx="160">
                  <c:v>-93341543455.638763</c:v>
                </c:pt>
                <c:pt idx="161">
                  <c:v>-96496888628.387695</c:v>
                </c:pt>
                <c:pt idx="162">
                  <c:v>-99738691126.592133</c:v>
                </c:pt>
                <c:pt idx="163">
                  <c:v>-103068779785.58502</c:v>
                </c:pt>
                <c:pt idx="164">
                  <c:v>-106489011066.07132</c:v>
                </c:pt>
                <c:pt idx="165">
                  <c:v>-110001269312.31674</c:v>
                </c:pt>
                <c:pt idx="166">
                  <c:v>-113607467011.39236</c:v>
                </c:pt>
                <c:pt idx="167">
                  <c:v>-117309545053.47473</c:v>
                </c:pt>
                <c:pt idx="168">
                  <c:v>-121109472993.20145</c:v>
                </c:pt>
                <c:pt idx="169">
                  <c:v>-125009249312.08238</c:v>
                </c:pt>
                <c:pt idx="170">
                  <c:v>-129010901681.96635</c:v>
                </c:pt>
                <c:pt idx="171">
                  <c:v>-133116487229.5634</c:v>
                </c:pt>
                <c:pt idx="172">
                  <c:v>-137328092802.02284</c:v>
                </c:pt>
                <c:pt idx="173">
                  <c:v>-141647835233.56641</c:v>
                </c:pt>
                <c:pt idx="174">
                  <c:v>-146077861613.17734</c:v>
                </c:pt>
                <c:pt idx="175">
                  <c:v>-150620349553.34491</c:v>
                </c:pt>
                <c:pt idx="176">
                  <c:v>-155277507459.86459</c:v>
                </c:pt>
                <c:pt idx="177">
                  <c:v>-160051574802.69324</c:v>
                </c:pt>
                <c:pt idx="178">
                  <c:v>-164944822387.86093</c:v>
                </c:pt>
                <c:pt idx="179">
                  <c:v>-169959552630.43732</c:v>
                </c:pt>
                <c:pt idx="180">
                  <c:v>-175098099828.55396</c:v>
                </c:pt>
                <c:pt idx="181">
                  <c:v>-180362830438.48209</c:v>
                </c:pt>
                <c:pt idx="182">
                  <c:v>-185756143350.76636</c:v>
                </c:pt>
                <c:pt idx="183">
                  <c:v>-191280470167.41357</c:v>
                </c:pt>
                <c:pt idx="184">
                  <c:v>-196938275480.13705</c:v>
                </c:pt>
                <c:pt idx="185">
                  <c:v>-202732057149.65689</c:v>
                </c:pt>
                <c:pt idx="186">
                  <c:v>-208664346586.05597</c:v>
                </c:pt>
                <c:pt idx="187">
                  <c:v>-214737709030.19031</c:v>
                </c:pt>
                <c:pt idx="188">
                  <c:v>-220954743836.15652</c:v>
                </c:pt>
                <c:pt idx="189">
                  <c:v>-227318084754.81372</c:v>
                </c:pt>
                <c:pt idx="190">
                  <c:v>-233830400218.36154</c:v>
                </c:pt>
                <c:pt idx="191">
                  <c:v>-240494393625.97379</c:v>
                </c:pt>
                <c:pt idx="192">
                  <c:v>-247312803630.48682</c:v>
                </c:pt>
                <c:pt idx="193">
                  <c:v>-254288404426.1445</c:v>
                </c:pt>
                <c:pt idx="194">
                  <c:v>-261424006037.39828</c:v>
                </c:pt>
                <c:pt idx="195">
                  <c:v>-268722454608.76273</c:v>
                </c:pt>
                <c:pt idx="196">
                  <c:v>-276186632695.72668</c:v>
                </c:pt>
                <c:pt idx="197">
                  <c:v>-283819459556.72003</c:v>
                </c:pt>
                <c:pt idx="198">
                  <c:v>-291623891446.13611</c:v>
                </c:pt>
                <c:pt idx="199">
                  <c:v>-299602921908.40936</c:v>
                </c:pt>
                <c:pt idx="200">
                  <c:v>-307759582073.14911</c:v>
                </c:pt>
                <c:pt idx="201">
                  <c:v>-316096940951.32812</c:v>
                </c:pt>
                <c:pt idx="202">
                  <c:v>-324618105732.52747</c:v>
                </c:pt>
                <c:pt idx="203">
                  <c:v>-333326222083.23633</c:v>
                </c:pt>
                <c:pt idx="204">
                  <c:v>-342224474446.20825</c:v>
                </c:pt>
                <c:pt idx="205">
                  <c:v>-351316086340.87122</c:v>
                </c:pt>
                <c:pt idx="206">
                  <c:v>-360604320664.79517</c:v>
                </c:pt>
                <c:pt idx="207">
                  <c:v>-370092479996.21466</c:v>
                </c:pt>
                <c:pt idx="208">
                  <c:v>-379783906897.60583</c:v>
                </c:pt>
                <c:pt idx="209">
                  <c:v>-389681984220.32037</c:v>
                </c:pt>
                <c:pt idx="210">
                  <c:v>-399790135410.27454</c:v>
                </c:pt>
                <c:pt idx="211">
                  <c:v>-410111824814.69336</c:v>
                </c:pt>
                <c:pt idx="212">
                  <c:v>-420650557989.91107</c:v>
                </c:pt>
                <c:pt idx="213">
                  <c:v>-431409882010.22644</c:v>
                </c:pt>
                <c:pt idx="214">
                  <c:v>-442393385777.81427</c:v>
                </c:pt>
                <c:pt idx="215">
                  <c:v>-453604700333.69183</c:v>
                </c:pt>
                <c:pt idx="216">
                  <c:v>-465047499169.74146</c:v>
                </c:pt>
                <c:pt idx="217">
                  <c:v>-476725498541.7887</c:v>
                </c:pt>
                <c:pt idx="218">
                  <c:v>-488642457783.7345</c:v>
                </c:pt>
                <c:pt idx="219">
                  <c:v>-500802179622.74591</c:v>
                </c:pt>
                <c:pt idx="220">
                  <c:v>-513208510495.49927</c:v>
                </c:pt>
                <c:pt idx="221">
                  <c:v>-525865340865.48071</c:v>
                </c:pt>
                <c:pt idx="222">
                  <c:v>-538776605541.34265</c:v>
                </c:pt>
                <c:pt idx="223">
                  <c:v>-551946283996.31311</c:v>
                </c:pt>
                <c:pt idx="224">
                  <c:v>-565378400688.66479</c:v>
                </c:pt>
                <c:pt idx="225">
                  <c:v>-579077025383.23523</c:v>
                </c:pt>
                <c:pt idx="226">
                  <c:v>-593046273474.0061</c:v>
                </c:pt>
                <c:pt idx="227">
                  <c:v>-607290306307.73608</c:v>
                </c:pt>
                <c:pt idx="228">
                  <c:v>-621813331508.65002</c:v>
                </c:pt>
                <c:pt idx="229">
                  <c:v>-636619603304.18347</c:v>
                </c:pt>
                <c:pt idx="230">
                  <c:v>-651713422851.78259</c:v>
                </c:pt>
                <c:pt idx="231">
                  <c:v>-667099138566.75964</c:v>
                </c:pt>
                <c:pt idx="232">
                  <c:v>-682781146451.20569</c:v>
                </c:pt>
                <c:pt idx="233">
                  <c:v>-698763890423.95471</c:v>
                </c:pt>
                <c:pt idx="234">
                  <c:v>-715051862651.60779</c:v>
                </c:pt>
                <c:pt idx="235">
                  <c:v>-731649603880.61108</c:v>
                </c:pt>
                <c:pt idx="236">
                  <c:v>-748561703770.38843</c:v>
                </c:pt>
                <c:pt idx="237">
                  <c:v>-765792801227.53052</c:v>
                </c:pt>
                <c:pt idx="238">
                  <c:v>-783347584741.04004</c:v>
                </c:pt>
                <c:pt idx="239">
                  <c:v>-801230792718.63086</c:v>
                </c:pt>
                <c:pt idx="240">
                  <c:v>-819447213824.08435</c:v>
                </c:pt>
                <c:pt idx="241">
                  <c:v>-838001687315.66028</c:v>
                </c:pt>
                <c:pt idx="242">
                  <c:v>-856899103385.56409</c:v>
                </c:pt>
                <c:pt idx="243">
                  <c:v>-876144403500.4679</c:v>
                </c:pt>
                <c:pt idx="244">
                  <c:v>-895742580743.09045</c:v>
                </c:pt>
                <c:pt idx="245">
                  <c:v>-915698680154.82886</c:v>
                </c:pt>
                <c:pt idx="246">
                  <c:v>-936017799079.44824</c:v>
                </c:pt>
                <c:pt idx="247">
                  <c:v>-956705087507.82581</c:v>
                </c:pt>
                <c:pt idx="248">
                  <c:v>-977765748423.75256</c:v>
                </c:pt>
                <c:pt idx="249">
                  <c:v>-999205038150.78613</c:v>
                </c:pt>
                <c:pt idx="250">
                  <c:v>-1021028266700.1647</c:v>
                </c:pt>
                <c:pt idx="251">
                  <c:v>-1043240798119.7721</c:v>
                </c:pt>
                <c:pt idx="252">
                  <c:v>-1065848050844.161</c:v>
                </c:pt>
                <c:pt idx="253">
                  <c:v>-1088855498045.6311</c:v>
                </c:pt>
                <c:pt idx="254">
                  <c:v>-1112268667986.3608</c:v>
                </c:pt>
                <c:pt idx="255">
                  <c:v>-1136093144371.5989</c:v>
                </c:pt>
                <c:pt idx="256">
                  <c:v>-1160334566703.9055</c:v>
                </c:pt>
                <c:pt idx="257">
                  <c:v>-1184998630638.4561</c:v>
                </c:pt>
                <c:pt idx="258">
                  <c:v>-1210091088339.3945</c:v>
                </c:pt>
                <c:pt idx="259">
                  <c:v>-1235617748837.2461</c:v>
                </c:pt>
                <c:pt idx="260">
                  <c:v>-1261584478387.3821</c:v>
                </c:pt>
                <c:pt idx="261">
                  <c:v>-1287997200829.5442</c:v>
                </c:pt>
                <c:pt idx="262">
                  <c:v>-1314861897948.4209</c:v>
                </c:pt>
                <c:pt idx="263">
                  <c:v>-1342184609835.2815</c:v>
                </c:pt>
                <c:pt idx="264">
                  <c:v>-1369971435250.6667</c:v>
                </c:pt>
                <c:pt idx="265">
                  <c:v>-1398228531988.1294</c:v>
                </c:pt>
                <c:pt idx="266">
                  <c:v>-1426962117239.0391</c:v>
                </c:pt>
                <c:pt idx="267">
                  <c:v>-1456178467958.4336</c:v>
                </c:pt>
                <c:pt idx="268">
                  <c:v>-1485883921231.9343</c:v>
                </c:pt>
                <c:pt idx="269">
                  <c:v>-1516084874643.7097</c:v>
                </c:pt>
                <c:pt idx="270">
                  <c:v>-1546787786645.4973</c:v>
                </c:pt>
                <c:pt idx="271">
                  <c:v>-1577999176926.687</c:v>
                </c:pt>
                <c:pt idx="272">
                  <c:v>-1609725626785.4468</c:v>
                </c:pt>
                <c:pt idx="273">
                  <c:v>-1641973779500.9175</c:v>
                </c:pt>
                <c:pt idx="274">
                  <c:v>-1674750340706.4558</c:v>
                </c:pt>
                <c:pt idx="275">
                  <c:v>-1708062078763.9316</c:v>
                </c:pt>
                <c:pt idx="276">
                  <c:v>-1741915825139.0891</c:v>
                </c:pt>
                <c:pt idx="277">
                  <c:v>-1776318474777.9541</c:v>
                </c:pt>
                <c:pt idx="278">
                  <c:v>-1811276986484.2996</c:v>
                </c:pt>
                <c:pt idx="279">
                  <c:v>-1846798383298.1729</c:v>
                </c:pt>
                <c:pt idx="280">
                  <c:v>-1882889752875.47</c:v>
                </c:pt>
                <c:pt idx="281">
                  <c:v>-1919558247868.5698</c:v>
                </c:pt>
                <c:pt idx="282">
                  <c:v>-1956811086308.0225</c:v>
                </c:pt>
                <c:pt idx="283">
                  <c:v>-1994655551985.2961</c:v>
                </c:pt>
                <c:pt idx="284">
                  <c:v>-2033098994836.5742</c:v>
                </c:pt>
                <c:pt idx="285">
                  <c:v>-2072148831327.6143</c:v>
                </c:pt>
                <c:pt idx="286">
                  <c:v>-2111812544839.6553</c:v>
                </c:pt>
                <c:pt idx="287">
                  <c:v>-2152097686056.3882</c:v>
                </c:pt>
                <c:pt idx="288">
                  <c:v>-2193011873351.9773</c:v>
                </c:pt>
                <c:pt idx="289">
                  <c:v>-2234562793180.1348</c:v>
                </c:pt>
                <c:pt idx="290">
                  <c:v>-2276758200464.2593</c:v>
                </c:pt>
                <c:pt idx="291">
                  <c:v>-2319605918988.6216</c:v>
                </c:pt>
                <c:pt idx="292">
                  <c:v>-2363113841790.6118</c:v>
                </c:pt>
                <c:pt idx="293">
                  <c:v>-2407289931554.0342</c:v>
                </c:pt>
                <c:pt idx="294">
                  <c:v>-2452142221003.4707</c:v>
                </c:pt>
                <c:pt idx="295">
                  <c:v>-2497678813299.686</c:v>
                </c:pt>
                <c:pt idx="296">
                  <c:v>-2543907882436.0957</c:v>
                </c:pt>
                <c:pt idx="297">
                  <c:v>-2590837673636.2905</c:v>
                </c:pt>
                <c:pt idx="298">
                  <c:v>-2638476503752.6143</c:v>
                </c:pt>
                <c:pt idx="299">
                  <c:v>-2686832761665.791</c:v>
                </c:pt>
                <c:pt idx="300">
                  <c:v>-2735914908685.623</c:v>
                </c:pt>
                <c:pt idx="301">
                  <c:v>-2785731478952.7314</c:v>
                </c:pt>
                <c:pt idx="302">
                  <c:v>-2836291079841.3574</c:v>
                </c:pt>
                <c:pt idx="303">
                  <c:v>-2887602392363.21</c:v>
                </c:pt>
                <c:pt idx="304">
                  <c:v>-2939674171572.394</c:v>
                </c:pt>
                <c:pt idx="305">
                  <c:v>-2992515246971.3584</c:v>
                </c:pt>
                <c:pt idx="306">
                  <c:v>-3046134522917.9331</c:v>
                </c:pt>
                <c:pt idx="307">
                  <c:v>-3100540979033.397</c:v>
                </c:pt>
                <c:pt idx="308">
                  <c:v>-3155743670611.6187</c:v>
                </c:pt>
                <c:pt idx="309">
                  <c:v>-3211751729029.2397</c:v>
                </c:pt>
                <c:pt idx="310">
                  <c:v>-3268574362156.9229</c:v>
                </c:pt>
                <c:pt idx="311">
                  <c:v>-3326220854771.6509</c:v>
                </c:pt>
                <c:pt idx="312">
                  <c:v>-3384700568970.0806</c:v>
                </c:pt>
                <c:pt idx="313">
                  <c:v>-3444022944582.96</c:v>
                </c:pt>
                <c:pt idx="314">
                  <c:v>-3504197499590.5879</c:v>
                </c:pt>
                <c:pt idx="315">
                  <c:v>-3565233830539.3379</c:v>
                </c:pt>
                <c:pt idx="316">
                  <c:v>-3627141612959.2432</c:v>
                </c:pt>
                <c:pt idx="317">
                  <c:v>-3689930601782.6172</c:v>
                </c:pt>
                <c:pt idx="318">
                  <c:v>-3753610631763.7573</c:v>
                </c:pt>
                <c:pt idx="319">
                  <c:v>-3818191617899.6792</c:v>
                </c:pt>
                <c:pt idx="320">
                  <c:v>-3883683555851.918</c:v>
                </c:pt>
                <c:pt idx="321">
                  <c:v>-3950096522369.3872</c:v>
                </c:pt>
                <c:pt idx="322">
                  <c:v>-4017440675712.2896</c:v>
                </c:pt>
                <c:pt idx="323">
                  <c:v>-4085726256077.082</c:v>
                </c:pt>
                <c:pt idx="324">
                  <c:v>-4154963586022.5015</c:v>
                </c:pt>
                <c:pt idx="325">
                  <c:v>-4225163070896.6353</c:v>
                </c:pt>
                <c:pt idx="326">
                  <c:v>-4296335199265.0654</c:v>
                </c:pt>
                <c:pt idx="327">
                  <c:v>-4368490543340.0459</c:v>
                </c:pt>
                <c:pt idx="328">
                  <c:v>-4441639759410.7588</c:v>
                </c:pt>
                <c:pt idx="329">
                  <c:v>-4515793588274.6035</c:v>
                </c:pt>
                <c:pt idx="330">
                  <c:v>-4590962855669.5654</c:v>
                </c:pt>
                <c:pt idx="331">
                  <c:v>-4667158472707.6084</c:v>
                </c:pt>
                <c:pt idx="332">
                  <c:v>-4744391436309.1631</c:v>
                </c:pt>
                <c:pt idx="333">
                  <c:v>-4822672829638.6338</c:v>
                </c:pt>
                <c:pt idx="334">
                  <c:v>-4902013822540.9824</c:v>
                </c:pt>
                <c:pt idx="335">
                  <c:v>-4982425671979.3594</c:v>
                </c:pt>
                <c:pt idx="336">
                  <c:v>-5063919722473.7998</c:v>
                </c:pt>
                <c:pt idx="337">
                  <c:v>-5146507406540.957</c:v>
                </c:pt>
                <c:pt idx="338">
                  <c:v>-5230200245134.9082</c:v>
                </c:pt>
                <c:pt idx="339">
                  <c:v>-5315009848089.0156</c:v>
                </c:pt>
                <c:pt idx="340">
                  <c:v>-5400947914558.8252</c:v>
                </c:pt>
                <c:pt idx="341">
                  <c:v>-5488026233466.0459</c:v>
                </c:pt>
                <c:pt idx="342">
                  <c:v>-5576256683943.5654</c:v>
                </c:pt>
                <c:pt idx="343">
                  <c:v>-5665651235781.5312</c:v>
                </c:pt>
                <c:pt idx="344">
                  <c:v>-5756221949874.4766</c:v>
                </c:pt>
                <c:pt idx="345">
                  <c:v>-5847980978669.5205</c:v>
                </c:pt>
                <c:pt idx="346">
                  <c:v>-5940940566615.6074</c:v>
                </c:pt>
                <c:pt idx="347">
                  <c:v>-6035113050613.7998</c:v>
                </c:pt>
                <c:pt idx="348">
                  <c:v>-6130510860468.6533</c:v>
                </c:pt>
                <c:pt idx="349">
                  <c:v>-6227146519340.6064</c:v>
                </c:pt>
                <c:pt idx="350">
                  <c:v>-6325032644199.457</c:v>
                </c:pt>
                <c:pt idx="351">
                  <c:v>-6424181946278.8896</c:v>
                </c:pt>
                <c:pt idx="352">
                  <c:v>-6524607231532.042</c:v>
                </c:pt>
                <c:pt idx="353">
                  <c:v>-6626321401088.1523</c:v>
                </c:pt>
                <c:pt idx="354">
                  <c:v>-6729337451710.2314</c:v>
                </c:pt>
                <c:pt idx="355">
                  <c:v>-6833668476253.8271</c:v>
                </c:pt>
                <c:pt idx="356">
                  <c:v>-6939327664126.8047</c:v>
                </c:pt>
                <c:pt idx="357">
                  <c:v>-7046328301750.2148</c:v>
                </c:pt>
                <c:pt idx="358">
                  <c:v>-7154683773020.2031</c:v>
                </c:pt>
                <c:pt idx="359">
                  <c:v>-7264407559770.9775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7-B64F-A395-6F98BFDE5BAF}"/>
            </c:ext>
          </c:extLst>
        </c:ser>
        <c:ser>
          <c:idx val="1"/>
          <c:order val="1"/>
          <c:tx>
            <c:v>Poly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'Poussée Pro 54'!$A$3:$A$362</c:f>
              <c:numCache>
                <c:formatCode>General</c:formatCode>
                <c:ptCount val="3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 formatCode="#,##0.00">
                  <c:v>2.9699999999999807</c:v>
                </c:pt>
                <c:pt idx="297" formatCode="#,##0.00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 formatCode="#,##0.00">
                  <c:v>3.5199999999999689</c:v>
                </c:pt>
                <c:pt idx="352" formatCode="#,##0.00">
                  <c:v>3.5299999999999687</c:v>
                </c:pt>
                <c:pt idx="353" formatCode="#,##0.00">
                  <c:v>3.5399999999999685</c:v>
                </c:pt>
                <c:pt idx="354" formatCode="#,##0.00">
                  <c:v>3.5499999999999683</c:v>
                </c:pt>
                <c:pt idx="355" formatCode="#,##0.00">
                  <c:v>3.5599999999999681</c:v>
                </c:pt>
                <c:pt idx="356" formatCode="#,##0.00">
                  <c:v>3.5699999999999679</c:v>
                </c:pt>
                <c:pt idx="357" formatCode="#,##0.00">
                  <c:v>3.5799999999999677</c:v>
                </c:pt>
                <c:pt idx="358" formatCode="#,##0.00">
                  <c:v>3.5899999999999674</c:v>
                </c:pt>
                <c:pt idx="359" formatCode="#,##0.00">
                  <c:v>3.5999999999999672</c:v>
                </c:pt>
              </c:numCache>
            </c:numRef>
          </c:xVal>
          <c:yVal>
            <c:numRef>
              <c:f>'Poussée Pro 54'!$T$2:$T$361</c:f>
              <c:numCache>
                <c:formatCode>General</c:formatCode>
                <c:ptCount val="360"/>
                <c:pt idx="0">
                  <c:v>895.14805521287997</c:v>
                </c:pt>
                <c:pt idx="1">
                  <c:v>893.21972426303989</c:v>
                </c:pt>
                <c:pt idx="2">
                  <c:v>891.29895226776</c:v>
                </c:pt>
                <c:pt idx="3">
                  <c:v>889.38568434432</c:v>
                </c:pt>
                <c:pt idx="4">
                  <c:v>887.47986560999993</c:v>
                </c:pt>
                <c:pt idx="5">
                  <c:v>885.58144118207997</c:v>
                </c:pt>
                <c:pt idx="6">
                  <c:v>883.69035617783993</c:v>
                </c:pt>
                <c:pt idx="7">
                  <c:v>881.80655571455998</c:v>
                </c:pt>
                <c:pt idx="8">
                  <c:v>879.92998490951993</c:v>
                </c:pt>
                <c:pt idx="9">
                  <c:v>878.06058887999995</c:v>
                </c:pt>
                <c:pt idx="10">
                  <c:v>876.19831274327998</c:v>
                </c:pt>
                <c:pt idx="11">
                  <c:v>874.34310161663996</c:v>
                </c:pt>
                <c:pt idx="12">
                  <c:v>872.49490061735992</c:v>
                </c:pt>
                <c:pt idx="13">
                  <c:v>870.65365486271992</c:v>
                </c:pt>
                <c:pt idx="14">
                  <c:v>868.81930946999989</c:v>
                </c:pt>
                <c:pt idx="15">
                  <c:v>866.99180955647989</c:v>
                </c:pt>
                <c:pt idx="16">
                  <c:v>865.17110023943997</c:v>
                </c:pt>
                <c:pt idx="17">
                  <c:v>863.35712663615993</c:v>
                </c:pt>
                <c:pt idx="18">
                  <c:v>861.54983386391996</c:v>
                </c:pt>
                <c:pt idx="19">
                  <c:v>859.74916703999997</c:v>
                </c:pt>
                <c:pt idx="20">
                  <c:v>857.95507128167992</c:v>
                </c:pt>
                <c:pt idx="21">
                  <c:v>856.16749170623996</c:v>
                </c:pt>
                <c:pt idx="22">
                  <c:v>854.38637343095991</c:v>
                </c:pt>
                <c:pt idx="23">
                  <c:v>852.61166157311993</c:v>
                </c:pt>
                <c:pt idx="24">
                  <c:v>850.84330124999997</c:v>
                </c:pt>
                <c:pt idx="25">
                  <c:v>849.08123757887995</c:v>
                </c:pt>
                <c:pt idx="26">
                  <c:v>847.32541567703993</c:v>
                </c:pt>
                <c:pt idx="27">
                  <c:v>845.57578066175995</c:v>
                </c:pt>
                <c:pt idx="28">
                  <c:v>843.83227765031995</c:v>
                </c:pt>
                <c:pt idx="29">
                  <c:v>842.09485175999998</c:v>
                </c:pt>
                <c:pt idx="30">
                  <c:v>840.36344810807987</c:v>
                </c:pt>
                <c:pt idx="31">
                  <c:v>838.63801181183999</c:v>
                </c:pt>
                <c:pt idx="32">
                  <c:v>836.91848798855995</c:v>
                </c:pt>
                <c:pt idx="33">
                  <c:v>835.2048217555199</c:v>
                </c:pt>
                <c:pt idx="34">
                  <c:v>833.4969582299999</c:v>
                </c:pt>
                <c:pt idx="35">
                  <c:v>831.79484252927989</c:v>
                </c:pt>
                <c:pt idx="36">
                  <c:v>830.09841977063991</c:v>
                </c:pt>
                <c:pt idx="37">
                  <c:v>828.40763507135989</c:v>
                </c:pt>
                <c:pt idx="38">
                  <c:v>826.72243354871989</c:v>
                </c:pt>
                <c:pt idx="39">
                  <c:v>825.04276031999996</c:v>
                </c:pt>
                <c:pt idx="40">
                  <c:v>823.36856050247991</c:v>
                </c:pt>
                <c:pt idx="41">
                  <c:v>821.69977921343991</c:v>
                </c:pt>
                <c:pt idx="42">
                  <c:v>820.0363615701599</c:v>
                </c:pt>
                <c:pt idx="43">
                  <c:v>818.37825268991992</c:v>
                </c:pt>
                <c:pt idx="44">
                  <c:v>816.72539768999991</c:v>
                </c:pt>
                <c:pt idx="45">
                  <c:v>815.07774168767992</c:v>
                </c:pt>
                <c:pt idx="46">
                  <c:v>813.43522980023988</c:v>
                </c:pt>
                <c:pt idx="47">
                  <c:v>811.79780714495996</c:v>
                </c:pt>
                <c:pt idx="48">
                  <c:v>810.16541883911987</c:v>
                </c:pt>
                <c:pt idx="49">
                  <c:v>808.53800999999987</c:v>
                </c:pt>
                <c:pt idx="50">
                  <c:v>806.91552574487991</c:v>
                </c:pt>
                <c:pt idx="51">
                  <c:v>805.29791119103993</c:v>
                </c:pt>
                <c:pt idx="52">
                  <c:v>803.68511145575985</c:v>
                </c:pt>
                <c:pt idx="53">
                  <c:v>802.07707165631996</c:v>
                </c:pt>
                <c:pt idx="54">
                  <c:v>800.47373690999984</c:v>
                </c:pt>
                <c:pt idx="55">
                  <c:v>798.8750523340799</c:v>
                </c:pt>
                <c:pt idx="56">
                  <c:v>797.28096304583994</c:v>
                </c:pt>
                <c:pt idx="57">
                  <c:v>795.69141416255991</c:v>
                </c:pt>
                <c:pt idx="58">
                  <c:v>794.10635080151985</c:v>
                </c:pt>
                <c:pt idx="59">
                  <c:v>792.52571807999993</c:v>
                </c:pt>
                <c:pt idx="60">
                  <c:v>790.94946111527986</c:v>
                </c:pt>
                <c:pt idx="61">
                  <c:v>789.37752502463991</c:v>
                </c:pt>
                <c:pt idx="62">
                  <c:v>787.8098549253599</c:v>
                </c:pt>
                <c:pt idx="63">
                  <c:v>786.24639593471989</c:v>
                </c:pt>
                <c:pt idx="64">
                  <c:v>784.68709316999991</c:v>
                </c:pt>
                <c:pt idx="65">
                  <c:v>783.13189174847992</c:v>
                </c:pt>
                <c:pt idx="66">
                  <c:v>781.58073678743995</c:v>
                </c:pt>
                <c:pt idx="67">
                  <c:v>780.03357340415982</c:v>
                </c:pt>
                <c:pt idx="68">
                  <c:v>778.49034671591983</c:v>
                </c:pt>
                <c:pt idx="69">
                  <c:v>776.95100183999989</c:v>
                </c:pt>
                <c:pt idx="70">
                  <c:v>775.41548389367983</c:v>
                </c:pt>
                <c:pt idx="71">
                  <c:v>773.88373799423994</c:v>
                </c:pt>
                <c:pt idx="72">
                  <c:v>772.35570925895991</c:v>
                </c:pt>
                <c:pt idx="73">
                  <c:v>770.8313428051199</c:v>
                </c:pt>
                <c:pt idx="74">
                  <c:v>769.31058374999986</c:v>
                </c:pt>
                <c:pt idx="75">
                  <c:v>767.79337721087995</c:v>
                </c:pt>
                <c:pt idx="76">
                  <c:v>766.27966830503988</c:v>
                </c:pt>
                <c:pt idx="77">
                  <c:v>764.76940214975991</c:v>
                </c:pt>
                <c:pt idx="78">
                  <c:v>763.26252386231988</c:v>
                </c:pt>
                <c:pt idx="79">
                  <c:v>761.75897855999983</c:v>
                </c:pt>
                <c:pt idx="80">
                  <c:v>760.25871136007981</c:v>
                </c:pt>
                <c:pt idx="81">
                  <c:v>758.76166737983988</c:v>
                </c:pt>
                <c:pt idx="82">
                  <c:v>757.26779173655984</c:v>
                </c:pt>
                <c:pt idx="83">
                  <c:v>755.77702954751987</c:v>
                </c:pt>
                <c:pt idx="84">
                  <c:v>754.2893259299999</c:v>
                </c:pt>
                <c:pt idx="85">
                  <c:v>752.80462600127987</c:v>
                </c:pt>
                <c:pt idx="86">
                  <c:v>751.32287487863982</c:v>
                </c:pt>
                <c:pt idx="87">
                  <c:v>749.84401767935992</c:v>
                </c:pt>
                <c:pt idx="88">
                  <c:v>748.36799952071988</c:v>
                </c:pt>
                <c:pt idx="89">
                  <c:v>746.89476551999985</c:v>
                </c:pt>
                <c:pt idx="90">
                  <c:v>745.42426079447989</c:v>
                </c:pt>
                <c:pt idx="91">
                  <c:v>743.95643046143982</c:v>
                </c:pt>
                <c:pt idx="92">
                  <c:v>742.49121963815981</c:v>
                </c:pt>
                <c:pt idx="93">
                  <c:v>741.02857344191989</c:v>
                </c:pt>
                <c:pt idx="94">
                  <c:v>739.56843698999978</c:v>
                </c:pt>
                <c:pt idx="95">
                  <c:v>738.11075539967987</c:v>
                </c:pt>
                <c:pt idx="96">
                  <c:v>736.65547378823987</c:v>
                </c:pt>
                <c:pt idx="97">
                  <c:v>735.20253727295983</c:v>
                </c:pt>
                <c:pt idx="98">
                  <c:v>733.75189097111979</c:v>
                </c:pt>
                <c:pt idx="99">
                  <c:v>732.30347999999981</c:v>
                </c:pt>
                <c:pt idx="100">
                  <c:v>730.85724947687982</c:v>
                </c:pt>
                <c:pt idx="101">
                  <c:v>729.41314451903986</c:v>
                </c:pt>
                <c:pt idx="102">
                  <c:v>727.97111024375988</c:v>
                </c:pt>
                <c:pt idx="103">
                  <c:v>726.53109176831981</c:v>
                </c:pt>
                <c:pt idx="104">
                  <c:v>725.09303420999981</c:v>
                </c:pt>
                <c:pt idx="105">
                  <c:v>723.65688268607983</c:v>
                </c:pt>
                <c:pt idx="106">
                  <c:v>722.22258231383989</c:v>
                </c:pt>
                <c:pt idx="107">
                  <c:v>720.79007821055984</c:v>
                </c:pt>
                <c:pt idx="108">
                  <c:v>719.35931549351983</c:v>
                </c:pt>
                <c:pt idx="109">
                  <c:v>717.9302392799998</c:v>
                </c:pt>
                <c:pt idx="110">
                  <c:v>716.5027946872799</c:v>
                </c:pt>
                <c:pt idx="111">
                  <c:v>715.07692683263986</c:v>
                </c:pt>
                <c:pt idx="112">
                  <c:v>713.65258083335982</c:v>
                </c:pt>
                <c:pt idx="113">
                  <c:v>712.22970180671985</c:v>
                </c:pt>
                <c:pt idx="114">
                  <c:v>710.80823486999986</c:v>
                </c:pt>
                <c:pt idx="115">
                  <c:v>709.38812514047981</c:v>
                </c:pt>
                <c:pt idx="116">
                  <c:v>707.96931773543986</c:v>
                </c:pt>
                <c:pt idx="117">
                  <c:v>706.55175777215982</c:v>
                </c:pt>
                <c:pt idx="118">
                  <c:v>705.13539036791985</c:v>
                </c:pt>
                <c:pt idx="119">
                  <c:v>703.72016063999979</c:v>
                </c:pt>
                <c:pt idx="120">
                  <c:v>702.30601370567979</c:v>
                </c:pt>
                <c:pt idx="121">
                  <c:v>700.89289468223978</c:v>
                </c:pt>
                <c:pt idx="122">
                  <c:v>699.48074868695983</c:v>
                </c:pt>
                <c:pt idx="123">
                  <c:v>698.06952083711985</c:v>
                </c:pt>
                <c:pt idx="124">
                  <c:v>696.6591562499998</c:v>
                </c:pt>
                <c:pt idx="125">
                  <c:v>695.24960004287982</c:v>
                </c:pt>
                <c:pt idx="126">
                  <c:v>693.84079733303975</c:v>
                </c:pt>
                <c:pt idx="127">
                  <c:v>692.43269323775985</c:v>
                </c:pt>
                <c:pt idx="128">
                  <c:v>691.02523287431984</c:v>
                </c:pt>
                <c:pt idx="129">
                  <c:v>689.61836135999988</c:v>
                </c:pt>
                <c:pt idx="130">
                  <c:v>688.21202381207979</c:v>
                </c:pt>
                <c:pt idx="131">
                  <c:v>686.80616534783985</c:v>
                </c:pt>
                <c:pt idx="132">
                  <c:v>685.40073108455977</c:v>
                </c:pt>
                <c:pt idx="133">
                  <c:v>683.99566613951981</c:v>
                </c:pt>
                <c:pt idx="134">
                  <c:v>682.59091562999981</c:v>
                </c:pt>
                <c:pt idx="135">
                  <c:v>681.18642467327982</c:v>
                </c:pt>
                <c:pt idx="136">
                  <c:v>679.78213838663987</c:v>
                </c:pt>
                <c:pt idx="137">
                  <c:v>678.3780018873598</c:v>
                </c:pt>
                <c:pt idx="138">
                  <c:v>676.97396029271977</c:v>
                </c:pt>
                <c:pt idx="139">
                  <c:v>675.56995871999982</c:v>
                </c:pt>
                <c:pt idx="140">
                  <c:v>674.16594228647978</c:v>
                </c:pt>
                <c:pt idx="141">
                  <c:v>672.7618561094398</c:v>
                </c:pt>
                <c:pt idx="142">
                  <c:v>671.35764530615984</c:v>
                </c:pt>
                <c:pt idx="143">
                  <c:v>669.95325499391981</c:v>
                </c:pt>
                <c:pt idx="144">
                  <c:v>668.54863028999989</c:v>
                </c:pt>
                <c:pt idx="145">
                  <c:v>667.14371631167978</c:v>
                </c:pt>
                <c:pt idx="146">
                  <c:v>665.73845817623987</c:v>
                </c:pt>
                <c:pt idx="147">
                  <c:v>664.33280100095976</c:v>
                </c:pt>
                <c:pt idx="148">
                  <c:v>662.92668990311972</c:v>
                </c:pt>
                <c:pt idx="149">
                  <c:v>661.52006999999981</c:v>
                </c:pt>
                <c:pt idx="150">
                  <c:v>660.11288640887983</c:v>
                </c:pt>
                <c:pt idx="151">
                  <c:v>658.70508424703985</c:v>
                </c:pt>
                <c:pt idx="152">
                  <c:v>657.2966086317598</c:v>
                </c:pt>
                <c:pt idx="153">
                  <c:v>655.88740468031983</c:v>
                </c:pt>
                <c:pt idx="154">
                  <c:v>654.47741750999978</c:v>
                </c:pt>
                <c:pt idx="155">
                  <c:v>653.06659223807981</c:v>
                </c:pt>
                <c:pt idx="156">
                  <c:v>651.65487398183973</c:v>
                </c:pt>
                <c:pt idx="157">
                  <c:v>650.24220785855982</c:v>
                </c:pt>
                <c:pt idx="158">
                  <c:v>648.8285389855198</c:v>
                </c:pt>
                <c:pt idx="159">
                  <c:v>647.41381247999982</c:v>
                </c:pt>
                <c:pt idx="160">
                  <c:v>645.99797345927982</c:v>
                </c:pt>
                <c:pt idx="161">
                  <c:v>644.58096704063973</c:v>
                </c:pt>
                <c:pt idx="162">
                  <c:v>643.16273834135973</c:v>
                </c:pt>
                <c:pt idx="163">
                  <c:v>641.74323247871973</c:v>
                </c:pt>
                <c:pt idx="164">
                  <c:v>640.3223945699998</c:v>
                </c:pt>
                <c:pt idx="165">
                  <c:v>638.90016973247975</c:v>
                </c:pt>
                <c:pt idx="166">
                  <c:v>637.47650308343975</c:v>
                </c:pt>
                <c:pt idx="167">
                  <c:v>636.05133974015973</c:v>
                </c:pt>
                <c:pt idx="168">
                  <c:v>634.62462481991975</c:v>
                </c:pt>
                <c:pt idx="169">
                  <c:v>633.19630343999972</c:v>
                </c:pt>
                <c:pt idx="170">
                  <c:v>631.76632071767972</c:v>
                </c:pt>
                <c:pt idx="171">
                  <c:v>630.33462177023978</c:v>
                </c:pt>
                <c:pt idx="172">
                  <c:v>628.90115171495972</c:v>
                </c:pt>
                <c:pt idx="173">
                  <c:v>627.46585566911972</c:v>
                </c:pt>
                <c:pt idx="174">
                  <c:v>626.0286787499997</c:v>
                </c:pt>
                <c:pt idx="175">
                  <c:v>624.58956607487971</c:v>
                </c:pt>
                <c:pt idx="176">
                  <c:v>623.1484627610397</c:v>
                </c:pt>
                <c:pt idx="177">
                  <c:v>621.70531392575981</c:v>
                </c:pt>
                <c:pt idx="178">
                  <c:v>620.26006468631977</c:v>
                </c:pt>
                <c:pt idx="179">
                  <c:v>618.81266015999972</c:v>
                </c:pt>
                <c:pt idx="180">
                  <c:v>617.36304546407973</c:v>
                </c:pt>
                <c:pt idx="181">
                  <c:v>615.91116571583973</c:v>
                </c:pt>
                <c:pt idx="182">
                  <c:v>614.45696603255976</c:v>
                </c:pt>
                <c:pt idx="183">
                  <c:v>613.00039153151977</c:v>
                </c:pt>
                <c:pt idx="184">
                  <c:v>611.54138732999979</c:v>
                </c:pt>
                <c:pt idx="185">
                  <c:v>610.07989854527978</c:v>
                </c:pt>
                <c:pt idx="186">
                  <c:v>608.61587029463976</c:v>
                </c:pt>
                <c:pt idx="187">
                  <c:v>607.14924769535969</c:v>
                </c:pt>
                <c:pt idx="188">
                  <c:v>605.67997586471972</c:v>
                </c:pt>
                <c:pt idx="189">
                  <c:v>604.20799991999979</c:v>
                </c:pt>
                <c:pt idx="190">
                  <c:v>602.73326497847972</c:v>
                </c:pt>
                <c:pt idx="191">
                  <c:v>601.25571615743979</c:v>
                </c:pt>
                <c:pt idx="192">
                  <c:v>599.77529857415971</c:v>
                </c:pt>
                <c:pt idx="193">
                  <c:v>598.29195734591974</c:v>
                </c:pt>
                <c:pt idx="194">
                  <c:v>596.80563758999972</c:v>
                </c:pt>
                <c:pt idx="195">
                  <c:v>595.31628442367969</c:v>
                </c:pt>
                <c:pt idx="196">
                  <c:v>593.8238429642397</c:v>
                </c:pt>
                <c:pt idx="197">
                  <c:v>592.32825832895969</c:v>
                </c:pt>
                <c:pt idx="198">
                  <c:v>590.82947563511971</c:v>
                </c:pt>
                <c:pt idx="199">
                  <c:v>589.3274399999998</c:v>
                </c:pt>
                <c:pt idx="200">
                  <c:v>587.82209654087978</c:v>
                </c:pt>
                <c:pt idx="201">
                  <c:v>586.31339037503972</c:v>
                </c:pt>
                <c:pt idx="202">
                  <c:v>584.80126661975987</c:v>
                </c:pt>
                <c:pt idx="203">
                  <c:v>583.28567039231984</c:v>
                </c:pt>
                <c:pt idx="204">
                  <c:v>581.76654680999991</c:v>
                </c:pt>
                <c:pt idx="205">
                  <c:v>580.24384099007989</c:v>
                </c:pt>
                <c:pt idx="206">
                  <c:v>578.71749804984006</c:v>
                </c:pt>
                <c:pt idx="207">
                  <c:v>577.18746310656002</c:v>
                </c:pt>
                <c:pt idx="208">
                  <c:v>575.65368127752004</c:v>
                </c:pt>
                <c:pt idx="209">
                  <c:v>574.11609768000005</c:v>
                </c:pt>
                <c:pt idx="210">
                  <c:v>572.57465743128</c:v>
                </c:pt>
                <c:pt idx="211">
                  <c:v>571.02930564864005</c:v>
                </c:pt>
                <c:pt idx="212">
                  <c:v>569.47998744936012</c:v>
                </c:pt>
                <c:pt idx="213">
                  <c:v>567.92664795072028</c:v>
                </c:pt>
                <c:pt idx="214">
                  <c:v>566.36923227000023</c:v>
                </c:pt>
                <c:pt idx="215">
                  <c:v>564.80768552448035</c:v>
                </c:pt>
                <c:pt idx="216">
                  <c:v>563.24195283144036</c:v>
                </c:pt>
                <c:pt idx="217">
                  <c:v>561.67197930816042</c:v>
                </c:pt>
                <c:pt idx="218">
                  <c:v>560.09771007192035</c:v>
                </c:pt>
                <c:pt idx="219">
                  <c:v>558.51909024000042</c:v>
                </c:pt>
                <c:pt idx="220">
                  <c:v>556.93606492968047</c:v>
                </c:pt>
                <c:pt idx="221">
                  <c:v>555.34857925824053</c:v>
                </c:pt>
                <c:pt idx="222">
                  <c:v>553.75657834296055</c:v>
                </c:pt>
                <c:pt idx="223">
                  <c:v>552.16000730112057</c:v>
                </c:pt>
                <c:pt idx="224">
                  <c:v>550.55881125000064</c:v>
                </c:pt>
                <c:pt idx="225">
                  <c:v>548.95293530688059</c:v>
                </c:pt>
                <c:pt idx="226">
                  <c:v>547.34232458904069</c:v>
                </c:pt>
                <c:pt idx="227">
                  <c:v>545.72692421376075</c:v>
                </c:pt>
                <c:pt idx="228">
                  <c:v>544.10667929832084</c:v>
                </c:pt>
                <c:pt idx="229">
                  <c:v>542.48153496000077</c:v>
                </c:pt>
                <c:pt idx="230">
                  <c:v>540.85143631608082</c:v>
                </c:pt>
                <c:pt idx="231">
                  <c:v>539.21632848384081</c:v>
                </c:pt>
                <c:pt idx="232">
                  <c:v>537.57615658056091</c:v>
                </c:pt>
                <c:pt idx="233">
                  <c:v>535.93086572352092</c:v>
                </c:pt>
                <c:pt idx="234">
                  <c:v>534.28040103000103</c:v>
                </c:pt>
                <c:pt idx="235">
                  <c:v>532.62470761728105</c:v>
                </c:pt>
                <c:pt idx="236">
                  <c:v>530.96373060264114</c:v>
                </c:pt>
                <c:pt idx="237">
                  <c:v>529.29741510336112</c:v>
                </c:pt>
                <c:pt idx="238">
                  <c:v>527.62570623672116</c:v>
                </c:pt>
                <c:pt idx="239">
                  <c:v>525.94854912000119</c:v>
                </c:pt>
                <c:pt idx="240">
                  <c:v>524.26588887048115</c:v>
                </c:pt>
                <c:pt idx="241">
                  <c:v>522.5776706054412</c:v>
                </c:pt>
                <c:pt idx="242">
                  <c:v>520.88383944216127</c:v>
                </c:pt>
                <c:pt idx="243">
                  <c:v>519.18434049792131</c:v>
                </c:pt>
                <c:pt idx="244">
                  <c:v>517.47911889000136</c:v>
                </c:pt>
                <c:pt idx="245">
                  <c:v>515.76811973568147</c:v>
                </c:pt>
                <c:pt idx="246">
                  <c:v>514.05128815224145</c:v>
                </c:pt>
                <c:pt idx="247">
                  <c:v>512.32856925696149</c:v>
                </c:pt>
                <c:pt idx="248">
                  <c:v>510.59990816712161</c:v>
                </c:pt>
                <c:pt idx="249">
                  <c:v>508.86525000000165</c:v>
                </c:pt>
                <c:pt idx="250">
                  <c:v>507.12453987288166</c:v>
                </c:pt>
                <c:pt idx="251">
                  <c:v>505.37772290304167</c:v>
                </c:pt>
                <c:pt idx="252">
                  <c:v>503.62474420776175</c:v>
                </c:pt>
                <c:pt idx="253">
                  <c:v>501.86554890432171</c:v>
                </c:pt>
                <c:pt idx="254">
                  <c:v>500.10008211000178</c:v>
                </c:pt>
                <c:pt idx="255">
                  <c:v>498.32828894208183</c:v>
                </c:pt>
                <c:pt idx="256">
                  <c:v>496.55011451784191</c:v>
                </c:pt>
                <c:pt idx="257">
                  <c:v>494.76550395456195</c:v>
                </c:pt>
                <c:pt idx="258">
                  <c:v>492.97440236952201</c:v>
                </c:pt>
                <c:pt idx="259">
                  <c:v>491.17675488000208</c:v>
                </c:pt>
                <c:pt idx="260">
                  <c:v>489.37250660328209</c:v>
                </c:pt>
                <c:pt idx="261">
                  <c:v>487.56160265664209</c:v>
                </c:pt>
                <c:pt idx="262">
                  <c:v>485.7439881573622</c:v>
                </c:pt>
                <c:pt idx="263">
                  <c:v>483.91960822272222</c:v>
                </c:pt>
                <c:pt idx="264">
                  <c:v>482.08840797000227</c:v>
                </c:pt>
                <c:pt idx="265">
                  <c:v>480.25033251648233</c:v>
                </c:pt>
                <c:pt idx="266">
                  <c:v>478.40532697944241</c:v>
                </c:pt>
                <c:pt idx="267">
                  <c:v>476.55333647616243</c:v>
                </c:pt>
                <c:pt idx="268">
                  <c:v>474.6943061239225</c:v>
                </c:pt>
                <c:pt idx="269">
                  <c:v>472.82818104000251</c:v>
                </c:pt>
                <c:pt idx="270">
                  <c:v>470.9549063416826</c:v>
                </c:pt>
                <c:pt idx="271">
                  <c:v>469.07442714624267</c:v>
                </c:pt>
                <c:pt idx="272">
                  <c:v>467.1866885709627</c:v>
                </c:pt>
                <c:pt idx="273">
                  <c:v>465.29163573312275</c:v>
                </c:pt>
                <c:pt idx="274">
                  <c:v>463.3892137500028</c:v>
                </c:pt>
                <c:pt idx="275">
                  <c:v>461.4793677388829</c:v>
                </c:pt>
                <c:pt idx="276">
                  <c:v>459.56204281704282</c:v>
                </c:pt>
                <c:pt idx="277">
                  <c:v>457.63718410176284</c:v>
                </c:pt>
                <c:pt idx="278">
                  <c:v>455.70473671032289</c:v>
                </c:pt>
                <c:pt idx="279">
                  <c:v>453.76464576000296</c:v>
                </c:pt>
                <c:pt idx="280">
                  <c:v>451.81685636808305</c:v>
                </c:pt>
                <c:pt idx="281">
                  <c:v>449.86131365184315</c:v>
                </c:pt>
                <c:pt idx="282">
                  <c:v>447.89796272856319</c:v>
                </c:pt>
                <c:pt idx="283">
                  <c:v>445.92674871552327</c:v>
                </c:pt>
                <c:pt idx="284">
                  <c:v>443.94761673000329</c:v>
                </c:pt>
                <c:pt idx="285">
                  <c:v>441.96051188928334</c:v>
                </c:pt>
                <c:pt idx="286">
                  <c:v>439.96537931064336</c:v>
                </c:pt>
                <c:pt idx="287">
                  <c:v>437.96216411136345</c:v>
                </c:pt>
                <c:pt idx="288">
                  <c:v>435.95081140872355</c:v>
                </c:pt>
                <c:pt idx="289">
                  <c:v>433.9312663200036</c:v>
                </c:pt>
                <c:pt idx="290">
                  <c:v>431.90347396248364</c:v>
                </c:pt>
                <c:pt idx="291">
                  <c:v>429.86737945344373</c:v>
                </c:pt>
                <c:pt idx="292">
                  <c:v>427.8229279101638</c:v>
                </c:pt>
                <c:pt idx="293">
                  <c:v>425.77006444992384</c:v>
                </c:pt>
                <c:pt idx="294">
                  <c:v>423.7087341900039</c:v>
                </c:pt>
                <c:pt idx="295">
                  <c:v>421.63888224768402</c:v>
                </c:pt>
                <c:pt idx="296">
                  <c:v>419.56045374024393</c:v>
                </c:pt>
                <c:pt idx="297">
                  <c:v>417.473393784964</c:v>
                </c:pt>
                <c:pt idx="298">
                  <c:v>415.37764749912407</c:v>
                </c:pt>
                <c:pt idx="299">
                  <c:v>413.27316000000422</c:v>
                </c:pt>
                <c:pt idx="300">
                  <c:v>411.15987640488424</c:v>
                </c:pt>
                <c:pt idx="301">
                  <c:v>409.03774183104429</c:v>
                </c:pt>
                <c:pt idx="302">
                  <c:v>406.90670139576434</c:v>
                </c:pt>
                <c:pt idx="303">
                  <c:v>404.76670021632441</c:v>
                </c:pt>
                <c:pt idx="304">
                  <c:v>402.61768341000453</c:v>
                </c:pt>
                <c:pt idx="305">
                  <c:v>400.45959609408453</c:v>
                </c:pt>
                <c:pt idx="306">
                  <c:v>398.29238338584463</c:v>
                </c:pt>
                <c:pt idx="307">
                  <c:v>396.11599040256471</c:v>
                </c:pt>
                <c:pt idx="308">
                  <c:v>393.93036226152475</c:v>
                </c:pt>
                <c:pt idx="309">
                  <c:v>391.73544408000487</c:v>
                </c:pt>
                <c:pt idx="310">
                  <c:v>389.53118097528494</c:v>
                </c:pt>
                <c:pt idx="311">
                  <c:v>387.31751806464496</c:v>
                </c:pt>
                <c:pt idx="312">
                  <c:v>385.09440046536508</c:v>
                </c:pt>
                <c:pt idx="313">
                  <c:v>382.86177329472514</c:v>
                </c:pt>
                <c:pt idx="314">
                  <c:v>380.61958167000523</c:v>
                </c:pt>
                <c:pt idx="315">
                  <c:v>378.3677707084853</c:v>
                </c:pt>
                <c:pt idx="316">
                  <c:v>376.10628552744538</c:v>
                </c:pt>
                <c:pt idx="317">
                  <c:v>373.83507124416531</c:v>
                </c:pt>
                <c:pt idx="318">
                  <c:v>371.55407297592546</c:v>
                </c:pt>
                <c:pt idx="319">
                  <c:v>369.26323584000545</c:v>
                </c:pt>
                <c:pt idx="320">
                  <c:v>366.96250495368565</c:v>
                </c:pt>
                <c:pt idx="321">
                  <c:v>364.65182543424567</c:v>
                </c:pt>
                <c:pt idx="322">
                  <c:v>362.33114239896565</c:v>
                </c:pt>
                <c:pt idx="323">
                  <c:v>360.00040096512578</c:v>
                </c:pt>
                <c:pt idx="324">
                  <c:v>357.65954625000597</c:v>
                </c:pt>
                <c:pt idx="325">
                  <c:v>355.30852337088606</c:v>
                </c:pt>
                <c:pt idx="326">
                  <c:v>352.9472774450461</c:v>
                </c:pt>
                <c:pt idx="327">
                  <c:v>350.57575358976612</c:v>
                </c:pt>
                <c:pt idx="328">
                  <c:v>348.19389692232619</c:v>
                </c:pt>
                <c:pt idx="329">
                  <c:v>345.80165256000635</c:v>
                </c:pt>
                <c:pt idx="330">
                  <c:v>343.39896562008641</c:v>
                </c:pt>
                <c:pt idx="331">
                  <c:v>340.98578121984644</c:v>
                </c:pt>
                <c:pt idx="332">
                  <c:v>338.5620444765666</c:v>
                </c:pt>
                <c:pt idx="333">
                  <c:v>336.12770050752658</c:v>
                </c:pt>
                <c:pt idx="334">
                  <c:v>333.68269443000679</c:v>
                </c:pt>
                <c:pt idx="335">
                  <c:v>331.22697136128681</c:v>
                </c:pt>
                <c:pt idx="336">
                  <c:v>328.76047641864693</c:v>
                </c:pt>
                <c:pt idx="337">
                  <c:v>326.28315471936696</c:v>
                </c:pt>
                <c:pt idx="338">
                  <c:v>323.79495138072696</c:v>
                </c:pt>
                <c:pt idx="339">
                  <c:v>321.29581152000708</c:v>
                </c:pt>
                <c:pt idx="340">
                  <c:v>318.78568025448715</c:v>
                </c:pt>
                <c:pt idx="341">
                  <c:v>316.26450270144721</c:v>
                </c:pt>
                <c:pt idx="342">
                  <c:v>313.73222397816733</c:v>
                </c:pt>
                <c:pt idx="343">
                  <c:v>311.18878920192742</c:v>
                </c:pt>
                <c:pt idx="344">
                  <c:v>308.63414349000755</c:v>
                </c:pt>
                <c:pt idx="345">
                  <c:v>306.06823195968764</c:v>
                </c:pt>
                <c:pt idx="346">
                  <c:v>303.49099972824774</c:v>
                </c:pt>
                <c:pt idx="347">
                  <c:v>300.9023919129678</c:v>
                </c:pt>
                <c:pt idx="348">
                  <c:v>298.30235363112786</c:v>
                </c:pt>
                <c:pt idx="349">
                  <c:v>295.69083000000808</c:v>
                </c:pt>
                <c:pt idx="350">
                  <c:v>293.06776613688805</c:v>
                </c:pt>
                <c:pt idx="351">
                  <c:v>290.43310715904818</c:v>
                </c:pt>
                <c:pt idx="352">
                  <c:v>287.78679818376827</c:v>
                </c:pt>
                <c:pt idx="353">
                  <c:v>285.12878432832838</c:v>
                </c:pt>
                <c:pt idx="354">
                  <c:v>282.45901071000856</c:v>
                </c:pt>
                <c:pt idx="355">
                  <c:v>279.77742244608862</c:v>
                </c:pt>
                <c:pt idx="356">
                  <c:v>277.08396465384874</c:v>
                </c:pt>
                <c:pt idx="357">
                  <c:v>274.37858245056884</c:v>
                </c:pt>
                <c:pt idx="358">
                  <c:v>271.66122095352887</c:v>
                </c:pt>
                <c:pt idx="359">
                  <c:v>268.93182528000887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7-B64F-A395-6F98BFDE5BAF}"/>
            </c:ext>
          </c:extLst>
        </c:ser>
        <c:ser>
          <c:idx val="2"/>
          <c:order val="2"/>
          <c:tx>
            <c:v>Poly 3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'Poussée Pro 54'!$A$3:$A$362</c:f>
              <c:numCache>
                <c:formatCode>General</c:formatCode>
                <c:ptCount val="3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 formatCode="#,##0.00">
                  <c:v>2.9699999999999807</c:v>
                </c:pt>
                <c:pt idx="297" formatCode="#,##0.00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 formatCode="#,##0.00">
                  <c:v>3.5199999999999689</c:v>
                </c:pt>
                <c:pt idx="352" formatCode="#,##0.00">
                  <c:v>3.5299999999999687</c:v>
                </c:pt>
                <c:pt idx="353" formatCode="#,##0.00">
                  <c:v>3.5399999999999685</c:v>
                </c:pt>
                <c:pt idx="354" formatCode="#,##0.00">
                  <c:v>3.5499999999999683</c:v>
                </c:pt>
                <c:pt idx="355" formatCode="#,##0.00">
                  <c:v>3.5599999999999681</c:v>
                </c:pt>
                <c:pt idx="356" formatCode="#,##0.00">
                  <c:v>3.5699999999999679</c:v>
                </c:pt>
                <c:pt idx="357" formatCode="#,##0.00">
                  <c:v>3.5799999999999677</c:v>
                </c:pt>
                <c:pt idx="358" formatCode="#,##0.00">
                  <c:v>3.5899999999999674</c:v>
                </c:pt>
                <c:pt idx="359" formatCode="#,##0.00">
                  <c:v>3.5999999999999672</c:v>
                </c:pt>
              </c:numCache>
            </c:numRef>
          </c:xVal>
          <c:yVal>
            <c:numRef>
              <c:f>'Poussée Pro 54'!$U$2:$U$361</c:f>
              <c:numCache>
                <c:formatCode>General</c:formatCode>
                <c:ptCount val="360"/>
                <c:pt idx="0">
                  <c:v>-9903111.2011945695</c:v>
                </c:pt>
                <c:pt idx="1">
                  <c:v>-9739026.9764070604</c:v>
                </c:pt>
                <c:pt idx="2">
                  <c:v>-9577191.3742758241</c:v>
                </c:pt>
                <c:pt idx="3">
                  <c:v>-9417579.9704723246</c:v>
                </c:pt>
                <c:pt idx="4">
                  <c:v>-9260168.5372935943</c:v>
                </c:pt>
                <c:pt idx="5">
                  <c:v>-9104933.0426232927</c:v>
                </c:pt>
                <c:pt idx="6">
                  <c:v>-8951849.6488954518</c:v>
                </c:pt>
                <c:pt idx="7">
                  <c:v>-8800894.7120609172</c:v>
                </c:pt>
                <c:pt idx="8">
                  <c:v>-8652044.7805564646</c:v>
                </c:pt>
                <c:pt idx="9">
                  <c:v>-8505276.594276607</c:v>
                </c:pt>
                <c:pt idx="10">
                  <c:v>-8360567.0835480914</c:v>
                </c:pt>
                <c:pt idx="11">
                  <c:v>-8217893.3681070842</c:v>
                </c:pt>
                <c:pt idx="12">
                  <c:v>-8077232.7560790377</c:v>
                </c:pt>
                <c:pt idx="13">
                  <c:v>-7938562.7429612475</c:v>
                </c:pt>
                <c:pt idx="14">
                  <c:v>-7801861.0106080994</c:v>
                </c:pt>
                <c:pt idx="15">
                  <c:v>-7667105.4262189968</c:v>
                </c:pt>
                <c:pt idx="16">
                  <c:v>-7534274.0413289825</c:v>
                </c:pt>
                <c:pt idx="17">
                  <c:v>-7403345.0908020427</c:v>
                </c:pt>
                <c:pt idx="18">
                  <c:v>-7274296.9918270996</c:v>
                </c:pt>
                <c:pt idx="19">
                  <c:v>-7147108.3429166926</c:v>
                </c:pt>
                <c:pt idx="20">
                  <c:v>-7021757.9229083443</c:v>
                </c:pt>
                <c:pt idx="21">
                  <c:v>-6898224.6899686148</c:v>
                </c:pt>
                <c:pt idx="22">
                  <c:v>-6776487.7805998437</c:v>
                </c:pt>
                <c:pt idx="23">
                  <c:v>-6656526.5086495774</c:v>
                </c:pt>
                <c:pt idx="24">
                  <c:v>-6538320.3643226884</c:v>
                </c:pt>
                <c:pt idx="25">
                  <c:v>-6421849.0131961722</c:v>
                </c:pt>
                <c:pt idx="26">
                  <c:v>-6307092.2952366415</c:v>
                </c:pt>
                <c:pt idx="27">
                  <c:v>-6194030.2238205066</c:v>
                </c:pt>
                <c:pt idx="28">
                  <c:v>-6082642.9847568301</c:v>
                </c:pt>
                <c:pt idx="29">
                  <c:v>-5972910.9353128867</c:v>
                </c:pt>
                <c:pt idx="30">
                  <c:v>-5864814.6032423992</c:v>
                </c:pt>
                <c:pt idx="31">
                  <c:v>-5758334.6858164631</c:v>
                </c:pt>
                <c:pt idx="32">
                  <c:v>-5653452.0488571627</c:v>
                </c:pt>
                <c:pt idx="33">
                  <c:v>-5550147.7257738682</c:v>
                </c:pt>
                <c:pt idx="34">
                  <c:v>-5448402.9166022222</c:v>
                </c:pt>
                <c:pt idx="35">
                  <c:v>-5348198.9870458189</c:v>
                </c:pt>
                <c:pt idx="36">
                  <c:v>-5249517.467520562</c:v>
                </c:pt>
                <c:pt idx="37">
                  <c:v>-5152340.0522017125</c:v>
                </c:pt>
                <c:pt idx="38">
                  <c:v>-5056648.5980736278</c:v>
                </c:pt>
                <c:pt idx="39">
                  <c:v>-4962425.1239821836</c:v>
                </c:pt>
                <c:pt idx="40">
                  <c:v>-4869651.8096898813</c:v>
                </c:pt>
                <c:pt idx="41">
                  <c:v>-4778310.9949336508</c:v>
                </c:pt>
                <c:pt idx="42">
                  <c:v>-4688385.1784853302</c:v>
                </c:pt>
                <c:pt idx="43">
                  <c:v>-4599857.0172148384</c:v>
                </c:pt>
                <c:pt idx="44">
                  <c:v>-4512709.3251560386</c:v>
                </c:pt>
                <c:pt idx="45">
                  <c:v>-4426925.0725752758</c:v>
                </c:pt>
                <c:pt idx="46">
                  <c:v>-4342487.3850426171</c:v>
                </c:pt>
                <c:pt idx="47">
                  <c:v>-4259379.5425057691</c:v>
                </c:pt>
                <c:pt idx="48">
                  <c:v>-4177584.978366686</c:v>
                </c:pt>
                <c:pt idx="49">
                  <c:v>-4097087.2785608619</c:v>
                </c:pt>
                <c:pt idx="50">
                  <c:v>-4017870.1806393191</c:v>
                </c:pt>
                <c:pt idx="51">
                  <c:v>-3939917.5728532681</c:v>
                </c:pt>
                <c:pt idx="52">
                  <c:v>-3863213.4932414684</c:v>
                </c:pt>
                <c:pt idx="53">
                  <c:v>-3787742.1287202723</c:v>
                </c:pt>
                <c:pt idx="54">
                  <c:v>-3713487.8141763546</c:v>
                </c:pt>
                <c:pt idx="55">
                  <c:v>-3640435.0315621318</c:v>
                </c:pt>
                <c:pt idx="56">
                  <c:v>-3568568.4089938626</c:v>
                </c:pt>
                <c:pt idx="57">
                  <c:v>-3497872.7198524401</c:v>
                </c:pt>
                <c:pt idx="58">
                  <c:v>-3428332.8818868771</c:v>
                </c:pt>
                <c:pt idx="59">
                  <c:v>-3359933.9563204646</c:v>
                </c:pt>
                <c:pt idx="60">
                  <c:v>-3292661.1469596289</c:v>
                </c:pt>
                <c:pt idx="61">
                  <c:v>-3226499.7993054716</c:v>
                </c:pt>
                <c:pt idx="62">
                  <c:v>-3161435.3996679978</c:v>
                </c:pt>
                <c:pt idx="63">
                  <c:v>-3097453.5742830299</c:v>
                </c:pt>
                <c:pt idx="64">
                  <c:v>-3034540.088431811</c:v>
                </c:pt>
                <c:pt idx="65">
                  <c:v>-2972680.8455632897</c:v>
                </c:pt>
                <c:pt idx="66">
                  <c:v>-2911861.8864191007</c:v>
                </c:pt>
                <c:pt idx="67">
                  <c:v>-2852069.388161229</c:v>
                </c:pt>
                <c:pt idx="68">
                  <c:v>-2793289.663502356</c:v>
                </c:pt>
                <c:pt idx="69">
                  <c:v>-2735509.1598389</c:v>
                </c:pt>
                <c:pt idx="70">
                  <c:v>-2678714.4583867434</c:v>
                </c:pt>
                <c:pt idx="71">
                  <c:v>-2622892.2733196355</c:v>
                </c:pt>
                <c:pt idx="72">
                  <c:v>-2568029.4509103065</c:v>
                </c:pt>
                <c:pt idx="73">
                  <c:v>-2514112.9686742369</c:v>
                </c:pt>
                <c:pt idx="74">
                  <c:v>-2461129.9345161486</c:v>
                </c:pt>
                <c:pt idx="75">
                  <c:v>-2409067.5858791471</c:v>
                </c:pt>
                <c:pt idx="76">
                  <c:v>-2357913.2888965849</c:v>
                </c:pt>
                <c:pt idx="77">
                  <c:v>-2307654.537546589</c:v>
                </c:pt>
                <c:pt idx="78">
                  <c:v>-2258278.9528092816</c:v>
                </c:pt>
                <c:pt idx="79">
                  <c:v>-2209774.2818266954</c:v>
                </c:pt>
                <c:pt idx="80">
                  <c:v>-2162128.3970653638</c:v>
                </c:pt>
                <c:pt idx="81">
                  <c:v>-2115329.2954816092</c:v>
                </c:pt>
                <c:pt idx="82">
                  <c:v>-2069365.0976895113</c:v>
                </c:pt>
                <c:pt idx="83">
                  <c:v>-2024224.0471315645</c:v>
                </c:pt>
                <c:pt idx="84">
                  <c:v>-1979894.509252023</c:v>
                </c:pt>
                <c:pt idx="85">
                  <c:v>-1936364.9706729371</c:v>
                </c:pt>
                <c:pt idx="86">
                  <c:v>-1893624.0383728649</c:v>
                </c:pt>
                <c:pt idx="87">
                  <c:v>-1851660.4388682861</c:v>
                </c:pt>
                <c:pt idx="88">
                  <c:v>-1810463.0173976952</c:v>
                </c:pt>
                <c:pt idx="89">
                  <c:v>-1770020.7371083722</c:v>
                </c:pt>
                <c:pt idx="90">
                  <c:v>-1730322.6782458648</c:v>
                </c:pt>
                <c:pt idx="91">
                  <c:v>-1691358.037346134</c:v>
                </c:pt>
                <c:pt idx="92">
                  <c:v>-1653116.1264303997</c:v>
                </c:pt>
                <c:pt idx="93">
                  <c:v>-1615586.3722026702</c:v>
                </c:pt>
                <c:pt idx="94">
                  <c:v>-1578758.3152499571</c:v>
                </c:pt>
                <c:pt idx="95">
                  <c:v>-1542621.609245182</c:v>
                </c:pt>
                <c:pt idx="96">
                  <c:v>-1507166.0201527607</c:v>
                </c:pt>
                <c:pt idx="97">
                  <c:v>-1472381.4254368953</c:v>
                </c:pt>
                <c:pt idx="98">
                  <c:v>-1438257.8132725228</c:v>
                </c:pt>
                <c:pt idx="99">
                  <c:v>-1404785.2817589752</c:v>
                </c:pt>
                <c:pt idx="100">
                  <c:v>-1371954.0381363202</c:v>
                </c:pt>
                <c:pt idx="101">
                  <c:v>-1339754.3980043866</c:v>
                </c:pt>
                <c:pt idx="102">
                  <c:v>-1308176.7845444828</c:v>
                </c:pt>
                <c:pt idx="103">
                  <c:v>-1277211.7277437821</c:v>
                </c:pt>
                <c:pt idx="104">
                  <c:v>-1246849.863622427</c:v>
                </c:pt>
                <c:pt idx="105">
                  <c:v>-1217081.9334632996</c:v>
                </c:pt>
                <c:pt idx="106">
                  <c:v>-1187898.7830444854</c:v>
                </c:pt>
                <c:pt idx="107">
                  <c:v>-1159291.3618744146</c:v>
                </c:pt>
                <c:pt idx="108">
                  <c:v>-1131250.722429717</c:v>
                </c:pt>
                <c:pt idx="109">
                  <c:v>-1103768.0193957165</c:v>
                </c:pt>
                <c:pt idx="110">
                  <c:v>-1076834.5089096781</c:v>
                </c:pt>
                <c:pt idx="111">
                  <c:v>-1050441.5478066728</c:v>
                </c:pt>
                <c:pt idx="112">
                  <c:v>-1024580.5928681884</c:v>
                </c:pt>
                <c:pt idx="113">
                  <c:v>-999243.2000733912</c:v>
                </c:pt>
                <c:pt idx="114">
                  <c:v>-974421.02385307848</c:v>
                </c:pt>
                <c:pt idx="115">
                  <c:v>-950105.81634633616</c:v>
                </c:pt>
                <c:pt idx="116">
                  <c:v>-926289.42665987462</c:v>
                </c:pt>
                <c:pt idx="117">
                  <c:v>-902963.80013004132</c:v>
                </c:pt>
                <c:pt idx="118">
                  <c:v>-880120.9775875248</c:v>
                </c:pt>
                <c:pt idx="119">
                  <c:v>-857753.09462477639</c:v>
                </c:pt>
                <c:pt idx="120">
                  <c:v>-835852.38086605258</c:v>
                </c:pt>
                <c:pt idx="121">
                  <c:v>-814411.15924022533</c:v>
                </c:pt>
                <c:pt idx="122">
                  <c:v>-793421.8452562131</c:v>
                </c:pt>
                <c:pt idx="123">
                  <c:v>-772876.94628112391</c:v>
                </c:pt>
                <c:pt idx="124">
                  <c:v>-752769.06082110666</c:v>
                </c:pt>
                <c:pt idx="125">
                  <c:v>-733090.87780485675</c:v>
                </c:pt>
                <c:pt idx="126">
                  <c:v>-713835.17586980946</c:v>
                </c:pt>
                <c:pt idx="127">
                  <c:v>-694994.82265106589</c:v>
                </c:pt>
                <c:pt idx="128">
                  <c:v>-676562.7740729358</c:v>
                </c:pt>
                <c:pt idx="129">
                  <c:v>-658532.07364322804</c:v>
                </c:pt>
                <c:pt idx="130">
                  <c:v>-640895.85175019689</c:v>
                </c:pt>
                <c:pt idx="131">
                  <c:v>-623647.32496218756</c:v>
                </c:pt>
                <c:pt idx="132">
                  <c:v>-606779.79532996006</c:v>
                </c:pt>
                <c:pt idx="133">
                  <c:v>-590286.6496917028</c:v>
                </c:pt>
                <c:pt idx="134">
                  <c:v>-574161.35898074135</c:v>
                </c:pt>
                <c:pt idx="135">
                  <c:v>-558397.47753592953</c:v>
                </c:pt>
                <c:pt idx="136">
                  <c:v>-542988.642414717</c:v>
                </c:pt>
                <c:pt idx="137">
                  <c:v>-527928.57270892709</c:v>
                </c:pt>
                <c:pt idx="138">
                  <c:v>-513211.06886319071</c:v>
                </c:pt>
                <c:pt idx="139">
                  <c:v>-498830.01199610904</c:v>
                </c:pt>
                <c:pt idx="140">
                  <c:v>-484779.36322405003</c:v>
                </c:pt>
                <c:pt idx="141">
                  <c:v>-471053.16298768297</c:v>
                </c:pt>
                <c:pt idx="142">
                  <c:v>-457645.53038117662</c:v>
                </c:pt>
                <c:pt idx="143">
                  <c:v>-444550.6624840647</c:v>
                </c:pt>
                <c:pt idx="144">
                  <c:v>-431762.8336958643</c:v>
                </c:pt>
                <c:pt idx="145">
                  <c:v>-419276.39507329091</c:v>
                </c:pt>
                <c:pt idx="146">
                  <c:v>-407085.77367022447</c:v>
                </c:pt>
                <c:pt idx="147">
                  <c:v>-395185.47188036516</c:v>
                </c:pt>
                <c:pt idx="148">
                  <c:v>-383570.06678250805</c:v>
                </c:pt>
                <c:pt idx="149">
                  <c:v>-372234.20948861539</c:v>
                </c:pt>
                <c:pt idx="150">
                  <c:v>-361172.62449446321</c:v>
                </c:pt>
                <c:pt idx="151">
                  <c:v>-350380.10903305933</c:v>
                </c:pt>
                <c:pt idx="152">
                  <c:v>-339851.53243067488</c:v>
                </c:pt>
                <c:pt idx="153">
                  <c:v>-329581.83546565473</c:v>
                </c:pt>
                <c:pt idx="154">
                  <c:v>-319566.02972981893</c:v>
                </c:pt>
                <c:pt idx="155">
                  <c:v>-309799.196992632</c:v>
                </c:pt>
                <c:pt idx="156">
                  <c:v>-300276.48856798559</c:v>
                </c:pt>
                <c:pt idx="157">
                  <c:v>-290993.12468372844</c:v>
                </c:pt>
                <c:pt idx="158">
                  <c:v>-281944.39385386929</c:v>
                </c:pt>
                <c:pt idx="159">
                  <c:v>-273125.65225343965</c:v>
                </c:pt>
                <c:pt idx="160">
                  <c:v>-264532.32309606671</c:v>
                </c:pt>
                <c:pt idx="161">
                  <c:v>-256159.89601423591</c:v>
                </c:pt>
                <c:pt idx="162">
                  <c:v>-248003.92644222453</c:v>
                </c:pt>
                <c:pt idx="163">
                  <c:v>-240060.03500175849</c:v>
                </c:pt>
                <c:pt idx="164">
                  <c:v>-232323.90689028054</c:v>
                </c:pt>
                <c:pt idx="165">
                  <c:v>-224791.29127200693</c:v>
                </c:pt>
                <c:pt idx="166">
                  <c:v>-217458.00067157671</c:v>
                </c:pt>
                <c:pt idx="167">
                  <c:v>-210319.91037046909</c:v>
                </c:pt>
                <c:pt idx="168">
                  <c:v>-203372.95780602843</c:v>
                </c:pt>
                <c:pt idx="169">
                  <c:v>-196613.14197325334</c:v>
                </c:pt>
                <c:pt idx="170">
                  <c:v>-190036.52282923087</c:v>
                </c:pt>
                <c:pt idx="171">
                  <c:v>-183639.22070023417</c:v>
                </c:pt>
                <c:pt idx="172">
                  <c:v>-177417.41569158062</c:v>
                </c:pt>
                <c:pt idx="173">
                  <c:v>-171367.34710008651</c:v>
                </c:pt>
                <c:pt idx="174">
                  <c:v>-165485.31282931566</c:v>
                </c:pt>
                <c:pt idx="175">
                  <c:v>-159767.66880739853</c:v>
                </c:pt>
                <c:pt idx="176">
                  <c:v>-154210.82840761542</c:v>
                </c:pt>
                <c:pt idx="177">
                  <c:v>-148811.26187164709</c:v>
                </c:pt>
                <c:pt idx="178">
                  <c:v>-143565.49573555216</c:v>
                </c:pt>
                <c:pt idx="179">
                  <c:v>-138470.11225831881</c:v>
                </c:pt>
                <c:pt idx="180">
                  <c:v>-133521.74885321409</c:v>
                </c:pt>
                <c:pt idx="181">
                  <c:v>-128717.0975217931</c:v>
                </c:pt>
                <c:pt idx="182">
                  <c:v>-124052.90429057553</c:v>
                </c:pt>
                <c:pt idx="183">
                  <c:v>-119525.96865041927</c:v>
                </c:pt>
                <c:pt idx="184">
                  <c:v>-115133.14299856126</c:v>
                </c:pt>
                <c:pt idx="185">
                  <c:v>-110871.33208339289</c:v>
                </c:pt>
                <c:pt idx="186">
                  <c:v>-106737.49245189875</c:v>
                </c:pt>
                <c:pt idx="187">
                  <c:v>-102728.631899748</c:v>
                </c:pt>
                <c:pt idx="188">
                  <c:v>-98841.808924123645</c:v>
                </c:pt>
                <c:pt idx="189">
                  <c:v>-95074.132179219276</c:v>
                </c:pt>
                <c:pt idx="190">
                  <c:v>-91422.759934414178</c:v>
                </c:pt>
                <c:pt idx="191">
                  <c:v>-87884.899535156786</c:v>
                </c:pt>
                <c:pt idx="192">
                  <c:v>-84457.806866507977</c:v>
                </c:pt>
                <c:pt idx="193">
                  <c:v>-81138.785819392651</c:v>
                </c:pt>
                <c:pt idx="194">
                  <c:v>-77925.187759529799</c:v>
                </c:pt>
                <c:pt idx="195">
                  <c:v>-74814.410999063402</c:v>
                </c:pt>
                <c:pt idx="196">
                  <c:v>-71803.900270842016</c:v>
                </c:pt>
                <c:pt idx="197">
                  <c:v>-68891.146205451339</c:v>
                </c:pt>
                <c:pt idx="198">
                  <c:v>-66073.684810843319</c:v>
                </c:pt>
                <c:pt idx="199">
                  <c:v>-63349.096954774112</c:v>
                </c:pt>
                <c:pt idx="200">
                  <c:v>-60715.00784977898</c:v>
                </c:pt>
                <c:pt idx="201">
                  <c:v>-58169.086540985852</c:v>
                </c:pt>
                <c:pt idx="202">
                  <c:v>-55709.045396469533</c:v>
                </c:pt>
                <c:pt idx="203">
                  <c:v>-53332.639600463212</c:v>
                </c:pt>
                <c:pt idx="204">
                  <c:v>-51037.666649095714</c:v>
                </c:pt>
                <c:pt idx="205">
                  <c:v>-48821.965848855674</c:v>
                </c:pt>
                <c:pt idx="206">
                  <c:v>-46683.417817857116</c:v>
                </c:pt>
                <c:pt idx="207">
                  <c:v>-44619.943989671767</c:v>
                </c:pt>
                <c:pt idx="208">
                  <c:v>-42629.506119802594</c:v>
                </c:pt>
                <c:pt idx="209">
                  <c:v>-40710.105795033276</c:v>
                </c:pt>
                <c:pt idx="210">
                  <c:v>-38859.783945322037</c:v>
                </c:pt>
                <c:pt idx="211">
                  <c:v>-37076.620358362794</c:v>
                </c:pt>
                <c:pt idx="212">
                  <c:v>-35358.73319696635</c:v>
                </c:pt>
                <c:pt idx="213">
                  <c:v>-33704.278518993407</c:v>
                </c:pt>
                <c:pt idx="214">
                  <c:v>-32111.449800021946</c:v>
                </c:pt>
                <c:pt idx="215">
                  <c:v>-30578.477458760142</c:v>
                </c:pt>
                <c:pt idx="216">
                  <c:v>-29103.628385059536</c:v>
                </c:pt>
                <c:pt idx="217">
                  <c:v>-27685.20547067374</c:v>
                </c:pt>
                <c:pt idx="218">
                  <c:v>-26321.547142650932</c:v>
                </c:pt>
                <c:pt idx="219">
                  <c:v>-25011.026899456978</c:v>
                </c:pt>
                <c:pt idx="220">
                  <c:v>-23752.052849799395</c:v>
                </c:pt>
                <c:pt idx="221">
                  <c:v>-22543.06725409627</c:v>
                </c:pt>
                <c:pt idx="222">
                  <c:v>-21382.546068627387</c:v>
                </c:pt>
                <c:pt idx="223">
                  <c:v>-20268.998492412269</c:v>
                </c:pt>
                <c:pt idx="224">
                  <c:v>-19200.966516759247</c:v>
                </c:pt>
                <c:pt idx="225">
                  <c:v>-18177.02447751537</c:v>
                </c:pt>
                <c:pt idx="226">
                  <c:v>-17195.778609950095</c:v>
                </c:pt>
                <c:pt idx="227">
                  <c:v>-16255.86660637334</c:v>
                </c:pt>
                <c:pt idx="228">
                  <c:v>-15355.957176439464</c:v>
                </c:pt>
                <c:pt idx="229">
                  <c:v>-14494.749610170722</c:v>
                </c:pt>
                <c:pt idx="230">
                  <c:v>-13670.973343539983</c:v>
                </c:pt>
                <c:pt idx="231">
                  <c:v>-12883.387526877224</c:v>
                </c:pt>
                <c:pt idx="232">
                  <c:v>-12130.780595958233</c:v>
                </c:pt>
                <c:pt idx="233">
                  <c:v>-11411.969845615327</c:v>
                </c:pt>
                <c:pt idx="234">
                  <c:v>-10725.801006283611</c:v>
                </c:pt>
                <c:pt idx="235">
                  <c:v>-10071.147823005915</c:v>
                </c:pt>
                <c:pt idx="236">
                  <c:v>-9446.9116373211145</c:v>
                </c:pt>
                <c:pt idx="237">
                  <c:v>-8852.0209716558456</c:v>
                </c:pt>
                <c:pt idx="238">
                  <c:v>-8285.4311165437102</c:v>
                </c:pt>
                <c:pt idx="239">
                  <c:v>-7746.1237204447389</c:v>
                </c:pt>
                <c:pt idx="240">
                  <c:v>-7233.1063823401928</c:v>
                </c:pt>
                <c:pt idx="241">
                  <c:v>-6745.4122468903661</c:v>
                </c:pt>
                <c:pt idx="242">
                  <c:v>-6282.0996024161577</c:v>
                </c:pt>
                <c:pt idx="243">
                  <c:v>-5842.2514814287424</c:v>
                </c:pt>
                <c:pt idx="244">
                  <c:v>-5424.9752640351653</c:v>
                </c:pt>
                <c:pt idx="245">
                  <c:v>-5029.402283757925</c:v>
                </c:pt>
                <c:pt idx="246">
                  <c:v>-4654.68743634969</c:v>
                </c:pt>
                <c:pt idx="247">
                  <c:v>-4300.0087910443544</c:v>
                </c:pt>
                <c:pt idx="248">
                  <c:v>-3964.5672046616673</c:v>
                </c:pt>
                <c:pt idx="249">
                  <c:v>-3647.5859382674098</c:v>
                </c:pt>
                <c:pt idx="250">
                  <c:v>-3348.3102766275406</c:v>
                </c:pt>
                <c:pt idx="251">
                  <c:v>-3066.0071502923965</c:v>
                </c:pt>
                <c:pt idx="252">
                  <c:v>-2799.9647604450583</c:v>
                </c:pt>
                <c:pt idx="253">
                  <c:v>-2549.4922062605619</c:v>
                </c:pt>
                <c:pt idx="254">
                  <c:v>-2313.9191151484847</c:v>
                </c:pt>
                <c:pt idx="255">
                  <c:v>-2092.5952755883336</c:v>
                </c:pt>
                <c:pt idx="256">
                  <c:v>-1884.8902726694942</c:v>
                </c:pt>
                <c:pt idx="257">
                  <c:v>-1690.1931262686849</c:v>
                </c:pt>
                <c:pt idx="258">
                  <c:v>-1507.9119320362806</c:v>
                </c:pt>
                <c:pt idx="259">
                  <c:v>-1337.4735049307346</c:v>
                </c:pt>
                <c:pt idx="260">
                  <c:v>-1178.3230255544186</c:v>
                </c:pt>
                <c:pt idx="261">
                  <c:v>-1029.9236890003085</c:v>
                </c:pt>
                <c:pt idx="262">
                  <c:v>-891.75635675340891</c:v>
                </c:pt>
                <c:pt idx="263">
                  <c:v>-763.31921076029539</c:v>
                </c:pt>
                <c:pt idx="264">
                  <c:v>-644.12741064280272</c:v>
                </c:pt>
                <c:pt idx="265">
                  <c:v>-533.71275339275599</c:v>
                </c:pt>
                <c:pt idx="266">
                  <c:v>-431.62333568185568</c:v>
                </c:pt>
                <c:pt idx="267">
                  <c:v>-337.42321909219027</c:v>
                </c:pt>
                <c:pt idx="268">
                  <c:v>-250.69209781289101</c:v>
                </c:pt>
                <c:pt idx="269">
                  <c:v>-171.02496911585331</c:v>
                </c:pt>
                <c:pt idx="270">
                  <c:v>-98.031806491315365</c:v>
                </c:pt>
                <c:pt idx="271">
                  <c:v>-31.337235629558563</c:v>
                </c:pt>
                <c:pt idx="272">
                  <c:v>29.419787287712097</c:v>
                </c:pt>
                <c:pt idx="273">
                  <c:v>84.586294122040272</c:v>
                </c:pt>
                <c:pt idx="274">
                  <c:v>134.49562104791403</c:v>
                </c:pt>
                <c:pt idx="275">
                  <c:v>179.46772190928459</c:v>
                </c:pt>
                <c:pt idx="276">
                  <c:v>219.80947890132666</c:v>
                </c:pt>
                <c:pt idx="277">
                  <c:v>255.81501065939665</c:v>
                </c:pt>
                <c:pt idx="278">
                  <c:v>287.76597759872675</c:v>
                </c:pt>
                <c:pt idx="279">
                  <c:v>315.93188448995352</c:v>
                </c:pt>
                <c:pt idx="280">
                  <c:v>340.57038056850433</c:v>
                </c:pt>
                <c:pt idx="281">
                  <c:v>361.92755674570799</c:v>
                </c:pt>
                <c:pt idx="282">
                  <c:v>380.23824017494917</c:v>
                </c:pt>
                <c:pt idx="283">
                  <c:v>395.72628624737263</c:v>
                </c:pt>
                <c:pt idx="284">
                  <c:v>408.6048676893115</c:v>
                </c:pt>
                <c:pt idx="285">
                  <c:v>419.07676135748625</c:v>
                </c:pt>
                <c:pt idx="286">
                  <c:v>427.33463165163994</c:v>
                </c:pt>
                <c:pt idx="287">
                  <c:v>433.56131213903427</c:v>
                </c:pt>
                <c:pt idx="288">
                  <c:v>437.93008375167847</c:v>
                </c:pt>
                <c:pt idx="289">
                  <c:v>440.60495065152645</c:v>
                </c:pt>
                <c:pt idx="290">
                  <c:v>441.74091337621212</c:v>
                </c:pt>
                <c:pt idx="291">
                  <c:v>441.48423913866282</c:v>
                </c:pt>
                <c:pt idx="292">
                  <c:v>439.97272958606482</c:v>
                </c:pt>
                <c:pt idx="293">
                  <c:v>437.33598606288433</c:v>
                </c:pt>
                <c:pt idx="294">
                  <c:v>433.69567155092955</c:v>
                </c:pt>
                <c:pt idx="295">
                  <c:v>429.16577068716288</c:v>
                </c:pt>
                <c:pt idx="296">
                  <c:v>423.8528465628624</c:v>
                </c:pt>
                <c:pt idx="297">
                  <c:v>417.85629512369633</c:v>
                </c:pt>
                <c:pt idx="298">
                  <c:v>411.26859664916992</c:v>
                </c:pt>
                <c:pt idx="299">
                  <c:v>404.17556477338076</c:v>
                </c:pt>
                <c:pt idx="300">
                  <c:v>396.65659264475107</c:v>
                </c:pt>
                <c:pt idx="301">
                  <c:v>388.78489655256271</c:v>
                </c:pt>
                <c:pt idx="302">
                  <c:v>380.62775664776564</c:v>
                </c:pt>
                <c:pt idx="303">
                  <c:v>372.24675527960062</c:v>
                </c:pt>
                <c:pt idx="304">
                  <c:v>363.69801231473684</c:v>
                </c:pt>
                <c:pt idx="305">
                  <c:v>355.03241804987192</c:v>
                </c:pt>
                <c:pt idx="306">
                  <c:v>346.29586330801249</c:v>
                </c:pt>
                <c:pt idx="307">
                  <c:v>337.52946674078703</c:v>
                </c:pt>
                <c:pt idx="308">
                  <c:v>328.769799657166</c:v>
                </c:pt>
                <c:pt idx="309">
                  <c:v>320.04910811036825</c:v>
                </c:pt>
                <c:pt idx="310">
                  <c:v>311.39553211629391</c:v>
                </c:pt>
                <c:pt idx="311">
                  <c:v>302.83332254737616</c:v>
                </c:pt>
                <c:pt idx="312">
                  <c:v>294.3830548748374</c:v>
                </c:pt>
                <c:pt idx="313">
                  <c:v>286.06184048950672</c:v>
                </c:pt>
                <c:pt idx="314">
                  <c:v>277.88353555649519</c:v>
                </c:pt>
                <c:pt idx="315">
                  <c:v>269.85894668102264</c:v>
                </c:pt>
                <c:pt idx="316">
                  <c:v>261.99603421986103</c:v>
                </c:pt>
                <c:pt idx="317">
                  <c:v>254.30011291056871</c:v>
                </c:pt>
                <c:pt idx="318">
                  <c:v>246.77404960989952</c:v>
                </c:pt>
                <c:pt idx="319">
                  <c:v>239.41845849901438</c:v>
                </c:pt>
                <c:pt idx="320">
                  <c:v>232.23189365118742</c:v>
                </c:pt>
                <c:pt idx="321">
                  <c:v>225.21103870868683</c:v>
                </c:pt>
                <c:pt idx="322">
                  <c:v>218.35089416056871</c:v>
                </c:pt>
                <c:pt idx="323">
                  <c:v>211.64496152102947</c:v>
                </c:pt>
                <c:pt idx="324">
                  <c:v>205.08542527258396</c:v>
                </c:pt>
                <c:pt idx="325">
                  <c:v>198.66333191841841</c:v>
                </c:pt>
                <c:pt idx="326">
                  <c:v>192.3687661588192</c:v>
                </c:pt>
                <c:pt idx="327">
                  <c:v>186.19102487713099</c:v>
                </c:pt>
                <c:pt idx="328">
                  <c:v>180.1187876984477</c:v>
                </c:pt>
                <c:pt idx="329">
                  <c:v>174.14028573036194</c:v>
                </c:pt>
                <c:pt idx="330">
                  <c:v>168.24346686154604</c:v>
                </c:pt>
                <c:pt idx="331">
                  <c:v>162.41615894436836</c:v>
                </c:pt>
                <c:pt idx="332">
                  <c:v>156.64622975885868</c:v>
                </c:pt>
                <c:pt idx="333">
                  <c:v>150.9217447116971</c:v>
                </c:pt>
                <c:pt idx="334">
                  <c:v>145.23112188279629</c:v>
                </c:pt>
                <c:pt idx="335">
                  <c:v>139.56328381597996</c:v>
                </c:pt>
                <c:pt idx="336">
                  <c:v>133.90780732780695</c:v>
                </c:pt>
                <c:pt idx="337">
                  <c:v>128.25507010519505</c:v>
                </c:pt>
                <c:pt idx="338">
                  <c:v>122.59639503806829</c:v>
                </c:pt>
                <c:pt idx="339">
                  <c:v>116.92419145256281</c:v>
                </c:pt>
                <c:pt idx="340">
                  <c:v>111.23209397494793</c:v>
                </c:pt>
                <c:pt idx="341">
                  <c:v>105.51509848982096</c:v>
                </c:pt>
                <c:pt idx="342">
                  <c:v>99.769695609807968</c:v>
                </c:pt>
                <c:pt idx="343">
                  <c:v>93.994001254439354</c:v>
                </c:pt>
                <c:pt idx="344">
                  <c:v>88.187884785234928</c:v>
                </c:pt>
                <c:pt idx="345">
                  <c:v>82.353094175457954</c:v>
                </c:pt>
                <c:pt idx="346">
                  <c:v>76.493378631770611</c:v>
                </c:pt>
                <c:pt idx="347">
                  <c:v>70.614608787000179</c:v>
                </c:pt>
                <c:pt idx="348">
                  <c:v>64.724893480539322</c:v>
                </c:pt>
                <c:pt idx="349">
                  <c:v>58.834694631397724</c:v>
                </c:pt>
                <c:pt idx="350">
                  <c:v>52.956939280033112</c:v>
                </c:pt>
                <c:pt idx="351">
                  <c:v>47.107128337025642</c:v>
                </c:pt>
                <c:pt idx="352">
                  <c:v>41.303443171083927</c:v>
                </c:pt>
                <c:pt idx="353">
                  <c:v>35.566849932074547</c:v>
                </c:pt>
                <c:pt idx="354">
                  <c:v>29.921199820935726</c:v>
                </c:pt>
                <c:pt idx="355">
                  <c:v>24.393328376114368</c:v>
                </c:pt>
                <c:pt idx="356">
                  <c:v>19.013150662183762</c:v>
                </c:pt>
                <c:pt idx="357">
                  <c:v>13.813754446804523</c:v>
                </c:pt>
                <c:pt idx="358">
                  <c:v>8.8314907178282738</c:v>
                </c:pt>
                <c:pt idx="359">
                  <c:v>4.1060612201690674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7-B64F-A395-6F98BFDE5BAF}"/>
            </c:ext>
          </c:extLst>
        </c:ser>
        <c:ser>
          <c:idx val="3"/>
          <c:order val="3"/>
          <c:tx>
            <c:v>Poly 4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'Poussée Pro 54'!$A$3:$A$362</c:f>
              <c:numCache>
                <c:formatCode>General</c:formatCode>
                <c:ptCount val="3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 formatCode="#,##0.00">
                  <c:v>2.9699999999999807</c:v>
                </c:pt>
                <c:pt idx="297" formatCode="#,##0.00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 formatCode="#,##0.00">
                  <c:v>3.5199999999999689</c:v>
                </c:pt>
                <c:pt idx="352" formatCode="#,##0.00">
                  <c:v>3.5299999999999687</c:v>
                </c:pt>
                <c:pt idx="353" formatCode="#,##0.00">
                  <c:v>3.5399999999999685</c:v>
                </c:pt>
                <c:pt idx="354" formatCode="#,##0.00">
                  <c:v>3.5499999999999683</c:v>
                </c:pt>
                <c:pt idx="355" formatCode="#,##0.00">
                  <c:v>3.5599999999999681</c:v>
                </c:pt>
                <c:pt idx="356" formatCode="#,##0.00">
                  <c:v>3.5699999999999679</c:v>
                </c:pt>
                <c:pt idx="357" formatCode="#,##0.00">
                  <c:v>3.5799999999999677</c:v>
                </c:pt>
                <c:pt idx="358" formatCode="#,##0.00">
                  <c:v>3.5899999999999674</c:v>
                </c:pt>
                <c:pt idx="359" formatCode="#,##0.00">
                  <c:v>3.5999999999999672</c:v>
                </c:pt>
              </c:numCache>
            </c:numRef>
          </c:xVal>
          <c:yVal>
            <c:numRef>
              <c:f>'Poussée Pro 54'!$V$2:$V$361</c:f>
              <c:numCache>
                <c:formatCode>General</c:formatCode>
                <c:ptCount val="360"/>
                <c:pt idx="0">
                  <c:v>-20280602366.419998</c:v>
                </c:pt>
                <c:pt idx="1">
                  <c:v>-19996840008.034176</c:v>
                </c:pt>
                <c:pt idx="2">
                  <c:v>-19716262816.164959</c:v>
                </c:pt>
                <c:pt idx="3">
                  <c:v>-19438843901.010483</c:v>
                </c:pt>
                <c:pt idx="4">
                  <c:v>-19164556524.534039</c:v>
                </c:pt>
                <c:pt idx="5">
                  <c:v>-18893374100.034576</c:v>
                </c:pt>
                <c:pt idx="6">
                  <c:v>-18625270191.717224</c:v>
                </c:pt>
                <c:pt idx="7">
                  <c:v>-18360218514.263802</c:v>
                </c:pt>
                <c:pt idx="8">
                  <c:v>-18098192932.403336</c:v>
                </c:pt>
                <c:pt idx="9">
                  <c:v>-17839167460.482552</c:v>
                </c:pt>
                <c:pt idx="10">
                  <c:v>-17583116262.036427</c:v>
                </c:pt>
                <c:pt idx="11">
                  <c:v>-17330013649.358665</c:v>
                </c:pt>
                <c:pt idx="12">
                  <c:v>-17079834083.072224</c:v>
                </c:pt>
                <c:pt idx="13">
                  <c:v>-16832552171.699835</c:v>
                </c:pt>
                <c:pt idx="14">
                  <c:v>-16588142671.234505</c:v>
                </c:pt>
                <c:pt idx="15">
                  <c:v>-16346580484.710033</c:v>
                </c:pt>
                <c:pt idx="16">
                  <c:v>-16107840661.771526</c:v>
                </c:pt>
                <c:pt idx="17">
                  <c:v>-15871898398.245911</c:v>
                </c:pt>
                <c:pt idx="18">
                  <c:v>-15638729035.712437</c:v>
                </c:pt>
                <c:pt idx="19">
                  <c:v>-15408308061.073204</c:v>
                </c:pt>
                <c:pt idx="20">
                  <c:v>-15180611106.123672</c:v>
                </c:pt>
                <c:pt idx="21">
                  <c:v>-14955613947.123161</c:v>
                </c:pt>
                <c:pt idx="22">
                  <c:v>-14733292504.365379</c:v>
                </c:pt>
                <c:pt idx="23">
                  <c:v>-14513622841.748928</c:v>
                </c:pt>
                <c:pt idx="24">
                  <c:v>-14296581166.34782</c:v>
                </c:pt>
                <c:pt idx="25">
                  <c:v>-14082143827.981985</c:v>
                </c:pt>
                <c:pt idx="26">
                  <c:v>-13870287318.787786</c:v>
                </c:pt>
                <c:pt idx="27">
                  <c:v>-13660988272.788534</c:v>
                </c:pt>
                <c:pt idx="28">
                  <c:v>-13454223465.465</c:v>
                </c:pt>
                <c:pt idx="29">
                  <c:v>-13249969813.325926</c:v>
                </c:pt>
                <c:pt idx="30">
                  <c:v>-13048204373.478539</c:v>
                </c:pt>
                <c:pt idx="31">
                  <c:v>-12848904343.19906</c:v>
                </c:pt>
                <c:pt idx="32">
                  <c:v>-12652047059.503227</c:v>
                </c:pt>
                <c:pt idx="33">
                  <c:v>-12457609998.716801</c:v>
                </c:pt>
                <c:pt idx="34">
                  <c:v>-12265570776.04607</c:v>
                </c:pt>
                <c:pt idx="35">
                  <c:v>-12075907145.148384</c:v>
                </c:pt>
                <c:pt idx="36">
                  <c:v>-11888596997.702644</c:v>
                </c:pt>
                <c:pt idx="37">
                  <c:v>-11703618362.979828</c:v>
                </c:pt>
                <c:pt idx="38">
                  <c:v>-11520949407.413507</c:v>
                </c:pt>
                <c:pt idx="39">
                  <c:v>-11340568434.170349</c:v>
                </c:pt>
                <c:pt idx="40">
                  <c:v>-11162453882.720631</c:v>
                </c:pt>
                <c:pt idx="41">
                  <c:v>-10986584328.40876</c:v>
                </c:pt>
                <c:pt idx="42">
                  <c:v>-10812938482.023783</c:v>
                </c:pt>
                <c:pt idx="43">
                  <c:v>-10641495189.369894</c:v>
                </c:pt>
                <c:pt idx="44">
                  <c:v>-10472233430.836954</c:v>
                </c:pt>
                <c:pt idx="45">
                  <c:v>-10305132320.971004</c:v>
                </c:pt>
                <c:pt idx="46">
                  <c:v>-10140171108.044767</c:v>
                </c:pt>
                <c:pt idx="47">
                  <c:v>-9977329173.6281776</c:v>
                </c:pt>
                <c:pt idx="48">
                  <c:v>-9816586032.158884</c:v>
                </c:pt>
                <c:pt idx="49">
                  <c:v>-9657921330.5127544</c:v>
                </c:pt>
                <c:pt idx="50">
                  <c:v>-9501314847.5744095</c:v>
                </c:pt>
                <c:pt idx="51">
                  <c:v>-9346746493.8077183</c:v>
                </c:pt>
                <c:pt idx="52">
                  <c:v>-9194196310.8263168</c:v>
                </c:pt>
                <c:pt idx="53">
                  <c:v>-9043644470.9641228</c:v>
                </c:pt>
                <c:pt idx="54">
                  <c:v>-8895071276.8458462</c:v>
                </c:pt>
                <c:pt idx="55">
                  <c:v>-8748457160.9574986</c:v>
                </c:pt>
                <c:pt idx="56">
                  <c:v>-8603782685.2169189</c:v>
                </c:pt>
                <c:pt idx="57">
                  <c:v>-8461028540.5442619</c:v>
                </c:pt>
                <c:pt idx="58">
                  <c:v>-8320175546.4325428</c:v>
                </c:pt>
                <c:pt idx="59">
                  <c:v>-8181204650.5181217</c:v>
                </c:pt>
                <c:pt idx="60">
                  <c:v>-8044096928.1512356</c:v>
                </c:pt>
                <c:pt idx="61">
                  <c:v>-7908833581.9664993</c:v>
                </c:pt>
                <c:pt idx="62">
                  <c:v>-7775395941.4534187</c:v>
                </c:pt>
                <c:pt idx="63">
                  <c:v>-7643765462.5269222</c:v>
                </c:pt>
                <c:pt idx="64">
                  <c:v>-7513923727.0978394</c:v>
                </c:pt>
                <c:pt idx="65">
                  <c:v>-7385852442.6434555</c:v>
                </c:pt>
                <c:pt idx="66">
                  <c:v>-7259533441.7779808</c:v>
                </c:pt>
                <c:pt idx="67">
                  <c:v>-7134948681.8230934</c:v>
                </c:pt>
                <c:pt idx="68">
                  <c:v>-7012080244.3784523</c:v>
                </c:pt>
                <c:pt idx="69">
                  <c:v>-6890910334.8921833</c:v>
                </c:pt>
                <c:pt idx="70">
                  <c:v>-6771421282.2314301</c:v>
                </c:pt>
                <c:pt idx="71">
                  <c:v>-6653595538.2528267</c:v>
                </c:pt>
                <c:pt idx="72">
                  <c:v>-6537415677.3730507</c:v>
                </c:pt>
                <c:pt idx="73">
                  <c:v>-6422864396.1392975</c:v>
                </c:pt>
                <c:pt idx="74">
                  <c:v>-6309924512.7998219</c:v>
                </c:pt>
                <c:pt idx="75">
                  <c:v>-6198578966.8744373</c:v>
                </c:pt>
                <c:pt idx="76">
                  <c:v>-6088810818.7250309</c:v>
                </c:pt>
                <c:pt idx="77">
                  <c:v>-5980603249.1260872</c:v>
                </c:pt>
                <c:pt idx="78">
                  <c:v>-5873939558.8351669</c:v>
                </c:pt>
                <c:pt idx="79">
                  <c:v>-5768803168.1634769</c:v>
                </c:pt>
                <c:pt idx="80">
                  <c:v>-5665177616.5463219</c:v>
                </c:pt>
                <c:pt idx="81">
                  <c:v>-5563046562.1136532</c:v>
                </c:pt>
                <c:pt idx="82">
                  <c:v>-5462393781.2605858</c:v>
                </c:pt>
                <c:pt idx="83">
                  <c:v>-5363203168.2178822</c:v>
                </c:pt>
                <c:pt idx="84">
                  <c:v>-5265458734.6224937</c:v>
                </c:pt>
                <c:pt idx="85">
                  <c:v>-5169144609.0880508</c:v>
                </c:pt>
                <c:pt idx="86">
                  <c:v>-5074245036.7754021</c:v>
                </c:pt>
                <c:pt idx="87">
                  <c:v>-4980744378.9630966</c:v>
                </c:pt>
                <c:pt idx="88">
                  <c:v>-4888627112.617918</c:v>
                </c:pt>
                <c:pt idx="89">
                  <c:v>-4797877829.965395</c:v>
                </c:pt>
                <c:pt idx="90">
                  <c:v>-4708481238.0603027</c:v>
                </c:pt>
                <c:pt idx="91">
                  <c:v>-4620422158.3571892</c:v>
                </c:pt>
                <c:pt idx="92">
                  <c:v>-4533685526.2808762</c:v>
                </c:pt>
                <c:pt idx="93">
                  <c:v>-4448256390.7969913</c:v>
                </c:pt>
                <c:pt idx="94">
                  <c:v>-4364119913.9824524</c:v>
                </c:pt>
                <c:pt idx="95">
                  <c:v>-4281261370.595993</c:v>
                </c:pt>
                <c:pt idx="96">
                  <c:v>-4199666147.6487026</c:v>
                </c:pt>
                <c:pt idx="97">
                  <c:v>-4119319743.9744835</c:v>
                </c:pt>
                <c:pt idx="98">
                  <c:v>-4040207769.8006172</c:v>
                </c:pt>
                <c:pt idx="99">
                  <c:v>-3962315946.3182392</c:v>
                </c:pt>
                <c:pt idx="100">
                  <c:v>-3885630105.252882</c:v>
                </c:pt>
                <c:pt idx="101">
                  <c:v>-3810136188.4349632</c:v>
                </c:pt>
                <c:pt idx="102">
                  <c:v>-3735820247.3703041</c:v>
                </c:pt>
                <c:pt idx="103">
                  <c:v>-3662668442.810667</c:v>
                </c:pt>
                <c:pt idx="104">
                  <c:v>-3590667044.3242207</c:v>
                </c:pt>
                <c:pt idx="105">
                  <c:v>-3519802429.8661041</c:v>
                </c:pt>
                <c:pt idx="106">
                  <c:v>-3450061085.3488922</c:v>
                </c:pt>
                <c:pt idx="107">
                  <c:v>-3381429604.2131577</c:v>
                </c:pt>
                <c:pt idx="108">
                  <c:v>-3313894686.997942</c:v>
                </c:pt>
                <c:pt idx="109">
                  <c:v>-3247443140.9112816</c:v>
                </c:pt>
                <c:pt idx="110">
                  <c:v>-3182061879.4007416</c:v>
                </c:pt>
                <c:pt idx="111">
                  <c:v>-3117737921.7238808</c:v>
                </c:pt>
                <c:pt idx="112">
                  <c:v>-3054458392.5188255</c:v>
                </c:pt>
                <c:pt idx="113">
                  <c:v>-2992210521.3747292</c:v>
                </c:pt>
                <c:pt idx="114">
                  <c:v>-2930981642.4023247</c:v>
                </c:pt>
                <c:pt idx="115">
                  <c:v>-2870759193.8043976</c:v>
                </c:pt>
                <c:pt idx="116">
                  <c:v>-2811530717.4463387</c:v>
                </c:pt>
                <c:pt idx="117">
                  <c:v>-2753283858.4266357</c:v>
                </c:pt>
                <c:pt idx="118">
                  <c:v>-2696006364.647377</c:v>
                </c:pt>
                <c:pt idx="119">
                  <c:v>-2639686086.3848038</c:v>
                </c:pt>
                <c:pt idx="120">
                  <c:v>-2584310975.8597603</c:v>
                </c:pt>
                <c:pt idx="121">
                  <c:v>-2529869086.8082733</c:v>
                </c:pt>
                <c:pt idx="122">
                  <c:v>-2476348574.0520248</c:v>
                </c:pt>
                <c:pt idx="123">
                  <c:v>-2423737693.0688553</c:v>
                </c:pt>
                <c:pt idx="124">
                  <c:v>-2372024799.5633125</c:v>
                </c:pt>
                <c:pt idx="125">
                  <c:v>-2321198349.037159</c:v>
                </c:pt>
                <c:pt idx="126">
                  <c:v>-2271246896.3598557</c:v>
                </c:pt>
                <c:pt idx="127">
                  <c:v>-2222159095.3390846</c:v>
                </c:pt>
                <c:pt idx="128">
                  <c:v>-2173923698.2912903</c:v>
                </c:pt>
                <c:pt idx="129">
                  <c:v>-2126529555.6121483</c:v>
                </c:pt>
                <c:pt idx="130">
                  <c:v>-2079965615.3471298</c:v>
                </c:pt>
                <c:pt idx="131">
                  <c:v>-2034220922.7619553</c:v>
                </c:pt>
                <c:pt idx="132">
                  <c:v>-1989284619.913166</c:v>
                </c:pt>
                <c:pt idx="133">
                  <c:v>-1945145945.2185745</c:v>
                </c:pt>
                <c:pt idx="134">
                  <c:v>-1901794233.0278549</c:v>
                </c:pt>
                <c:pt idx="135">
                  <c:v>-1859218913.1929703</c:v>
                </c:pt>
                <c:pt idx="136">
                  <c:v>-1817409510.6387558</c:v>
                </c:pt>
                <c:pt idx="137">
                  <c:v>-1776355644.9333878</c:v>
                </c:pt>
                <c:pt idx="138">
                  <c:v>-1736047029.8589211</c:v>
                </c:pt>
                <c:pt idx="139">
                  <c:v>-1696473472.9817963</c:v>
                </c:pt>
                <c:pt idx="140">
                  <c:v>-1657624875.2233315</c:v>
                </c:pt>
                <c:pt idx="141">
                  <c:v>-1619491230.4302673</c:v>
                </c:pt>
                <c:pt idx="142">
                  <c:v>-1582062624.9452667</c:v>
                </c:pt>
                <c:pt idx="143">
                  <c:v>-1545329237.1773987</c:v>
                </c:pt>
                <c:pt idx="144">
                  <c:v>-1509281337.1727333</c:v>
                </c:pt>
                <c:pt idx="145">
                  <c:v>-1473909286.1847534</c:v>
                </c:pt>
                <c:pt idx="146">
                  <c:v>-1439203536.2449226</c:v>
                </c:pt>
                <c:pt idx="147">
                  <c:v>-1405154629.7331924</c:v>
                </c:pt>
                <c:pt idx="148">
                  <c:v>-1371753198.9485245</c:v>
                </c:pt>
                <c:pt idx="149">
                  <c:v>-1338989965.6793823</c:v>
                </c:pt>
                <c:pt idx="150">
                  <c:v>-1306855740.7742386</c:v>
                </c:pt>
                <c:pt idx="151">
                  <c:v>-1275341423.7121277</c:v>
                </c:pt>
                <c:pt idx="152">
                  <c:v>-1244438002.1731033</c:v>
                </c:pt>
                <c:pt idx="153">
                  <c:v>-1214136551.6088104</c:v>
                </c:pt>
                <c:pt idx="154">
                  <c:v>-1184428234.8129578</c:v>
                </c:pt>
                <c:pt idx="155">
                  <c:v>-1155304301.4918365</c:v>
                </c:pt>
                <c:pt idx="156">
                  <c:v>-1126756087.8348351</c:v>
                </c:pt>
                <c:pt idx="157">
                  <c:v>-1098775016.0849533</c:v>
                </c:pt>
                <c:pt idx="158">
                  <c:v>-1071352594.1093521</c:v>
                </c:pt>
                <c:pt idx="159">
                  <c:v>-1044480414.9697723</c:v>
                </c:pt>
                <c:pt idx="160">
                  <c:v>-1018150156.4931679</c:v>
                </c:pt>
                <c:pt idx="161">
                  <c:v>-992353580.84210205</c:v>
                </c:pt>
                <c:pt idx="162">
                  <c:v>-967082534.08533096</c:v>
                </c:pt>
                <c:pt idx="163">
                  <c:v>-942328945.76834106</c:v>
                </c:pt>
                <c:pt idx="164">
                  <c:v>-918084828.48377991</c:v>
                </c:pt>
                <c:pt idx="165">
                  <c:v>-894342277.44200897</c:v>
                </c:pt>
                <c:pt idx="166">
                  <c:v>-871093470.04163742</c:v>
                </c:pt>
                <c:pt idx="167">
                  <c:v>-848330665.44000244</c:v>
                </c:pt>
                <c:pt idx="168">
                  <c:v>-826046204.12371826</c:v>
                </c:pt>
                <c:pt idx="169">
                  <c:v>-804232507.47912598</c:v>
                </c:pt>
                <c:pt idx="170">
                  <c:v>-782882077.36288452</c:v>
                </c:pt>
                <c:pt idx="171">
                  <c:v>-761987495.67241669</c:v>
                </c:pt>
                <c:pt idx="172">
                  <c:v>-741541423.91648865</c:v>
                </c:pt>
                <c:pt idx="173">
                  <c:v>-721536602.78563309</c:v>
                </c:pt>
                <c:pt idx="174">
                  <c:v>-701965851.7227478</c:v>
                </c:pt>
                <c:pt idx="175">
                  <c:v>-682822068.49358749</c:v>
                </c:pt>
                <c:pt idx="176">
                  <c:v>-664098228.75720978</c:v>
                </c:pt>
                <c:pt idx="177">
                  <c:v>-645787385.63658905</c:v>
                </c:pt>
                <c:pt idx="178">
                  <c:v>-627882669.28908539</c:v>
                </c:pt>
                <c:pt idx="179">
                  <c:v>-610377286.47690964</c:v>
                </c:pt>
                <c:pt idx="180">
                  <c:v>-593264520.13772583</c:v>
                </c:pt>
                <c:pt idx="181">
                  <c:v>-576537728.95509338</c:v>
                </c:pt>
                <c:pt idx="182">
                  <c:v>-560190346.92901993</c:v>
                </c:pt>
                <c:pt idx="183">
                  <c:v>-544215882.94645309</c:v>
                </c:pt>
                <c:pt idx="184">
                  <c:v>-528607920.35177994</c:v>
                </c:pt>
                <c:pt idx="185">
                  <c:v>-513360116.51738739</c:v>
                </c:pt>
                <c:pt idx="186">
                  <c:v>-498466202.41415405</c:v>
                </c:pt>
                <c:pt idx="187">
                  <c:v>-483919982.18192291</c:v>
                </c:pt>
                <c:pt idx="188">
                  <c:v>-469715332.70007324</c:v>
                </c:pt>
                <c:pt idx="189">
                  <c:v>-455846203.15799332</c:v>
                </c:pt>
                <c:pt idx="190">
                  <c:v>-442306614.62560272</c:v>
                </c:pt>
                <c:pt idx="191">
                  <c:v>-429090659.62390137</c:v>
                </c:pt>
                <c:pt idx="192">
                  <c:v>-416192501.69542694</c:v>
                </c:pt>
                <c:pt idx="193">
                  <c:v>-403606374.97479248</c:v>
                </c:pt>
                <c:pt idx="194">
                  <c:v>-391326583.75919342</c:v>
                </c:pt>
                <c:pt idx="195">
                  <c:v>-379347502.07894135</c:v>
                </c:pt>
                <c:pt idx="196">
                  <c:v>-367663573.26795197</c:v>
                </c:pt>
                <c:pt idx="197">
                  <c:v>-356269309.53426361</c:v>
                </c:pt>
                <c:pt idx="198">
                  <c:v>-345159291.5305481</c:v>
                </c:pt>
                <c:pt idx="199">
                  <c:v>-334328167.9246521</c:v>
                </c:pt>
                <c:pt idx="200">
                  <c:v>-323770654.97007751</c:v>
                </c:pt>
                <c:pt idx="201">
                  <c:v>-313481536.07647705</c:v>
                </c:pt>
                <c:pt idx="202">
                  <c:v>-303455661.38023376</c:v>
                </c:pt>
                <c:pt idx="203">
                  <c:v>-293687947.31490326</c:v>
                </c:pt>
                <c:pt idx="204">
                  <c:v>-284173376.18177795</c:v>
                </c:pt>
                <c:pt idx="205">
                  <c:v>-274906995.72036743</c:v>
                </c:pt>
                <c:pt idx="206">
                  <c:v>-265883918.67889404</c:v>
                </c:pt>
                <c:pt idx="207">
                  <c:v>-257099322.38491058</c:v>
                </c:pt>
                <c:pt idx="208">
                  <c:v>-248548448.31565857</c:v>
                </c:pt>
                <c:pt idx="209">
                  <c:v>-240226601.6687088</c:v>
                </c:pt>
                <c:pt idx="210">
                  <c:v>-232129150.93237305</c:v>
                </c:pt>
                <c:pt idx="211">
                  <c:v>-224251527.4563446</c:v>
                </c:pt>
                <c:pt idx="212">
                  <c:v>-216589225.02206421</c:v>
                </c:pt>
                <c:pt idx="213">
                  <c:v>-209137799.41335297</c:v>
                </c:pt>
                <c:pt idx="214">
                  <c:v>-201892867.98683929</c:v>
                </c:pt>
                <c:pt idx="215">
                  <c:v>-194850109.24250793</c:v>
                </c:pt>
                <c:pt idx="216">
                  <c:v>-188005262.39427185</c:v>
                </c:pt>
                <c:pt idx="217">
                  <c:v>-181354126.94033813</c:v>
                </c:pt>
                <c:pt idx="218">
                  <c:v>-174892562.23388672</c:v>
                </c:pt>
                <c:pt idx="219">
                  <c:v>-168616487.05344391</c:v>
                </c:pt>
                <c:pt idx="220">
                  <c:v>-162521879.17350006</c:v>
                </c:pt>
                <c:pt idx="221">
                  <c:v>-156604774.93497467</c:v>
                </c:pt>
                <c:pt idx="222">
                  <c:v>-150861268.81572723</c:v>
                </c:pt>
                <c:pt idx="223">
                  <c:v>-145287513.0010376</c:v>
                </c:pt>
                <c:pt idx="224">
                  <c:v>-139879716.95422363</c:v>
                </c:pt>
                <c:pt idx="225">
                  <c:v>-134634146.98703003</c:v>
                </c:pt>
                <c:pt idx="226">
                  <c:v>-129547125.83027649</c:v>
                </c:pt>
                <c:pt idx="227">
                  <c:v>-124615032.20418549</c:v>
                </c:pt>
                <c:pt idx="228">
                  <c:v>-119834300.38908386</c:v>
                </c:pt>
                <c:pt idx="229">
                  <c:v>-115201419.79581451</c:v>
                </c:pt>
                <c:pt idx="230">
                  <c:v>-110712934.53627014</c:v>
                </c:pt>
                <c:pt idx="231">
                  <c:v>-106365442.99386597</c:v>
                </c:pt>
                <c:pt idx="232">
                  <c:v>-102155597.39418793</c:v>
                </c:pt>
                <c:pt idx="233">
                  <c:v>-98080103.375297546</c:v>
                </c:pt>
                <c:pt idx="234">
                  <c:v>-94135719.558410645</c:v>
                </c:pt>
                <c:pt idx="235">
                  <c:v>-90319257.118400574</c:v>
                </c:pt>
                <c:pt idx="236">
                  <c:v>-86627579.354164124</c:v>
                </c:pt>
                <c:pt idx="237">
                  <c:v>-83057601.259307861</c:v>
                </c:pt>
                <c:pt idx="238">
                  <c:v>-79606289.092559814</c:v>
                </c:pt>
                <c:pt idx="239">
                  <c:v>-76270659.948371887</c:v>
                </c:pt>
                <c:pt idx="240">
                  <c:v>-73047781.327270508</c:v>
                </c:pt>
                <c:pt idx="241">
                  <c:v>-69934770.706558228</c:v>
                </c:pt>
                <c:pt idx="242">
                  <c:v>-66928795.110717773</c:v>
                </c:pt>
                <c:pt idx="243">
                  <c:v>-64027070.681930542</c:v>
                </c:pt>
                <c:pt idx="244">
                  <c:v>-61226862.250610352</c:v>
                </c:pt>
                <c:pt idx="245">
                  <c:v>-58525482.905921936</c:v>
                </c:pt>
                <c:pt idx="246">
                  <c:v>-55920293.566268921</c:v>
                </c:pt>
                <c:pt idx="247">
                  <c:v>-53408702.549865723</c:v>
                </c:pt>
                <c:pt idx="248">
                  <c:v>-50988165.145149231</c:v>
                </c:pt>
                <c:pt idx="249">
                  <c:v>-48656183.181365967</c:v>
                </c:pt>
                <c:pt idx="250">
                  <c:v>-46410304.599105835</c:v>
                </c:pt>
                <c:pt idx="251">
                  <c:v>-44248123.020721436</c:v>
                </c:pt>
                <c:pt idx="252">
                  <c:v>-42167277.320922852</c:v>
                </c:pt>
                <c:pt idx="253">
                  <c:v>-40165451.197257996</c:v>
                </c:pt>
                <c:pt idx="254">
                  <c:v>-38240372.740646362</c:v>
                </c:pt>
                <c:pt idx="255">
                  <c:v>-36389814.005874634</c:v>
                </c:pt>
                <c:pt idx="256">
                  <c:v>-34611590.582122803</c:v>
                </c:pt>
                <c:pt idx="257">
                  <c:v>-32903561.163375854</c:v>
                </c:pt>
                <c:pt idx="258">
                  <c:v>-31263627.119155884</c:v>
                </c:pt>
                <c:pt idx="259">
                  <c:v>-29689732.064849854</c:v>
                </c:pt>
                <c:pt idx="260">
                  <c:v>-28179861.432235718</c:v>
                </c:pt>
                <c:pt idx="261">
                  <c:v>-26732042.040092468</c:v>
                </c:pt>
                <c:pt idx="262">
                  <c:v>-25344341.66469574</c:v>
                </c:pt>
                <c:pt idx="263">
                  <c:v>-24014868.610153198</c:v>
                </c:pt>
                <c:pt idx="264">
                  <c:v>-22741771.279220581</c:v>
                </c:pt>
                <c:pt idx="265">
                  <c:v>-21523237.743545532</c:v>
                </c:pt>
                <c:pt idx="266">
                  <c:v>-20357495.314308167</c:v>
                </c:pt>
                <c:pt idx="267">
                  <c:v>-19242810.112724304</c:v>
                </c:pt>
                <c:pt idx="268">
                  <c:v>-18177486.640571594</c:v>
                </c:pt>
                <c:pt idx="269">
                  <c:v>-17159867.350624084</c:v>
                </c:pt>
                <c:pt idx="270">
                  <c:v>-16188332.217193604</c:v>
                </c:pt>
                <c:pt idx="271">
                  <c:v>-15261298.306808472</c:v>
                </c:pt>
                <c:pt idx="272">
                  <c:v>-14377219.348434448</c:v>
                </c:pt>
                <c:pt idx="273">
                  <c:v>-13534585.304168701</c:v>
                </c:pt>
                <c:pt idx="274">
                  <c:v>-12731921.939819336</c:v>
                </c:pt>
                <c:pt idx="275">
                  <c:v>-11967790.395187378</c:v>
                </c:pt>
                <c:pt idx="276">
                  <c:v>-11240786.75479126</c:v>
                </c:pt>
                <c:pt idx="277">
                  <c:v>-10549541.618255615</c:v>
                </c:pt>
                <c:pt idx="278">
                  <c:v>-9892719.6709671021</c:v>
                </c:pt>
                <c:pt idx="279">
                  <c:v>-9269019.2543487549</c:v>
                </c:pt>
                <c:pt idx="280">
                  <c:v>-8677171.9365844727</c:v>
                </c:pt>
                <c:pt idx="281">
                  <c:v>-8115942.0830841064</c:v>
                </c:pt>
                <c:pt idx="282">
                  <c:v>-7584126.426940918</c:v>
                </c:pt>
                <c:pt idx="283">
                  <c:v>-7080553.6395111084</c:v>
                </c:pt>
                <c:pt idx="284">
                  <c:v>-6604083.9008026123</c:v>
                </c:pt>
                <c:pt idx="285">
                  <c:v>-6153608.470199585</c:v>
                </c:pt>
                <c:pt idx="286">
                  <c:v>-5728049.256729126</c:v>
                </c:pt>
                <c:pt idx="287">
                  <c:v>-5326358.3898162842</c:v>
                </c:pt>
                <c:pt idx="288">
                  <c:v>-4947517.7896270752</c:v>
                </c:pt>
                <c:pt idx="289">
                  <c:v>-4590538.7376403809</c:v>
                </c:pt>
                <c:pt idx="290">
                  <c:v>-4254461.447052002</c:v>
                </c:pt>
                <c:pt idx="291">
                  <c:v>-3938354.6335601807</c:v>
                </c:pt>
                <c:pt idx="292">
                  <c:v>-3641315.085647583</c:v>
                </c:pt>
                <c:pt idx="293">
                  <c:v>-3362467.2350158691</c:v>
                </c:pt>
                <c:pt idx="294">
                  <c:v>-3100962.7274780273</c:v>
                </c:pt>
                <c:pt idx="295">
                  <c:v>-2855979.9930419922</c:v>
                </c:pt>
                <c:pt idx="296">
                  <c:v>-2626723.816696167</c:v>
                </c:pt>
                <c:pt idx="297">
                  <c:v>-2412424.9087982178</c:v>
                </c:pt>
                <c:pt idx="298">
                  <c:v>-2212339.4756469727</c:v>
                </c:pt>
                <c:pt idx="299">
                  <c:v>-2025748.7899627686</c:v>
                </c:pt>
                <c:pt idx="300">
                  <c:v>-1851958.7614898682</c:v>
                </c:pt>
                <c:pt idx="301">
                  <c:v>-1690299.507232666</c:v>
                </c:pt>
                <c:pt idx="302">
                  <c:v>-1540124.9223632812</c:v>
                </c:pt>
                <c:pt idx="303">
                  <c:v>-1400812.2504882812</c:v>
                </c:pt>
                <c:pt idx="304">
                  <c:v>-1271761.6541595459</c:v>
                </c:pt>
                <c:pt idx="305">
                  <c:v>-1152395.7855377197</c:v>
                </c:pt>
                <c:pt idx="306">
                  <c:v>-1042159.3566436768</c:v>
                </c:pt>
                <c:pt idx="307">
                  <c:v>-940518.71017456055</c:v>
                </c:pt>
                <c:pt idx="308">
                  <c:v>-846961.3899230957</c:v>
                </c:pt>
                <c:pt idx="309">
                  <c:v>-760995.71102905273</c:v>
                </c:pt>
                <c:pt idx="310">
                  <c:v>-682150.33090209961</c:v>
                </c:pt>
                <c:pt idx="311">
                  <c:v>-609973.81950378418</c:v>
                </c:pt>
                <c:pt idx="312">
                  <c:v>-544034.22975158691</c:v>
                </c:pt>
                <c:pt idx="313">
                  <c:v>-483918.6683807373</c:v>
                </c:pt>
                <c:pt idx="314">
                  <c:v>-429232.86618041992</c:v>
                </c:pt>
                <c:pt idx="315">
                  <c:v>-379600.74850463867</c:v>
                </c:pt>
                <c:pt idx="316">
                  <c:v>-334664.00590515137</c:v>
                </c:pt>
                <c:pt idx="317">
                  <c:v>-294081.66464233398</c:v>
                </c:pt>
                <c:pt idx="318">
                  <c:v>-257529.6570892334</c:v>
                </c:pt>
                <c:pt idx="319">
                  <c:v>-224700.39233398438</c:v>
                </c:pt>
                <c:pt idx="320">
                  <c:v>-195302.32676696777</c:v>
                </c:pt>
                <c:pt idx="321">
                  <c:v>-169059.53424072266</c:v>
                </c:pt>
                <c:pt idx="322">
                  <c:v>-145711.27703857422</c:v>
                </c:pt>
                <c:pt idx="323">
                  <c:v>-125011.57621765137</c:v>
                </c:pt>
                <c:pt idx="324">
                  <c:v>-106728.78196716309</c:v>
                </c:pt>
                <c:pt idx="325">
                  <c:v>-90645.144256591797</c:v>
                </c:pt>
                <c:pt idx="326">
                  <c:v>-76556.383453369141</c:v>
                </c:pt>
                <c:pt idx="327">
                  <c:v>-64271.260513305664</c:v>
                </c:pt>
                <c:pt idx="328">
                  <c:v>-53611.147888183594</c:v>
                </c:pt>
                <c:pt idx="329">
                  <c:v>-44409.599731445312</c:v>
                </c:pt>
                <c:pt idx="330">
                  <c:v>-36511.922622680664</c:v>
                </c:pt>
                <c:pt idx="331">
                  <c:v>-29774.745834350586</c:v>
                </c:pt>
                <c:pt idx="332">
                  <c:v>-24065.592239379883</c:v>
                </c:pt>
                <c:pt idx="333">
                  <c:v>-19262.448318481445</c:v>
                </c:pt>
                <c:pt idx="334">
                  <c:v>-15253.335113525391</c:v>
                </c:pt>
                <c:pt idx="335">
                  <c:v>-11935.87841796875</c:v>
                </c:pt>
                <c:pt idx="336">
                  <c:v>-9216.879638671875</c:v>
                </c:pt>
                <c:pt idx="337">
                  <c:v>-7011.8859100341797</c:v>
                </c:pt>
                <c:pt idx="338">
                  <c:v>-5244.7608489990234</c:v>
                </c:pt>
                <c:pt idx="339">
                  <c:v>-3847.2550811767578</c:v>
                </c:pt>
                <c:pt idx="340">
                  <c:v>-2758.5765991210938</c:v>
                </c:pt>
                <c:pt idx="341">
                  <c:v>-1924.96142578125</c:v>
                </c:pt>
                <c:pt idx="342">
                  <c:v>-1299.2440490722656</c:v>
                </c:pt>
                <c:pt idx="343">
                  <c:v>-840.42807006835938</c:v>
                </c:pt>
                <c:pt idx="344">
                  <c:v>-513.25639343261719</c:v>
                </c:pt>
                <c:pt idx="345">
                  <c:v>-287.78202819824219</c:v>
                </c:pt>
                <c:pt idx="346">
                  <c:v>-138.93869018554688</c:v>
                </c:pt>
                <c:pt idx="347">
                  <c:v>-46.110794067382812</c:v>
                </c:pt>
                <c:pt idx="348">
                  <c:v>7.29534912109375</c:v>
                </c:pt>
                <c:pt idx="349">
                  <c:v>34.281494140625</c:v>
                </c:pt>
                <c:pt idx="350">
                  <c:v>44.686859130859375</c:v>
                </c:pt>
                <c:pt idx="351">
                  <c:v>45.617507934570312</c:v>
                </c:pt>
                <c:pt idx="352">
                  <c:v>41.875839233398438</c:v>
                </c:pt>
                <c:pt idx="353">
                  <c:v>36.39013671875</c:v>
                </c:pt>
                <c:pt idx="354">
                  <c:v>30.644195556640625</c:v>
                </c:pt>
                <c:pt idx="355">
                  <c:v>25.106460571289062</c:v>
                </c:pt>
                <c:pt idx="356">
                  <c:v>19.65985107421875</c:v>
                </c:pt>
                <c:pt idx="357">
                  <c:v>14.031036376953125</c:v>
                </c:pt>
                <c:pt idx="358">
                  <c:v>8.219940185546875</c:v>
                </c:pt>
                <c:pt idx="359">
                  <c:v>2.92950439453125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5-D340-A104-B1731A81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176239"/>
        <c:axId val="1652662719"/>
      </c:scatterChart>
      <c:valAx>
        <c:axId val="16411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2662719"/>
        <c:crosses val="autoZero"/>
        <c:crossBetween val="midCat"/>
      </c:valAx>
      <c:valAx>
        <c:axId val="1652662719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Pousée (en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1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Écart entre</a:t>
            </a:r>
            <a:r>
              <a:rPr lang="en-US" sz="3500" baseline="0"/>
              <a:t> la modélisation de la poussée et le Stab' Traj'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Erreur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'Poussée Pro 54'!$A$3:$A$361</c:f>
              <c:numCache>
                <c:formatCode>General</c:formatCode>
                <c:ptCount val="35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 formatCode="#,##0.00">
                  <c:v>2.9699999999999807</c:v>
                </c:pt>
                <c:pt idx="297" formatCode="#,##0.00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 formatCode="#,##0.00">
                  <c:v>3.5199999999999689</c:v>
                </c:pt>
                <c:pt idx="352" formatCode="#,##0.00">
                  <c:v>3.5299999999999687</c:v>
                </c:pt>
                <c:pt idx="353" formatCode="#,##0.00">
                  <c:v>3.5399999999999685</c:v>
                </c:pt>
                <c:pt idx="354" formatCode="#,##0.00">
                  <c:v>3.5499999999999683</c:v>
                </c:pt>
                <c:pt idx="355" formatCode="#,##0.00">
                  <c:v>3.5599999999999681</c:v>
                </c:pt>
                <c:pt idx="356" formatCode="#,##0.00">
                  <c:v>3.5699999999999679</c:v>
                </c:pt>
                <c:pt idx="357" formatCode="#,##0.00">
                  <c:v>3.5799999999999677</c:v>
                </c:pt>
                <c:pt idx="358" formatCode="#,##0.00">
                  <c:v>3.5899999999999674</c:v>
                </c:pt>
              </c:numCache>
            </c:numRef>
          </c:xVal>
          <c:yVal>
            <c:numRef>
              <c:f>'Poussée Pro 54'!$X$3:$X$361</c:f>
              <c:numCache>
                <c:formatCode>General</c:formatCode>
                <c:ptCount val="359"/>
                <c:pt idx="0">
                  <c:v>7.5541556237918285E-6</c:v>
                </c:pt>
                <c:pt idx="1">
                  <c:v>1.2204502040393521E-5</c:v>
                </c:pt>
                <c:pt idx="2">
                  <c:v>4.8050584824270387E-5</c:v>
                </c:pt>
                <c:pt idx="3">
                  <c:v>1.2578721170911745E-4</c:v>
                </c:pt>
                <c:pt idx="4">
                  <c:v>2.6004054517837598E-4</c:v>
                </c:pt>
                <c:pt idx="5">
                  <c:v>5.1315431653432527E-4</c:v>
                </c:pt>
                <c:pt idx="6">
                  <c:v>0.90205404968421743</c:v>
                </c:pt>
                <c:pt idx="7">
                  <c:v>0.8777787823308113</c:v>
                </c:pt>
                <c:pt idx="8">
                  <c:v>0.85257763101436768</c:v>
                </c:pt>
                <c:pt idx="9">
                  <c:v>0.82645017053989989</c:v>
                </c:pt>
                <c:pt idx="10">
                  <c:v>0.79939597163870935</c:v>
                </c:pt>
                <c:pt idx="11">
                  <c:v>0.77141460091945657</c:v>
                </c:pt>
                <c:pt idx="12">
                  <c:v>0.74250562081854965</c:v>
                </c:pt>
                <c:pt idx="13">
                  <c:v>0.71266858954988055</c:v>
                </c:pt>
                <c:pt idx="14">
                  <c:v>0.6819030610536635</c:v>
                </c:pt>
                <c:pt idx="15">
                  <c:v>0.65020858494469724</c:v>
                </c:pt>
                <c:pt idx="16">
                  <c:v>0.61758470645980879</c:v>
                </c:pt>
                <c:pt idx="17">
                  <c:v>0.58403096640451513</c:v>
                </c:pt>
                <c:pt idx="18">
                  <c:v>0.54954690109890403</c:v>
                </c:pt>
                <c:pt idx="19">
                  <c:v>0.51413204232275911</c:v>
                </c:pt>
                <c:pt idx="20">
                  <c:v>0.47778591725981068</c:v>
                </c:pt>
                <c:pt idx="21">
                  <c:v>0.44050804844125724</c:v>
                </c:pt>
                <c:pt idx="22">
                  <c:v>0.40229795368837046</c:v>
                </c:pt>
                <c:pt idx="23">
                  <c:v>0.3631551460542633</c:v>
                </c:pt>
                <c:pt idx="24">
                  <c:v>0.32307913376483127</c:v>
                </c:pt>
                <c:pt idx="25">
                  <c:v>0.28206942015874725</c:v>
                </c:pt>
                <c:pt idx="26">
                  <c:v>0.24012550362666613</c:v>
                </c:pt>
                <c:pt idx="27">
                  <c:v>0.19724687754938472</c:v>
                </c:pt>
                <c:pt idx="28">
                  <c:v>0.15343303023516736</c:v>
                </c:pt>
                <c:pt idx="29">
                  <c:v>0.10868344485611367</c:v>
                </c:pt>
                <c:pt idx="30">
                  <c:v>6.2997599383512334E-2</c:v>
                </c:pt>
                <c:pt idx="31">
                  <c:v>1.6374966522338549E-2</c:v>
                </c:pt>
                <c:pt idx="32">
                  <c:v>3.1184986355432848E-2</c:v>
                </c:pt>
                <c:pt idx="33">
                  <c:v>7.9682797278364692E-2</c:v>
                </c:pt>
                <c:pt idx="34">
                  <c:v>0.12911900974412446</c:v>
                </c:pt>
                <c:pt idx="35">
                  <c:v>0.17949417278926441</c:v>
                </c:pt>
                <c:pt idx="36">
                  <c:v>0.23080884105987795</c:v>
                </c:pt>
                <c:pt idx="37">
                  <c:v>0.28306357488346645</c:v>
                </c:pt>
                <c:pt idx="38">
                  <c:v>0.3362589403418712</c:v>
                </c:pt>
                <c:pt idx="39">
                  <c:v>0.39039550934524853</c:v>
                </c:pt>
                <c:pt idx="40">
                  <c:v>0.44547385970742692</c:v>
                </c:pt>
                <c:pt idx="41">
                  <c:v>0.50149457522216911</c:v>
                </c:pt>
                <c:pt idx="42">
                  <c:v>0.55845824574073255</c:v>
                </c:pt>
                <c:pt idx="43">
                  <c:v>0.61636546725069652</c:v>
                </c:pt>
                <c:pt idx="44">
                  <c:v>0.6752168419559389</c:v>
                </c:pt>
                <c:pt idx="45">
                  <c:v>0.73501297835788004</c:v>
                </c:pt>
                <c:pt idx="46">
                  <c:v>0.79575449133807619</c:v>
                </c:pt>
                <c:pt idx="47">
                  <c:v>0.85744200224191669</c:v>
                </c:pt>
                <c:pt idx="48">
                  <c:v>0.92007613896399953</c:v>
                </c:pt>
                <c:pt idx="49">
                  <c:v>0.98365753603447614</c:v>
                </c:pt>
                <c:pt idx="50">
                  <c:v>0.9891914060571052</c:v>
                </c:pt>
                <c:pt idx="51">
                  <c:v>0.93630125161823008</c:v>
                </c:pt>
                <c:pt idx="52">
                  <c:v>0.88385279621659063</c:v>
                </c:pt>
                <c:pt idx="53">
                  <c:v>0.8318410961492233</c:v>
                </c:pt>
                <c:pt idx="54">
                  <c:v>0.78026117827649599</c:v>
                </c:pt>
                <c:pt idx="55">
                  <c:v>0.72910803980239658</c:v>
                </c:pt>
                <c:pt idx="56">
                  <c:v>0.67837664805334252</c:v>
                </c:pt>
                <c:pt idx="57">
                  <c:v>0.62806194025468853</c:v>
                </c:pt>
                <c:pt idx="58">
                  <c:v>0.57815882330545831</c:v>
                </c:pt>
                <c:pt idx="59">
                  <c:v>0.52866217355074374</c:v>
                </c:pt>
                <c:pt idx="60">
                  <c:v>0.47956683655247445</c:v>
                </c:pt>
                <c:pt idx="61">
                  <c:v>0.43086762685771207</c:v>
                </c:pt>
                <c:pt idx="62">
                  <c:v>0.38255932776506674</c:v>
                </c:pt>
                <c:pt idx="63">
                  <c:v>0.33463669108902983</c:v>
                </c:pt>
                <c:pt idx="64">
                  <c:v>0.28709443692196462</c:v>
                </c:pt>
                <c:pt idx="65">
                  <c:v>0.2399272533942137</c:v>
                </c:pt>
                <c:pt idx="66">
                  <c:v>0.19312979643171768</c:v>
                </c:pt>
                <c:pt idx="67">
                  <c:v>0.14669668951179241</c:v>
                </c:pt>
                <c:pt idx="68">
                  <c:v>0.100622523416253</c:v>
                </c:pt>
                <c:pt idx="69">
                  <c:v>5.4901855982635264E-2</c:v>
                </c:pt>
                <c:pt idx="70">
                  <c:v>9.5292118530377178E-3</c:v>
                </c:pt>
                <c:pt idx="71">
                  <c:v>3.5500917779543936E-2</c:v>
                </c:pt>
                <c:pt idx="72">
                  <c:v>8.0194075426797504E-2</c:v>
                </c:pt>
                <c:pt idx="73">
                  <c:v>0.12455583756346704</c:v>
                </c:pt>
                <c:pt idx="74">
                  <c:v>0.16859181488771993</c:v>
                </c:pt>
                <c:pt idx="75">
                  <c:v>0.21230765258429909</c:v>
                </c:pt>
                <c:pt idx="76">
                  <c:v>0.25570903058964595</c:v>
                </c:pt>
                <c:pt idx="77">
                  <c:v>0.29880166385997953</c:v>
                </c:pt>
                <c:pt idx="78">
                  <c:v>0.3415913026413987</c:v>
                </c:pt>
                <c:pt idx="79">
                  <c:v>0.38408373274284602</c:v>
                </c:pt>
                <c:pt idx="80">
                  <c:v>0.42628477581135593</c:v>
                </c:pt>
                <c:pt idx="81">
                  <c:v>0.46820028961004223</c:v>
                </c:pt>
                <c:pt idx="82">
                  <c:v>0.50983616829857215</c:v>
                </c:pt>
                <c:pt idx="83">
                  <c:v>0.551198342716259</c:v>
                </c:pt>
                <c:pt idx="84">
                  <c:v>0.59229278066792013</c:v>
                </c:pt>
                <c:pt idx="85">
                  <c:v>0.63312548721218842</c:v>
                </c:pt>
                <c:pt idx="86">
                  <c:v>0.67370250495278083</c:v>
                </c:pt>
                <c:pt idx="87">
                  <c:v>0.71402991433233964</c:v>
                </c:pt>
                <c:pt idx="88">
                  <c:v>0.75411383392908116</c:v>
                </c:pt>
                <c:pt idx="89">
                  <c:v>0.79396042075619599</c:v>
                </c:pt>
                <c:pt idx="90">
                  <c:v>0.83357587056425553</c:v>
                </c:pt>
                <c:pt idx="91">
                  <c:v>0.87296641814615805</c:v>
                </c:pt>
                <c:pt idx="92">
                  <c:v>0.91213833764525254</c:v>
                </c:pt>
                <c:pt idx="93">
                  <c:v>0.9510979428663503</c:v>
                </c:pt>
                <c:pt idx="94">
                  <c:v>0.98985158758937375</c:v>
                </c:pt>
                <c:pt idx="95">
                  <c:v>1.0284056658865355</c:v>
                </c:pt>
                <c:pt idx="96">
                  <c:v>1.0667666124419755</c:v>
                </c:pt>
                <c:pt idx="97">
                  <c:v>1.1049409028748756</c:v>
                </c:pt>
                <c:pt idx="98">
                  <c:v>1.142935054065388</c:v>
                </c:pt>
                <c:pt idx="99">
                  <c:v>1.1807556244838497</c:v>
                </c:pt>
                <c:pt idx="100">
                  <c:v>1.1903082472175508</c:v>
                </c:pt>
                <c:pt idx="101">
                  <c:v>1.1714485142872699</c:v>
                </c:pt>
                <c:pt idx="102">
                  <c:v>1.1522324124734797</c:v>
                </c:pt>
                <c:pt idx="103">
                  <c:v>1.1326650927188506</c:v>
                </c:pt>
                <c:pt idx="104">
                  <c:v>1.1127517510139406</c:v>
                </c:pt>
                <c:pt idx="105">
                  <c:v>1.0924976288907049</c:v>
                </c:pt>
                <c:pt idx="106">
                  <c:v>1.0719080139226007</c:v>
                </c:pt>
                <c:pt idx="107">
                  <c:v>1.0509882402310946</c:v>
                </c:pt>
                <c:pt idx="108">
                  <c:v>1.0297436889991824</c:v>
                </c:pt>
                <c:pt idx="109">
                  <c:v>1.0081797889914259</c:v>
                </c:pt>
                <c:pt idx="110">
                  <c:v>0.98630201708113596</c:v>
                </c:pt>
                <c:pt idx="111">
                  <c:v>0.96411589878435888</c:v>
                </c:pt>
                <c:pt idx="112">
                  <c:v>0.9416270088011186</c:v>
                </c:pt>
                <c:pt idx="113">
                  <c:v>0.91884097156398115</c:v>
                </c:pt>
                <c:pt idx="114">
                  <c:v>0.89576346179380084</c:v>
                </c:pt>
                <c:pt idx="115">
                  <c:v>0.87240020506300209</c:v>
                </c:pt>
                <c:pt idx="116">
                  <c:v>0.84875697836655806</c:v>
                </c:pt>
                <c:pt idx="117">
                  <c:v>0.82483961070042666</c:v>
                </c:pt>
                <c:pt idx="118">
                  <c:v>0.80065398364816387</c:v>
                </c:pt>
                <c:pt idx="119">
                  <c:v>0.77620603197514171</c:v>
                </c:pt>
                <c:pt idx="120">
                  <c:v>0.75150174423110094</c:v>
                </c:pt>
                <c:pt idx="121">
                  <c:v>0.72654716336076763</c:v>
                </c:pt>
                <c:pt idx="122">
                  <c:v>0.70134838732290661</c:v>
                </c:pt>
                <c:pt idx="123">
                  <c:v>0.67591156971771715</c:v>
                </c:pt>
                <c:pt idx="124">
                  <c:v>0.65024292042298115</c:v>
                </c:pt>
                <c:pt idx="125">
                  <c:v>0.62434870623891059</c:v>
                </c:pt>
                <c:pt idx="126">
                  <c:v>0.59823525154176671</c:v>
                </c:pt>
                <c:pt idx="127">
                  <c:v>0.57190893894676931</c:v>
                </c:pt>
                <c:pt idx="128">
                  <c:v>0.54537620997980729</c:v>
                </c:pt>
                <c:pt idx="129">
                  <c:v>0.51864356575889703</c:v>
                </c:pt>
                <c:pt idx="130">
                  <c:v>0.49171756768472441</c:v>
                </c:pt>
                <c:pt idx="131">
                  <c:v>0.46460483814116044</c:v>
                </c:pt>
                <c:pt idx="132">
                  <c:v>0.43731206120523447</c:v>
                </c:pt>
                <c:pt idx="133">
                  <c:v>0.40984598336738415</c:v>
                </c:pt>
                <c:pt idx="134">
                  <c:v>0.38221341426148364</c:v>
                </c:pt>
                <c:pt idx="135">
                  <c:v>0.35442122740544518</c:v>
                </c:pt>
                <c:pt idx="136">
                  <c:v>0.32647636095210036</c:v>
                </c:pt>
                <c:pt idx="137">
                  <c:v>0.2983858184506637</c:v>
                </c:pt>
                <c:pt idx="138">
                  <c:v>0.27015666961913876</c:v>
                </c:pt>
                <c:pt idx="139">
                  <c:v>0.24179605112756214</c:v>
                </c:pt>
                <c:pt idx="140">
                  <c:v>0.21331116739246722</c:v>
                </c:pt>
                <c:pt idx="141">
                  <c:v>0.18470929138268766</c:v>
                </c:pt>
                <c:pt idx="142">
                  <c:v>0.15599776543665567</c:v>
                </c:pt>
                <c:pt idx="143">
                  <c:v>0.12718400209142097</c:v>
                </c:pt>
                <c:pt idx="144">
                  <c:v>9.8275484923638662E-2</c:v>
                </c:pt>
                <c:pt idx="145">
                  <c:v>6.9279769402573452E-2</c:v>
                </c:pt>
                <c:pt idx="146">
                  <c:v>4.020448375564753E-2</c:v>
                </c:pt>
                <c:pt idx="147">
                  <c:v>1.1057329846161387E-2</c:v>
                </c:pt>
                <c:pt idx="148">
                  <c:v>1.8153915935884717E-2</c:v>
                </c:pt>
                <c:pt idx="149">
                  <c:v>4.7421401770231915E-2</c:v>
                </c:pt>
                <c:pt idx="150">
                  <c:v>6.6095104902240909E-2</c:v>
                </c:pt>
                <c:pt idx="151">
                  <c:v>7.4086666122617495E-2</c:v>
                </c:pt>
                <c:pt idx="152">
                  <c:v>8.2002697843905903E-2</c:v>
                </c:pt>
                <c:pt idx="153">
                  <c:v>8.9834300876280318E-2</c:v>
                </c:pt>
                <c:pt idx="154">
                  <c:v>9.7572496372020048E-2</c:v>
                </c:pt>
                <c:pt idx="155">
                  <c:v>0.10520822493201351</c:v>
                </c:pt>
                <c:pt idx="156">
                  <c:v>0.11273234570061424</c:v>
                </c:pt>
                <c:pt idx="157">
                  <c:v>0.12013563544787569</c:v>
                </c:pt>
                <c:pt idx="158">
                  <c:v>0.12740878763977409</c:v>
                </c:pt>
                <c:pt idx="159">
                  <c:v>0.13454241149536555</c:v>
                </c:pt>
                <c:pt idx="160">
                  <c:v>0.14152703103141195</c:v>
                </c:pt>
                <c:pt idx="161">
                  <c:v>0.14835308409397527</c:v>
                </c:pt>
                <c:pt idx="162">
                  <c:v>0.15501092137650577</c:v>
                </c:pt>
                <c:pt idx="163">
                  <c:v>0.16149080542476052</c:v>
                </c:pt>
                <c:pt idx="164">
                  <c:v>0.1677829096279479</c:v>
                </c:pt>
                <c:pt idx="165">
                  <c:v>0.17387731719596702</c:v>
                </c:pt>
                <c:pt idx="166">
                  <c:v>0.17976402012251799</c:v>
                </c:pt>
                <c:pt idx="167">
                  <c:v>0.18543291813401649</c:v>
                </c:pt>
                <c:pt idx="168">
                  <c:v>0.19087381762368752</c:v>
                </c:pt>
                <c:pt idx="169">
                  <c:v>0.19607643057110272</c:v>
                </c:pt>
                <c:pt idx="170">
                  <c:v>0.20103037344650926</c:v>
                </c:pt>
                <c:pt idx="171">
                  <c:v>0.20572516609995667</c:v>
                </c:pt>
                <c:pt idx="172">
                  <c:v>0.21015023063482707</c:v>
                </c:pt>
                <c:pt idx="173">
                  <c:v>0.21429489026555124</c:v>
                </c:pt>
                <c:pt idx="174">
                  <c:v>0.21814836815941502</c:v>
                </c:pt>
                <c:pt idx="175">
                  <c:v>0.2216997862617916</c:v>
                </c:pt>
                <c:pt idx="176">
                  <c:v>0.22493816410504089</c:v>
                </c:pt>
                <c:pt idx="177">
                  <c:v>0.22785241760038305</c:v>
                </c:pt>
                <c:pt idx="178">
                  <c:v>0.23043135781272203</c:v>
                </c:pt>
                <c:pt idx="179">
                  <c:v>0.23266368971797063</c:v>
                </c:pt>
                <c:pt idx="180">
                  <c:v>0.23453801094275228</c:v>
                </c:pt>
                <c:pt idx="181">
                  <c:v>0.23604281048596262</c:v>
                </c:pt>
                <c:pt idx="182">
                  <c:v>0.23716646742213079</c:v>
                </c:pt>
                <c:pt idx="183">
                  <c:v>0.23789724958612485</c:v>
                </c:pt>
                <c:pt idx="184">
                  <c:v>0.23822331223896415</c:v>
                </c:pt>
                <c:pt idx="185">
                  <c:v>0.2381326967142697</c:v>
                </c:pt>
                <c:pt idx="186">
                  <c:v>0.23761332904523322</c:v>
                </c:pt>
                <c:pt idx="187">
                  <c:v>0.23665301857177498</c:v>
                </c:pt>
                <c:pt idx="188">
                  <c:v>0.23523945652715825</c:v>
                </c:pt>
                <c:pt idx="189">
                  <c:v>0.233360214604279</c:v>
                </c:pt>
                <c:pt idx="190">
                  <c:v>0.23100274350109454</c:v>
                </c:pt>
                <c:pt idx="191">
                  <c:v>0.22815437144432174</c:v>
                </c:pt>
                <c:pt idx="192">
                  <c:v>0.22480230269200488</c:v>
                </c:pt>
                <c:pt idx="193">
                  <c:v>0.2209336160136926</c:v>
                </c:pt>
                <c:pt idx="194">
                  <c:v>0.21653526314831661</c:v>
                </c:pt>
                <c:pt idx="195">
                  <c:v>0.21159406723931248</c:v>
                </c:pt>
                <c:pt idx="196">
                  <c:v>0.20609672124645256</c:v>
                </c:pt>
                <c:pt idx="197">
                  <c:v>0.20002978633425883</c:v>
                </c:pt>
                <c:pt idx="198">
                  <c:v>0.19337969023616244</c:v>
                </c:pt>
                <c:pt idx="199">
                  <c:v>0.18613272559439492</c:v>
                </c:pt>
                <c:pt idx="200">
                  <c:v>0.17827504827512922</c:v>
                </c:pt>
                <c:pt idx="201">
                  <c:v>0.16979267565818337</c:v>
                </c:pt>
                <c:pt idx="202">
                  <c:v>0.16067148490082167</c:v>
                </c:pt>
                <c:pt idx="203">
                  <c:v>0.15089721117596042</c:v>
                </c:pt>
                <c:pt idx="204">
                  <c:v>0.14045544588301243</c:v>
                </c:pt>
                <c:pt idx="205">
                  <c:v>0.1293316348322634</c:v>
                </c:pt>
                <c:pt idx="206">
                  <c:v>0.11751107640110771</c:v>
                </c:pt>
                <c:pt idx="207">
                  <c:v>0.10497891966263241</c:v>
                </c:pt>
                <c:pt idx="208">
                  <c:v>9.1720162485402587E-2</c:v>
                </c:pt>
                <c:pt idx="209">
                  <c:v>7.7719649604092236E-2</c:v>
                </c:pt>
                <c:pt idx="210">
                  <c:v>6.296207066077783E-2</c:v>
                </c:pt>
                <c:pt idx="211">
                  <c:v>4.7431958215768094E-2</c:v>
                </c:pt>
                <c:pt idx="212">
                  <c:v>3.1113685727882492E-2</c:v>
                </c:pt>
                <c:pt idx="213">
                  <c:v>1.3991465503546602E-2</c:v>
                </c:pt>
                <c:pt idx="214">
                  <c:v>3.9506533859603845E-3</c:v>
                </c:pt>
                <c:pt idx="215">
                  <c:v>2.2728787219764575E-2</c:v>
                </c:pt>
                <c:pt idx="216">
                  <c:v>4.2359219775389735E-2</c:v>
                </c:pt>
                <c:pt idx="217">
                  <c:v>6.2858404510668209E-2</c:v>
                </c:pt>
                <c:pt idx="218">
                  <c:v>8.424296677935679E-2</c:v>
                </c:pt>
                <c:pt idx="219">
                  <c:v>0.1065297060821763</c:v>
                </c:pt>
                <c:pt idx="220">
                  <c:v>0.12973559835269963</c:v>
                </c:pt>
                <c:pt idx="221">
                  <c:v>0.1538777982798572</c:v>
                </c:pt>
                <c:pt idx="222">
                  <c:v>0.17897364166681232</c:v>
                </c:pt>
                <c:pt idx="223">
                  <c:v>0.2050406478275596</c:v>
                </c:pt>
                <c:pt idx="224">
                  <c:v>0.23209652202169909</c:v>
                </c:pt>
                <c:pt idx="225">
                  <c:v>0.26015915792770428</c:v>
                </c:pt>
                <c:pt idx="226">
                  <c:v>0.28924664015637797</c:v>
                </c:pt>
                <c:pt idx="227">
                  <c:v>0.31937724680404161</c:v>
                </c:pt>
                <c:pt idx="228">
                  <c:v>0.35056945204722606</c:v>
                </c:pt>
                <c:pt idx="229">
                  <c:v>0.38284192877901779</c:v>
                </c:pt>
                <c:pt idx="230">
                  <c:v>0.41621355128814058</c:v>
                </c:pt>
                <c:pt idx="231">
                  <c:v>0.45070339798149622</c:v>
                </c:pt>
                <c:pt idx="232">
                  <c:v>0.48633075415094901</c:v>
                </c:pt>
                <c:pt idx="233">
                  <c:v>0.5231151147851929</c:v>
                </c:pt>
                <c:pt idx="234">
                  <c:v>0.56107618742786125</c:v>
                </c:pt>
                <c:pt idx="235">
                  <c:v>0.60023389508203906</c:v>
                </c:pt>
                <c:pt idx="236">
                  <c:v>0.64060837916311342</c:v>
                </c:pt>
                <c:pt idx="237">
                  <c:v>0.68222000249973813</c:v>
                </c:pt>
                <c:pt idx="238">
                  <c:v>0.72508935238486771</c:v>
                </c:pt>
                <c:pt idx="239">
                  <c:v>0.76923724367722957</c:v>
                </c:pt>
                <c:pt idx="240">
                  <c:v>0.81468472195414809</c:v>
                </c:pt>
                <c:pt idx="241">
                  <c:v>0.86145306671738653</c:v>
                </c:pt>
                <c:pt idx="242">
                  <c:v>0.90956379465213477</c:v>
                </c:pt>
                <c:pt idx="243">
                  <c:v>0.95903866294087448</c:v>
                </c:pt>
                <c:pt idx="244">
                  <c:v>1.0098996726330047</c:v>
                </c:pt>
                <c:pt idx="245">
                  <c:v>1.0621690720710819</c:v>
                </c:pt>
                <c:pt idx="246">
                  <c:v>1.1158693603751644</c:v>
                </c:pt>
                <c:pt idx="247">
                  <c:v>1.1710232909860836</c:v>
                </c:pt>
                <c:pt idx="248">
                  <c:v>1.2276538752692479</c:v>
                </c:pt>
                <c:pt idx="249">
                  <c:v>1.285784386179454</c:v>
                </c:pt>
                <c:pt idx="250">
                  <c:v>1.2893114888298707</c:v>
                </c:pt>
                <c:pt idx="251">
                  <c:v>1.2376894155934803</c:v>
                </c:pt>
                <c:pt idx="252">
                  <c:v>1.1868761321141663</c:v>
                </c:pt>
                <c:pt idx="253">
                  <c:v>1.1368922852997305</c:v>
                </c:pt>
                <c:pt idx="254">
                  <c:v>1.0877588568869156</c:v>
                </c:pt>
                <c:pt idx="255">
                  <c:v>1.0394971702562457</c:v>
                </c:pt>
                <c:pt idx="256">
                  <c:v>0.99212889741427046</c:v>
                </c:pt>
                <c:pt idx="257">
                  <c:v>0.94567606614753918</c:v>
                </c:pt>
                <c:pt idx="258">
                  <c:v>0.90016106735354828</c:v>
                </c:pt>
                <c:pt idx="259">
                  <c:v>0.85560666255377371</c:v>
                </c:pt>
                <c:pt idx="260">
                  <c:v>0.81203599159386741</c:v>
                </c:pt>
                <c:pt idx="261">
                  <c:v>0.7694725805367516</c:v>
                </c:pt>
                <c:pt idx="262">
                  <c:v>0.72794034975413924</c:v>
                </c:pt>
                <c:pt idx="263">
                  <c:v>0.68746362222226609</c:v>
                </c:pt>
                <c:pt idx="264">
                  <c:v>0.64806713202803079</c:v>
                </c:pt>
                <c:pt idx="265">
                  <c:v>0.60977603309167128</c:v>
                </c:pt>
                <c:pt idx="266">
                  <c:v>0.57261590811243923</c:v>
                </c:pt>
                <c:pt idx="267">
                  <c:v>0.53661277774404681</c:v>
                </c:pt>
                <c:pt idx="268">
                  <c:v>0.50179311000675353</c:v>
                </c:pt>
                <c:pt idx="269">
                  <c:v>0.46818382994310859</c:v>
                </c:pt>
                <c:pt idx="270">
                  <c:v>0.43581232952502419</c:v>
                </c:pt>
                <c:pt idx="271">
                  <c:v>0.40470647781959462</c:v>
                </c:pt>
                <c:pt idx="272">
                  <c:v>0.3748946314216573</c:v>
                </c:pt>
                <c:pt idx="273">
                  <c:v>0.34640564516132255</c:v>
                </c:pt>
                <c:pt idx="274">
                  <c:v>0.31926888309501156</c:v>
                </c:pt>
                <c:pt idx="275">
                  <c:v>0.2935142297887115</c:v>
                </c:pt>
                <c:pt idx="276">
                  <c:v>0.26917210190240531</c:v>
                </c:pt>
                <c:pt idx="277">
                  <c:v>0.24627346008556111</c:v>
                </c:pt>
                <c:pt idx="278">
                  <c:v>0.22484982119302363</c:v>
                </c:pt>
                <c:pt idx="279">
                  <c:v>0.20493327083156501</c:v>
                </c:pt>
                <c:pt idx="280">
                  <c:v>0.18655647624758345</c:v>
                </c:pt>
                <c:pt idx="281">
                  <c:v>0.16975269956696146</c:v>
                </c:pt>
                <c:pt idx="282">
                  <c:v>0.15455581139803923</c:v>
                </c:pt>
                <c:pt idx="283">
                  <c:v>0.14100030480977777</c:v>
                </c:pt>
                <c:pt idx="284">
                  <c:v>0.1291213096968355</c:v>
                </c:pt>
                <c:pt idx="285">
                  <c:v>0.11895460754443969</c:v>
                </c:pt>
                <c:pt idx="286">
                  <c:v>0.11053664660593501</c:v>
                </c:pt>
                <c:pt idx="287">
                  <c:v>0.10390455750651632</c:v>
                </c:pt>
                <c:pt idx="288">
                  <c:v>9.9096169287291924E-2</c:v>
                </c:pt>
                <c:pt idx="289">
                  <c:v>9.6150025904030573E-2</c:v>
                </c:pt>
                <c:pt idx="290">
                  <c:v>9.5105403195951316E-2</c:v>
                </c:pt>
                <c:pt idx="291">
                  <c:v>9.6002326340130867E-2</c:v>
                </c:pt>
                <c:pt idx="292">
                  <c:v>9.8881587807686647E-2</c:v>
                </c:pt>
                <c:pt idx="293">
                  <c:v>0.1037847658389582</c:v>
                </c:pt>
                <c:pt idx="294">
                  <c:v>0.11075424345498416</c:v>
                </c:pt>
                <c:pt idx="295">
                  <c:v>0.119833228023705</c:v>
                </c:pt>
                <c:pt idx="296">
                  <c:v>3.9467242767134321E-2</c:v>
                </c:pt>
                <c:pt idx="297">
                  <c:v>0.37727516660839533</c:v>
                </c:pt>
                <c:pt idx="298">
                  <c:v>7.4836184162350355E-2</c:v>
                </c:pt>
                <c:pt idx="299">
                  <c:v>0.132824397199963</c:v>
                </c:pt>
                <c:pt idx="300">
                  <c:v>0.25846642794653568</c:v>
                </c:pt>
                <c:pt idx="301">
                  <c:v>0.31440819179804563</c:v>
                </c:pt>
                <c:pt idx="302">
                  <c:v>0.31254096579280244</c:v>
                </c:pt>
                <c:pt idx="303">
                  <c:v>0.26434475894216247</c:v>
                </c:pt>
                <c:pt idx="304">
                  <c:v>0.1809055962047279</c:v>
                </c:pt>
                <c:pt idx="305">
                  <c:v>7.2934490311316866E-2</c:v>
                </c:pt>
                <c:pt idx="306">
                  <c:v>4.9211599875262767E-2</c:v>
                </c:pt>
                <c:pt idx="307">
                  <c:v>0.17550637472738062</c:v>
                </c:pt>
                <c:pt idx="308">
                  <c:v>0.29622800300624741</c:v>
                </c:pt>
                <c:pt idx="309">
                  <c:v>0.40192965270011244</c:v>
                </c:pt>
                <c:pt idx="310">
                  <c:v>0.48340593528755649</c:v>
                </c:pt>
                <c:pt idx="311">
                  <c:v>0.53165473599488233</c:v>
                </c:pt>
                <c:pt idx="312">
                  <c:v>0.53783323872685618</c:v>
                </c:pt>
                <c:pt idx="313">
                  <c:v>0.49320694692589162</c:v>
                </c:pt>
                <c:pt idx="314">
                  <c:v>0.38909045637818473</c:v>
                </c:pt>
                <c:pt idx="315">
                  <c:v>0.21677782652170285</c:v>
                </c:pt>
                <c:pt idx="316">
                  <c:v>3.2539711691903318E-2</c:v>
                </c:pt>
                <c:pt idx="317">
                  <c:v>0.36787163620209062</c:v>
                </c:pt>
                <c:pt idx="318">
                  <c:v>0.79854558808098475</c:v>
                </c:pt>
                <c:pt idx="319">
                  <c:v>1.3343493450358046</c:v>
                </c:pt>
                <c:pt idx="320">
                  <c:v>1.4125758027710358</c:v>
                </c:pt>
                <c:pt idx="321">
                  <c:v>0.98448342471669525</c:v>
                </c:pt>
                <c:pt idx="322">
                  <c:v>0.60587959625701826</c:v>
                </c:pt>
                <c:pt idx="323">
                  <c:v>0.27719091559884013</c:v>
                </c:pt>
                <c:pt idx="324">
                  <c:v>1.6785645619701631E-3</c:v>
                </c:pt>
                <c:pt idx="325">
                  <c:v>0.23133526147301139</c:v>
                </c:pt>
                <c:pt idx="326">
                  <c:v>0.412882890607566</c:v>
                </c:pt>
                <c:pt idx="327">
                  <c:v>0.54790863276730339</c:v>
                </c:pt>
                <c:pt idx="328">
                  <c:v>0.63846756721554521</c:v>
                </c:pt>
                <c:pt idx="329">
                  <c:v>0.68706591033390019</c:v>
                </c:pt>
                <c:pt idx="330">
                  <c:v>0.69664194978426175</c:v>
                </c:pt>
                <c:pt idx="331">
                  <c:v>0.67054477480595764</c:v>
                </c:pt>
                <c:pt idx="332">
                  <c:v>0.61250958011228596</c:v>
                </c:pt>
                <c:pt idx="333">
                  <c:v>0.52662884741068594</c:v>
                </c:pt>
                <c:pt idx="334">
                  <c:v>0.41731863025831267</c:v>
                </c:pt>
                <c:pt idx="335">
                  <c:v>0.28927749999033364</c:v>
                </c:pt>
                <c:pt idx="336">
                  <c:v>0.14743676932455235</c:v>
                </c:pt>
                <c:pt idx="337">
                  <c:v>3.1016926706581068E-3</c:v>
                </c:pt>
                <c:pt idx="338">
                  <c:v>0.15714369348814769</c:v>
                </c:pt>
                <c:pt idx="339">
                  <c:v>0.30950358460724076</c:v>
                </c:pt>
                <c:pt idx="340">
                  <c:v>0.4551360798557228</c:v>
                </c:pt>
                <c:pt idx="341">
                  <c:v>0.58931222794450266</c:v>
                </c:pt>
                <c:pt idx="342">
                  <c:v>0.70785848688083586</c:v>
                </c:pt>
                <c:pt idx="343">
                  <c:v>0.80748895854673575</c:v>
                </c:pt>
                <c:pt idx="344">
                  <c:v>0.88627689368838602</c:v>
                </c:pt>
                <c:pt idx="345">
                  <c:v>0.94434130289977947</c:v>
                </c:pt>
                <c:pt idx="346">
                  <c:v>0.98487485426506527</c:v>
                </c:pt>
                <c:pt idx="347">
                  <c:v>0.80450639406454993</c:v>
                </c:pt>
                <c:pt idx="348">
                  <c:v>0.35768807058532326</c:v>
                </c:pt>
                <c:pt idx="349">
                  <c:v>0.15973741395252058</c:v>
                </c:pt>
                <c:pt idx="350">
                  <c:v>0.74002808707592416</c:v>
                </c:pt>
                <c:pt idx="351">
                  <c:v>2.0041394175859604E-3</c:v>
                </c:pt>
                <c:pt idx="352">
                  <c:v>0.27132964977963386</c:v>
                </c:pt>
                <c:pt idx="353">
                  <c:v>0.20886114532497235</c:v>
                </c:pt>
                <c:pt idx="354">
                  <c:v>7.3788771058974162E-2</c:v>
                </c:pt>
                <c:pt idx="355">
                  <c:v>0.60478161637988648</c:v>
                </c:pt>
                <c:pt idx="356">
                  <c:v>0.52085762580433159</c:v>
                </c:pt>
                <c:pt idx="357">
                  <c:v>1.8514604712924301</c:v>
                </c:pt>
                <c:pt idx="358">
                  <c:v>4.9374708482020111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8-1647-87B6-220AF5719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60239"/>
        <c:axId val="208924367"/>
      </c:scatterChart>
      <c:valAx>
        <c:axId val="20196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24367"/>
        <c:crosses val="autoZero"/>
        <c:crossBetween val="midCat"/>
      </c:valAx>
      <c:valAx>
        <c:axId val="20892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Écart relatif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6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500"/>
              <a:t>Perte</a:t>
            </a:r>
            <a:r>
              <a:rPr lang="fr-FR" sz="3500" baseline="0"/>
              <a:t> de masse due à la propulsion</a:t>
            </a:r>
            <a:endParaRPr lang="fr-FR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3361180154999192"/>
                  <c:y val="2.4949992140521317E-4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Masse!$A$2:$A$15</c:f>
              <c:numCache>
                <c:formatCode>#,##0.00</c:formatCode>
                <c:ptCount val="14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 formatCode="General">
                  <c:v>0.09</c:v>
                </c:pt>
                <c:pt idx="10" formatCode="General">
                  <c:v>9.9999999999999992E-2</c:v>
                </c:pt>
                <c:pt idx="11" formatCode="General">
                  <c:v>0.10999999999999999</c:v>
                </c:pt>
                <c:pt idx="12" formatCode="General">
                  <c:v>0.11999999999999998</c:v>
                </c:pt>
                <c:pt idx="13" formatCode="General">
                  <c:v>0.12999999999999998</c:v>
                </c:pt>
              </c:numCache>
            </c:numRef>
          </c:xVal>
          <c:yVal>
            <c:numRef>
              <c:f>Masse!$D$2:$D$15</c:f>
              <c:numCache>
                <c:formatCode>General</c:formatCode>
                <c:ptCount val="14"/>
                <c:pt idx="0">
                  <c:v>0</c:v>
                </c:pt>
                <c:pt idx="1">
                  <c:v>-1.7926203743738973E-3</c:v>
                </c:pt>
                <c:pt idx="2">
                  <c:v>-4.9297060295282174E-3</c:v>
                </c:pt>
                <c:pt idx="3">
                  <c:v>-8.9631018718694874E-3</c:v>
                </c:pt>
                <c:pt idx="4">
                  <c:v>-1.3892807901397707E-2</c:v>
                </c:pt>
                <c:pt idx="5">
                  <c:v>-1.9265371682987562E-2</c:v>
                </c:pt>
                <c:pt idx="6">
                  <c:v>-2.4173888346388429E-2</c:v>
                </c:pt>
                <c:pt idx="7">
                  <c:v>-2.8618357891600308E-2</c:v>
                </c:pt>
                <c:pt idx="8">
                  <c:v>-3.3052232753748516E-2</c:v>
                </c:pt>
                <c:pt idx="9">
                  <c:v>-3.7475512932833049E-2</c:v>
                </c:pt>
                <c:pt idx="10">
                  <c:v>-4.1888198428853905E-2</c:v>
                </c:pt>
                <c:pt idx="11">
                  <c:v>-4.6290289241811083E-2</c:v>
                </c:pt>
                <c:pt idx="12">
                  <c:v>-5.0681785371704591E-2</c:v>
                </c:pt>
                <c:pt idx="13">
                  <c:v>-5.506268681853442E-2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49-D74B-A928-CF7E6CD4FA7E}"/>
            </c:ext>
          </c:extLst>
        </c:ser>
        <c:ser>
          <c:idx val="1"/>
          <c:order val="1"/>
          <c:tx>
            <c:v>Poly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34958208126402807"/>
                  <c:y val="-0.1630975511974828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Masse!$A$15:$A$180</c:f>
              <c:numCache>
                <c:formatCode>General</c:formatCode>
                <c:ptCount val="166"/>
                <c:pt idx="0">
                  <c:v>0.12999999999999998</c:v>
                </c:pt>
                <c:pt idx="1">
                  <c:v>0.13999999999999999</c:v>
                </c:pt>
                <c:pt idx="2">
                  <c:v>0.15</c:v>
                </c:pt>
                <c:pt idx="3">
                  <c:v>0.16</c:v>
                </c:pt>
                <c:pt idx="4">
                  <c:v>0.17</c:v>
                </c:pt>
                <c:pt idx="5">
                  <c:v>0.18000000000000002</c:v>
                </c:pt>
                <c:pt idx="6">
                  <c:v>0.19000000000000003</c:v>
                </c:pt>
                <c:pt idx="7">
                  <c:v>0.20000000000000004</c:v>
                </c:pt>
                <c:pt idx="8">
                  <c:v>0.21000000000000005</c:v>
                </c:pt>
                <c:pt idx="9">
                  <c:v>0.22000000000000006</c:v>
                </c:pt>
                <c:pt idx="10">
                  <c:v>0.23000000000000007</c:v>
                </c:pt>
                <c:pt idx="11">
                  <c:v>0.24000000000000007</c:v>
                </c:pt>
                <c:pt idx="12">
                  <c:v>0.25000000000000006</c:v>
                </c:pt>
                <c:pt idx="13">
                  <c:v>0.26000000000000006</c:v>
                </c:pt>
                <c:pt idx="14">
                  <c:v>0.27000000000000007</c:v>
                </c:pt>
                <c:pt idx="15">
                  <c:v>0.28000000000000008</c:v>
                </c:pt>
                <c:pt idx="16">
                  <c:v>0.29000000000000009</c:v>
                </c:pt>
                <c:pt idx="17">
                  <c:v>0.3000000000000001</c:v>
                </c:pt>
                <c:pt idx="18">
                  <c:v>0.31000000000000011</c:v>
                </c:pt>
                <c:pt idx="19">
                  <c:v>0.32000000000000012</c:v>
                </c:pt>
                <c:pt idx="20">
                  <c:v>0.33000000000000013</c:v>
                </c:pt>
                <c:pt idx="21">
                  <c:v>0.34000000000000014</c:v>
                </c:pt>
                <c:pt idx="22">
                  <c:v>0.35000000000000014</c:v>
                </c:pt>
                <c:pt idx="23">
                  <c:v>0.36000000000000015</c:v>
                </c:pt>
                <c:pt idx="24">
                  <c:v>0.37000000000000016</c:v>
                </c:pt>
                <c:pt idx="25">
                  <c:v>0.38000000000000017</c:v>
                </c:pt>
                <c:pt idx="26">
                  <c:v>0.39000000000000018</c:v>
                </c:pt>
                <c:pt idx="27">
                  <c:v>0.40000000000000019</c:v>
                </c:pt>
                <c:pt idx="28">
                  <c:v>0.4100000000000002</c:v>
                </c:pt>
                <c:pt idx="29">
                  <c:v>0.42000000000000021</c:v>
                </c:pt>
                <c:pt idx="30">
                  <c:v>0.43000000000000022</c:v>
                </c:pt>
                <c:pt idx="31">
                  <c:v>0.44000000000000022</c:v>
                </c:pt>
                <c:pt idx="32">
                  <c:v>0.45000000000000023</c:v>
                </c:pt>
                <c:pt idx="33">
                  <c:v>0.46000000000000024</c:v>
                </c:pt>
                <c:pt idx="34">
                  <c:v>0.47000000000000025</c:v>
                </c:pt>
                <c:pt idx="35">
                  <c:v>0.48000000000000026</c:v>
                </c:pt>
                <c:pt idx="36">
                  <c:v>0.49000000000000027</c:v>
                </c:pt>
                <c:pt idx="37">
                  <c:v>0.50000000000000022</c:v>
                </c:pt>
                <c:pt idx="38">
                  <c:v>0.51000000000000023</c:v>
                </c:pt>
                <c:pt idx="39">
                  <c:v>0.52000000000000024</c:v>
                </c:pt>
                <c:pt idx="40">
                  <c:v>0.53000000000000025</c:v>
                </c:pt>
                <c:pt idx="41">
                  <c:v>0.54000000000000026</c:v>
                </c:pt>
                <c:pt idx="42">
                  <c:v>0.55000000000000027</c:v>
                </c:pt>
                <c:pt idx="43">
                  <c:v>0.56000000000000028</c:v>
                </c:pt>
                <c:pt idx="44">
                  <c:v>0.57000000000000028</c:v>
                </c:pt>
                <c:pt idx="45">
                  <c:v>0.58000000000000029</c:v>
                </c:pt>
                <c:pt idx="46">
                  <c:v>0.5900000000000003</c:v>
                </c:pt>
                <c:pt idx="47">
                  <c:v>0.60000000000000031</c:v>
                </c:pt>
                <c:pt idx="48">
                  <c:v>0.61000000000000032</c:v>
                </c:pt>
                <c:pt idx="49">
                  <c:v>0.62000000000000033</c:v>
                </c:pt>
                <c:pt idx="50">
                  <c:v>0.63000000000000034</c:v>
                </c:pt>
                <c:pt idx="51">
                  <c:v>0.64000000000000035</c:v>
                </c:pt>
                <c:pt idx="52">
                  <c:v>0.65000000000000036</c:v>
                </c:pt>
                <c:pt idx="53">
                  <c:v>0.66000000000000036</c:v>
                </c:pt>
                <c:pt idx="54">
                  <c:v>0.67000000000000037</c:v>
                </c:pt>
                <c:pt idx="55">
                  <c:v>0.68000000000000038</c:v>
                </c:pt>
                <c:pt idx="56">
                  <c:v>0.69000000000000039</c:v>
                </c:pt>
                <c:pt idx="57">
                  <c:v>0.7000000000000004</c:v>
                </c:pt>
                <c:pt idx="58">
                  <c:v>0.71000000000000041</c:v>
                </c:pt>
                <c:pt idx="59">
                  <c:v>0.72000000000000042</c:v>
                </c:pt>
                <c:pt idx="60">
                  <c:v>0.73000000000000043</c:v>
                </c:pt>
                <c:pt idx="61">
                  <c:v>0.74000000000000044</c:v>
                </c:pt>
                <c:pt idx="62">
                  <c:v>0.75000000000000044</c:v>
                </c:pt>
                <c:pt idx="63">
                  <c:v>0.76000000000000045</c:v>
                </c:pt>
                <c:pt idx="64">
                  <c:v>0.77000000000000046</c:v>
                </c:pt>
                <c:pt idx="65">
                  <c:v>0.78000000000000047</c:v>
                </c:pt>
                <c:pt idx="66">
                  <c:v>0.79000000000000048</c:v>
                </c:pt>
                <c:pt idx="67">
                  <c:v>0.80000000000000049</c:v>
                </c:pt>
                <c:pt idx="68">
                  <c:v>0.8100000000000005</c:v>
                </c:pt>
                <c:pt idx="69">
                  <c:v>0.82000000000000051</c:v>
                </c:pt>
                <c:pt idx="70">
                  <c:v>0.83000000000000052</c:v>
                </c:pt>
                <c:pt idx="71">
                  <c:v>0.84000000000000052</c:v>
                </c:pt>
                <c:pt idx="72">
                  <c:v>0.85000000000000053</c:v>
                </c:pt>
                <c:pt idx="73">
                  <c:v>0.86000000000000054</c:v>
                </c:pt>
                <c:pt idx="74">
                  <c:v>0.87000000000000055</c:v>
                </c:pt>
                <c:pt idx="75">
                  <c:v>0.88000000000000056</c:v>
                </c:pt>
                <c:pt idx="76">
                  <c:v>0.89000000000000057</c:v>
                </c:pt>
                <c:pt idx="77">
                  <c:v>0.90000000000000058</c:v>
                </c:pt>
                <c:pt idx="78">
                  <c:v>0.91000000000000059</c:v>
                </c:pt>
                <c:pt idx="79">
                  <c:v>0.9200000000000006</c:v>
                </c:pt>
                <c:pt idx="80">
                  <c:v>0.9300000000000006</c:v>
                </c:pt>
                <c:pt idx="81">
                  <c:v>0.94000000000000061</c:v>
                </c:pt>
                <c:pt idx="82">
                  <c:v>0.95000000000000062</c:v>
                </c:pt>
                <c:pt idx="83">
                  <c:v>0.96000000000000063</c:v>
                </c:pt>
                <c:pt idx="84">
                  <c:v>0.97000000000000064</c:v>
                </c:pt>
                <c:pt idx="85">
                  <c:v>0.98000000000000065</c:v>
                </c:pt>
                <c:pt idx="86">
                  <c:v>0.99000000000000066</c:v>
                </c:pt>
                <c:pt idx="87">
                  <c:v>1.0000000000000007</c:v>
                </c:pt>
                <c:pt idx="88">
                  <c:v>1.0100000000000007</c:v>
                </c:pt>
                <c:pt idx="89">
                  <c:v>1.0200000000000007</c:v>
                </c:pt>
                <c:pt idx="90">
                  <c:v>1.0300000000000007</c:v>
                </c:pt>
                <c:pt idx="91">
                  <c:v>1.0400000000000007</c:v>
                </c:pt>
                <c:pt idx="92">
                  <c:v>1.0500000000000007</c:v>
                </c:pt>
                <c:pt idx="93">
                  <c:v>1.0600000000000007</c:v>
                </c:pt>
                <c:pt idx="94">
                  <c:v>1.0700000000000007</c:v>
                </c:pt>
                <c:pt idx="95">
                  <c:v>1.0800000000000007</c:v>
                </c:pt>
                <c:pt idx="96">
                  <c:v>1.0900000000000007</c:v>
                </c:pt>
                <c:pt idx="97">
                  <c:v>1.1000000000000008</c:v>
                </c:pt>
                <c:pt idx="98">
                  <c:v>1.1100000000000008</c:v>
                </c:pt>
                <c:pt idx="99">
                  <c:v>1.1200000000000008</c:v>
                </c:pt>
                <c:pt idx="100">
                  <c:v>1.1300000000000008</c:v>
                </c:pt>
                <c:pt idx="101">
                  <c:v>1.1400000000000008</c:v>
                </c:pt>
                <c:pt idx="102">
                  <c:v>1.1500000000000008</c:v>
                </c:pt>
                <c:pt idx="103">
                  <c:v>1.1600000000000008</c:v>
                </c:pt>
                <c:pt idx="104">
                  <c:v>1.1700000000000008</c:v>
                </c:pt>
                <c:pt idx="105">
                  <c:v>1.1800000000000008</c:v>
                </c:pt>
                <c:pt idx="106">
                  <c:v>1.1900000000000008</c:v>
                </c:pt>
                <c:pt idx="107">
                  <c:v>1.2000000000000008</c:v>
                </c:pt>
                <c:pt idx="108">
                  <c:v>1.2100000000000009</c:v>
                </c:pt>
                <c:pt idx="109">
                  <c:v>1.2200000000000009</c:v>
                </c:pt>
                <c:pt idx="110">
                  <c:v>1.2300000000000009</c:v>
                </c:pt>
                <c:pt idx="111">
                  <c:v>1.2400000000000009</c:v>
                </c:pt>
                <c:pt idx="112">
                  <c:v>1.2500000000000009</c:v>
                </c:pt>
                <c:pt idx="113">
                  <c:v>1.2600000000000009</c:v>
                </c:pt>
                <c:pt idx="114">
                  <c:v>1.2700000000000009</c:v>
                </c:pt>
                <c:pt idx="115">
                  <c:v>1.2800000000000009</c:v>
                </c:pt>
                <c:pt idx="116">
                  <c:v>1.2900000000000009</c:v>
                </c:pt>
                <c:pt idx="117">
                  <c:v>1.3000000000000009</c:v>
                </c:pt>
                <c:pt idx="118">
                  <c:v>1.3100000000000009</c:v>
                </c:pt>
                <c:pt idx="119">
                  <c:v>1.320000000000001</c:v>
                </c:pt>
                <c:pt idx="120">
                  <c:v>1.330000000000001</c:v>
                </c:pt>
                <c:pt idx="121">
                  <c:v>1.340000000000001</c:v>
                </c:pt>
                <c:pt idx="122">
                  <c:v>1.350000000000001</c:v>
                </c:pt>
                <c:pt idx="123">
                  <c:v>1.360000000000001</c:v>
                </c:pt>
                <c:pt idx="124">
                  <c:v>1.370000000000001</c:v>
                </c:pt>
                <c:pt idx="125">
                  <c:v>1.380000000000001</c:v>
                </c:pt>
                <c:pt idx="126">
                  <c:v>1.390000000000001</c:v>
                </c:pt>
                <c:pt idx="127">
                  <c:v>1.400000000000001</c:v>
                </c:pt>
                <c:pt idx="128">
                  <c:v>1.410000000000001</c:v>
                </c:pt>
                <c:pt idx="129">
                  <c:v>1.420000000000001</c:v>
                </c:pt>
                <c:pt idx="130">
                  <c:v>1.430000000000001</c:v>
                </c:pt>
                <c:pt idx="131">
                  <c:v>1.4400000000000011</c:v>
                </c:pt>
                <c:pt idx="132">
                  <c:v>1.4500000000000011</c:v>
                </c:pt>
                <c:pt idx="133">
                  <c:v>1.4600000000000011</c:v>
                </c:pt>
                <c:pt idx="134">
                  <c:v>1.4700000000000011</c:v>
                </c:pt>
                <c:pt idx="135">
                  <c:v>1.4800000000000011</c:v>
                </c:pt>
                <c:pt idx="136">
                  <c:v>1.4900000000000011</c:v>
                </c:pt>
                <c:pt idx="137">
                  <c:v>1.5000000000000011</c:v>
                </c:pt>
                <c:pt idx="138">
                  <c:v>1.5100000000000011</c:v>
                </c:pt>
                <c:pt idx="139">
                  <c:v>1.5200000000000011</c:v>
                </c:pt>
                <c:pt idx="140">
                  <c:v>1.5300000000000011</c:v>
                </c:pt>
                <c:pt idx="141">
                  <c:v>1.5400000000000011</c:v>
                </c:pt>
                <c:pt idx="142">
                  <c:v>1.5500000000000012</c:v>
                </c:pt>
                <c:pt idx="143">
                  <c:v>1.5600000000000012</c:v>
                </c:pt>
                <c:pt idx="144">
                  <c:v>1.5700000000000012</c:v>
                </c:pt>
                <c:pt idx="145">
                  <c:v>1.5800000000000012</c:v>
                </c:pt>
                <c:pt idx="146">
                  <c:v>1.5900000000000012</c:v>
                </c:pt>
                <c:pt idx="147">
                  <c:v>1.6000000000000012</c:v>
                </c:pt>
                <c:pt idx="148">
                  <c:v>1.6100000000000012</c:v>
                </c:pt>
                <c:pt idx="149">
                  <c:v>1.6200000000000012</c:v>
                </c:pt>
                <c:pt idx="150">
                  <c:v>1.6300000000000012</c:v>
                </c:pt>
                <c:pt idx="151">
                  <c:v>1.6400000000000012</c:v>
                </c:pt>
                <c:pt idx="152">
                  <c:v>1.6500000000000012</c:v>
                </c:pt>
                <c:pt idx="153">
                  <c:v>1.6600000000000013</c:v>
                </c:pt>
                <c:pt idx="154">
                  <c:v>1.6700000000000013</c:v>
                </c:pt>
                <c:pt idx="155" formatCode="#,##0.00">
                  <c:v>1.6800000000000013</c:v>
                </c:pt>
                <c:pt idx="156" formatCode="#,##0.00">
                  <c:v>1.6900000000000013</c:v>
                </c:pt>
                <c:pt idx="157" formatCode="#,##0.00">
                  <c:v>1.7000000000000013</c:v>
                </c:pt>
                <c:pt idx="158" formatCode="#,##0.00">
                  <c:v>1.7100000000000013</c:v>
                </c:pt>
                <c:pt idx="159" formatCode="#,##0.00">
                  <c:v>1.7200000000000013</c:v>
                </c:pt>
                <c:pt idx="160" formatCode="#,##0.00">
                  <c:v>1.7300000000000013</c:v>
                </c:pt>
                <c:pt idx="161" formatCode="#,##0.00">
                  <c:v>1.7400000000000013</c:v>
                </c:pt>
                <c:pt idx="162" formatCode="#,##0.00">
                  <c:v>1.7500000000000013</c:v>
                </c:pt>
                <c:pt idx="163" formatCode="#,##0.00">
                  <c:v>1.7600000000000013</c:v>
                </c:pt>
                <c:pt idx="164" formatCode="#,##0.00">
                  <c:v>1.7700000000000014</c:v>
                </c:pt>
                <c:pt idx="165" formatCode="#,##0.00">
                  <c:v>1.7800000000000014</c:v>
                </c:pt>
              </c:numCache>
            </c:numRef>
          </c:xVal>
          <c:yVal>
            <c:numRef>
              <c:f>Masse!$D$15:$D$180</c:f>
              <c:numCache>
                <c:formatCode>General</c:formatCode>
                <c:ptCount val="166"/>
                <c:pt idx="0">
                  <c:v>-5.506268681853442E-2</c:v>
                </c:pt>
                <c:pt idx="1">
                  <c:v>-5.9432993582300572E-2</c:v>
                </c:pt>
                <c:pt idx="2">
                  <c:v>-6.3792705663003046E-2</c:v>
                </c:pt>
                <c:pt idx="3">
                  <c:v>-6.8141823060641843E-2</c:v>
                </c:pt>
                <c:pt idx="4">
                  <c:v>-7.2480345775216962E-2</c:v>
                </c:pt>
                <c:pt idx="5">
                  <c:v>-7.6808273806728403E-2</c:v>
                </c:pt>
                <c:pt idx="6">
                  <c:v>-8.1125607155176166E-2</c:v>
                </c:pt>
                <c:pt idx="7">
                  <c:v>-8.5432345820560265E-2</c:v>
                </c:pt>
                <c:pt idx="8">
                  <c:v>-8.9728489802880687E-2</c:v>
                </c:pt>
                <c:pt idx="9">
                  <c:v>-9.4014039102137431E-2</c:v>
                </c:pt>
                <c:pt idx="10">
                  <c:v>-9.8288993718330497E-2</c:v>
                </c:pt>
                <c:pt idx="11">
                  <c:v>-0.10255335365145989</c:v>
                </c:pt>
                <c:pt idx="12">
                  <c:v>-0.1068071189015256</c:v>
                </c:pt>
                <c:pt idx="13">
                  <c:v>-0.11105028946852763</c:v>
                </c:pt>
                <c:pt idx="14">
                  <c:v>-0.115282865352466</c:v>
                </c:pt>
                <c:pt idx="15">
                  <c:v>-0.11950484655334069</c:v>
                </c:pt>
                <c:pt idx="16">
                  <c:v>-0.1237162330711517</c:v>
                </c:pt>
                <c:pt idx="17">
                  <c:v>-0.12791702490589904</c:v>
                </c:pt>
                <c:pt idx="18">
                  <c:v>-0.13210722205758271</c:v>
                </c:pt>
                <c:pt idx="19">
                  <c:v>-0.13628682452620269</c:v>
                </c:pt>
                <c:pt idx="20">
                  <c:v>-0.14045583231175901</c:v>
                </c:pt>
                <c:pt idx="21">
                  <c:v>-0.14461424541425164</c:v>
                </c:pt>
                <c:pt idx="22">
                  <c:v>-0.1487620638336806</c:v>
                </c:pt>
                <c:pt idx="23">
                  <c:v>-0.15289928757004589</c:v>
                </c:pt>
                <c:pt idx="24">
                  <c:v>-0.1570259166233475</c:v>
                </c:pt>
                <c:pt idx="25">
                  <c:v>-0.16114195099358544</c:v>
                </c:pt>
                <c:pt idx="26">
                  <c:v>-0.16524739068075969</c:v>
                </c:pt>
                <c:pt idx="27">
                  <c:v>-0.16934223568487028</c:v>
                </c:pt>
                <c:pt idx="28">
                  <c:v>-0.17342648600591717</c:v>
                </c:pt>
                <c:pt idx="29">
                  <c:v>-0.17750014164390041</c:v>
                </c:pt>
                <c:pt idx="30">
                  <c:v>-0.18156320259881997</c:v>
                </c:pt>
                <c:pt idx="31">
                  <c:v>-0.18561566887067585</c:v>
                </c:pt>
                <c:pt idx="32">
                  <c:v>-0.18965754045946806</c:v>
                </c:pt>
                <c:pt idx="33">
                  <c:v>-0.19368881736519658</c:v>
                </c:pt>
                <c:pt idx="34">
                  <c:v>-0.19770949958786144</c:v>
                </c:pt>
                <c:pt idx="35">
                  <c:v>-0.2017195871274626</c:v>
                </c:pt>
                <c:pt idx="36">
                  <c:v>-0.2057190799840001</c:v>
                </c:pt>
                <c:pt idx="37">
                  <c:v>-0.20971031456389694</c:v>
                </c:pt>
                <c:pt idx="38">
                  <c:v>-0.21369796367999905</c:v>
                </c:pt>
                <c:pt idx="39">
                  <c:v>-0.21768202733230646</c:v>
                </c:pt>
                <c:pt idx="40">
                  <c:v>-0.22166016911439618</c:v>
                </c:pt>
                <c:pt idx="41">
                  <c:v>-0.2256323890262682</c:v>
                </c:pt>
                <c:pt idx="42">
                  <c:v>-0.22959868706792252</c:v>
                </c:pt>
                <c:pt idx="43">
                  <c:v>-0.23355906323935915</c:v>
                </c:pt>
                <c:pt idx="44">
                  <c:v>-0.23751351754057809</c:v>
                </c:pt>
                <c:pt idx="45">
                  <c:v>-0.24146204997157933</c:v>
                </c:pt>
                <c:pt idx="46">
                  <c:v>-0.24540466053236287</c:v>
                </c:pt>
                <c:pt idx="47">
                  <c:v>-0.24934134922292872</c:v>
                </c:pt>
                <c:pt idx="48">
                  <c:v>-0.25327211604327687</c:v>
                </c:pt>
                <c:pt idx="49">
                  <c:v>-0.25719696099340733</c:v>
                </c:pt>
                <c:pt idx="50">
                  <c:v>-0.26111588407332009</c:v>
                </c:pt>
                <c:pt idx="51">
                  <c:v>-0.26502888528301516</c:v>
                </c:pt>
                <c:pt idx="52">
                  <c:v>-0.26893596462249253</c:v>
                </c:pt>
                <c:pt idx="53">
                  <c:v>-0.2728371220917522</c:v>
                </c:pt>
                <c:pt idx="54">
                  <c:v>-0.27673235769079418</c:v>
                </c:pt>
                <c:pt idx="55">
                  <c:v>-0.28062167141961847</c:v>
                </c:pt>
                <c:pt idx="56">
                  <c:v>-0.28450506327822506</c:v>
                </c:pt>
                <c:pt idx="57">
                  <c:v>-0.28838253326661395</c:v>
                </c:pt>
                <c:pt idx="58">
                  <c:v>-0.29225408138478515</c:v>
                </c:pt>
                <c:pt idx="59">
                  <c:v>-0.29611970763273865</c:v>
                </c:pt>
                <c:pt idx="60">
                  <c:v>-0.29997941201047446</c:v>
                </c:pt>
                <c:pt idx="61">
                  <c:v>-0.30383319451799257</c:v>
                </c:pt>
                <c:pt idx="62">
                  <c:v>-0.30768105515529298</c:v>
                </c:pt>
                <c:pt idx="63">
                  <c:v>-0.3115229939223757</c:v>
                </c:pt>
                <c:pt idx="64">
                  <c:v>-0.31535901081924067</c:v>
                </c:pt>
                <c:pt idx="65">
                  <c:v>-0.31918910584588794</c:v>
                </c:pt>
                <c:pt idx="66">
                  <c:v>-0.32301327900231752</c:v>
                </c:pt>
                <c:pt idx="67">
                  <c:v>-0.3268315302885294</c:v>
                </c:pt>
                <c:pt idx="68">
                  <c:v>-0.33064385970452359</c:v>
                </c:pt>
                <c:pt idx="69">
                  <c:v>-0.33445026725030008</c:v>
                </c:pt>
                <c:pt idx="70">
                  <c:v>-0.33825075292585888</c:v>
                </c:pt>
                <c:pt idx="71">
                  <c:v>-0.34204531673119998</c:v>
                </c:pt>
                <c:pt idx="72">
                  <c:v>-0.34583395866632338</c:v>
                </c:pt>
                <c:pt idx="73">
                  <c:v>-0.34961667873122909</c:v>
                </c:pt>
                <c:pt idx="74">
                  <c:v>-0.3533934769259171</c:v>
                </c:pt>
                <c:pt idx="75">
                  <c:v>-0.35716435325038742</c:v>
                </c:pt>
                <c:pt idx="76">
                  <c:v>-0.36092930770464005</c:v>
                </c:pt>
                <c:pt idx="77">
                  <c:v>-0.36468834028867497</c:v>
                </c:pt>
                <c:pt idx="78">
                  <c:v>-0.3684414510024922</c:v>
                </c:pt>
                <c:pt idx="79">
                  <c:v>-0.37218863984609174</c:v>
                </c:pt>
                <c:pt idx="80">
                  <c:v>-0.37592990681947358</c:v>
                </c:pt>
                <c:pt idx="81">
                  <c:v>-0.37966525192263773</c:v>
                </c:pt>
                <c:pt idx="82">
                  <c:v>-0.38339467515558417</c:v>
                </c:pt>
                <c:pt idx="83">
                  <c:v>-0.38711817651831293</c:v>
                </c:pt>
                <c:pt idx="84">
                  <c:v>-0.39083575601082399</c:v>
                </c:pt>
                <c:pt idx="85">
                  <c:v>-0.39454741363311735</c:v>
                </c:pt>
                <c:pt idx="86">
                  <c:v>-0.39825314938519302</c:v>
                </c:pt>
                <c:pt idx="87">
                  <c:v>-0.40195190937489361</c:v>
                </c:pt>
                <c:pt idx="88">
                  <c:v>-0.40564158581790433</c:v>
                </c:pt>
                <c:pt idx="89">
                  <c:v>-0.40932217871422522</c:v>
                </c:pt>
                <c:pt idx="90">
                  <c:v>-0.4129947419560136</c:v>
                </c:pt>
                <c:pt idx="91">
                  <c:v>-0.41665927554326954</c:v>
                </c:pt>
                <c:pt idx="92">
                  <c:v>-0.42031577947599297</c:v>
                </c:pt>
                <c:pt idx="93">
                  <c:v>-0.42396425375418395</c:v>
                </c:pt>
                <c:pt idx="94">
                  <c:v>-0.42760469837784248</c:v>
                </c:pt>
                <c:pt idx="95">
                  <c:v>-0.43123711334696851</c:v>
                </c:pt>
                <c:pt idx="96">
                  <c:v>-0.4348614986615621</c:v>
                </c:pt>
                <c:pt idx="97">
                  <c:v>-0.43847785432162317</c:v>
                </c:pt>
                <c:pt idx="98">
                  <c:v>-0.4420861803271518</c:v>
                </c:pt>
                <c:pt idx="99">
                  <c:v>-0.44568647667814798</c:v>
                </c:pt>
                <c:pt idx="100">
                  <c:v>-0.44927874337461166</c:v>
                </c:pt>
                <c:pt idx="101">
                  <c:v>-0.45286298041654288</c:v>
                </c:pt>
                <c:pt idx="102">
                  <c:v>-0.45643918780394166</c:v>
                </c:pt>
                <c:pt idx="103">
                  <c:v>-0.46000736553680793</c:v>
                </c:pt>
                <c:pt idx="104">
                  <c:v>-0.46356751361514176</c:v>
                </c:pt>
                <c:pt idx="105">
                  <c:v>-0.46711963203894308</c:v>
                </c:pt>
                <c:pt idx="106">
                  <c:v>-0.47066372080821195</c:v>
                </c:pt>
                <c:pt idx="107">
                  <c:v>-0.47419977992294837</c:v>
                </c:pt>
                <c:pt idx="108">
                  <c:v>-0.47772780938315229</c:v>
                </c:pt>
                <c:pt idx="109">
                  <c:v>-0.48124780918882376</c:v>
                </c:pt>
                <c:pt idx="110">
                  <c:v>-0.48475977933996278</c:v>
                </c:pt>
                <c:pt idx="111">
                  <c:v>-0.4882637198365693</c:v>
                </c:pt>
                <c:pt idx="112">
                  <c:v>-0.49175963067864337</c:v>
                </c:pt>
                <c:pt idx="113">
                  <c:v>-0.49524751186618493</c:v>
                </c:pt>
                <c:pt idx="114">
                  <c:v>-0.49872736339919405</c:v>
                </c:pt>
                <c:pt idx="115">
                  <c:v>-0.50219918527767071</c:v>
                </c:pt>
                <c:pt idx="116">
                  <c:v>-0.50566297750161493</c:v>
                </c:pt>
                <c:pt idx="117">
                  <c:v>-0.50911874007102664</c:v>
                </c:pt>
                <c:pt idx="118">
                  <c:v>-0.51256647298590596</c:v>
                </c:pt>
                <c:pt idx="119">
                  <c:v>-0.51600617624625278</c:v>
                </c:pt>
                <c:pt idx="120">
                  <c:v>-0.51943784985206709</c:v>
                </c:pt>
                <c:pt idx="121">
                  <c:v>-0.52286149380334901</c:v>
                </c:pt>
                <c:pt idx="122">
                  <c:v>-0.52627710810009842</c:v>
                </c:pt>
                <c:pt idx="123">
                  <c:v>-0.52968469274231533</c:v>
                </c:pt>
                <c:pt idx="124">
                  <c:v>-0.53308424772999985</c:v>
                </c:pt>
                <c:pt idx="125">
                  <c:v>-0.53647577306315186</c:v>
                </c:pt>
                <c:pt idx="126">
                  <c:v>-0.53985926874177137</c:v>
                </c:pt>
                <c:pt idx="127">
                  <c:v>-0.54323473476585848</c:v>
                </c:pt>
                <c:pt idx="128">
                  <c:v>-0.5466021711354131</c:v>
                </c:pt>
                <c:pt idx="129">
                  <c:v>-0.5499615778504352</c:v>
                </c:pt>
                <c:pt idx="130">
                  <c:v>-0.5533129549109248</c:v>
                </c:pt>
                <c:pt idx="131">
                  <c:v>-0.55665630231688201</c:v>
                </c:pt>
                <c:pt idx="132">
                  <c:v>-0.55999162006830672</c:v>
                </c:pt>
                <c:pt idx="133">
                  <c:v>-0.56331890816519892</c:v>
                </c:pt>
                <c:pt idx="134">
                  <c:v>-0.56663816660755872</c:v>
                </c:pt>
                <c:pt idx="135">
                  <c:v>-0.56994939539538603</c:v>
                </c:pt>
                <c:pt idx="136">
                  <c:v>-0.57325259452868083</c:v>
                </c:pt>
                <c:pt idx="137">
                  <c:v>-0.57654811530482897</c:v>
                </c:pt>
                <c:pt idx="138">
                  <c:v>-0.57983666031860193</c:v>
                </c:pt>
                <c:pt idx="139">
                  <c:v>-0.58311822956999992</c:v>
                </c:pt>
                <c:pt idx="140">
                  <c:v>-0.586392471761637</c:v>
                </c:pt>
                <c:pt idx="141">
                  <c:v>-0.58965938689351327</c:v>
                </c:pt>
                <c:pt idx="142">
                  <c:v>-0.59291897496562862</c:v>
                </c:pt>
                <c:pt idx="143">
                  <c:v>-0.59617123597798305</c:v>
                </c:pt>
                <c:pt idx="144">
                  <c:v>-0.59941616993057667</c:v>
                </c:pt>
                <c:pt idx="145">
                  <c:v>-0.60265377682340937</c:v>
                </c:pt>
                <c:pt idx="146">
                  <c:v>-0.60588405665648115</c:v>
                </c:pt>
                <c:pt idx="147">
                  <c:v>-0.60910700942979212</c:v>
                </c:pt>
                <c:pt idx="148">
                  <c:v>-0.61232263514334218</c:v>
                </c:pt>
                <c:pt idx="149">
                  <c:v>-0.61553093379713142</c:v>
                </c:pt>
                <c:pt idx="150">
                  <c:v>-0.61873190539115974</c:v>
                </c:pt>
                <c:pt idx="151">
                  <c:v>-0.62192554992542715</c:v>
                </c:pt>
                <c:pt idx="152">
                  <c:v>-0.62511186739993374</c:v>
                </c:pt>
                <c:pt idx="153">
                  <c:v>-0.62829085781467942</c:v>
                </c:pt>
                <c:pt idx="154">
                  <c:v>-0.63146252116966417</c:v>
                </c:pt>
                <c:pt idx="155">
                  <c:v>-0.63462685746488812</c:v>
                </c:pt>
                <c:pt idx="156">
                  <c:v>-0.63778386670035114</c:v>
                </c:pt>
                <c:pt idx="157">
                  <c:v>-0.64093354887605325</c:v>
                </c:pt>
                <c:pt idx="158">
                  <c:v>-0.64407590399199455</c:v>
                </c:pt>
                <c:pt idx="159">
                  <c:v>-0.64721093204817493</c:v>
                </c:pt>
                <c:pt idx="160">
                  <c:v>-0.65033863304459449</c:v>
                </c:pt>
                <c:pt idx="161">
                  <c:v>-0.65345900698125314</c:v>
                </c:pt>
                <c:pt idx="162">
                  <c:v>-0.65657205385815087</c:v>
                </c:pt>
                <c:pt idx="163">
                  <c:v>-0.65967777367528779</c:v>
                </c:pt>
                <c:pt idx="164">
                  <c:v>-0.66277616643266379</c:v>
                </c:pt>
                <c:pt idx="165">
                  <c:v>-0.66586723213027887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49-D74B-A928-CF7E6CD4FA7E}"/>
            </c:ext>
          </c:extLst>
        </c:ser>
        <c:ser>
          <c:idx val="2"/>
          <c:order val="2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0063616712621421"/>
                  <c:y val="3.7490928796199759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Masse!$A$180:$A$361</c:f>
              <c:numCache>
                <c:formatCode>#,##0.00</c:formatCode>
                <c:ptCount val="182"/>
                <c:pt idx="0">
                  <c:v>1.7800000000000014</c:v>
                </c:pt>
                <c:pt idx="1">
                  <c:v>1.7900000000000014</c:v>
                </c:pt>
                <c:pt idx="2">
                  <c:v>1.8000000000000014</c:v>
                </c:pt>
                <c:pt idx="3">
                  <c:v>1.8100000000000014</c:v>
                </c:pt>
                <c:pt idx="4">
                  <c:v>1.8200000000000014</c:v>
                </c:pt>
                <c:pt idx="5">
                  <c:v>1.8300000000000014</c:v>
                </c:pt>
                <c:pt idx="6">
                  <c:v>1.8400000000000014</c:v>
                </c:pt>
                <c:pt idx="7">
                  <c:v>1.8500000000000014</c:v>
                </c:pt>
                <c:pt idx="8">
                  <c:v>1.8600000000000014</c:v>
                </c:pt>
                <c:pt idx="9">
                  <c:v>1.8700000000000014</c:v>
                </c:pt>
                <c:pt idx="10">
                  <c:v>1.8800000000000014</c:v>
                </c:pt>
                <c:pt idx="11">
                  <c:v>1.8900000000000015</c:v>
                </c:pt>
                <c:pt idx="12">
                  <c:v>1.9000000000000015</c:v>
                </c:pt>
                <c:pt idx="13">
                  <c:v>1.9100000000000015</c:v>
                </c:pt>
                <c:pt idx="14">
                  <c:v>1.9200000000000015</c:v>
                </c:pt>
                <c:pt idx="15">
                  <c:v>1.9300000000000015</c:v>
                </c:pt>
                <c:pt idx="16">
                  <c:v>1.9400000000000015</c:v>
                </c:pt>
                <c:pt idx="17">
                  <c:v>1.9500000000000015</c:v>
                </c:pt>
                <c:pt idx="18">
                  <c:v>1.9600000000000015</c:v>
                </c:pt>
                <c:pt idx="19">
                  <c:v>1.9700000000000015</c:v>
                </c:pt>
                <c:pt idx="20">
                  <c:v>1.9800000000000015</c:v>
                </c:pt>
                <c:pt idx="21">
                  <c:v>1.9900000000000015</c:v>
                </c:pt>
                <c:pt idx="22">
                  <c:v>2.0000000000000013</c:v>
                </c:pt>
                <c:pt idx="23">
                  <c:v>2.0100000000000011</c:v>
                </c:pt>
                <c:pt idx="24">
                  <c:v>2.0200000000000009</c:v>
                </c:pt>
                <c:pt idx="25">
                  <c:v>2.0300000000000007</c:v>
                </c:pt>
                <c:pt idx="26">
                  <c:v>2.0400000000000005</c:v>
                </c:pt>
                <c:pt idx="27">
                  <c:v>2.0500000000000003</c:v>
                </c:pt>
                <c:pt idx="28">
                  <c:v>2.06</c:v>
                </c:pt>
                <c:pt idx="29">
                  <c:v>2.0699999999999998</c:v>
                </c:pt>
                <c:pt idx="30">
                  <c:v>2.0799999999999996</c:v>
                </c:pt>
                <c:pt idx="31">
                  <c:v>2.0899999999999994</c:v>
                </c:pt>
                <c:pt idx="32">
                  <c:v>2.0999999999999992</c:v>
                </c:pt>
                <c:pt idx="33">
                  <c:v>2.109999999999999</c:v>
                </c:pt>
                <c:pt idx="34">
                  <c:v>2.1199999999999988</c:v>
                </c:pt>
                <c:pt idx="35">
                  <c:v>2.1299999999999986</c:v>
                </c:pt>
                <c:pt idx="36">
                  <c:v>2.1399999999999983</c:v>
                </c:pt>
                <c:pt idx="37">
                  <c:v>2.1499999999999981</c:v>
                </c:pt>
                <c:pt idx="38">
                  <c:v>2.1599999999999979</c:v>
                </c:pt>
                <c:pt idx="39">
                  <c:v>2.1699999999999977</c:v>
                </c:pt>
                <c:pt idx="40">
                  <c:v>2.1799999999999975</c:v>
                </c:pt>
                <c:pt idx="41">
                  <c:v>2.1899999999999973</c:v>
                </c:pt>
                <c:pt idx="42">
                  <c:v>2.1999999999999971</c:v>
                </c:pt>
                <c:pt idx="43">
                  <c:v>2.2099999999999969</c:v>
                </c:pt>
                <c:pt idx="44">
                  <c:v>2.2199999999999966</c:v>
                </c:pt>
                <c:pt idx="45">
                  <c:v>2.2299999999999964</c:v>
                </c:pt>
                <c:pt idx="46">
                  <c:v>2.2399999999999962</c:v>
                </c:pt>
                <c:pt idx="47">
                  <c:v>2.249999999999996</c:v>
                </c:pt>
                <c:pt idx="48">
                  <c:v>2.2599999999999958</c:v>
                </c:pt>
                <c:pt idx="49">
                  <c:v>2.2699999999999956</c:v>
                </c:pt>
                <c:pt idx="50">
                  <c:v>2.2799999999999954</c:v>
                </c:pt>
                <c:pt idx="51">
                  <c:v>2.2899999999999952</c:v>
                </c:pt>
                <c:pt idx="52">
                  <c:v>2.2999999999999949</c:v>
                </c:pt>
                <c:pt idx="53">
                  <c:v>2.3099999999999947</c:v>
                </c:pt>
                <c:pt idx="54">
                  <c:v>2.3199999999999945</c:v>
                </c:pt>
                <c:pt idx="55">
                  <c:v>2.3299999999999943</c:v>
                </c:pt>
                <c:pt idx="56">
                  <c:v>2.3399999999999941</c:v>
                </c:pt>
                <c:pt idx="57">
                  <c:v>2.3499999999999939</c:v>
                </c:pt>
                <c:pt idx="58">
                  <c:v>2.3599999999999937</c:v>
                </c:pt>
                <c:pt idx="59">
                  <c:v>2.3699999999999934</c:v>
                </c:pt>
                <c:pt idx="60">
                  <c:v>2.3799999999999932</c:v>
                </c:pt>
                <c:pt idx="61">
                  <c:v>2.389999999999993</c:v>
                </c:pt>
                <c:pt idx="62">
                  <c:v>2.3999999999999928</c:v>
                </c:pt>
                <c:pt idx="63">
                  <c:v>2.4099999999999926</c:v>
                </c:pt>
                <c:pt idx="64">
                  <c:v>2.4199999999999924</c:v>
                </c:pt>
                <c:pt idx="65">
                  <c:v>2.4299999999999922</c:v>
                </c:pt>
                <c:pt idx="66">
                  <c:v>2.439999999999992</c:v>
                </c:pt>
                <c:pt idx="67">
                  <c:v>2.4499999999999917</c:v>
                </c:pt>
                <c:pt idx="68">
                  <c:v>2.4599999999999915</c:v>
                </c:pt>
                <c:pt idx="69">
                  <c:v>2.4699999999999913</c:v>
                </c:pt>
                <c:pt idx="70">
                  <c:v>2.4799999999999911</c:v>
                </c:pt>
                <c:pt idx="71">
                  <c:v>2.4899999999999909</c:v>
                </c:pt>
                <c:pt idx="72">
                  <c:v>2.4999999999999907</c:v>
                </c:pt>
                <c:pt idx="73">
                  <c:v>2.5099999999999905</c:v>
                </c:pt>
                <c:pt idx="74">
                  <c:v>2.5199999999999902</c:v>
                </c:pt>
                <c:pt idx="75">
                  <c:v>2.52999999999999</c:v>
                </c:pt>
                <c:pt idx="76">
                  <c:v>2.5399999999999898</c:v>
                </c:pt>
                <c:pt idx="77">
                  <c:v>2.5499999999999896</c:v>
                </c:pt>
                <c:pt idx="78">
                  <c:v>2.5599999999999894</c:v>
                </c:pt>
                <c:pt idx="79">
                  <c:v>2.5699999999999892</c:v>
                </c:pt>
                <c:pt idx="80">
                  <c:v>2.579999999999989</c:v>
                </c:pt>
                <c:pt idx="81">
                  <c:v>2.5899999999999888</c:v>
                </c:pt>
                <c:pt idx="82">
                  <c:v>2.5999999999999885</c:v>
                </c:pt>
                <c:pt idx="83">
                  <c:v>2.6099999999999883</c:v>
                </c:pt>
                <c:pt idx="84">
                  <c:v>2.6199999999999881</c:v>
                </c:pt>
                <c:pt idx="85">
                  <c:v>2.6299999999999879</c:v>
                </c:pt>
                <c:pt idx="86">
                  <c:v>2.6399999999999877</c:v>
                </c:pt>
                <c:pt idx="87">
                  <c:v>2.6499999999999875</c:v>
                </c:pt>
                <c:pt idx="88">
                  <c:v>2.6599999999999873</c:v>
                </c:pt>
                <c:pt idx="89">
                  <c:v>2.6699999999999871</c:v>
                </c:pt>
                <c:pt idx="90">
                  <c:v>2.6799999999999868</c:v>
                </c:pt>
                <c:pt idx="91">
                  <c:v>2.6899999999999866</c:v>
                </c:pt>
                <c:pt idx="92">
                  <c:v>2.6999999999999864</c:v>
                </c:pt>
                <c:pt idx="93">
                  <c:v>2.7099999999999862</c:v>
                </c:pt>
                <c:pt idx="94">
                  <c:v>2.719999999999986</c:v>
                </c:pt>
                <c:pt idx="95">
                  <c:v>2.7299999999999858</c:v>
                </c:pt>
                <c:pt idx="96">
                  <c:v>2.7399999999999856</c:v>
                </c:pt>
                <c:pt idx="97">
                  <c:v>2.7499999999999853</c:v>
                </c:pt>
                <c:pt idx="98">
                  <c:v>2.7599999999999851</c:v>
                </c:pt>
                <c:pt idx="99">
                  <c:v>2.7699999999999849</c:v>
                </c:pt>
                <c:pt idx="100">
                  <c:v>2.7799999999999847</c:v>
                </c:pt>
                <c:pt idx="101">
                  <c:v>2.7899999999999845</c:v>
                </c:pt>
                <c:pt idx="102">
                  <c:v>2.7999999999999843</c:v>
                </c:pt>
                <c:pt idx="103">
                  <c:v>2.8099999999999841</c:v>
                </c:pt>
                <c:pt idx="104">
                  <c:v>2.8199999999999839</c:v>
                </c:pt>
                <c:pt idx="105">
                  <c:v>2.8299999999999836</c:v>
                </c:pt>
                <c:pt idx="106">
                  <c:v>2.8399999999999834</c:v>
                </c:pt>
                <c:pt idx="107">
                  <c:v>2.8499999999999832</c:v>
                </c:pt>
                <c:pt idx="108">
                  <c:v>2.859999999999983</c:v>
                </c:pt>
                <c:pt idx="109">
                  <c:v>2.8699999999999828</c:v>
                </c:pt>
                <c:pt idx="110">
                  <c:v>2.8799999999999826</c:v>
                </c:pt>
                <c:pt idx="111">
                  <c:v>2.8899999999999824</c:v>
                </c:pt>
                <c:pt idx="112">
                  <c:v>2.8999999999999821</c:v>
                </c:pt>
                <c:pt idx="113">
                  <c:v>2.9099999999999819</c:v>
                </c:pt>
                <c:pt idx="114">
                  <c:v>2.9199999999999817</c:v>
                </c:pt>
                <c:pt idx="115">
                  <c:v>2.9299999999999815</c:v>
                </c:pt>
                <c:pt idx="116">
                  <c:v>2.9399999999999813</c:v>
                </c:pt>
                <c:pt idx="117">
                  <c:v>2.9499999999999811</c:v>
                </c:pt>
                <c:pt idx="118">
                  <c:v>2.9599999999999809</c:v>
                </c:pt>
                <c:pt idx="119">
                  <c:v>2.9699999999999807</c:v>
                </c:pt>
                <c:pt idx="120">
                  <c:v>2.9799999999999804</c:v>
                </c:pt>
                <c:pt idx="121">
                  <c:v>2.9899999999999802</c:v>
                </c:pt>
                <c:pt idx="122">
                  <c:v>2.99999999999998</c:v>
                </c:pt>
                <c:pt idx="123">
                  <c:v>3.0099999999999798</c:v>
                </c:pt>
                <c:pt idx="124">
                  <c:v>3.0199999999999796</c:v>
                </c:pt>
                <c:pt idx="125">
                  <c:v>3.0299999999999794</c:v>
                </c:pt>
                <c:pt idx="126">
                  <c:v>3.0399999999999792</c:v>
                </c:pt>
                <c:pt idx="127">
                  <c:v>3.049999999999979</c:v>
                </c:pt>
                <c:pt idx="128">
                  <c:v>3.0599999999999787</c:v>
                </c:pt>
                <c:pt idx="129">
                  <c:v>3.0699999999999785</c:v>
                </c:pt>
                <c:pt idx="130">
                  <c:v>3.0799999999999783</c:v>
                </c:pt>
                <c:pt idx="131">
                  <c:v>3.0899999999999781</c:v>
                </c:pt>
                <c:pt idx="132">
                  <c:v>3.0999999999999779</c:v>
                </c:pt>
                <c:pt idx="133">
                  <c:v>3.1099999999999777</c:v>
                </c:pt>
                <c:pt idx="134">
                  <c:v>3.1199999999999775</c:v>
                </c:pt>
                <c:pt idx="135">
                  <c:v>3.1299999999999772</c:v>
                </c:pt>
                <c:pt idx="136">
                  <c:v>3.139999999999977</c:v>
                </c:pt>
                <c:pt idx="137">
                  <c:v>3.1499999999999768</c:v>
                </c:pt>
                <c:pt idx="138">
                  <c:v>3.1599999999999766</c:v>
                </c:pt>
                <c:pt idx="139">
                  <c:v>3.1699999999999764</c:v>
                </c:pt>
                <c:pt idx="140">
                  <c:v>3.1799999999999762</c:v>
                </c:pt>
                <c:pt idx="141">
                  <c:v>3.189999999999976</c:v>
                </c:pt>
                <c:pt idx="142">
                  <c:v>3.1999999999999758</c:v>
                </c:pt>
                <c:pt idx="143">
                  <c:v>3.2099999999999755</c:v>
                </c:pt>
                <c:pt idx="144">
                  <c:v>3.2199999999999753</c:v>
                </c:pt>
                <c:pt idx="145">
                  <c:v>3.2299999999999751</c:v>
                </c:pt>
                <c:pt idx="146">
                  <c:v>3.2399999999999749</c:v>
                </c:pt>
                <c:pt idx="147">
                  <c:v>3.2499999999999747</c:v>
                </c:pt>
                <c:pt idx="148">
                  <c:v>3.2599999999999745</c:v>
                </c:pt>
                <c:pt idx="149">
                  <c:v>3.2699999999999743</c:v>
                </c:pt>
                <c:pt idx="150">
                  <c:v>3.279999999999974</c:v>
                </c:pt>
                <c:pt idx="151">
                  <c:v>3.2899999999999738</c:v>
                </c:pt>
                <c:pt idx="152">
                  <c:v>3.2999999999999736</c:v>
                </c:pt>
                <c:pt idx="153">
                  <c:v>3.3099999999999734</c:v>
                </c:pt>
                <c:pt idx="154">
                  <c:v>3.3199999999999732</c:v>
                </c:pt>
                <c:pt idx="155">
                  <c:v>3.329999999999973</c:v>
                </c:pt>
                <c:pt idx="156">
                  <c:v>3.3399999999999728</c:v>
                </c:pt>
                <c:pt idx="157">
                  <c:v>3.3499999999999726</c:v>
                </c:pt>
                <c:pt idx="158">
                  <c:v>3.3599999999999723</c:v>
                </c:pt>
                <c:pt idx="159">
                  <c:v>3.3699999999999721</c:v>
                </c:pt>
                <c:pt idx="160">
                  <c:v>3.3799999999999719</c:v>
                </c:pt>
                <c:pt idx="161">
                  <c:v>3.3899999999999717</c:v>
                </c:pt>
                <c:pt idx="162">
                  <c:v>3.3999999999999715</c:v>
                </c:pt>
                <c:pt idx="163">
                  <c:v>3.4099999999999713</c:v>
                </c:pt>
                <c:pt idx="164">
                  <c:v>3.4199999999999711</c:v>
                </c:pt>
                <c:pt idx="165">
                  <c:v>3.4299999999999708</c:v>
                </c:pt>
                <c:pt idx="166">
                  <c:v>3.4399999999999706</c:v>
                </c:pt>
                <c:pt idx="167">
                  <c:v>3.4499999999999704</c:v>
                </c:pt>
                <c:pt idx="168">
                  <c:v>3.4599999999999702</c:v>
                </c:pt>
                <c:pt idx="169">
                  <c:v>3.46999999999997</c:v>
                </c:pt>
                <c:pt idx="170">
                  <c:v>3.4799999999999698</c:v>
                </c:pt>
                <c:pt idx="171">
                  <c:v>3.4899999999999696</c:v>
                </c:pt>
                <c:pt idx="172">
                  <c:v>3.4999999999999694</c:v>
                </c:pt>
                <c:pt idx="173">
                  <c:v>3.5099999999999691</c:v>
                </c:pt>
                <c:pt idx="174">
                  <c:v>3.5199999999999689</c:v>
                </c:pt>
                <c:pt idx="175">
                  <c:v>3.5299999999999687</c:v>
                </c:pt>
                <c:pt idx="176">
                  <c:v>3.5399999999999685</c:v>
                </c:pt>
                <c:pt idx="177">
                  <c:v>3.5499999999999683</c:v>
                </c:pt>
                <c:pt idx="178">
                  <c:v>3.5599999999999681</c:v>
                </c:pt>
                <c:pt idx="179">
                  <c:v>3.5699999999999679</c:v>
                </c:pt>
                <c:pt idx="180">
                  <c:v>3.5799999999999677</c:v>
                </c:pt>
                <c:pt idx="181">
                  <c:v>3.5899999999999674</c:v>
                </c:pt>
              </c:numCache>
            </c:numRef>
          </c:xVal>
          <c:yVal>
            <c:numRef>
              <c:f>Masse!$D$180:$D$361</c:f>
              <c:numCache>
                <c:formatCode>General</c:formatCode>
                <c:ptCount val="182"/>
                <c:pt idx="0">
                  <c:v>-0.66586723213027887</c:v>
                </c:pt>
                <c:pt idx="1">
                  <c:v>-0.66895097076813315</c:v>
                </c:pt>
                <c:pt idx="2">
                  <c:v>-0.6720273823462265</c:v>
                </c:pt>
                <c:pt idx="3">
                  <c:v>-0.67509646686455904</c:v>
                </c:pt>
                <c:pt idx="4">
                  <c:v>-0.67815822432313067</c:v>
                </c:pt>
                <c:pt idx="5">
                  <c:v>-0.68121265472194137</c:v>
                </c:pt>
                <c:pt idx="6">
                  <c:v>-0.68425975806099126</c:v>
                </c:pt>
                <c:pt idx="7">
                  <c:v>-0.68729953434028024</c:v>
                </c:pt>
                <c:pt idx="8">
                  <c:v>-0.69033198355980829</c:v>
                </c:pt>
                <c:pt idx="9">
                  <c:v>-0.69335710571957554</c:v>
                </c:pt>
                <c:pt idx="10">
                  <c:v>-0.69637490081958187</c:v>
                </c:pt>
                <c:pt idx="11">
                  <c:v>-0.69938536885982738</c:v>
                </c:pt>
                <c:pt idx="12">
                  <c:v>-0.70238850984031198</c:v>
                </c:pt>
                <c:pt idx="13">
                  <c:v>-0.70538432376103566</c:v>
                </c:pt>
                <c:pt idx="14">
                  <c:v>-0.70837281062199853</c:v>
                </c:pt>
                <c:pt idx="15">
                  <c:v>-0.71135397042320048</c:v>
                </c:pt>
                <c:pt idx="16">
                  <c:v>-0.71432780316464151</c:v>
                </c:pt>
                <c:pt idx="17">
                  <c:v>-0.71729430884632173</c:v>
                </c:pt>
                <c:pt idx="18">
                  <c:v>-0.72025348746824103</c:v>
                </c:pt>
                <c:pt idx="19">
                  <c:v>-0.72320533903039941</c:v>
                </c:pt>
                <c:pt idx="20">
                  <c:v>-0.72614986353279698</c:v>
                </c:pt>
                <c:pt idx="21">
                  <c:v>-0.72908706097543363</c:v>
                </c:pt>
                <c:pt idx="22">
                  <c:v>-0.73201693135830948</c:v>
                </c:pt>
                <c:pt idx="23">
                  <c:v>-0.7349394746814244</c:v>
                </c:pt>
                <c:pt idx="24">
                  <c:v>-0.7378546909447784</c:v>
                </c:pt>
                <c:pt idx="25">
                  <c:v>-0.7407625801483716</c:v>
                </c:pt>
                <c:pt idx="26">
                  <c:v>-0.74366314229220387</c:v>
                </c:pt>
                <c:pt idx="27">
                  <c:v>-0.74655637737627523</c:v>
                </c:pt>
                <c:pt idx="28">
                  <c:v>-0.74944228540058577</c:v>
                </c:pt>
                <c:pt idx="29">
                  <c:v>-0.7523208663651354</c:v>
                </c:pt>
                <c:pt idx="30">
                  <c:v>-0.75519212026992422</c:v>
                </c:pt>
                <c:pt idx="31">
                  <c:v>-0.75805604711495211</c:v>
                </c:pt>
                <c:pt idx="32">
                  <c:v>-0.76091264690021909</c:v>
                </c:pt>
                <c:pt idx="33">
                  <c:v>-0.76376191962572526</c:v>
                </c:pt>
                <c:pt idx="34">
                  <c:v>-0.76660386529147051</c:v>
                </c:pt>
                <c:pt idx="35">
                  <c:v>-0.76943848389745484</c:v>
                </c:pt>
                <c:pt idx="36">
                  <c:v>-0.77226577544367836</c:v>
                </c:pt>
                <c:pt idx="37">
                  <c:v>-0.77508573993014096</c:v>
                </c:pt>
                <c:pt idx="38">
                  <c:v>-0.77789837735684275</c:v>
                </c:pt>
                <c:pt idx="39">
                  <c:v>-0.78070368772378362</c:v>
                </c:pt>
                <c:pt idx="40">
                  <c:v>-0.78350167103096358</c:v>
                </c:pt>
                <c:pt idx="41">
                  <c:v>-0.78629232727838272</c:v>
                </c:pt>
                <c:pt idx="42">
                  <c:v>-0.78907565646604094</c:v>
                </c:pt>
                <c:pt idx="43">
                  <c:v>-0.79185165859393825</c:v>
                </c:pt>
                <c:pt idx="44">
                  <c:v>-0.79462033366207474</c:v>
                </c:pt>
                <c:pt idx="45">
                  <c:v>-0.79738168167045032</c:v>
                </c:pt>
                <c:pt idx="46">
                  <c:v>-0.80013570261906508</c:v>
                </c:pt>
                <c:pt idx="47">
                  <c:v>-0.80288239650791893</c:v>
                </c:pt>
                <c:pt idx="48">
                  <c:v>-0.80562176333701185</c:v>
                </c:pt>
                <c:pt idx="49">
                  <c:v>-0.80835380310634397</c:v>
                </c:pt>
                <c:pt idx="50">
                  <c:v>-0.81107851581591517</c:v>
                </c:pt>
                <c:pt idx="51">
                  <c:v>-0.81379590146572545</c:v>
                </c:pt>
                <c:pt idx="52">
                  <c:v>-0.81650596005577492</c:v>
                </c:pt>
                <c:pt idx="53">
                  <c:v>-0.81920869158606346</c:v>
                </c:pt>
                <c:pt idx="54">
                  <c:v>-0.82190409605659109</c:v>
                </c:pt>
                <c:pt idx="55">
                  <c:v>-0.82459217346735791</c:v>
                </c:pt>
                <c:pt idx="56">
                  <c:v>-0.82727292381836381</c:v>
                </c:pt>
                <c:pt idx="57">
                  <c:v>-0.82994634710960891</c:v>
                </c:pt>
                <c:pt idx="58">
                  <c:v>-0.83261244334109308</c:v>
                </c:pt>
                <c:pt idx="59">
                  <c:v>-0.83527121251281633</c:v>
                </c:pt>
                <c:pt idx="60">
                  <c:v>-0.83792265462477877</c:v>
                </c:pt>
                <c:pt idx="61">
                  <c:v>-0.8405667696769803</c:v>
                </c:pt>
                <c:pt idx="62">
                  <c:v>-0.8432035576694209</c:v>
                </c:pt>
                <c:pt idx="63">
                  <c:v>-0.84583301860210069</c:v>
                </c:pt>
                <c:pt idx="64">
                  <c:v>-0.84845515247501957</c:v>
                </c:pt>
                <c:pt idx="65">
                  <c:v>-0.85106995928817764</c:v>
                </c:pt>
                <c:pt idx="66">
                  <c:v>-0.85367743904157478</c:v>
                </c:pt>
                <c:pt idx="67">
                  <c:v>-0.85627759173521101</c:v>
                </c:pt>
                <c:pt idx="68">
                  <c:v>-0.85887041736908643</c:v>
                </c:pt>
                <c:pt idx="69">
                  <c:v>-0.86145591594320092</c:v>
                </c:pt>
                <c:pt idx="70">
                  <c:v>-0.8640340874575545</c:v>
                </c:pt>
                <c:pt idx="71">
                  <c:v>-0.86660493191214727</c:v>
                </c:pt>
                <c:pt idx="72">
                  <c:v>-0.86916698752545585</c:v>
                </c:pt>
                <c:pt idx="73">
                  <c:v>-0.8717173307344338</c:v>
                </c:pt>
                <c:pt idx="74">
                  <c:v>-0.87425596153908103</c:v>
                </c:pt>
                <c:pt idx="75">
                  <c:v>-0.8767843417209209</c:v>
                </c:pt>
                <c:pt idx="76">
                  <c:v>-0.87930247127995331</c:v>
                </c:pt>
                <c:pt idx="77">
                  <c:v>-0.88181035021617837</c:v>
                </c:pt>
                <c:pt idx="78">
                  <c:v>-0.88430797852959597</c:v>
                </c:pt>
                <c:pt idx="79">
                  <c:v>-0.88679535622020622</c:v>
                </c:pt>
                <c:pt idx="80">
                  <c:v>-0.88927248328800901</c:v>
                </c:pt>
                <c:pt idx="81">
                  <c:v>-0.89173935973300433</c:v>
                </c:pt>
                <c:pt idx="82">
                  <c:v>-0.89419598555519231</c:v>
                </c:pt>
                <c:pt idx="83">
                  <c:v>-0.89664236075457282</c:v>
                </c:pt>
                <c:pt idx="84">
                  <c:v>-0.89907848533114598</c:v>
                </c:pt>
                <c:pt idx="85">
                  <c:v>-0.90150435928491168</c:v>
                </c:pt>
                <c:pt idx="86">
                  <c:v>-0.90391998261587003</c:v>
                </c:pt>
                <c:pt idx="87">
                  <c:v>-0.90632535532402092</c:v>
                </c:pt>
                <c:pt idx="88">
                  <c:v>-0.90872047740936446</c:v>
                </c:pt>
                <c:pt idx="89">
                  <c:v>-0.91110534887190053</c:v>
                </c:pt>
                <c:pt idx="90">
                  <c:v>-0.91347996971162926</c:v>
                </c:pt>
                <c:pt idx="91">
                  <c:v>-0.91584433992855052</c:v>
                </c:pt>
                <c:pt idx="92">
                  <c:v>-0.91819845952266443</c:v>
                </c:pt>
                <c:pt idx="93">
                  <c:v>-0.92054232849397089</c:v>
                </c:pt>
                <c:pt idx="94">
                  <c:v>-0.92287594684246999</c:v>
                </c:pt>
                <c:pt idx="95">
                  <c:v>-0.92519931456816162</c:v>
                </c:pt>
                <c:pt idx="96">
                  <c:v>-0.92751243167104591</c:v>
                </c:pt>
                <c:pt idx="97">
                  <c:v>-0.92981529815112274</c:v>
                </c:pt>
                <c:pt idx="98">
                  <c:v>-0.93210791400839221</c:v>
                </c:pt>
                <c:pt idx="99">
                  <c:v>-0.93439027924285423</c:v>
                </c:pt>
                <c:pt idx="100">
                  <c:v>-0.93666239385450889</c:v>
                </c:pt>
                <c:pt idx="101">
                  <c:v>-0.93892425784335609</c:v>
                </c:pt>
                <c:pt idx="102">
                  <c:v>-0.94117587120939594</c:v>
                </c:pt>
                <c:pt idx="103">
                  <c:v>-0.94341723395262833</c:v>
                </c:pt>
                <c:pt idx="104">
                  <c:v>-0.94564834607305337</c:v>
                </c:pt>
                <c:pt idx="105">
                  <c:v>-0.94786920757067095</c:v>
                </c:pt>
                <c:pt idx="106">
                  <c:v>-0.95007981844548117</c:v>
                </c:pt>
                <c:pt idx="107">
                  <c:v>-0.95228017869748394</c:v>
                </c:pt>
                <c:pt idx="108">
                  <c:v>-0.95447028832667935</c:v>
                </c:pt>
                <c:pt idx="109">
                  <c:v>-0.9566501473330673</c:v>
                </c:pt>
                <c:pt idx="110">
                  <c:v>-0.95881975571664779</c:v>
                </c:pt>
                <c:pt idx="111">
                  <c:v>-0.96097911347742093</c:v>
                </c:pt>
                <c:pt idx="112">
                  <c:v>-0.96312822061538661</c:v>
                </c:pt>
                <c:pt idx="113">
                  <c:v>-0.96526707713054494</c:v>
                </c:pt>
                <c:pt idx="114">
                  <c:v>-0.9673956830228958</c:v>
                </c:pt>
                <c:pt idx="115">
                  <c:v>-0.96951403829243932</c:v>
                </c:pt>
                <c:pt idx="116">
                  <c:v>-0.97162214293917537</c:v>
                </c:pt>
                <c:pt idx="117">
                  <c:v>-0.97371999696310407</c:v>
                </c:pt>
                <c:pt idx="118">
                  <c:v>-0.97580760036422531</c:v>
                </c:pt>
                <c:pt idx="119">
                  <c:v>-0.97786913152907562</c:v>
                </c:pt>
                <c:pt idx="120">
                  <c:v>-0.97987294723072782</c:v>
                </c:pt>
                <c:pt idx="121">
                  <c:v>-0.98181904746918169</c:v>
                </c:pt>
                <c:pt idx="122">
                  <c:v>-0.98372325385790094</c:v>
                </c:pt>
                <c:pt idx="123">
                  <c:v>-0.98558556639688555</c:v>
                </c:pt>
                <c:pt idx="124">
                  <c:v>-0.98740598508613553</c:v>
                </c:pt>
                <c:pt idx="125">
                  <c:v>-0.98918450992565088</c:v>
                </c:pt>
                <c:pt idx="126">
                  <c:v>-0.9909211409154316</c:v>
                </c:pt>
                <c:pt idx="127">
                  <c:v>-0.99261587805547769</c:v>
                </c:pt>
                <c:pt idx="128">
                  <c:v>-0.99426872134578914</c:v>
                </c:pt>
                <c:pt idx="129">
                  <c:v>-0.99587967078636597</c:v>
                </c:pt>
                <c:pt idx="130">
                  <c:v>-0.99744872637720816</c:v>
                </c:pt>
                <c:pt idx="131">
                  <c:v>-0.99897588811831572</c:v>
                </c:pt>
                <c:pt idx="132">
                  <c:v>-1.0004611560096888</c:v>
                </c:pt>
                <c:pt idx="133">
                  <c:v>-1.0019045300513272</c:v>
                </c:pt>
                <c:pt idx="134">
                  <c:v>-1.003306010243231</c:v>
                </c:pt>
                <c:pt idx="135">
                  <c:v>-1.0046655965854001</c:v>
                </c:pt>
                <c:pt idx="136">
                  <c:v>-1.0059832890778346</c:v>
                </c:pt>
                <c:pt idx="137">
                  <c:v>-1.0072590877205345</c:v>
                </c:pt>
                <c:pt idx="138">
                  <c:v>-1.0084929925134998</c:v>
                </c:pt>
                <c:pt idx="139">
                  <c:v>-1.0096850034567304</c:v>
                </c:pt>
                <c:pt idx="140">
                  <c:v>-1.0108351205502264</c:v>
                </c:pt>
                <c:pt idx="141">
                  <c:v>-1.0119433437939878</c:v>
                </c:pt>
                <c:pt idx="142">
                  <c:v>-1.0130159362538989</c:v>
                </c:pt>
                <c:pt idx="143">
                  <c:v>-1.0140654240617282</c:v>
                </c:pt>
                <c:pt idx="144">
                  <c:v>-1.0150918072174757</c:v>
                </c:pt>
                <c:pt idx="145">
                  <c:v>-1.0160888226552574</c:v>
                </c:pt>
                <c:pt idx="146">
                  <c:v>-1.0170564703750731</c:v>
                </c:pt>
                <c:pt idx="147">
                  <c:v>-1.0179947503769229</c:v>
                </c:pt>
                <c:pt idx="148">
                  <c:v>-1.0189036626608066</c:v>
                </c:pt>
                <c:pt idx="149">
                  <c:v>-1.0197832072267243</c:v>
                </c:pt>
                <c:pt idx="150">
                  <c:v>-1.0206333840746762</c:v>
                </c:pt>
                <c:pt idx="151">
                  <c:v>-1.0214541932046619</c:v>
                </c:pt>
                <c:pt idx="152">
                  <c:v>-1.0222456346166817</c:v>
                </c:pt>
                <c:pt idx="153">
                  <c:v>-1.0230077083107356</c:v>
                </c:pt>
                <c:pt idx="154">
                  <c:v>-1.0237404142868234</c:v>
                </c:pt>
                <c:pt idx="155">
                  <c:v>-1.0244437525449452</c:v>
                </c:pt>
                <c:pt idx="156">
                  <c:v>-1.0251177230851012</c:v>
                </c:pt>
                <c:pt idx="157">
                  <c:v>-1.0257623259072912</c:v>
                </c:pt>
                <c:pt idx="158">
                  <c:v>-1.0263775610115151</c:v>
                </c:pt>
                <c:pt idx="159">
                  <c:v>-1.0269634283977731</c:v>
                </c:pt>
                <c:pt idx="160">
                  <c:v>-1.0275199280660652</c:v>
                </c:pt>
                <c:pt idx="161">
                  <c:v>-1.0280470600163911</c:v>
                </c:pt>
                <c:pt idx="162">
                  <c:v>-1.0285448242487512</c:v>
                </c:pt>
                <c:pt idx="163">
                  <c:v>-1.0290132207631453</c:v>
                </c:pt>
                <c:pt idx="164">
                  <c:v>-1.0294522495595733</c:v>
                </c:pt>
                <c:pt idx="165">
                  <c:v>-1.0298619106380353</c:v>
                </c:pt>
                <c:pt idx="166">
                  <c:v>-1.0302422039985315</c:v>
                </c:pt>
                <c:pt idx="167">
                  <c:v>-1.0305931296410618</c:v>
                </c:pt>
                <c:pt idx="168">
                  <c:v>-1.0309146875656259</c:v>
                </c:pt>
                <c:pt idx="169">
                  <c:v>-1.0312075515568926</c:v>
                </c:pt>
                <c:pt idx="170">
                  <c:v>-1.0314730691841991</c:v>
                </c:pt>
                <c:pt idx="171">
                  <c:v>-1.0317112404475453</c:v>
                </c:pt>
                <c:pt idx="172">
                  <c:v>-1.0319213915622625</c:v>
                </c:pt>
                <c:pt idx="173">
                  <c:v>-1.0321035225283506</c:v>
                </c:pt>
                <c:pt idx="174">
                  <c:v>-1.0322576333458098</c:v>
                </c:pt>
                <c:pt idx="175">
                  <c:v>-1.0323837240146401</c:v>
                </c:pt>
                <c:pt idx="176">
                  <c:v>-1.0324817945348415</c:v>
                </c:pt>
                <c:pt idx="177">
                  <c:v>-1.0325518449064139</c:v>
                </c:pt>
                <c:pt idx="178">
                  <c:v>-1.0325938751293575</c:v>
                </c:pt>
                <c:pt idx="179">
                  <c:v>-1.0326078852036722</c:v>
                </c:pt>
                <c:pt idx="180">
                  <c:v>-1.032593875129358</c:v>
                </c:pt>
                <c:pt idx="181">
                  <c:v>-1.0325658549807288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49-D74B-A928-CF7E6CD4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35152"/>
        <c:axId val="541436784"/>
      </c:scatterChart>
      <c:valAx>
        <c:axId val="54143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</a:t>
                </a:r>
                <a:r>
                  <a:rPr lang="fr-FR" sz="2000" baseline="0"/>
                  <a:t> 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436784"/>
        <c:crossesAt val="-1.2"/>
        <c:crossBetween val="midCat"/>
      </c:valAx>
      <c:valAx>
        <c:axId val="5414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Masse</a:t>
                </a:r>
                <a:r>
                  <a:rPr lang="fr-FR" sz="2000" baseline="0"/>
                  <a:t> (en kg)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43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500"/>
              <a:t>Modélisation de la</a:t>
            </a:r>
            <a:r>
              <a:rPr lang="fr-FR" sz="3500" baseline="0"/>
              <a:t> perte de masse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 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Masse!$A$3:$A$361</c:f>
              <c:numCache>
                <c:formatCode>#,##0.00</c:formatCode>
                <c:ptCount val="35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 formatCode="General">
                  <c:v>0.09</c:v>
                </c:pt>
                <c:pt idx="9" formatCode="General">
                  <c:v>9.9999999999999992E-2</c:v>
                </c:pt>
                <c:pt idx="10" formatCode="General">
                  <c:v>0.10999999999999999</c:v>
                </c:pt>
                <c:pt idx="11" formatCode="General">
                  <c:v>0.11999999999999998</c:v>
                </c:pt>
                <c:pt idx="12" formatCode="General">
                  <c:v>0.12999999999999998</c:v>
                </c:pt>
                <c:pt idx="13" formatCode="General">
                  <c:v>0.13999999999999999</c:v>
                </c:pt>
                <c:pt idx="14" formatCode="General">
                  <c:v>0.15</c:v>
                </c:pt>
                <c:pt idx="15" formatCode="General">
                  <c:v>0.16</c:v>
                </c:pt>
                <c:pt idx="16" formatCode="General">
                  <c:v>0.17</c:v>
                </c:pt>
                <c:pt idx="17" formatCode="General">
                  <c:v>0.18000000000000002</c:v>
                </c:pt>
                <c:pt idx="18" formatCode="General">
                  <c:v>0.19000000000000003</c:v>
                </c:pt>
                <c:pt idx="19" formatCode="General">
                  <c:v>0.20000000000000004</c:v>
                </c:pt>
                <c:pt idx="20" formatCode="General">
                  <c:v>0.21000000000000005</c:v>
                </c:pt>
                <c:pt idx="21" formatCode="General">
                  <c:v>0.22000000000000006</c:v>
                </c:pt>
                <c:pt idx="22" formatCode="General">
                  <c:v>0.23000000000000007</c:v>
                </c:pt>
                <c:pt idx="23" formatCode="General">
                  <c:v>0.24000000000000007</c:v>
                </c:pt>
                <c:pt idx="24" formatCode="General">
                  <c:v>0.25000000000000006</c:v>
                </c:pt>
                <c:pt idx="25" formatCode="General">
                  <c:v>0.26000000000000006</c:v>
                </c:pt>
                <c:pt idx="26" formatCode="General">
                  <c:v>0.27000000000000007</c:v>
                </c:pt>
                <c:pt idx="27" formatCode="General">
                  <c:v>0.28000000000000008</c:v>
                </c:pt>
                <c:pt idx="28" formatCode="General">
                  <c:v>0.29000000000000009</c:v>
                </c:pt>
                <c:pt idx="29" formatCode="General">
                  <c:v>0.3000000000000001</c:v>
                </c:pt>
                <c:pt idx="30" formatCode="General">
                  <c:v>0.31000000000000011</c:v>
                </c:pt>
                <c:pt idx="31" formatCode="General">
                  <c:v>0.32000000000000012</c:v>
                </c:pt>
                <c:pt idx="32" formatCode="General">
                  <c:v>0.33000000000000013</c:v>
                </c:pt>
                <c:pt idx="33" formatCode="General">
                  <c:v>0.34000000000000014</c:v>
                </c:pt>
                <c:pt idx="34" formatCode="General">
                  <c:v>0.35000000000000014</c:v>
                </c:pt>
                <c:pt idx="35" formatCode="General">
                  <c:v>0.36000000000000015</c:v>
                </c:pt>
                <c:pt idx="36" formatCode="General">
                  <c:v>0.37000000000000016</c:v>
                </c:pt>
                <c:pt idx="37" formatCode="General">
                  <c:v>0.38000000000000017</c:v>
                </c:pt>
                <c:pt idx="38" formatCode="General">
                  <c:v>0.39000000000000018</c:v>
                </c:pt>
                <c:pt idx="39" formatCode="General">
                  <c:v>0.40000000000000019</c:v>
                </c:pt>
                <c:pt idx="40" formatCode="General">
                  <c:v>0.4100000000000002</c:v>
                </c:pt>
                <c:pt idx="41" formatCode="General">
                  <c:v>0.42000000000000021</c:v>
                </c:pt>
                <c:pt idx="42" formatCode="General">
                  <c:v>0.43000000000000022</c:v>
                </c:pt>
                <c:pt idx="43" formatCode="General">
                  <c:v>0.44000000000000022</c:v>
                </c:pt>
                <c:pt idx="44" formatCode="General">
                  <c:v>0.45000000000000023</c:v>
                </c:pt>
                <c:pt idx="45" formatCode="General">
                  <c:v>0.46000000000000024</c:v>
                </c:pt>
                <c:pt idx="46" formatCode="General">
                  <c:v>0.47000000000000025</c:v>
                </c:pt>
                <c:pt idx="47" formatCode="General">
                  <c:v>0.48000000000000026</c:v>
                </c:pt>
                <c:pt idx="48" formatCode="General">
                  <c:v>0.49000000000000027</c:v>
                </c:pt>
                <c:pt idx="49" formatCode="General">
                  <c:v>0.50000000000000022</c:v>
                </c:pt>
                <c:pt idx="50" formatCode="General">
                  <c:v>0.51000000000000023</c:v>
                </c:pt>
                <c:pt idx="51" formatCode="General">
                  <c:v>0.52000000000000024</c:v>
                </c:pt>
                <c:pt idx="52" formatCode="General">
                  <c:v>0.53000000000000025</c:v>
                </c:pt>
                <c:pt idx="53" formatCode="General">
                  <c:v>0.54000000000000026</c:v>
                </c:pt>
                <c:pt idx="54" formatCode="General">
                  <c:v>0.55000000000000027</c:v>
                </c:pt>
                <c:pt idx="55" formatCode="General">
                  <c:v>0.56000000000000028</c:v>
                </c:pt>
                <c:pt idx="56" formatCode="General">
                  <c:v>0.57000000000000028</c:v>
                </c:pt>
                <c:pt idx="57" formatCode="General">
                  <c:v>0.58000000000000029</c:v>
                </c:pt>
                <c:pt idx="58" formatCode="General">
                  <c:v>0.5900000000000003</c:v>
                </c:pt>
                <c:pt idx="59" formatCode="General">
                  <c:v>0.60000000000000031</c:v>
                </c:pt>
                <c:pt idx="60" formatCode="General">
                  <c:v>0.61000000000000032</c:v>
                </c:pt>
                <c:pt idx="61" formatCode="General">
                  <c:v>0.62000000000000033</c:v>
                </c:pt>
                <c:pt idx="62" formatCode="General">
                  <c:v>0.63000000000000034</c:v>
                </c:pt>
                <c:pt idx="63" formatCode="General">
                  <c:v>0.64000000000000035</c:v>
                </c:pt>
                <c:pt idx="64" formatCode="General">
                  <c:v>0.65000000000000036</c:v>
                </c:pt>
                <c:pt idx="65" formatCode="General">
                  <c:v>0.66000000000000036</c:v>
                </c:pt>
                <c:pt idx="66" formatCode="General">
                  <c:v>0.67000000000000037</c:v>
                </c:pt>
                <c:pt idx="67" formatCode="General">
                  <c:v>0.68000000000000038</c:v>
                </c:pt>
                <c:pt idx="68" formatCode="General">
                  <c:v>0.69000000000000039</c:v>
                </c:pt>
                <c:pt idx="69" formatCode="General">
                  <c:v>0.7000000000000004</c:v>
                </c:pt>
                <c:pt idx="70" formatCode="General">
                  <c:v>0.71000000000000041</c:v>
                </c:pt>
                <c:pt idx="71" formatCode="General">
                  <c:v>0.72000000000000042</c:v>
                </c:pt>
                <c:pt idx="72" formatCode="General">
                  <c:v>0.73000000000000043</c:v>
                </c:pt>
                <c:pt idx="73" formatCode="General">
                  <c:v>0.74000000000000044</c:v>
                </c:pt>
                <c:pt idx="74" formatCode="General">
                  <c:v>0.75000000000000044</c:v>
                </c:pt>
                <c:pt idx="75" formatCode="General">
                  <c:v>0.76000000000000045</c:v>
                </c:pt>
                <c:pt idx="76" formatCode="General">
                  <c:v>0.77000000000000046</c:v>
                </c:pt>
                <c:pt idx="77" formatCode="General">
                  <c:v>0.78000000000000047</c:v>
                </c:pt>
                <c:pt idx="78" formatCode="General">
                  <c:v>0.79000000000000048</c:v>
                </c:pt>
                <c:pt idx="79" formatCode="General">
                  <c:v>0.80000000000000049</c:v>
                </c:pt>
                <c:pt idx="80" formatCode="General">
                  <c:v>0.8100000000000005</c:v>
                </c:pt>
                <c:pt idx="81" formatCode="General">
                  <c:v>0.82000000000000051</c:v>
                </c:pt>
                <c:pt idx="82" formatCode="General">
                  <c:v>0.83000000000000052</c:v>
                </c:pt>
                <c:pt idx="83" formatCode="General">
                  <c:v>0.84000000000000052</c:v>
                </c:pt>
                <c:pt idx="84" formatCode="General">
                  <c:v>0.85000000000000053</c:v>
                </c:pt>
                <c:pt idx="85" formatCode="General">
                  <c:v>0.86000000000000054</c:v>
                </c:pt>
                <c:pt idx="86" formatCode="General">
                  <c:v>0.87000000000000055</c:v>
                </c:pt>
                <c:pt idx="87" formatCode="General">
                  <c:v>0.88000000000000056</c:v>
                </c:pt>
                <c:pt idx="88" formatCode="General">
                  <c:v>0.89000000000000057</c:v>
                </c:pt>
                <c:pt idx="89" formatCode="General">
                  <c:v>0.90000000000000058</c:v>
                </c:pt>
                <c:pt idx="90" formatCode="General">
                  <c:v>0.91000000000000059</c:v>
                </c:pt>
                <c:pt idx="91" formatCode="General">
                  <c:v>0.9200000000000006</c:v>
                </c:pt>
                <c:pt idx="92" formatCode="General">
                  <c:v>0.9300000000000006</c:v>
                </c:pt>
                <c:pt idx="93" formatCode="General">
                  <c:v>0.94000000000000061</c:v>
                </c:pt>
                <c:pt idx="94" formatCode="General">
                  <c:v>0.95000000000000062</c:v>
                </c:pt>
                <c:pt idx="95" formatCode="General">
                  <c:v>0.96000000000000063</c:v>
                </c:pt>
                <c:pt idx="96" formatCode="General">
                  <c:v>0.97000000000000064</c:v>
                </c:pt>
                <c:pt idx="97" formatCode="General">
                  <c:v>0.98000000000000065</c:v>
                </c:pt>
                <c:pt idx="98" formatCode="General">
                  <c:v>0.99000000000000066</c:v>
                </c:pt>
                <c:pt idx="99" formatCode="General">
                  <c:v>1.0000000000000007</c:v>
                </c:pt>
                <c:pt idx="100" formatCode="General">
                  <c:v>1.0100000000000007</c:v>
                </c:pt>
                <c:pt idx="101" formatCode="General">
                  <c:v>1.0200000000000007</c:v>
                </c:pt>
                <c:pt idx="102" formatCode="General">
                  <c:v>1.0300000000000007</c:v>
                </c:pt>
                <c:pt idx="103" formatCode="General">
                  <c:v>1.0400000000000007</c:v>
                </c:pt>
                <c:pt idx="104" formatCode="General">
                  <c:v>1.0500000000000007</c:v>
                </c:pt>
                <c:pt idx="105" formatCode="General">
                  <c:v>1.0600000000000007</c:v>
                </c:pt>
                <c:pt idx="106" formatCode="General">
                  <c:v>1.0700000000000007</c:v>
                </c:pt>
                <c:pt idx="107" formatCode="General">
                  <c:v>1.0800000000000007</c:v>
                </c:pt>
                <c:pt idx="108" formatCode="General">
                  <c:v>1.0900000000000007</c:v>
                </c:pt>
                <c:pt idx="109" formatCode="General">
                  <c:v>1.1000000000000008</c:v>
                </c:pt>
                <c:pt idx="110" formatCode="General">
                  <c:v>1.1100000000000008</c:v>
                </c:pt>
                <c:pt idx="111" formatCode="General">
                  <c:v>1.1200000000000008</c:v>
                </c:pt>
                <c:pt idx="112" formatCode="General">
                  <c:v>1.1300000000000008</c:v>
                </c:pt>
                <c:pt idx="113" formatCode="General">
                  <c:v>1.1400000000000008</c:v>
                </c:pt>
                <c:pt idx="114" formatCode="General">
                  <c:v>1.1500000000000008</c:v>
                </c:pt>
                <c:pt idx="115" formatCode="General">
                  <c:v>1.1600000000000008</c:v>
                </c:pt>
                <c:pt idx="116" formatCode="General">
                  <c:v>1.1700000000000008</c:v>
                </c:pt>
                <c:pt idx="117" formatCode="General">
                  <c:v>1.1800000000000008</c:v>
                </c:pt>
                <c:pt idx="118" formatCode="General">
                  <c:v>1.1900000000000008</c:v>
                </c:pt>
                <c:pt idx="119" formatCode="General">
                  <c:v>1.2000000000000008</c:v>
                </c:pt>
                <c:pt idx="120" formatCode="General">
                  <c:v>1.2100000000000009</c:v>
                </c:pt>
                <c:pt idx="121" formatCode="General">
                  <c:v>1.2200000000000009</c:v>
                </c:pt>
                <c:pt idx="122" formatCode="General">
                  <c:v>1.2300000000000009</c:v>
                </c:pt>
                <c:pt idx="123" formatCode="General">
                  <c:v>1.2400000000000009</c:v>
                </c:pt>
                <c:pt idx="124" formatCode="General">
                  <c:v>1.2500000000000009</c:v>
                </c:pt>
                <c:pt idx="125" formatCode="General">
                  <c:v>1.2600000000000009</c:v>
                </c:pt>
                <c:pt idx="126" formatCode="General">
                  <c:v>1.2700000000000009</c:v>
                </c:pt>
                <c:pt idx="127" formatCode="General">
                  <c:v>1.2800000000000009</c:v>
                </c:pt>
                <c:pt idx="128" formatCode="General">
                  <c:v>1.2900000000000009</c:v>
                </c:pt>
                <c:pt idx="129" formatCode="General">
                  <c:v>1.3000000000000009</c:v>
                </c:pt>
                <c:pt idx="130" formatCode="General">
                  <c:v>1.3100000000000009</c:v>
                </c:pt>
                <c:pt idx="131" formatCode="General">
                  <c:v>1.320000000000001</c:v>
                </c:pt>
                <c:pt idx="132" formatCode="General">
                  <c:v>1.330000000000001</c:v>
                </c:pt>
                <c:pt idx="133" formatCode="General">
                  <c:v>1.340000000000001</c:v>
                </c:pt>
                <c:pt idx="134" formatCode="General">
                  <c:v>1.350000000000001</c:v>
                </c:pt>
                <c:pt idx="135" formatCode="General">
                  <c:v>1.360000000000001</c:v>
                </c:pt>
                <c:pt idx="136" formatCode="General">
                  <c:v>1.370000000000001</c:v>
                </c:pt>
                <c:pt idx="137" formatCode="General">
                  <c:v>1.380000000000001</c:v>
                </c:pt>
                <c:pt idx="138" formatCode="General">
                  <c:v>1.390000000000001</c:v>
                </c:pt>
                <c:pt idx="139" formatCode="General">
                  <c:v>1.400000000000001</c:v>
                </c:pt>
                <c:pt idx="140" formatCode="General">
                  <c:v>1.410000000000001</c:v>
                </c:pt>
                <c:pt idx="141" formatCode="General">
                  <c:v>1.420000000000001</c:v>
                </c:pt>
                <c:pt idx="142" formatCode="General">
                  <c:v>1.430000000000001</c:v>
                </c:pt>
                <c:pt idx="143" formatCode="General">
                  <c:v>1.4400000000000011</c:v>
                </c:pt>
                <c:pt idx="144" formatCode="General">
                  <c:v>1.4500000000000011</c:v>
                </c:pt>
                <c:pt idx="145" formatCode="General">
                  <c:v>1.4600000000000011</c:v>
                </c:pt>
                <c:pt idx="146" formatCode="General">
                  <c:v>1.4700000000000011</c:v>
                </c:pt>
                <c:pt idx="147" formatCode="General">
                  <c:v>1.4800000000000011</c:v>
                </c:pt>
                <c:pt idx="148" formatCode="General">
                  <c:v>1.4900000000000011</c:v>
                </c:pt>
                <c:pt idx="149" formatCode="General">
                  <c:v>1.5000000000000011</c:v>
                </c:pt>
                <c:pt idx="150" formatCode="General">
                  <c:v>1.5100000000000011</c:v>
                </c:pt>
                <c:pt idx="151" formatCode="General">
                  <c:v>1.5200000000000011</c:v>
                </c:pt>
                <c:pt idx="152" formatCode="General">
                  <c:v>1.5300000000000011</c:v>
                </c:pt>
                <c:pt idx="153" formatCode="General">
                  <c:v>1.5400000000000011</c:v>
                </c:pt>
                <c:pt idx="154" formatCode="General">
                  <c:v>1.5500000000000012</c:v>
                </c:pt>
                <c:pt idx="155" formatCode="General">
                  <c:v>1.5600000000000012</c:v>
                </c:pt>
                <c:pt idx="156" formatCode="General">
                  <c:v>1.5700000000000012</c:v>
                </c:pt>
                <c:pt idx="157" formatCode="General">
                  <c:v>1.5800000000000012</c:v>
                </c:pt>
                <c:pt idx="158" formatCode="General">
                  <c:v>1.5900000000000012</c:v>
                </c:pt>
                <c:pt idx="159" formatCode="General">
                  <c:v>1.6000000000000012</c:v>
                </c:pt>
                <c:pt idx="160" formatCode="General">
                  <c:v>1.6100000000000012</c:v>
                </c:pt>
                <c:pt idx="161" formatCode="General">
                  <c:v>1.6200000000000012</c:v>
                </c:pt>
                <c:pt idx="162" formatCode="General">
                  <c:v>1.6300000000000012</c:v>
                </c:pt>
                <c:pt idx="163" formatCode="General">
                  <c:v>1.6400000000000012</c:v>
                </c:pt>
                <c:pt idx="164" formatCode="General">
                  <c:v>1.6500000000000012</c:v>
                </c:pt>
                <c:pt idx="165" formatCode="General">
                  <c:v>1.6600000000000013</c:v>
                </c:pt>
                <c:pt idx="166" formatCode="General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</c:numCache>
            </c:numRef>
          </c:xVal>
          <c:yVal>
            <c:numRef>
              <c:f>Masse!$U$3:$U$362</c:f>
              <c:numCache>
                <c:formatCode>General</c:formatCode>
                <c:ptCount val="360"/>
                <c:pt idx="0">
                  <c:v>-1.7347651924880002E-3</c:v>
                </c:pt>
                <c:pt idx="1">
                  <c:v>-4.8793006488320008E-3</c:v>
                </c:pt>
                <c:pt idx="2">
                  <c:v>-9.1112966205520018E-3</c:v>
                </c:pt>
                <c:pt idx="3">
                  <c:v>-1.3982418304448003E-2</c:v>
                </c:pt>
                <c:pt idx="4">
                  <c:v>-1.9067010448999999E-2</c:v>
                </c:pt>
                <c:pt idx="5">
                  <c:v>-2.4046410224128002E-2</c:v>
                </c:pt>
                <c:pt idx="6">
                  <c:v>-2.8754746778312003E-2</c:v>
                </c:pt>
                <c:pt idx="7">
                  <c:v>-3.3186227483072012E-2</c:v>
                </c:pt>
                <c:pt idx="8">
                  <c:v>-3.7463910864808013E-2</c:v>
                </c:pt>
                <c:pt idx="9">
                  <c:v>-4.1769966223999998E-2</c:v>
                </c:pt>
                <c:pt idx="10">
                  <c:v>-4.6237419941768033E-2</c:v>
                </c:pt>
                <c:pt idx="11">
                  <c:v>-5.0803388473791983E-2</c:v>
                </c:pt>
                <c:pt idx="12">
                  <c:v>-5.5023798031591964E-2</c:v>
                </c:pt>
                <c:pt idx="13">
                  <c:v>-5.7849590951168019E-2</c:v>
                </c:pt>
                <c:pt idx="14">
                  <c:v>-5.7364418749000022E-2</c:v>
                </c:pt>
                <c:pt idx="15">
                  <c:v>-5.0483821865408042E-2</c:v>
                </c:pt>
                <c:pt idx="16">
                  <c:v>-3.2615896095272039E-2</c:v>
                </c:pt>
                <c:pt idx="17">
                  <c:v>2.7165542938876169E-3</c:v>
                </c:pt>
                <c:pt idx="18">
                  <c:v>6.4292376756472855E-2</c:v>
                </c:pt>
                <c:pt idx="19">
                  <c:v>0.16364694397599985</c:v>
                </c:pt>
                <c:pt idx="20">
                  <c:v>0.31556554068495296</c:v>
                </c:pt>
                <c:pt idx="21">
                  <c:v>0.53861526379724989</c:v>
                </c:pt>
                <c:pt idx="22">
                  <c:v>0.85571543585336918</c:v>
                </c:pt>
                <c:pt idx="23">
                  <c:v>1.2947465317781151</c:v>
                </c:pt>
                <c:pt idx="24">
                  <c:v>1.8891976189510025</c:v>
                </c:pt>
                <c:pt idx="25">
                  <c:v>2.6788523105893178</c:v>
                </c:pt>
                <c:pt idx="26">
                  <c:v>3.7105132324437755</c:v>
                </c:pt>
                <c:pt idx="27">
                  <c:v>5.0387650028068593</c:v>
                </c:pt>
                <c:pt idx="28">
                  <c:v>6.7267757258337673</c:v>
                </c:pt>
                <c:pt idx="29">
                  <c:v>8.8471369981760262</c:v>
                </c:pt>
                <c:pt idx="30">
                  <c:v>11.482742428927709</c:v>
                </c:pt>
                <c:pt idx="31">
                  <c:v>14.727704672884332</c:v>
                </c:pt>
                <c:pt idx="32">
                  <c:v>18.688310977114376</c:v>
                </c:pt>
                <c:pt idx="33">
                  <c:v>23.484017240843482</c:v>
                </c:pt>
                <c:pt idx="34">
                  <c:v>29.248480588651073</c:v>
                </c:pt>
                <c:pt idx="35">
                  <c:v>36.130630456980143</c:v>
                </c:pt>
                <c:pt idx="36">
                  <c:v>44.295778193958981</c:v>
                </c:pt>
                <c:pt idx="37">
                  <c:v>53.926765172536001</c:v>
                </c:pt>
                <c:pt idx="38">
                  <c:v>65.225149416927266</c:v>
                </c:pt>
                <c:pt idx="39">
                  <c:v>78.412430742376245</c:v>
                </c:pt>
                <c:pt idx="40">
                  <c:v>93.731314408226709</c:v>
                </c:pt>
                <c:pt idx="41">
                  <c:v>111.44701328430772</c:v>
                </c:pt>
                <c:pt idx="42">
                  <c:v>131.84858853063176</c:v>
                </c:pt>
                <c:pt idx="43">
                  <c:v>155.25032879040512</c:v>
                </c:pt>
                <c:pt idx="44">
                  <c:v>181.99316789635162</c:v>
                </c:pt>
                <c:pt idx="45">
                  <c:v>212.44614109034754</c:v>
                </c:pt>
                <c:pt idx="46">
                  <c:v>247.0078797563709</c:v>
                </c:pt>
                <c:pt idx="47">
                  <c:v>286.1081446667618</c:v>
                </c:pt>
                <c:pt idx="48">
                  <c:v>330.20939774179755</c:v>
                </c:pt>
                <c:pt idx="49">
                  <c:v>379.80841232257717</c:v>
                </c:pt>
                <c:pt idx="50">
                  <c:v>435.43792195722227</c:v>
                </c:pt>
                <c:pt idx="51">
                  <c:v>497.6683077003878</c:v>
                </c:pt>
                <c:pt idx="52">
                  <c:v>567.10932392608595</c:v>
                </c:pt>
                <c:pt idx="53">
                  <c:v>644.4118626538243</c:v>
                </c:pt>
                <c:pt idx="54">
                  <c:v>730.26975638805322</c:v>
                </c:pt>
                <c:pt idx="55">
                  <c:v>825.42161947093246</c:v>
                </c:pt>
                <c:pt idx="56">
                  <c:v>930.65272794839962</c:v>
                </c:pt>
                <c:pt idx="57">
                  <c:v>1046.7969379495657</c:v>
                </c:pt>
                <c:pt idx="58">
                  <c:v>1174.7386425794057</c:v>
                </c:pt>
                <c:pt idx="59">
                  <c:v>1315.4147673247808</c:v>
                </c:pt>
                <c:pt idx="60">
                  <c:v>1469.8168039737568</c:v>
                </c:pt>
                <c:pt idx="61">
                  <c:v>1638.9928830482474</c:v>
                </c:pt>
                <c:pt idx="62">
                  <c:v>1824.0498847499593</c:v>
                </c:pt>
                <c:pt idx="63">
                  <c:v>2026.1555884196632</c:v>
                </c:pt>
                <c:pt idx="64">
                  <c:v>2246.5408605097605</c:v>
                </c:pt>
                <c:pt idx="65">
                  <c:v>2486.5018810701781</c:v>
                </c:pt>
                <c:pt idx="66">
                  <c:v>2747.4024087475714</c:v>
                </c:pt>
                <c:pt idx="67">
                  <c:v>3030.6760842978301</c:v>
                </c:pt>
                <c:pt idx="68">
                  <c:v>3337.8287726119147</c:v>
                </c:pt>
                <c:pt idx="69">
                  <c:v>3670.4409432549901</c:v>
                </c:pt>
                <c:pt idx="70">
                  <c:v>4030.1700895188719</c:v>
                </c:pt>
                <c:pt idx="71">
                  <c:v>4418.75318598781</c:v>
                </c:pt>
                <c:pt idx="72">
                  <c:v>4838.0091846175355</c:v>
                </c:pt>
                <c:pt idx="73">
                  <c:v>5289.8415493276852</c:v>
                </c:pt>
                <c:pt idx="74">
                  <c:v>5776.2408291074735</c:v>
                </c:pt>
                <c:pt idx="75">
                  <c:v>6299.2872696347276</c:v>
                </c:pt>
                <c:pt idx="76">
                  <c:v>6861.1534634082091</c:v>
                </c:pt>
                <c:pt idx="77">
                  <c:v>7464.1070383932401</c:v>
                </c:pt>
                <c:pt idx="78">
                  <c:v>8110.513385180695</c:v>
                </c:pt>
                <c:pt idx="79">
                  <c:v>8802.8384226592134</c:v>
                </c:pt>
                <c:pt idx="80">
                  <c:v>9543.6514022008196</c:v>
                </c:pt>
                <c:pt idx="81">
                  <c:v>10335.627750359798</c:v>
                </c:pt>
                <c:pt idx="82">
                  <c:v>11181.551950084902</c:v>
                </c:pt>
                <c:pt idx="83">
                  <c:v>12084.32046044486</c:v>
                </c:pt>
                <c:pt idx="84">
                  <c:v>13046.944674867204</c:v>
                </c:pt>
                <c:pt idx="85">
                  <c:v>14072.553917890435</c:v>
                </c:pt>
                <c:pt idx="86">
                  <c:v>15164.398480429432</c:v>
                </c:pt>
                <c:pt idx="87">
                  <c:v>16325.852693554289</c:v>
                </c:pt>
                <c:pt idx="88">
                  <c:v>17560.418040782311</c:v>
                </c:pt>
                <c:pt idx="89">
                  <c:v>18871.726308883455</c:v>
                </c:pt>
                <c:pt idx="90">
                  <c:v>20263.542777199043</c:v>
                </c:pt>
                <c:pt idx="91">
                  <c:v>21739.769445473743</c:v>
                </c:pt>
                <c:pt idx="92">
                  <c:v>23304.448300200951</c:v>
                </c:pt>
                <c:pt idx="93">
                  <c:v>24961.764619481357</c:v>
                </c:pt>
                <c:pt idx="94">
                  <c:v>26716.050316394965</c:v>
                </c:pt>
                <c:pt idx="95">
                  <c:v>28571.787320886335</c:v>
                </c:pt>
                <c:pt idx="96">
                  <c:v>30533.611000163197</c:v>
                </c:pt>
                <c:pt idx="97">
                  <c:v>32606.313617608259</c:v>
                </c:pt>
                <c:pt idx="98">
                  <c:v>34794.847830204533</c:v>
                </c:pt>
                <c:pt idx="99">
                  <c:v>37104.330224473728</c:v>
                </c:pt>
                <c:pt idx="100">
                  <c:v>39540.044890928184</c:v>
                </c:pt>
                <c:pt idx="101">
                  <c:v>42107.447037036</c:v>
                </c:pt>
                <c:pt idx="102">
                  <c:v>44812.166638699397</c:v>
                </c:pt>
                <c:pt idx="103">
                  <c:v>47660.012130246541</c:v>
                </c:pt>
                <c:pt idx="104">
                  <c:v>50656.97413293679</c:v>
                </c:pt>
                <c:pt idx="105">
                  <c:v>53809.229221978712</c:v>
                </c:pt>
                <c:pt idx="106">
                  <c:v>57123.143732062214</c:v>
                </c:pt>
                <c:pt idx="107">
                  <c:v>60605.277601403272</c:v>
                </c:pt>
                <c:pt idx="108">
                  <c:v>64262.388254302357</c:v>
                </c:pt>
                <c:pt idx="109">
                  <c:v>68101.434522216063</c:v>
                </c:pt>
                <c:pt idx="110">
                  <c:v>72129.580603342169</c:v>
                </c:pt>
                <c:pt idx="111">
                  <c:v>76354.200060717674</c:v>
                </c:pt>
                <c:pt idx="112">
                  <c:v>80782.879858830696</c:v>
                </c:pt>
                <c:pt idx="113">
                  <c:v>85423.424438745045</c:v>
                </c:pt>
                <c:pt idx="114">
                  <c:v>90283.85983173862</c:v>
                </c:pt>
                <c:pt idx="115">
                  <c:v>95372.43781145502</c:v>
                </c:pt>
                <c:pt idx="116">
                  <c:v>100697.64008456806</c:v>
                </c:pt>
                <c:pt idx="117">
                  <c:v>106268.18251996019</c:v>
                </c:pt>
                <c:pt idx="118">
                  <c:v>112093.01941641394</c:v>
                </c:pt>
                <c:pt idx="119">
                  <c:v>118181.34780881647</c:v>
                </c:pt>
                <c:pt idx="120">
                  <c:v>124542.61181287796</c:v>
                </c:pt>
                <c:pt idx="121">
                  <c:v>131186.50700836279</c:v>
                </c:pt>
                <c:pt idx="122">
                  <c:v>138122.9848608342</c:v>
                </c:pt>
                <c:pt idx="123">
                  <c:v>145362.2571819126</c:v>
                </c:pt>
                <c:pt idx="124">
                  <c:v>152914.80062804659</c:v>
                </c:pt>
                <c:pt idx="125">
                  <c:v>160791.36123779794</c:v>
                </c:pt>
                <c:pt idx="126">
                  <c:v>169002.95900763906</c:v>
                </c:pt>
                <c:pt idx="127">
                  <c:v>177560.89250626479</c:v>
                </c:pt>
                <c:pt idx="128">
                  <c:v>186476.74352741675</c:v>
                </c:pt>
                <c:pt idx="129">
                  <c:v>195762.38178122105</c:v>
                </c:pt>
                <c:pt idx="130">
                  <c:v>205429.96962403998</c:v>
                </c:pt>
                <c:pt idx="131">
                  <c:v>215491.96682683605</c:v>
                </c:pt>
                <c:pt idx="132">
                  <c:v>225961.13538205004</c:v>
                </c:pt>
                <c:pt idx="133">
                  <c:v>236850.54434899226</c:v>
                </c:pt>
                <c:pt idx="134">
                  <c:v>248173.57473774682</c:v>
                </c:pt>
                <c:pt idx="135">
                  <c:v>259943.92443158926</c:v>
                </c:pt>
                <c:pt idx="136">
                  <c:v>272175.61314791843</c:v>
                </c:pt>
                <c:pt idx="137">
                  <c:v>284882.98743769963</c:v>
                </c:pt>
                <c:pt idx="138">
                  <c:v>298080.7257234233</c:v>
                </c:pt>
                <c:pt idx="139">
                  <c:v>311783.84337557573</c:v>
                </c:pt>
                <c:pt idx="140">
                  <c:v>326007.69782762357</c:v>
                </c:pt>
                <c:pt idx="141">
                  <c:v>340767.99372951093</c:v>
                </c:pt>
                <c:pt idx="142">
                  <c:v>356080.78813967097</c:v>
                </c:pt>
                <c:pt idx="143">
                  <c:v>371962.49575555016</c:v>
                </c:pt>
                <c:pt idx="144">
                  <c:v>388429.89418264513</c:v>
                </c:pt>
                <c:pt idx="145">
                  <c:v>405500.12924205436</c:v>
                </c:pt>
                <c:pt idx="146">
                  <c:v>423190.72031654231</c:v>
                </c:pt>
                <c:pt idx="147">
                  <c:v>441519.56573511602</c:v>
                </c:pt>
                <c:pt idx="148">
                  <c:v>460504.94819611736</c:v>
                </c:pt>
                <c:pt idx="149">
                  <c:v>480165.54022882687</c:v>
                </c:pt>
                <c:pt idx="150">
                  <c:v>500520.40969357971</c:v>
                </c:pt>
                <c:pt idx="151">
                  <c:v>521589.02532039821</c:v>
                </c:pt>
                <c:pt idx="152">
                  <c:v>543391.26228613523</c:v>
                </c:pt>
                <c:pt idx="153">
                  <c:v>565947.40783013194</c:v>
                </c:pt>
                <c:pt idx="154">
                  <c:v>589278.16690838768</c:v>
                </c:pt>
                <c:pt idx="155">
                  <c:v>613404.66788624541</c:v>
                </c:pt>
                <c:pt idx="156">
                  <c:v>638348.46826958691</c:v>
                </c:pt>
                <c:pt idx="157">
                  <c:v>664131.56047454616</c:v>
                </c:pt>
                <c:pt idx="158">
                  <c:v>690776.37763573055</c:v>
                </c:pt>
                <c:pt idx="159">
                  <c:v>718305.79945296037</c:v>
                </c:pt>
                <c:pt idx="160">
                  <c:v>746743.15807651787</c:v>
                </c:pt>
                <c:pt idx="161">
                  <c:v>776112.24403091276</c:v>
                </c:pt>
                <c:pt idx="162">
                  <c:v>806437.31217715668</c:v>
                </c:pt>
                <c:pt idx="163">
                  <c:v>837743.08771355788</c:v>
                </c:pt>
                <c:pt idx="164">
                  <c:v>870054.77221502096</c:v>
                </c:pt>
                <c:pt idx="165">
                  <c:v>903398.04971086583</c:v>
                </c:pt>
                <c:pt idx="166">
                  <c:v>937799.09280115867</c:v>
                </c:pt>
                <c:pt idx="167">
                  <c:v>973284.56881155481</c:v>
                </c:pt>
                <c:pt idx="168">
                  <c:v>1009881.6459866565</c:v>
                </c:pt>
                <c:pt idx="169">
                  <c:v>1047617.9997218822</c:v>
                </c:pt>
                <c:pt idx="170">
                  <c:v>1086521.8188338522</c:v>
                </c:pt>
                <c:pt idx="171">
                  <c:v>1126621.8118692823</c:v>
                </c:pt>
                <c:pt idx="172">
                  <c:v>1167947.2134523995</c:v>
                </c:pt>
                <c:pt idx="173">
                  <c:v>1210527.7906708603</c:v>
                </c:pt>
                <c:pt idx="174">
                  <c:v>1254393.8495001898</c:v>
                </c:pt>
                <c:pt idx="175">
                  <c:v>1299576.2412667344</c:v>
                </c:pt>
                <c:pt idx="176">
                  <c:v>1346106.3691491191</c:v>
                </c:pt>
                <c:pt idx="177">
                  <c:v>1394016.1947182321</c:v>
                </c:pt>
                <c:pt idx="178">
                  <c:v>1443338.2445157084</c:v>
                </c:pt>
                <c:pt idx="179">
                  <c:v>1494105.6166709384</c:v>
                </c:pt>
                <c:pt idx="180">
                  <c:v>1546351.9875565807</c:v>
                </c:pt>
                <c:pt idx="181">
                  <c:v>1600111.6184825962</c:v>
                </c:pt>
                <c:pt idx="182">
                  <c:v>1655419.3624287876</c:v>
                </c:pt>
                <c:pt idx="183">
                  <c:v>1712310.6708158583</c:v>
                </c:pt>
                <c:pt idx="184">
                  <c:v>1770821.6003149827</c:v>
                </c:pt>
                <c:pt idx="185">
                  <c:v>1830988.819695889</c:v>
                </c:pt>
                <c:pt idx="186">
                  <c:v>1892849.6167134563</c:v>
                </c:pt>
                <c:pt idx="187">
                  <c:v>1956441.9050328243</c:v>
                </c:pt>
                <c:pt idx="188">
                  <c:v>2021804.2311930158</c:v>
                </c:pt>
                <c:pt idx="189">
                  <c:v>2088975.7816090754</c:v>
                </c:pt>
                <c:pt idx="190">
                  <c:v>2157996.389612718</c:v>
                </c:pt>
                <c:pt idx="191">
                  <c:v>2228906.5425314927</c:v>
                </c:pt>
                <c:pt idx="192">
                  <c:v>2301747.3888064576</c:v>
                </c:pt>
                <c:pt idx="193">
                  <c:v>2376560.7451483733</c:v>
                </c:pt>
                <c:pt idx="194">
                  <c:v>2453389.1037324038</c:v>
                </c:pt>
                <c:pt idx="195">
                  <c:v>2532275.6394313318</c:v>
                </c:pt>
                <c:pt idx="196">
                  <c:v>2613264.2170872902</c:v>
                </c:pt>
                <c:pt idx="197">
                  <c:v>2696399.3988220068</c:v>
                </c:pt>
                <c:pt idx="198">
                  <c:v>2781726.4513855577</c:v>
                </c:pt>
                <c:pt idx="199">
                  <c:v>2869291.3535436378</c:v>
                </c:pt>
                <c:pt idx="200">
                  <c:v>2959140.8035033452</c:v>
                </c:pt>
                <c:pt idx="201">
                  <c:v>3051322.2263774783</c:v>
                </c:pt>
                <c:pt idx="202">
                  <c:v>3145883.7816873426</c:v>
                </c:pt>
                <c:pt idx="203">
                  <c:v>3242874.3709040764</c:v>
                </c:pt>
                <c:pt idx="204">
                  <c:v>3342343.6450284878</c:v>
                </c:pt>
                <c:pt idx="205">
                  <c:v>3444342.0122093931</c:v>
                </c:pt>
                <c:pt idx="206">
                  <c:v>3548920.6454005037</c:v>
                </c:pt>
                <c:pt idx="207">
                  <c:v>3656131.4900557757</c:v>
                </c:pt>
                <c:pt idx="208">
                  <c:v>3766027.2718633185</c:v>
                </c:pt>
                <c:pt idx="209">
                  <c:v>3878661.5045177885</c:v>
                </c:pt>
                <c:pt idx="210">
                  <c:v>3994088.4975313093</c:v>
                </c:pt>
                <c:pt idx="211">
                  <c:v>4112363.3640828971</c:v>
                </c:pt>
                <c:pt idx="212">
                  <c:v>4233542.0289064106</c:v>
                </c:pt>
                <c:pt idx="213">
                  <c:v>4357681.2362169987</c:v>
                </c:pt>
                <c:pt idx="214">
                  <c:v>4484838.5576760713</c:v>
                </c:pt>
                <c:pt idx="215">
                  <c:v>4615072.4003947908</c:v>
                </c:pt>
                <c:pt idx="216">
                  <c:v>4748442.0149760656</c:v>
                </c:pt>
                <c:pt idx="217">
                  <c:v>4885007.5035950458</c:v>
                </c:pt>
                <c:pt idx="218">
                  <c:v>5024829.8281181585</c:v>
                </c:pt>
                <c:pt idx="219">
                  <c:v>5167970.8182606464</c:v>
                </c:pt>
                <c:pt idx="220">
                  <c:v>5314493.1797826085</c:v>
                </c:pt>
                <c:pt idx="221">
                  <c:v>5464460.5027235709</c:v>
                </c:pt>
                <c:pt idx="222">
                  <c:v>5617937.2696755538</c:v>
                </c:pt>
                <c:pt idx="223">
                  <c:v>5774988.8640946643</c:v>
                </c:pt>
                <c:pt idx="224">
                  <c:v>5935681.5786512084</c:v>
                </c:pt>
                <c:pt idx="225">
                  <c:v>6100082.623618287</c:v>
                </c:pt>
                <c:pt idx="226">
                  <c:v>6268260.1352989487</c:v>
                </c:pt>
                <c:pt idx="227">
                  <c:v>6440283.1844918067</c:v>
                </c:pt>
                <c:pt idx="228">
                  <c:v>6616221.7849952225</c:v>
                </c:pt>
                <c:pt idx="229">
                  <c:v>6796146.9021499511</c:v>
                </c:pt>
                <c:pt idx="230">
                  <c:v>6980130.4614203358</c:v>
                </c:pt>
                <c:pt idx="231">
                  <c:v>7168245.3570140079</c:v>
                </c:pt>
                <c:pt idx="232">
                  <c:v>7360565.4605400767</c:v>
                </c:pt>
                <c:pt idx="233">
                  <c:v>7557165.6297058742</c:v>
                </c:pt>
                <c:pt idx="234">
                  <c:v>7758121.7170521785</c:v>
                </c:pt>
                <c:pt idx="235">
                  <c:v>7963510.578726965</c:v>
                </c:pt>
                <c:pt idx="236">
                  <c:v>8173410.0832976718</c:v>
                </c:pt>
                <c:pt idx="237">
                  <c:v>8387899.1206019651</c:v>
                </c:pt>
                <c:pt idx="238">
                  <c:v>8607057.6106370501</c:v>
                </c:pt>
                <c:pt idx="239">
                  <c:v>8830966.5124874432</c:v>
                </c:pt>
                <c:pt idx="240">
                  <c:v>9059707.8332913145</c:v>
                </c:pt>
                <c:pt idx="241">
                  <c:v>9293364.6372453012</c:v>
                </c:pt>
                <c:pt idx="242">
                  <c:v>9532021.0546478536</c:v>
                </c:pt>
                <c:pt idx="243">
                  <c:v>9775762.2909810953</c:v>
                </c:pt>
                <c:pt idx="244">
                  <c:v>10024674.636031184</c:v>
                </c:pt>
                <c:pt idx="245">
                  <c:v>10278845.473047199</c:v>
                </c:pt>
                <c:pt idx="246">
                  <c:v>10538363.287938539</c:v>
                </c:pt>
                <c:pt idx="247">
                  <c:v>10803317.678510819</c:v>
                </c:pt>
                <c:pt idx="248">
                  <c:v>11073799.363740314</c:v>
                </c:pt>
                <c:pt idx="249">
                  <c:v>11349900.19308687</c:v>
                </c:pt>
                <c:pt idx="250">
                  <c:v>11631713.155845366</c:v>
                </c:pt>
                <c:pt idx="251">
                  <c:v>11919332.390535666</c:v>
                </c:pt>
                <c:pt idx="252">
                  <c:v>12212853.194331126</c:v>
                </c:pt>
                <c:pt idx="253">
                  <c:v>12512372.032525539</c:v>
                </c:pt>
                <c:pt idx="254">
                  <c:v>12817986.548038665</c:v>
                </c:pt>
                <c:pt idx="255">
                  <c:v>13129795.570960229</c:v>
                </c:pt>
                <c:pt idx="256">
                  <c:v>13447899.128132468</c:v>
                </c:pt>
                <c:pt idx="257">
                  <c:v>13772398.452771159</c:v>
                </c:pt>
                <c:pt idx="258">
                  <c:v>14103395.994125184</c:v>
                </c:pt>
                <c:pt idx="259">
                  <c:v>14440995.427174598</c:v>
                </c:pt>
                <c:pt idx="260">
                  <c:v>14785301.662367186</c:v>
                </c:pt>
                <c:pt idx="261">
                  <c:v>15136420.855393598</c:v>
                </c:pt>
                <c:pt idx="262">
                  <c:v>15494460.417000929</c:v>
                </c:pt>
                <c:pt idx="263">
                  <c:v>15859529.022844851</c:v>
                </c:pt>
                <c:pt idx="264">
                  <c:v>16231736.623380249</c:v>
                </c:pt>
                <c:pt idx="265">
                  <c:v>16611194.453790376</c:v>
                </c:pt>
                <c:pt idx="266">
                  <c:v>16998015.043954477</c:v>
                </c:pt>
                <c:pt idx="267">
                  <c:v>17392312.228454031</c:v>
                </c:pt>
                <c:pt idx="268">
                  <c:v>17794201.156617377</c:v>
                </c:pt>
                <c:pt idx="269">
                  <c:v>18203798.302602932</c:v>
                </c:pt>
                <c:pt idx="270">
                  <c:v>18621221.475520954</c:v>
                </c:pt>
                <c:pt idx="271">
                  <c:v>19046589.829593688</c:v>
                </c:pt>
                <c:pt idx="272">
                  <c:v>19480023.874354161</c:v>
                </c:pt>
                <c:pt idx="273">
                  <c:v>19921645.48488345</c:v>
                </c:pt>
                <c:pt idx="274">
                  <c:v>20371577.912086397</c:v>
                </c:pt>
                <c:pt idx="275">
                  <c:v>20829945.793005925</c:v>
                </c:pt>
                <c:pt idx="276">
                  <c:v>21296875.161175847</c:v>
                </c:pt>
                <c:pt idx="277">
                  <c:v>21772493.457012128</c:v>
                </c:pt>
                <c:pt idx="278">
                  <c:v>22256929.538242739</c:v>
                </c:pt>
                <c:pt idx="279">
                  <c:v>22750313.690376021</c:v>
                </c:pt>
                <c:pt idx="280">
                  <c:v>23252777.637207448</c:v>
                </c:pt>
                <c:pt idx="281">
                  <c:v>23764454.551365055</c:v>
                </c:pt>
                <c:pt idx="282">
                  <c:v>24285479.064893324</c:v>
                </c:pt>
                <c:pt idx="283">
                  <c:v>24815987.279875491</c:v>
                </c:pt>
                <c:pt idx="284">
                  <c:v>25356116.779094566</c:v>
                </c:pt>
                <c:pt idx="285">
                  <c:v>25906006.636732627</c:v>
                </c:pt>
                <c:pt idx="286">
                  <c:v>26465797.429108817</c:v>
                </c:pt>
                <c:pt idx="287">
                  <c:v>27035631.245455813</c:v>
                </c:pt>
                <c:pt idx="288">
                  <c:v>27615651.698734667</c:v>
                </c:pt>
                <c:pt idx="289">
                  <c:v>28206003.936488386</c:v>
                </c:pt>
                <c:pt idx="290">
                  <c:v>28806834.65173389</c:v>
                </c:pt>
                <c:pt idx="291">
                  <c:v>29418292.093892477</c:v>
                </c:pt>
                <c:pt idx="292">
                  <c:v>30040526.079758797</c:v>
                </c:pt>
                <c:pt idx="293">
                  <c:v>30673688.004508499</c:v>
                </c:pt>
                <c:pt idx="294">
                  <c:v>31317930.852744162</c:v>
                </c:pt>
                <c:pt idx="295">
                  <c:v>31973409.209579796</c:v>
                </c:pt>
                <c:pt idx="296">
                  <c:v>32640279.271764085</c:v>
                </c:pt>
                <c:pt idx="297">
                  <c:v>33318698.858841769</c:v>
                </c:pt>
                <c:pt idx="298">
                  <c:v>34008827.424353868</c:v>
                </c:pt>
                <c:pt idx="299">
                  <c:v>34710826.067076162</c:v>
                </c:pt>
                <c:pt idx="300">
                  <c:v>35424857.542296425</c:v>
                </c:pt>
                <c:pt idx="301">
                  <c:v>36151086.273130037</c:v>
                </c:pt>
                <c:pt idx="302">
                  <c:v>36889678.361873969</c:v>
                </c:pt>
                <c:pt idx="303">
                  <c:v>37640801.601399645</c:v>
                </c:pt>
                <c:pt idx="304">
                  <c:v>38404625.48658403</c:v>
                </c:pt>
                <c:pt idx="305">
                  <c:v>39181321.225779206</c:v>
                </c:pt>
                <c:pt idx="306">
                  <c:v>39971061.752320789</c:v>
                </c:pt>
                <c:pt idx="307">
                  <c:v>40774021.736074425</c:v>
                </c:pt>
                <c:pt idx="308">
                  <c:v>41590377.595021121</c:v>
                </c:pt>
                <c:pt idx="309">
                  <c:v>42420307.506880924</c:v>
                </c:pt>
                <c:pt idx="310">
                  <c:v>43263991.420775272</c:v>
                </c:pt>
                <c:pt idx="311">
                  <c:v>44121611.068927556</c:v>
                </c:pt>
                <c:pt idx="312">
                  <c:v>44993349.978402674</c:v>
                </c:pt>
                <c:pt idx="313">
                  <c:v>45879393.482884556</c:v>
                </c:pt>
                <c:pt idx="314">
                  <c:v>46779928.734492548</c:v>
                </c:pt>
                <c:pt idx="315">
                  <c:v>47695144.715636373</c:v>
                </c:pt>
                <c:pt idx="316">
                  <c:v>48625232.250909209</c:v>
                </c:pt>
                <c:pt idx="317">
                  <c:v>49570384.019019723</c:v>
                </c:pt>
                <c:pt idx="318">
                  <c:v>50530794.564762361</c:v>
                </c:pt>
                <c:pt idx="319">
                  <c:v>51506660.311026193</c:v>
                </c:pt>
                <c:pt idx="320">
                  <c:v>52498179.570842281</c:v>
                </c:pt>
                <c:pt idx="321">
                  <c:v>53505552.559469663</c:v>
                </c:pt>
                <c:pt idx="322">
                  <c:v>54528981.406519666</c:v>
                </c:pt>
                <c:pt idx="323">
                  <c:v>55568670.168118902</c:v>
                </c:pt>
                <c:pt idx="324">
                  <c:v>56624824.839110598</c:v>
                </c:pt>
                <c:pt idx="325">
                  <c:v>57697653.365294687</c:v>
                </c:pt>
                <c:pt idx="326">
                  <c:v>58787365.65570607</c:v>
                </c:pt>
                <c:pt idx="327">
                  <c:v>59894173.594931841</c:v>
                </c:pt>
                <c:pt idx="328">
                  <c:v>61018291.055466592</c:v>
                </c:pt>
                <c:pt idx="329">
                  <c:v>62159933.910106428</c:v>
                </c:pt>
                <c:pt idx="330">
                  <c:v>63319320.044381537</c:v>
                </c:pt>
                <c:pt idx="331">
                  <c:v>64496669.369027227</c:v>
                </c:pt>
                <c:pt idx="332">
                  <c:v>65692203.832493417</c:v>
                </c:pt>
                <c:pt idx="333">
                  <c:v>66906147.433492698</c:v>
                </c:pt>
                <c:pt idx="334">
                  <c:v>68138726.233586833</c:v>
                </c:pt>
                <c:pt idx="335">
                  <c:v>69390168.369812131</c:v>
                </c:pt>
                <c:pt idx="336">
                  <c:v>70660704.067342624</c:v>
                </c:pt>
                <c:pt idx="337">
                  <c:v>71950565.652192444</c:v>
                </c:pt>
                <c:pt idx="338">
                  <c:v>73259987.563956425</c:v>
                </c:pt>
                <c:pt idx="339">
                  <c:v>74589206.368589029</c:v>
                </c:pt>
                <c:pt idx="340">
                  <c:v>75938460.771222323</c:v>
                </c:pt>
                <c:pt idx="341">
                  <c:v>77307991.629021898</c:v>
                </c:pt>
                <c:pt idx="342">
                  <c:v>78698041.96408163</c:v>
                </c:pt>
                <c:pt idx="343">
                  <c:v>80108856.976356804</c:v>
                </c:pt>
                <c:pt idx="344">
                  <c:v>81540684.056635857</c:v>
                </c:pt>
                <c:pt idx="345">
                  <c:v>82993772.799550682</c:v>
                </c:pt>
                <c:pt idx="346">
                  <c:v>84468375.016625077</c:v>
                </c:pt>
                <c:pt idx="347">
                  <c:v>85964744.749362394</c:v>
                </c:pt>
                <c:pt idx="348">
                  <c:v>87483138.282370985</c:v>
                </c:pt>
                <c:pt idx="349">
                  <c:v>89023814.156528473</c:v>
                </c:pt>
                <c:pt idx="350">
                  <c:v>90587033.182184681</c:v>
                </c:pt>
                <c:pt idx="351">
                  <c:v>92173058.45240289</c:v>
                </c:pt>
                <c:pt idx="352">
                  <c:v>93782155.356239587</c:v>
                </c:pt>
                <c:pt idx="353">
                  <c:v>95414591.592062801</c:v>
                </c:pt>
                <c:pt idx="354">
                  <c:v>97070637.180908903</c:v>
                </c:pt>
                <c:pt idx="355">
                  <c:v>98750564.479878053</c:v>
                </c:pt>
                <c:pt idx="356">
                  <c:v>100454648.19556804</c:v>
                </c:pt>
                <c:pt idx="357">
                  <c:v>102183165.39754653</c:v>
                </c:pt>
                <c:pt idx="358">
                  <c:v>103936395.53186212</c:v>
                </c:pt>
                <c:pt idx="359">
                  <c:v>105714620.43459357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F-864D-BFA2-F0307F780311}"/>
            </c:ext>
          </c:extLst>
        </c:ser>
        <c:ser>
          <c:idx val="1"/>
          <c:order val="1"/>
          <c:tx>
            <c:v>Poly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Masse!$A$3:$A$361</c:f>
              <c:numCache>
                <c:formatCode>#,##0.00</c:formatCode>
                <c:ptCount val="35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 formatCode="General">
                  <c:v>0.09</c:v>
                </c:pt>
                <c:pt idx="9" formatCode="General">
                  <c:v>9.9999999999999992E-2</c:v>
                </c:pt>
                <c:pt idx="10" formatCode="General">
                  <c:v>0.10999999999999999</c:v>
                </c:pt>
                <c:pt idx="11" formatCode="General">
                  <c:v>0.11999999999999998</c:v>
                </c:pt>
                <c:pt idx="12" formatCode="General">
                  <c:v>0.12999999999999998</c:v>
                </c:pt>
                <c:pt idx="13" formatCode="General">
                  <c:v>0.13999999999999999</c:v>
                </c:pt>
                <c:pt idx="14" formatCode="General">
                  <c:v>0.15</c:v>
                </c:pt>
                <c:pt idx="15" formatCode="General">
                  <c:v>0.16</c:v>
                </c:pt>
                <c:pt idx="16" formatCode="General">
                  <c:v>0.17</c:v>
                </c:pt>
                <c:pt idx="17" formatCode="General">
                  <c:v>0.18000000000000002</c:v>
                </c:pt>
                <c:pt idx="18" formatCode="General">
                  <c:v>0.19000000000000003</c:v>
                </c:pt>
                <c:pt idx="19" formatCode="General">
                  <c:v>0.20000000000000004</c:v>
                </c:pt>
                <c:pt idx="20" formatCode="General">
                  <c:v>0.21000000000000005</c:v>
                </c:pt>
                <c:pt idx="21" formatCode="General">
                  <c:v>0.22000000000000006</c:v>
                </c:pt>
                <c:pt idx="22" formatCode="General">
                  <c:v>0.23000000000000007</c:v>
                </c:pt>
                <c:pt idx="23" formatCode="General">
                  <c:v>0.24000000000000007</c:v>
                </c:pt>
                <c:pt idx="24" formatCode="General">
                  <c:v>0.25000000000000006</c:v>
                </c:pt>
                <c:pt idx="25" formatCode="General">
                  <c:v>0.26000000000000006</c:v>
                </c:pt>
                <c:pt idx="26" formatCode="General">
                  <c:v>0.27000000000000007</c:v>
                </c:pt>
                <c:pt idx="27" formatCode="General">
                  <c:v>0.28000000000000008</c:v>
                </c:pt>
                <c:pt idx="28" formatCode="General">
                  <c:v>0.29000000000000009</c:v>
                </c:pt>
                <c:pt idx="29" formatCode="General">
                  <c:v>0.3000000000000001</c:v>
                </c:pt>
                <c:pt idx="30" formatCode="General">
                  <c:v>0.31000000000000011</c:v>
                </c:pt>
                <c:pt idx="31" formatCode="General">
                  <c:v>0.32000000000000012</c:v>
                </c:pt>
                <c:pt idx="32" formatCode="General">
                  <c:v>0.33000000000000013</c:v>
                </c:pt>
                <c:pt idx="33" formatCode="General">
                  <c:v>0.34000000000000014</c:v>
                </c:pt>
                <c:pt idx="34" formatCode="General">
                  <c:v>0.35000000000000014</c:v>
                </c:pt>
                <c:pt idx="35" formatCode="General">
                  <c:v>0.36000000000000015</c:v>
                </c:pt>
                <c:pt idx="36" formatCode="General">
                  <c:v>0.37000000000000016</c:v>
                </c:pt>
                <c:pt idx="37" formatCode="General">
                  <c:v>0.38000000000000017</c:v>
                </c:pt>
                <c:pt idx="38" formatCode="General">
                  <c:v>0.39000000000000018</c:v>
                </c:pt>
                <c:pt idx="39" formatCode="General">
                  <c:v>0.40000000000000019</c:v>
                </c:pt>
                <c:pt idx="40" formatCode="General">
                  <c:v>0.4100000000000002</c:v>
                </c:pt>
                <c:pt idx="41" formatCode="General">
                  <c:v>0.42000000000000021</c:v>
                </c:pt>
                <c:pt idx="42" formatCode="General">
                  <c:v>0.43000000000000022</c:v>
                </c:pt>
                <c:pt idx="43" formatCode="General">
                  <c:v>0.44000000000000022</c:v>
                </c:pt>
                <c:pt idx="44" formatCode="General">
                  <c:v>0.45000000000000023</c:v>
                </c:pt>
                <c:pt idx="45" formatCode="General">
                  <c:v>0.46000000000000024</c:v>
                </c:pt>
                <c:pt idx="46" formatCode="General">
                  <c:v>0.47000000000000025</c:v>
                </c:pt>
                <c:pt idx="47" formatCode="General">
                  <c:v>0.48000000000000026</c:v>
                </c:pt>
                <c:pt idx="48" formatCode="General">
                  <c:v>0.49000000000000027</c:v>
                </c:pt>
                <c:pt idx="49" formatCode="General">
                  <c:v>0.50000000000000022</c:v>
                </c:pt>
                <c:pt idx="50" formatCode="General">
                  <c:v>0.51000000000000023</c:v>
                </c:pt>
                <c:pt idx="51" formatCode="General">
                  <c:v>0.52000000000000024</c:v>
                </c:pt>
                <c:pt idx="52" formatCode="General">
                  <c:v>0.53000000000000025</c:v>
                </c:pt>
                <c:pt idx="53" formatCode="General">
                  <c:v>0.54000000000000026</c:v>
                </c:pt>
                <c:pt idx="54" formatCode="General">
                  <c:v>0.55000000000000027</c:v>
                </c:pt>
                <c:pt idx="55" formatCode="General">
                  <c:v>0.56000000000000028</c:v>
                </c:pt>
                <c:pt idx="56" formatCode="General">
                  <c:v>0.57000000000000028</c:v>
                </c:pt>
                <c:pt idx="57" formatCode="General">
                  <c:v>0.58000000000000029</c:v>
                </c:pt>
                <c:pt idx="58" formatCode="General">
                  <c:v>0.5900000000000003</c:v>
                </c:pt>
                <c:pt idx="59" formatCode="General">
                  <c:v>0.60000000000000031</c:v>
                </c:pt>
                <c:pt idx="60" formatCode="General">
                  <c:v>0.61000000000000032</c:v>
                </c:pt>
                <c:pt idx="61" formatCode="General">
                  <c:v>0.62000000000000033</c:v>
                </c:pt>
                <c:pt idx="62" formatCode="General">
                  <c:v>0.63000000000000034</c:v>
                </c:pt>
                <c:pt idx="63" formatCode="General">
                  <c:v>0.64000000000000035</c:v>
                </c:pt>
                <c:pt idx="64" formatCode="General">
                  <c:v>0.65000000000000036</c:v>
                </c:pt>
                <c:pt idx="65" formatCode="General">
                  <c:v>0.66000000000000036</c:v>
                </c:pt>
                <c:pt idx="66" formatCode="General">
                  <c:v>0.67000000000000037</c:v>
                </c:pt>
                <c:pt idx="67" formatCode="General">
                  <c:v>0.68000000000000038</c:v>
                </c:pt>
                <c:pt idx="68" formatCode="General">
                  <c:v>0.69000000000000039</c:v>
                </c:pt>
                <c:pt idx="69" formatCode="General">
                  <c:v>0.7000000000000004</c:v>
                </c:pt>
                <c:pt idx="70" formatCode="General">
                  <c:v>0.71000000000000041</c:v>
                </c:pt>
                <c:pt idx="71" formatCode="General">
                  <c:v>0.72000000000000042</c:v>
                </c:pt>
                <c:pt idx="72" formatCode="General">
                  <c:v>0.73000000000000043</c:v>
                </c:pt>
                <c:pt idx="73" formatCode="General">
                  <c:v>0.74000000000000044</c:v>
                </c:pt>
                <c:pt idx="74" formatCode="General">
                  <c:v>0.75000000000000044</c:v>
                </c:pt>
                <c:pt idx="75" formatCode="General">
                  <c:v>0.76000000000000045</c:v>
                </c:pt>
                <c:pt idx="76" formatCode="General">
                  <c:v>0.77000000000000046</c:v>
                </c:pt>
                <c:pt idx="77" formatCode="General">
                  <c:v>0.78000000000000047</c:v>
                </c:pt>
                <c:pt idx="78" formatCode="General">
                  <c:v>0.79000000000000048</c:v>
                </c:pt>
                <c:pt idx="79" formatCode="General">
                  <c:v>0.80000000000000049</c:v>
                </c:pt>
                <c:pt idx="80" formatCode="General">
                  <c:v>0.8100000000000005</c:v>
                </c:pt>
                <c:pt idx="81" formatCode="General">
                  <c:v>0.82000000000000051</c:v>
                </c:pt>
                <c:pt idx="82" formatCode="General">
                  <c:v>0.83000000000000052</c:v>
                </c:pt>
                <c:pt idx="83" formatCode="General">
                  <c:v>0.84000000000000052</c:v>
                </c:pt>
                <c:pt idx="84" formatCode="General">
                  <c:v>0.85000000000000053</c:v>
                </c:pt>
                <c:pt idx="85" formatCode="General">
                  <c:v>0.86000000000000054</c:v>
                </c:pt>
                <c:pt idx="86" formatCode="General">
                  <c:v>0.87000000000000055</c:v>
                </c:pt>
                <c:pt idx="87" formatCode="General">
                  <c:v>0.88000000000000056</c:v>
                </c:pt>
                <c:pt idx="88" formatCode="General">
                  <c:v>0.89000000000000057</c:v>
                </c:pt>
                <c:pt idx="89" formatCode="General">
                  <c:v>0.90000000000000058</c:v>
                </c:pt>
                <c:pt idx="90" formatCode="General">
                  <c:v>0.91000000000000059</c:v>
                </c:pt>
                <c:pt idx="91" formatCode="General">
                  <c:v>0.9200000000000006</c:v>
                </c:pt>
                <c:pt idx="92" formatCode="General">
                  <c:v>0.9300000000000006</c:v>
                </c:pt>
                <c:pt idx="93" formatCode="General">
                  <c:v>0.94000000000000061</c:v>
                </c:pt>
                <c:pt idx="94" formatCode="General">
                  <c:v>0.95000000000000062</c:v>
                </c:pt>
                <c:pt idx="95" formatCode="General">
                  <c:v>0.96000000000000063</c:v>
                </c:pt>
                <c:pt idx="96" formatCode="General">
                  <c:v>0.97000000000000064</c:v>
                </c:pt>
                <c:pt idx="97" formatCode="General">
                  <c:v>0.98000000000000065</c:v>
                </c:pt>
                <c:pt idx="98" formatCode="General">
                  <c:v>0.99000000000000066</c:v>
                </c:pt>
                <c:pt idx="99" formatCode="General">
                  <c:v>1.0000000000000007</c:v>
                </c:pt>
                <c:pt idx="100" formatCode="General">
                  <c:v>1.0100000000000007</c:v>
                </c:pt>
                <c:pt idx="101" formatCode="General">
                  <c:v>1.0200000000000007</c:v>
                </c:pt>
                <c:pt idx="102" formatCode="General">
                  <c:v>1.0300000000000007</c:v>
                </c:pt>
                <c:pt idx="103" formatCode="General">
                  <c:v>1.0400000000000007</c:v>
                </c:pt>
                <c:pt idx="104" formatCode="General">
                  <c:v>1.0500000000000007</c:v>
                </c:pt>
                <c:pt idx="105" formatCode="General">
                  <c:v>1.0600000000000007</c:v>
                </c:pt>
                <c:pt idx="106" formatCode="General">
                  <c:v>1.0700000000000007</c:v>
                </c:pt>
                <c:pt idx="107" formatCode="General">
                  <c:v>1.0800000000000007</c:v>
                </c:pt>
                <c:pt idx="108" formatCode="General">
                  <c:v>1.0900000000000007</c:v>
                </c:pt>
                <c:pt idx="109" formatCode="General">
                  <c:v>1.1000000000000008</c:v>
                </c:pt>
                <c:pt idx="110" formatCode="General">
                  <c:v>1.1100000000000008</c:v>
                </c:pt>
                <c:pt idx="111" formatCode="General">
                  <c:v>1.1200000000000008</c:v>
                </c:pt>
                <c:pt idx="112" formatCode="General">
                  <c:v>1.1300000000000008</c:v>
                </c:pt>
                <c:pt idx="113" formatCode="General">
                  <c:v>1.1400000000000008</c:v>
                </c:pt>
                <c:pt idx="114" formatCode="General">
                  <c:v>1.1500000000000008</c:v>
                </c:pt>
                <c:pt idx="115" formatCode="General">
                  <c:v>1.1600000000000008</c:v>
                </c:pt>
                <c:pt idx="116" formatCode="General">
                  <c:v>1.1700000000000008</c:v>
                </c:pt>
                <c:pt idx="117" formatCode="General">
                  <c:v>1.1800000000000008</c:v>
                </c:pt>
                <c:pt idx="118" formatCode="General">
                  <c:v>1.1900000000000008</c:v>
                </c:pt>
                <c:pt idx="119" formatCode="General">
                  <c:v>1.2000000000000008</c:v>
                </c:pt>
                <c:pt idx="120" formatCode="General">
                  <c:v>1.2100000000000009</c:v>
                </c:pt>
                <c:pt idx="121" formatCode="General">
                  <c:v>1.2200000000000009</c:v>
                </c:pt>
                <c:pt idx="122" formatCode="General">
                  <c:v>1.2300000000000009</c:v>
                </c:pt>
                <c:pt idx="123" formatCode="General">
                  <c:v>1.2400000000000009</c:v>
                </c:pt>
                <c:pt idx="124" formatCode="General">
                  <c:v>1.2500000000000009</c:v>
                </c:pt>
                <c:pt idx="125" formatCode="General">
                  <c:v>1.2600000000000009</c:v>
                </c:pt>
                <c:pt idx="126" formatCode="General">
                  <c:v>1.2700000000000009</c:v>
                </c:pt>
                <c:pt idx="127" formatCode="General">
                  <c:v>1.2800000000000009</c:v>
                </c:pt>
                <c:pt idx="128" formatCode="General">
                  <c:v>1.2900000000000009</c:v>
                </c:pt>
                <c:pt idx="129" formatCode="General">
                  <c:v>1.3000000000000009</c:v>
                </c:pt>
                <c:pt idx="130" formatCode="General">
                  <c:v>1.3100000000000009</c:v>
                </c:pt>
                <c:pt idx="131" formatCode="General">
                  <c:v>1.320000000000001</c:v>
                </c:pt>
                <c:pt idx="132" formatCode="General">
                  <c:v>1.330000000000001</c:v>
                </c:pt>
                <c:pt idx="133" formatCode="General">
                  <c:v>1.340000000000001</c:v>
                </c:pt>
                <c:pt idx="134" formatCode="General">
                  <c:v>1.350000000000001</c:v>
                </c:pt>
                <c:pt idx="135" formatCode="General">
                  <c:v>1.360000000000001</c:v>
                </c:pt>
                <c:pt idx="136" formatCode="General">
                  <c:v>1.370000000000001</c:v>
                </c:pt>
                <c:pt idx="137" formatCode="General">
                  <c:v>1.380000000000001</c:v>
                </c:pt>
                <c:pt idx="138" formatCode="General">
                  <c:v>1.390000000000001</c:v>
                </c:pt>
                <c:pt idx="139" formatCode="General">
                  <c:v>1.400000000000001</c:v>
                </c:pt>
                <c:pt idx="140" formatCode="General">
                  <c:v>1.410000000000001</c:v>
                </c:pt>
                <c:pt idx="141" formatCode="General">
                  <c:v>1.420000000000001</c:v>
                </c:pt>
                <c:pt idx="142" formatCode="General">
                  <c:v>1.430000000000001</c:v>
                </c:pt>
                <c:pt idx="143" formatCode="General">
                  <c:v>1.4400000000000011</c:v>
                </c:pt>
                <c:pt idx="144" formatCode="General">
                  <c:v>1.4500000000000011</c:v>
                </c:pt>
                <c:pt idx="145" formatCode="General">
                  <c:v>1.4600000000000011</c:v>
                </c:pt>
                <c:pt idx="146" formatCode="General">
                  <c:v>1.4700000000000011</c:v>
                </c:pt>
                <c:pt idx="147" formatCode="General">
                  <c:v>1.4800000000000011</c:v>
                </c:pt>
                <c:pt idx="148" formatCode="General">
                  <c:v>1.4900000000000011</c:v>
                </c:pt>
                <c:pt idx="149" formatCode="General">
                  <c:v>1.5000000000000011</c:v>
                </c:pt>
                <c:pt idx="150" formatCode="General">
                  <c:v>1.5100000000000011</c:v>
                </c:pt>
                <c:pt idx="151" formatCode="General">
                  <c:v>1.5200000000000011</c:v>
                </c:pt>
                <c:pt idx="152" formatCode="General">
                  <c:v>1.5300000000000011</c:v>
                </c:pt>
                <c:pt idx="153" formatCode="General">
                  <c:v>1.5400000000000011</c:v>
                </c:pt>
                <c:pt idx="154" formatCode="General">
                  <c:v>1.5500000000000012</c:v>
                </c:pt>
                <c:pt idx="155" formatCode="General">
                  <c:v>1.5600000000000012</c:v>
                </c:pt>
                <c:pt idx="156" formatCode="General">
                  <c:v>1.5700000000000012</c:v>
                </c:pt>
                <c:pt idx="157" formatCode="General">
                  <c:v>1.5800000000000012</c:v>
                </c:pt>
                <c:pt idx="158" formatCode="General">
                  <c:v>1.5900000000000012</c:v>
                </c:pt>
                <c:pt idx="159" formatCode="General">
                  <c:v>1.6000000000000012</c:v>
                </c:pt>
                <c:pt idx="160" formatCode="General">
                  <c:v>1.6100000000000012</c:v>
                </c:pt>
                <c:pt idx="161" formatCode="General">
                  <c:v>1.6200000000000012</c:v>
                </c:pt>
                <c:pt idx="162" formatCode="General">
                  <c:v>1.6300000000000012</c:v>
                </c:pt>
                <c:pt idx="163" formatCode="General">
                  <c:v>1.6400000000000012</c:v>
                </c:pt>
                <c:pt idx="164" formatCode="General">
                  <c:v>1.6500000000000012</c:v>
                </c:pt>
                <c:pt idx="165" formatCode="General">
                  <c:v>1.6600000000000013</c:v>
                </c:pt>
                <c:pt idx="166" formatCode="General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</c:numCache>
            </c:numRef>
          </c:xVal>
          <c:yVal>
            <c:numRef>
              <c:f>Masse!$V$3:$V$362</c:f>
              <c:numCache>
                <c:formatCode>General</c:formatCode>
                <c:ptCount val="360"/>
                <c:pt idx="0">
                  <c:v>-3.9671892631615042E-4</c:v>
                </c:pt>
                <c:pt idx="1">
                  <c:v>-5.0593350697808017E-3</c:v>
                </c:pt>
                <c:pt idx="2">
                  <c:v>-9.6984627669224506E-3</c:v>
                </c:pt>
                <c:pt idx="3">
                  <c:v>-1.43146935076096E-2</c:v>
                </c:pt>
                <c:pt idx="4">
                  <c:v>-1.8908606060468749E-2</c:v>
                </c:pt>
                <c:pt idx="5">
                  <c:v>-2.3480766598302401E-2</c:v>
                </c:pt>
                <c:pt idx="6">
                  <c:v>-2.8031728823507053E-2</c:v>
                </c:pt>
                <c:pt idx="7">
                  <c:v>-3.2562034093491204E-2</c:v>
                </c:pt>
                <c:pt idx="8">
                  <c:v>-3.7072211546093345E-2</c:v>
                </c:pt>
                <c:pt idx="9">
                  <c:v>-4.1562778224999992E-2</c:v>
                </c:pt>
                <c:pt idx="10">
                  <c:v>-4.6034239205163648E-2</c:v>
                </c:pt>
                <c:pt idx="11">
                  <c:v>-5.0487087718220788E-2</c:v>
                </c:pt>
                <c:pt idx="12">
                  <c:v>-5.4921805277909935E-2</c:v>
                </c:pt>
                <c:pt idx="13">
                  <c:v>-5.9338861805489591E-2</c:v>
                </c:pt>
                <c:pt idx="14">
                  <c:v>-6.3738715755156244E-2</c:v>
                </c:pt>
                <c:pt idx="15">
                  <c:v>-6.8121814239462411E-2</c:v>
                </c:pt>
                <c:pt idx="16">
                  <c:v>-7.2488593154734562E-2</c:v>
                </c:pt>
                <c:pt idx="17">
                  <c:v>-7.6839477306491211E-2</c:v>
                </c:pt>
                <c:pt idx="18">
                  <c:v>-8.1174880534860869E-2</c:v>
                </c:pt>
                <c:pt idx="19">
                  <c:v>-8.5495205840000019E-2</c:v>
                </c:pt>
                <c:pt idx="20">
                  <c:v>-8.9800845507511162E-2</c:v>
                </c:pt>
                <c:pt idx="21">
                  <c:v>-9.4092181233860817E-2</c:v>
                </c:pt>
                <c:pt idx="22">
                  <c:v>-9.8369584251797482E-2</c:v>
                </c:pt>
                <c:pt idx="23">
                  <c:v>-0.10263341545576964</c:v>
                </c:pt>
                <c:pt idx="24">
                  <c:v>-0.10688402552734377</c:v>
                </c:pt>
                <c:pt idx="25">
                  <c:v>-0.11112175506062243</c:v>
                </c:pt>
                <c:pt idx="26">
                  <c:v>-0.11534693468766208</c:v>
                </c:pt>
                <c:pt idx="27">
                  <c:v>-0.11955988520389123</c:v>
                </c:pt>
                <c:pt idx="28">
                  <c:v>-0.12376091769352837</c:v>
                </c:pt>
                <c:pt idx="29">
                  <c:v>-0.12795033365500003</c:v>
                </c:pt>
                <c:pt idx="30">
                  <c:v>-0.1321284251263587</c:v>
                </c:pt>
                <c:pt idx="31">
                  <c:v>-0.13629547481070084</c:v>
                </c:pt>
                <c:pt idx="32">
                  <c:v>-0.14045175620158501</c:v>
                </c:pt>
                <c:pt idx="33">
                  <c:v>-0.14459753370844966</c:v>
                </c:pt>
                <c:pt idx="34">
                  <c:v>-0.14873306278203133</c:v>
                </c:pt>
                <c:pt idx="35">
                  <c:v>-0.15285859003978247</c:v>
                </c:pt>
                <c:pt idx="36">
                  <c:v>-0.15697435339128962</c:v>
                </c:pt>
                <c:pt idx="37">
                  <c:v>-0.16108058216369128</c:v>
                </c:pt>
                <c:pt idx="38">
                  <c:v>-0.16517749722709593</c:v>
                </c:pt>
                <c:pt idx="39">
                  <c:v>-0.16926531112000007</c:v>
                </c:pt>
                <c:pt idx="40">
                  <c:v>-0.17334422817470621</c:v>
                </c:pt>
                <c:pt idx="41">
                  <c:v>-0.17741444464274089</c:v>
                </c:pt>
                <c:pt idx="42">
                  <c:v>-0.18147614882027252</c:v>
                </c:pt>
                <c:pt idx="43">
                  <c:v>-0.18552952117352969</c:v>
                </c:pt>
                <c:pt idx="44">
                  <c:v>-0.18957473446421882</c:v>
                </c:pt>
                <c:pt idx="45">
                  <c:v>-0.19361195387494248</c:v>
                </c:pt>
                <c:pt idx="46">
                  <c:v>-0.19764133713461715</c:v>
                </c:pt>
                <c:pt idx="47">
                  <c:v>-0.20166303464389132</c:v>
                </c:pt>
                <c:pt idx="48">
                  <c:v>-0.20567718960056347</c:v>
                </c:pt>
                <c:pt idx="49">
                  <c:v>-0.20968393812500008</c:v>
                </c:pt>
                <c:pt idx="50">
                  <c:v>-0.21368340938555375</c:v>
                </c:pt>
                <c:pt idx="51">
                  <c:v>-0.21767572572398089</c:v>
                </c:pt>
                <c:pt idx="52">
                  <c:v>-0.22166100278086004</c:v>
                </c:pt>
                <c:pt idx="53">
                  <c:v>-0.2256393496210097</c:v>
                </c:pt>
                <c:pt idx="54">
                  <c:v>-0.22961086885890639</c:v>
                </c:pt>
                <c:pt idx="55">
                  <c:v>-0.2335756567841025</c:v>
                </c:pt>
                <c:pt idx="56">
                  <c:v>-0.23753380348664468</c:v>
                </c:pt>
                <c:pt idx="57">
                  <c:v>-0.2414853929824913</c:v>
                </c:pt>
                <c:pt idx="58">
                  <c:v>-0.24543050333893099</c:v>
                </c:pt>
                <c:pt idx="59">
                  <c:v>-0.2493692068000001</c:v>
                </c:pt>
                <c:pt idx="60">
                  <c:v>-0.25330156991190128</c:v>
                </c:pt>
                <c:pt idx="61">
                  <c:v>-0.25722765364842087</c:v>
                </c:pt>
                <c:pt idx="62">
                  <c:v>-0.26114751353634758</c:v>
                </c:pt>
                <c:pt idx="63">
                  <c:v>-0.26506119978088966</c:v>
                </c:pt>
                <c:pt idx="64">
                  <c:v>-0.26896875739109383</c:v>
                </c:pt>
                <c:pt idx="65">
                  <c:v>-0.27287022630526248</c:v>
                </c:pt>
                <c:pt idx="66">
                  <c:v>-0.27676564151637217</c:v>
                </c:pt>
                <c:pt idx="67">
                  <c:v>-0.28065503319749135</c:v>
                </c:pt>
                <c:pt idx="68">
                  <c:v>-0.28453842682719849</c:v>
                </c:pt>
                <c:pt idx="69">
                  <c:v>-0.28841584331500014</c:v>
                </c:pt>
                <c:pt idx="70">
                  <c:v>-0.29228729912674878</c:v>
                </c:pt>
                <c:pt idx="71">
                  <c:v>-0.29615280641006092</c:v>
                </c:pt>
                <c:pt idx="72">
                  <c:v>-0.30001237311973505</c:v>
                </c:pt>
                <c:pt idx="73">
                  <c:v>-0.30386600314316975</c:v>
                </c:pt>
                <c:pt idx="74">
                  <c:v>-0.30771369642578139</c:v>
                </c:pt>
                <c:pt idx="75">
                  <c:v>-0.31155544909642258</c:v>
                </c:pt>
                <c:pt idx="76">
                  <c:v>-0.31539125359279968</c:v>
                </c:pt>
                <c:pt idx="77">
                  <c:v>-0.31922109878689137</c:v>
                </c:pt>
                <c:pt idx="78">
                  <c:v>-0.32304497011036598</c:v>
                </c:pt>
                <c:pt idx="79">
                  <c:v>-0.32686284968000012</c:v>
                </c:pt>
                <c:pt idx="80">
                  <c:v>-0.33067471642309626</c:v>
                </c:pt>
                <c:pt idx="81">
                  <c:v>-0.33448054620290096</c:v>
                </c:pt>
                <c:pt idx="82">
                  <c:v>-0.33828031194402264</c:v>
                </c:pt>
                <c:pt idx="83">
                  <c:v>-0.34207398375784975</c:v>
                </c:pt>
                <c:pt idx="84">
                  <c:v>-0.34586152906796891</c:v>
                </c:pt>
                <c:pt idx="85">
                  <c:v>-0.34964291273558257</c:v>
                </c:pt>
                <c:pt idx="86">
                  <c:v>-0.35341809718492723</c:v>
                </c:pt>
                <c:pt idx="87">
                  <c:v>-0.35718704252869132</c:v>
                </c:pt>
                <c:pt idx="88">
                  <c:v>-0.36094970669343351</c:v>
                </c:pt>
                <c:pt idx="89">
                  <c:v>-0.36470604554500013</c:v>
                </c:pt>
                <c:pt idx="90">
                  <c:v>-0.36845601301394382</c:v>
                </c:pt>
                <c:pt idx="91">
                  <c:v>-0.37219956122094094</c:v>
                </c:pt>
                <c:pt idx="92">
                  <c:v>-0.37593664060221016</c:v>
                </c:pt>
                <c:pt idx="93">
                  <c:v>-0.37966720003492976</c:v>
                </c:pt>
                <c:pt idx="94">
                  <c:v>-0.38339118696265645</c:v>
                </c:pt>
                <c:pt idx="95">
                  <c:v>-0.38710854752074259</c:v>
                </c:pt>
                <c:pt idx="96">
                  <c:v>-0.39081922666175473</c:v>
                </c:pt>
                <c:pt idx="97">
                  <c:v>-0.3945231682808914</c:v>
                </c:pt>
                <c:pt idx="98">
                  <c:v>-0.39822031534140107</c:v>
                </c:pt>
                <c:pt idx="99">
                  <c:v>-0.40191061000000022</c:v>
                </c:pt>
                <c:pt idx="100">
                  <c:v>-0.40559399373229138</c:v>
                </c:pt>
                <c:pt idx="101">
                  <c:v>-0.40927040745818105</c:v>
                </c:pt>
                <c:pt idx="102">
                  <c:v>-0.41293979166729761</c:v>
                </c:pt>
                <c:pt idx="103">
                  <c:v>-0.41660208654440983</c:v>
                </c:pt>
                <c:pt idx="104">
                  <c:v>-0.42025723209484395</c:v>
                </c:pt>
                <c:pt idx="105">
                  <c:v>-0.4239051682699026</c:v>
                </c:pt>
                <c:pt idx="106">
                  <c:v>-0.42754583509228222</c:v>
                </c:pt>
                <c:pt idx="107">
                  <c:v>-0.43117917278149143</c:v>
                </c:pt>
                <c:pt idx="108">
                  <c:v>-0.43480512187926856</c:v>
                </c:pt>
                <c:pt idx="109">
                  <c:v>-0.43842362337500018</c:v>
                </c:pt>
                <c:pt idx="110">
                  <c:v>-0.44203461883113881</c:v>
                </c:pt>
                <c:pt idx="111">
                  <c:v>-0.44563805050862099</c:v>
                </c:pt>
                <c:pt idx="112">
                  <c:v>-0.44923386149228522</c:v>
                </c:pt>
                <c:pt idx="113">
                  <c:v>-0.45282199581628985</c:v>
                </c:pt>
                <c:pt idx="114">
                  <c:v>-0.45640239858953147</c:v>
                </c:pt>
                <c:pt idx="115">
                  <c:v>-0.45997501612106267</c:v>
                </c:pt>
                <c:pt idx="116">
                  <c:v>-0.46353979604550982</c:v>
                </c:pt>
                <c:pt idx="117">
                  <c:v>-0.46709668744849148</c:v>
                </c:pt>
                <c:pt idx="118">
                  <c:v>-0.47064564099203604</c:v>
                </c:pt>
                <c:pt idx="119">
                  <c:v>-0.47418660904000021</c:v>
                </c:pt>
                <c:pt idx="120">
                  <c:v>-0.47771954578348647</c:v>
                </c:pt>
                <c:pt idx="121">
                  <c:v>-0.48124440736626106</c:v>
                </c:pt>
                <c:pt idx="122">
                  <c:v>-0.48476115201017261</c:v>
                </c:pt>
                <c:pt idx="123">
                  <c:v>-0.48826974014056984</c:v>
                </c:pt>
                <c:pt idx="124">
                  <c:v>-0.49177013451171897</c:v>
                </c:pt>
                <c:pt idx="125">
                  <c:v>-0.49526230033222268</c:v>
                </c:pt>
                <c:pt idx="126">
                  <c:v>-0.4987462053904374</c:v>
                </c:pt>
                <c:pt idx="127">
                  <c:v>-0.50222182017989148</c:v>
                </c:pt>
                <c:pt idx="128">
                  <c:v>-0.50568911802470362</c:v>
                </c:pt>
                <c:pt idx="129">
                  <c:v>-0.50914807520500027</c:v>
                </c:pt>
                <c:pt idx="130">
                  <c:v>-0.51259867108233403</c:v>
                </c:pt>
                <c:pt idx="131">
                  <c:v>-0.51604088822510108</c:v>
                </c:pt>
                <c:pt idx="132">
                  <c:v>-0.51947471253396027</c:v>
                </c:pt>
                <c:pt idx="133">
                  <c:v>-0.52290013336724994</c:v>
                </c:pt>
                <c:pt idx="134">
                  <c:v>-0.52631714366640658</c:v>
                </c:pt>
                <c:pt idx="135">
                  <c:v>-0.52972574008138262</c:v>
                </c:pt>
                <c:pt idx="136">
                  <c:v>-0.53312592309606488</c:v>
                </c:pt>
                <c:pt idx="137">
                  <c:v>-0.53651769715369158</c:v>
                </c:pt>
                <c:pt idx="138">
                  <c:v>-0.53990107078227123</c:v>
                </c:pt>
                <c:pt idx="139">
                  <c:v>-0.54327605672000034</c:v>
                </c:pt>
                <c:pt idx="140">
                  <c:v>-0.5466426720406814</c:v>
                </c:pt>
                <c:pt idx="141">
                  <c:v>-0.55000093827914109</c:v>
                </c:pt>
                <c:pt idx="142">
                  <c:v>-0.55335088155664791</c:v>
                </c:pt>
                <c:pt idx="143">
                  <c:v>-0.5566925327063299</c:v>
                </c:pt>
                <c:pt idx="144">
                  <c:v>-0.56002592739859391</c:v>
                </c:pt>
                <c:pt idx="145">
                  <c:v>-0.56335110626654272</c:v>
                </c:pt>
                <c:pt idx="146">
                  <c:v>-0.56666811503139236</c:v>
                </c:pt>
                <c:pt idx="147">
                  <c:v>-0.56997700462789158</c:v>
                </c:pt>
                <c:pt idx="148">
                  <c:v>-0.57327783132973864</c:v>
                </c:pt>
                <c:pt idx="149">
                  <c:v>-0.57657065687500031</c:v>
                </c:pt>
                <c:pt idx="150">
                  <c:v>-0.57985554859152899</c:v>
                </c:pt>
                <c:pt idx="151">
                  <c:v>-0.58313257952238118</c:v>
                </c:pt>
                <c:pt idx="152">
                  <c:v>-0.58640182855123535</c:v>
                </c:pt>
                <c:pt idx="153">
                  <c:v>-0.58966338052780987</c:v>
                </c:pt>
                <c:pt idx="154">
                  <c:v>-0.59291732639328165</c:v>
                </c:pt>
                <c:pt idx="155">
                  <c:v>-0.59616376330570275</c:v>
                </c:pt>
                <c:pt idx="156">
                  <c:v>-0.59940279476541991</c:v>
                </c:pt>
                <c:pt idx="157">
                  <c:v>-0.60263453074049145</c:v>
                </c:pt>
                <c:pt idx="158">
                  <c:v>-0.60585908779210618</c:v>
                </c:pt>
                <c:pt idx="159">
                  <c:v>-0.60907658920000041</c:v>
                </c:pt>
                <c:pt idx="160">
                  <c:v>-0.61228716508787651</c:v>
                </c:pt>
                <c:pt idx="161">
                  <c:v>-0.61549095254882114</c:v>
                </c:pt>
                <c:pt idx="162">
                  <c:v>-0.61868809577072281</c:v>
                </c:pt>
                <c:pt idx="163">
                  <c:v>-0.62187874616168992</c:v>
                </c:pt>
                <c:pt idx="164">
                  <c:v>-0.62506306247546917</c:v>
                </c:pt>
                <c:pt idx="165">
                  <c:v>-0.62824121093686269</c:v>
                </c:pt>
                <c:pt idx="166">
                  <c:v>-0.63141336536714732</c:v>
                </c:pt>
                <c:pt idx="167">
                  <c:v>-0.63457970730949143</c:v>
                </c:pt>
                <c:pt idx="168">
                  <c:v>-0.63774042615437365</c:v>
                </c:pt>
                <c:pt idx="169">
                  <c:v>-0.64089571926500033</c:v>
                </c:pt>
                <c:pt idx="170">
                  <c:v>-0.64404579210272395</c:v>
                </c:pt>
                <c:pt idx="171">
                  <c:v>-0.64719085835246126</c:v>
                </c:pt>
                <c:pt idx="172">
                  <c:v>-0.65033114004811032</c:v>
                </c:pt>
                <c:pt idx="173">
                  <c:v>-0.65346686769797013</c:v>
                </c:pt>
                <c:pt idx="174">
                  <c:v>-0.65659828041015655</c:v>
                </c:pt>
                <c:pt idx="175">
                  <c:v>-0.65972562601802265</c:v>
                </c:pt>
                <c:pt idx="176">
                  <c:v>-0.66284916120557491</c:v>
                </c:pt>
                <c:pt idx="177">
                  <c:v>-0.6659691516328915</c:v>
                </c:pt>
                <c:pt idx="178">
                  <c:v>-0.66908587206154113</c:v>
                </c:pt>
                <c:pt idx="179">
                  <c:v>-0.67219960648000043</c:v>
                </c:pt>
                <c:pt idx="180">
                  <c:v>-0.67531064822907161</c:v>
                </c:pt>
                <c:pt idx="181">
                  <c:v>-0.67841930012730134</c:v>
                </c:pt>
                <c:pt idx="182">
                  <c:v>-0.68152587459639768</c:v>
                </c:pt>
                <c:pt idx="183">
                  <c:v>-0.68463069378664998</c:v>
                </c:pt>
                <c:pt idx="184">
                  <c:v>-0.68773408970234429</c:v>
                </c:pt>
                <c:pt idx="185">
                  <c:v>-0.69083640432718285</c:v>
                </c:pt>
                <c:pt idx="186">
                  <c:v>-0.69393798974970267</c:v>
                </c:pt>
                <c:pt idx="187">
                  <c:v>-0.69703920828869159</c:v>
                </c:pt>
                <c:pt idx="188">
                  <c:v>-0.7001404326186087</c:v>
                </c:pt>
                <c:pt idx="189">
                  <c:v>-0.70324204589500039</c:v>
                </c:pt>
                <c:pt idx="190">
                  <c:v>-0.70634444187991918</c:v>
                </c:pt>
                <c:pt idx="191">
                  <c:v>-0.70944802506734139</c:v>
                </c:pt>
                <c:pt idx="192">
                  <c:v>-0.71255321080858547</c:v>
                </c:pt>
                <c:pt idx="193">
                  <c:v>-0.71566042543773012</c:v>
                </c:pt>
                <c:pt idx="194">
                  <c:v>-0.71877010639703165</c:v>
                </c:pt>
                <c:pt idx="195">
                  <c:v>-0.72188270236234275</c:v>
                </c:pt>
                <c:pt idx="196">
                  <c:v>-0.72499867336852986</c:v>
                </c:pt>
                <c:pt idx="197">
                  <c:v>-0.72811849093489167</c:v>
                </c:pt>
                <c:pt idx="198">
                  <c:v>-0.73124263819057622</c:v>
                </c:pt>
                <c:pt idx="199">
                  <c:v>-0.7343716100000004</c:v>
                </c:pt>
                <c:pt idx="200">
                  <c:v>-0.73750591308826641</c:v>
                </c:pt>
                <c:pt idx="201">
                  <c:v>-0.74064606616658124</c:v>
                </c:pt>
                <c:pt idx="202">
                  <c:v>-0.74379260005767256</c:v>
                </c:pt>
                <c:pt idx="203">
                  <c:v>-0.7469460578212096</c:v>
                </c:pt>
                <c:pt idx="204">
                  <c:v>-0.75010699487921861</c:v>
                </c:pt>
                <c:pt idx="205">
                  <c:v>-0.75327597914150246</c:v>
                </c:pt>
                <c:pt idx="206">
                  <c:v>-0.75645359113105692</c:v>
                </c:pt>
                <c:pt idx="207">
                  <c:v>-0.75964042410949095</c:v>
                </c:pt>
                <c:pt idx="208">
                  <c:v>-0.76283708420244312</c:v>
                </c:pt>
                <c:pt idx="209">
                  <c:v>-0.76604419052499972</c:v>
                </c:pt>
                <c:pt idx="210">
                  <c:v>-0.7692623753071135</c:v>
                </c:pt>
                <c:pt idx="211">
                  <c:v>-0.77249228401902059</c:v>
                </c:pt>
                <c:pt idx="212">
                  <c:v>-0.77573457549665936</c:v>
                </c:pt>
                <c:pt idx="213">
                  <c:v>-0.77898992206708917</c:v>
                </c:pt>
                <c:pt idx="214">
                  <c:v>-0.7822590096739056</c:v>
                </c:pt>
                <c:pt idx="215">
                  <c:v>-0.78554253800266161</c:v>
                </c:pt>
                <c:pt idx="216">
                  <c:v>-0.78884122060628359</c:v>
                </c:pt>
                <c:pt idx="217">
                  <c:v>-0.79215578503049011</c:v>
                </c:pt>
                <c:pt idx="218">
                  <c:v>-0.79548697293921</c:v>
                </c:pt>
                <c:pt idx="219">
                  <c:v>-0.79883554023999892</c:v>
                </c:pt>
                <c:pt idx="220">
                  <c:v>-0.80220225720946003</c:v>
                </c:pt>
                <c:pt idx="221">
                  <c:v>-0.80558790861865948</c:v>
                </c:pt>
                <c:pt idx="222">
                  <c:v>-0.80899329385854613</c:v>
                </c:pt>
                <c:pt idx="223">
                  <c:v>-0.8124192270653684</c:v>
                </c:pt>
                <c:pt idx="224">
                  <c:v>-0.81586653724609215</c:v>
                </c:pt>
                <c:pt idx="225">
                  <c:v>-0.81933606840382078</c:v>
                </c:pt>
                <c:pt idx="226">
                  <c:v>-0.82282867966321049</c:v>
                </c:pt>
                <c:pt idx="227">
                  <c:v>-0.82634524539588949</c:v>
                </c:pt>
                <c:pt idx="228">
                  <c:v>-0.82988665534587636</c:v>
                </c:pt>
                <c:pt idx="229">
                  <c:v>-0.83345381475499802</c:v>
                </c:pt>
                <c:pt idx="230">
                  <c:v>-0.83704764448830682</c:v>
                </c:pt>
                <c:pt idx="231">
                  <c:v>-0.84066908115949868</c:v>
                </c:pt>
                <c:pt idx="232">
                  <c:v>-0.8443190772563326</c:v>
                </c:pt>
                <c:pt idx="233">
                  <c:v>-0.84799860126604731</c:v>
                </c:pt>
                <c:pt idx="234">
                  <c:v>-0.85170863780077855</c:v>
                </c:pt>
                <c:pt idx="235">
                  <c:v>-0.85545018772298009</c:v>
                </c:pt>
                <c:pt idx="236">
                  <c:v>-0.85922426827083698</c:v>
                </c:pt>
                <c:pt idx="237">
                  <c:v>-0.86303191318368855</c:v>
                </c:pt>
                <c:pt idx="238">
                  <c:v>-0.86687417282744306</c:v>
                </c:pt>
                <c:pt idx="239">
                  <c:v>-0.87075211431999722</c:v>
                </c:pt>
                <c:pt idx="240">
                  <c:v>-0.87466682165665333</c:v>
                </c:pt>
                <c:pt idx="241">
                  <c:v>-0.87861939583553739</c:v>
                </c:pt>
                <c:pt idx="242">
                  <c:v>-0.88261095498301922</c:v>
                </c:pt>
                <c:pt idx="243">
                  <c:v>-0.88664263447912584</c:v>
                </c:pt>
                <c:pt idx="244">
                  <c:v>-0.89071558708296505</c:v>
                </c:pt>
                <c:pt idx="245">
                  <c:v>-0.89483098305813891</c:v>
                </c:pt>
                <c:pt idx="246">
                  <c:v>-0.89899001029816306</c:v>
                </c:pt>
                <c:pt idx="247">
                  <c:v>-0.90319387445188759</c:v>
                </c:pt>
                <c:pt idx="248">
                  <c:v>-0.90744379904890915</c:v>
                </c:pt>
                <c:pt idx="249">
                  <c:v>-0.91174102562499582</c:v>
                </c:pt>
                <c:pt idx="250">
                  <c:v>-0.91608681384749935</c:v>
                </c:pt>
                <c:pt idx="251">
                  <c:v>-0.92048244164077608</c:v>
                </c:pt>
                <c:pt idx="252">
                  <c:v>-0.92492920531160538</c:v>
                </c:pt>
                <c:pt idx="253">
                  <c:v>-0.92942841967460454</c:v>
                </c:pt>
                <c:pt idx="254">
                  <c:v>-0.93398141817765179</c:v>
                </c:pt>
                <c:pt idx="255">
                  <c:v>-0.93858955302729752</c:v>
                </c:pt>
                <c:pt idx="256">
                  <c:v>-0.94325419531418919</c:v>
                </c:pt>
                <c:pt idx="257">
                  <c:v>-0.94797673513848568</c:v>
                </c:pt>
                <c:pt idx="258">
                  <c:v>-0.95275858173527528</c:v>
                </c:pt>
                <c:pt idx="259">
                  <c:v>-0.95760116359999436</c:v>
                </c:pt>
                <c:pt idx="260">
                  <c:v>-0.96250592861384554</c:v>
                </c:pt>
                <c:pt idx="261">
                  <c:v>-0.96747434416921463</c:v>
                </c:pt>
                <c:pt idx="262">
                  <c:v>-0.97250789729509157</c:v>
                </c:pt>
                <c:pt idx="263">
                  <c:v>-0.97760809478248289</c:v>
                </c:pt>
                <c:pt idx="264">
                  <c:v>-0.98277646330983703</c:v>
                </c:pt>
                <c:pt idx="265">
                  <c:v>-0.98801454956845569</c:v>
                </c:pt>
                <c:pt idx="266">
                  <c:v>-0.9933239203879155</c:v>
                </c:pt>
                <c:pt idx="267">
                  <c:v>-0.99870616286148395</c:v>
                </c:pt>
                <c:pt idx="268">
                  <c:v>-1.0041628844715407</c:v>
                </c:pt>
                <c:pt idx="269">
                  <c:v>-1.0096957132149924</c:v>
                </c:pt>
                <c:pt idx="270">
                  <c:v>-1.0153062977286902</c:v>
                </c:pt>
                <c:pt idx="271">
                  <c:v>-1.0209963074148529</c:v>
                </c:pt>
                <c:pt idx="272">
                  <c:v>-1.0267674325664764</c:v>
                </c:pt>
                <c:pt idx="273">
                  <c:v>-1.032621384492761</c:v>
                </c:pt>
                <c:pt idx="274">
                  <c:v>-1.0385598956445221</c:v>
                </c:pt>
                <c:pt idx="275">
                  <c:v>-1.0445847197396132</c:v>
                </c:pt>
                <c:pt idx="276">
                  <c:v>-1.0506976318883405</c:v>
                </c:pt>
                <c:pt idx="277">
                  <c:v>-1.0569004287188815</c:v>
                </c:pt>
                <c:pt idx="278">
                  <c:v>-1.0631949285027058</c:v>
                </c:pt>
                <c:pt idx="279">
                  <c:v>-1.0695829712799896</c:v>
                </c:pt>
                <c:pt idx="280">
                  <c:v>-1.0760664189850357</c:v>
                </c:pt>
                <c:pt idx="281">
                  <c:v>-1.0826471555716899</c:v>
                </c:pt>
                <c:pt idx="282">
                  <c:v>-1.0893270871387613</c:v>
                </c:pt>
                <c:pt idx="283">
                  <c:v>-1.0961081420554382</c:v>
                </c:pt>
                <c:pt idx="284">
                  <c:v>-1.1029922710867075</c:v>
                </c:pt>
                <c:pt idx="285">
                  <c:v>-1.1099814475187708</c:v>
                </c:pt>
                <c:pt idx="286">
                  <c:v>-1.1170776672844651</c:v>
                </c:pt>
                <c:pt idx="287">
                  <c:v>-1.1242829490886788</c:v>
                </c:pt>
                <c:pt idx="288">
                  <c:v>-1.1315993345337703</c:v>
                </c:pt>
                <c:pt idx="289">
                  <c:v>-1.1390288882449866</c:v>
                </c:pt>
                <c:pt idx="290">
                  <c:v>-1.1465736979958794</c:v>
                </c:pt>
                <c:pt idx="291">
                  <c:v>-1.1542358748337262</c:v>
                </c:pt>
                <c:pt idx="292">
                  <c:v>-1.1620175532049455</c:v>
                </c:pt>
                <c:pt idx="293">
                  <c:v>-1.1699208910805152</c:v>
                </c:pt>
                <c:pt idx="294">
                  <c:v>-1.1779480700813911</c:v>
                </c:pt>
                <c:pt idx="295">
                  <c:v>-1.1861012956039267</c:v>
                </c:pt>
                <c:pt idx="296">
                  <c:v>-1.1943827969452883</c:v>
                </c:pt>
                <c:pt idx="297">
                  <c:v>-1.2027948274288738</c:v>
                </c:pt>
                <c:pt idx="298">
                  <c:v>-1.2113396645297339</c:v>
                </c:pt>
                <c:pt idx="299">
                  <c:v>-1.2200196099999825</c:v>
                </c:pt>
                <c:pt idx="300">
                  <c:v>-1.2288369899942237</c:v>
                </c:pt>
                <c:pt idx="301">
                  <c:v>-1.2377941551949618</c:v>
                </c:pt>
                <c:pt idx="302">
                  <c:v>-1.2468934809380285</c:v>
                </c:pt>
                <c:pt idx="303">
                  <c:v>-1.2561373673379896</c:v>
                </c:pt>
                <c:pt idx="304">
                  <c:v>-1.2655282394135734</c:v>
                </c:pt>
                <c:pt idx="305">
                  <c:v>-1.275068547213082</c:v>
                </c:pt>
                <c:pt idx="306">
                  <c:v>-1.2847607659398108</c:v>
                </c:pt>
                <c:pt idx="307">
                  <c:v>-1.2946073960774696</c:v>
                </c:pt>
                <c:pt idx="308">
                  <c:v>-1.304610963515596</c:v>
                </c:pt>
                <c:pt idx="309">
                  <c:v>-1.3147740196749769</c:v>
                </c:pt>
                <c:pt idx="310">
                  <c:v>-1.3250991416330655</c:v>
                </c:pt>
                <c:pt idx="311">
                  <c:v>-1.335588932249397</c:v>
                </c:pt>
                <c:pt idx="312">
                  <c:v>-1.3462460202910107</c:v>
                </c:pt>
                <c:pt idx="313">
                  <c:v>-1.3570730605578638</c:v>
                </c:pt>
                <c:pt idx="314">
                  <c:v>-1.3680727340082548</c:v>
                </c:pt>
                <c:pt idx="315">
                  <c:v>-1.3792477478842362</c:v>
                </c:pt>
                <c:pt idx="316">
                  <c:v>-1.3906008358370325</c:v>
                </c:pt>
                <c:pt idx="317">
                  <c:v>-1.4021347580524639</c:v>
                </c:pt>
                <c:pt idx="318">
                  <c:v>-1.4138523013763578</c:v>
                </c:pt>
                <c:pt idx="319">
                  <c:v>-1.4257562794399703</c:v>
                </c:pt>
                <c:pt idx="320">
                  <c:v>-1.4378495327854059</c:v>
                </c:pt>
                <c:pt idx="321">
                  <c:v>-1.4501349289910308</c:v>
                </c:pt>
                <c:pt idx="322">
                  <c:v>-1.4626153627968919</c:v>
                </c:pt>
                <c:pt idx="323">
                  <c:v>-1.4752937562301374</c:v>
                </c:pt>
                <c:pt idx="324">
                  <c:v>-1.4881730587304363</c:v>
                </c:pt>
                <c:pt idx="325">
                  <c:v>-1.5012562472753881</c:v>
                </c:pt>
                <c:pt idx="326">
                  <c:v>-1.5145463265059524</c:v>
                </c:pt>
                <c:pt idx="327">
                  <c:v>-1.5280463288518558</c:v>
                </c:pt>
                <c:pt idx="328">
                  <c:v>-1.5417593146570181</c:v>
                </c:pt>
                <c:pt idx="329">
                  <c:v>-1.5556883723049633</c:v>
                </c:pt>
                <c:pt idx="330">
                  <c:v>-1.5698366183442458</c:v>
                </c:pt>
                <c:pt idx="331">
                  <c:v>-1.5842071976138625</c:v>
                </c:pt>
                <c:pt idx="332">
                  <c:v>-1.5988032833686703</c:v>
                </c:pt>
                <c:pt idx="333">
                  <c:v>-1.6136280774048084</c:v>
                </c:pt>
                <c:pt idx="334">
                  <c:v>-1.6286848101851148</c:v>
                </c:pt>
                <c:pt idx="335">
                  <c:v>-1.6439767409645396</c:v>
                </c:pt>
                <c:pt idx="336">
                  <c:v>-1.6595071579155714</c:v>
                </c:pt>
                <c:pt idx="337">
                  <c:v>-1.6752793782536459</c:v>
                </c:pt>
                <c:pt idx="338">
                  <c:v>-1.6912967483625752</c:v>
                </c:pt>
                <c:pt idx="339">
                  <c:v>-1.7075626439199536</c:v>
                </c:pt>
                <c:pt idx="340">
                  <c:v>-1.7240804700225838</c:v>
                </c:pt>
                <c:pt idx="341">
                  <c:v>-1.7408536613118923</c:v>
                </c:pt>
                <c:pt idx="342">
                  <c:v>-1.7578856820993476</c:v>
                </c:pt>
                <c:pt idx="343">
                  <c:v>-1.7751800264918782</c:v>
                </c:pt>
                <c:pt idx="344">
                  <c:v>-1.7927402185172925</c:v>
                </c:pt>
                <c:pt idx="345">
                  <c:v>-1.8105698122496878</c:v>
                </c:pt>
                <c:pt idx="346">
                  <c:v>-1.8286723919348873</c:v>
                </c:pt>
                <c:pt idx="347">
                  <c:v>-1.8470515721158358</c:v>
                </c:pt>
                <c:pt idx="348">
                  <c:v>-1.86571099775803</c:v>
                </c:pt>
                <c:pt idx="349">
                  <c:v>-1.8846543443749411</c:v>
                </c:pt>
                <c:pt idx="350">
                  <c:v>-1.9038853181534181</c:v>
                </c:pt>
                <c:pt idx="351">
                  <c:v>-1.9234076560791193</c:v>
                </c:pt>
                <c:pt idx="352">
                  <c:v>-1.9432251260619227</c:v>
                </c:pt>
                <c:pt idx="353">
                  <c:v>-1.9633415270613446</c:v>
                </c:pt>
                <c:pt idx="354">
                  <c:v>-1.9837606892119661</c:v>
                </c:pt>
                <c:pt idx="355">
                  <c:v>-2.0044864739488353</c:v>
                </c:pt>
                <c:pt idx="356">
                  <c:v>-2.0255227741329023</c:v>
                </c:pt>
                <c:pt idx="357">
                  <c:v>-2.046873514176422</c:v>
                </c:pt>
                <c:pt idx="358">
                  <c:v>-2.0685426501683839</c:v>
                </c:pt>
                <c:pt idx="359">
                  <c:v>-2.0905341699999269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8F-864D-BFA2-F0307F780311}"/>
            </c:ext>
          </c:extLst>
        </c:ser>
        <c:ser>
          <c:idx val="2"/>
          <c:order val="2"/>
          <c:tx>
            <c:v>Poly 3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Masse!$A$3:$A$361</c:f>
              <c:numCache>
                <c:formatCode>#,##0.00</c:formatCode>
                <c:ptCount val="35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 formatCode="General">
                  <c:v>0.09</c:v>
                </c:pt>
                <c:pt idx="9" formatCode="General">
                  <c:v>9.9999999999999992E-2</c:v>
                </c:pt>
                <c:pt idx="10" formatCode="General">
                  <c:v>0.10999999999999999</c:v>
                </c:pt>
                <c:pt idx="11" formatCode="General">
                  <c:v>0.11999999999999998</c:v>
                </c:pt>
                <c:pt idx="12" formatCode="General">
                  <c:v>0.12999999999999998</c:v>
                </c:pt>
                <c:pt idx="13" formatCode="General">
                  <c:v>0.13999999999999999</c:v>
                </c:pt>
                <c:pt idx="14" formatCode="General">
                  <c:v>0.15</c:v>
                </c:pt>
                <c:pt idx="15" formatCode="General">
                  <c:v>0.16</c:v>
                </c:pt>
                <c:pt idx="16" formatCode="General">
                  <c:v>0.17</c:v>
                </c:pt>
                <c:pt idx="17" formatCode="General">
                  <c:v>0.18000000000000002</c:v>
                </c:pt>
                <c:pt idx="18" formatCode="General">
                  <c:v>0.19000000000000003</c:v>
                </c:pt>
                <c:pt idx="19" formatCode="General">
                  <c:v>0.20000000000000004</c:v>
                </c:pt>
                <c:pt idx="20" formatCode="General">
                  <c:v>0.21000000000000005</c:v>
                </c:pt>
                <c:pt idx="21" formatCode="General">
                  <c:v>0.22000000000000006</c:v>
                </c:pt>
                <c:pt idx="22" formatCode="General">
                  <c:v>0.23000000000000007</c:v>
                </c:pt>
                <c:pt idx="23" formatCode="General">
                  <c:v>0.24000000000000007</c:v>
                </c:pt>
                <c:pt idx="24" formatCode="General">
                  <c:v>0.25000000000000006</c:v>
                </c:pt>
                <c:pt idx="25" formatCode="General">
                  <c:v>0.26000000000000006</c:v>
                </c:pt>
                <c:pt idx="26" formatCode="General">
                  <c:v>0.27000000000000007</c:v>
                </c:pt>
                <c:pt idx="27" formatCode="General">
                  <c:v>0.28000000000000008</c:v>
                </c:pt>
                <c:pt idx="28" formatCode="General">
                  <c:v>0.29000000000000009</c:v>
                </c:pt>
                <c:pt idx="29" formatCode="General">
                  <c:v>0.3000000000000001</c:v>
                </c:pt>
                <c:pt idx="30" formatCode="General">
                  <c:v>0.31000000000000011</c:v>
                </c:pt>
                <c:pt idx="31" formatCode="General">
                  <c:v>0.32000000000000012</c:v>
                </c:pt>
                <c:pt idx="32" formatCode="General">
                  <c:v>0.33000000000000013</c:v>
                </c:pt>
                <c:pt idx="33" formatCode="General">
                  <c:v>0.34000000000000014</c:v>
                </c:pt>
                <c:pt idx="34" formatCode="General">
                  <c:v>0.35000000000000014</c:v>
                </c:pt>
                <c:pt idx="35" formatCode="General">
                  <c:v>0.36000000000000015</c:v>
                </c:pt>
                <c:pt idx="36" formatCode="General">
                  <c:v>0.37000000000000016</c:v>
                </c:pt>
                <c:pt idx="37" formatCode="General">
                  <c:v>0.38000000000000017</c:v>
                </c:pt>
                <c:pt idx="38" formatCode="General">
                  <c:v>0.39000000000000018</c:v>
                </c:pt>
                <c:pt idx="39" formatCode="General">
                  <c:v>0.40000000000000019</c:v>
                </c:pt>
                <c:pt idx="40" formatCode="General">
                  <c:v>0.4100000000000002</c:v>
                </c:pt>
                <c:pt idx="41" formatCode="General">
                  <c:v>0.42000000000000021</c:v>
                </c:pt>
                <c:pt idx="42" formatCode="General">
                  <c:v>0.43000000000000022</c:v>
                </c:pt>
                <c:pt idx="43" formatCode="General">
                  <c:v>0.44000000000000022</c:v>
                </c:pt>
                <c:pt idx="44" formatCode="General">
                  <c:v>0.45000000000000023</c:v>
                </c:pt>
                <c:pt idx="45" formatCode="General">
                  <c:v>0.46000000000000024</c:v>
                </c:pt>
                <c:pt idx="46" formatCode="General">
                  <c:v>0.47000000000000025</c:v>
                </c:pt>
                <c:pt idx="47" formatCode="General">
                  <c:v>0.48000000000000026</c:v>
                </c:pt>
                <c:pt idx="48" formatCode="General">
                  <c:v>0.49000000000000027</c:v>
                </c:pt>
                <c:pt idx="49" formatCode="General">
                  <c:v>0.50000000000000022</c:v>
                </c:pt>
                <c:pt idx="50" formatCode="General">
                  <c:v>0.51000000000000023</c:v>
                </c:pt>
                <c:pt idx="51" formatCode="General">
                  <c:v>0.52000000000000024</c:v>
                </c:pt>
                <c:pt idx="52" formatCode="General">
                  <c:v>0.53000000000000025</c:v>
                </c:pt>
                <c:pt idx="53" formatCode="General">
                  <c:v>0.54000000000000026</c:v>
                </c:pt>
                <c:pt idx="54" formatCode="General">
                  <c:v>0.55000000000000027</c:v>
                </c:pt>
                <c:pt idx="55" formatCode="General">
                  <c:v>0.56000000000000028</c:v>
                </c:pt>
                <c:pt idx="56" formatCode="General">
                  <c:v>0.57000000000000028</c:v>
                </c:pt>
                <c:pt idx="57" formatCode="General">
                  <c:v>0.58000000000000029</c:v>
                </c:pt>
                <c:pt idx="58" formatCode="General">
                  <c:v>0.5900000000000003</c:v>
                </c:pt>
                <c:pt idx="59" formatCode="General">
                  <c:v>0.60000000000000031</c:v>
                </c:pt>
                <c:pt idx="60" formatCode="General">
                  <c:v>0.61000000000000032</c:v>
                </c:pt>
                <c:pt idx="61" formatCode="General">
                  <c:v>0.62000000000000033</c:v>
                </c:pt>
                <c:pt idx="62" formatCode="General">
                  <c:v>0.63000000000000034</c:v>
                </c:pt>
                <c:pt idx="63" formatCode="General">
                  <c:v>0.64000000000000035</c:v>
                </c:pt>
                <c:pt idx="64" formatCode="General">
                  <c:v>0.65000000000000036</c:v>
                </c:pt>
                <c:pt idx="65" formatCode="General">
                  <c:v>0.66000000000000036</c:v>
                </c:pt>
                <c:pt idx="66" formatCode="General">
                  <c:v>0.67000000000000037</c:v>
                </c:pt>
                <c:pt idx="67" formatCode="General">
                  <c:v>0.68000000000000038</c:v>
                </c:pt>
                <c:pt idx="68" formatCode="General">
                  <c:v>0.69000000000000039</c:v>
                </c:pt>
                <c:pt idx="69" formatCode="General">
                  <c:v>0.7000000000000004</c:v>
                </c:pt>
                <c:pt idx="70" formatCode="General">
                  <c:v>0.71000000000000041</c:v>
                </c:pt>
                <c:pt idx="71" formatCode="General">
                  <c:v>0.72000000000000042</c:v>
                </c:pt>
                <c:pt idx="72" formatCode="General">
                  <c:v>0.73000000000000043</c:v>
                </c:pt>
                <c:pt idx="73" formatCode="General">
                  <c:v>0.74000000000000044</c:v>
                </c:pt>
                <c:pt idx="74" formatCode="General">
                  <c:v>0.75000000000000044</c:v>
                </c:pt>
                <c:pt idx="75" formatCode="General">
                  <c:v>0.76000000000000045</c:v>
                </c:pt>
                <c:pt idx="76" formatCode="General">
                  <c:v>0.77000000000000046</c:v>
                </c:pt>
                <c:pt idx="77" formatCode="General">
                  <c:v>0.78000000000000047</c:v>
                </c:pt>
                <c:pt idx="78" formatCode="General">
                  <c:v>0.79000000000000048</c:v>
                </c:pt>
                <c:pt idx="79" formatCode="General">
                  <c:v>0.80000000000000049</c:v>
                </c:pt>
                <c:pt idx="80" formatCode="General">
                  <c:v>0.8100000000000005</c:v>
                </c:pt>
                <c:pt idx="81" formatCode="General">
                  <c:v>0.82000000000000051</c:v>
                </c:pt>
                <c:pt idx="82" formatCode="General">
                  <c:v>0.83000000000000052</c:v>
                </c:pt>
                <c:pt idx="83" formatCode="General">
                  <c:v>0.84000000000000052</c:v>
                </c:pt>
                <c:pt idx="84" formatCode="General">
                  <c:v>0.85000000000000053</c:v>
                </c:pt>
                <c:pt idx="85" formatCode="General">
                  <c:v>0.86000000000000054</c:v>
                </c:pt>
                <c:pt idx="86" formatCode="General">
                  <c:v>0.87000000000000055</c:v>
                </c:pt>
                <c:pt idx="87" formatCode="General">
                  <c:v>0.88000000000000056</c:v>
                </c:pt>
                <c:pt idx="88" formatCode="General">
                  <c:v>0.89000000000000057</c:v>
                </c:pt>
                <c:pt idx="89" formatCode="General">
                  <c:v>0.90000000000000058</c:v>
                </c:pt>
                <c:pt idx="90" formatCode="General">
                  <c:v>0.91000000000000059</c:v>
                </c:pt>
                <c:pt idx="91" formatCode="General">
                  <c:v>0.9200000000000006</c:v>
                </c:pt>
                <c:pt idx="92" formatCode="General">
                  <c:v>0.9300000000000006</c:v>
                </c:pt>
                <c:pt idx="93" formatCode="General">
                  <c:v>0.94000000000000061</c:v>
                </c:pt>
                <c:pt idx="94" formatCode="General">
                  <c:v>0.95000000000000062</c:v>
                </c:pt>
                <c:pt idx="95" formatCode="General">
                  <c:v>0.96000000000000063</c:v>
                </c:pt>
                <c:pt idx="96" formatCode="General">
                  <c:v>0.97000000000000064</c:v>
                </c:pt>
                <c:pt idx="97" formatCode="General">
                  <c:v>0.98000000000000065</c:v>
                </c:pt>
                <c:pt idx="98" formatCode="General">
                  <c:v>0.99000000000000066</c:v>
                </c:pt>
                <c:pt idx="99" formatCode="General">
                  <c:v>1.0000000000000007</c:v>
                </c:pt>
                <c:pt idx="100" formatCode="General">
                  <c:v>1.0100000000000007</c:v>
                </c:pt>
                <c:pt idx="101" formatCode="General">
                  <c:v>1.0200000000000007</c:v>
                </c:pt>
                <c:pt idx="102" formatCode="General">
                  <c:v>1.0300000000000007</c:v>
                </c:pt>
                <c:pt idx="103" formatCode="General">
                  <c:v>1.0400000000000007</c:v>
                </c:pt>
                <c:pt idx="104" formatCode="General">
                  <c:v>1.0500000000000007</c:v>
                </c:pt>
                <c:pt idx="105" formatCode="General">
                  <c:v>1.0600000000000007</c:v>
                </c:pt>
                <c:pt idx="106" formatCode="General">
                  <c:v>1.0700000000000007</c:v>
                </c:pt>
                <c:pt idx="107" formatCode="General">
                  <c:v>1.0800000000000007</c:v>
                </c:pt>
                <c:pt idx="108" formatCode="General">
                  <c:v>1.0900000000000007</c:v>
                </c:pt>
                <c:pt idx="109" formatCode="General">
                  <c:v>1.1000000000000008</c:v>
                </c:pt>
                <c:pt idx="110" formatCode="General">
                  <c:v>1.1100000000000008</c:v>
                </c:pt>
                <c:pt idx="111" formatCode="General">
                  <c:v>1.1200000000000008</c:v>
                </c:pt>
                <c:pt idx="112" formatCode="General">
                  <c:v>1.1300000000000008</c:v>
                </c:pt>
                <c:pt idx="113" formatCode="General">
                  <c:v>1.1400000000000008</c:v>
                </c:pt>
                <c:pt idx="114" formatCode="General">
                  <c:v>1.1500000000000008</c:v>
                </c:pt>
                <c:pt idx="115" formatCode="General">
                  <c:v>1.1600000000000008</c:v>
                </c:pt>
                <c:pt idx="116" formatCode="General">
                  <c:v>1.1700000000000008</c:v>
                </c:pt>
                <c:pt idx="117" formatCode="General">
                  <c:v>1.1800000000000008</c:v>
                </c:pt>
                <c:pt idx="118" formatCode="General">
                  <c:v>1.1900000000000008</c:v>
                </c:pt>
                <c:pt idx="119" formatCode="General">
                  <c:v>1.2000000000000008</c:v>
                </c:pt>
                <c:pt idx="120" formatCode="General">
                  <c:v>1.2100000000000009</c:v>
                </c:pt>
                <c:pt idx="121" formatCode="General">
                  <c:v>1.2200000000000009</c:v>
                </c:pt>
                <c:pt idx="122" formatCode="General">
                  <c:v>1.2300000000000009</c:v>
                </c:pt>
                <c:pt idx="123" formatCode="General">
                  <c:v>1.2400000000000009</c:v>
                </c:pt>
                <c:pt idx="124" formatCode="General">
                  <c:v>1.2500000000000009</c:v>
                </c:pt>
                <c:pt idx="125" formatCode="General">
                  <c:v>1.2600000000000009</c:v>
                </c:pt>
                <c:pt idx="126" formatCode="General">
                  <c:v>1.2700000000000009</c:v>
                </c:pt>
                <c:pt idx="127" formatCode="General">
                  <c:v>1.2800000000000009</c:v>
                </c:pt>
                <c:pt idx="128" formatCode="General">
                  <c:v>1.2900000000000009</c:v>
                </c:pt>
                <c:pt idx="129" formatCode="General">
                  <c:v>1.3000000000000009</c:v>
                </c:pt>
                <c:pt idx="130" formatCode="General">
                  <c:v>1.3100000000000009</c:v>
                </c:pt>
                <c:pt idx="131" formatCode="General">
                  <c:v>1.320000000000001</c:v>
                </c:pt>
                <c:pt idx="132" formatCode="General">
                  <c:v>1.330000000000001</c:v>
                </c:pt>
                <c:pt idx="133" formatCode="General">
                  <c:v>1.340000000000001</c:v>
                </c:pt>
                <c:pt idx="134" formatCode="General">
                  <c:v>1.350000000000001</c:v>
                </c:pt>
                <c:pt idx="135" formatCode="General">
                  <c:v>1.360000000000001</c:v>
                </c:pt>
                <c:pt idx="136" formatCode="General">
                  <c:v>1.370000000000001</c:v>
                </c:pt>
                <c:pt idx="137" formatCode="General">
                  <c:v>1.380000000000001</c:v>
                </c:pt>
                <c:pt idx="138" formatCode="General">
                  <c:v>1.390000000000001</c:v>
                </c:pt>
                <c:pt idx="139" formatCode="General">
                  <c:v>1.400000000000001</c:v>
                </c:pt>
                <c:pt idx="140" formatCode="General">
                  <c:v>1.410000000000001</c:v>
                </c:pt>
                <c:pt idx="141" formatCode="General">
                  <c:v>1.420000000000001</c:v>
                </c:pt>
                <c:pt idx="142" formatCode="General">
                  <c:v>1.430000000000001</c:v>
                </c:pt>
                <c:pt idx="143" formatCode="General">
                  <c:v>1.4400000000000011</c:v>
                </c:pt>
                <c:pt idx="144" formatCode="General">
                  <c:v>1.4500000000000011</c:v>
                </c:pt>
                <c:pt idx="145" formatCode="General">
                  <c:v>1.4600000000000011</c:v>
                </c:pt>
                <c:pt idx="146" formatCode="General">
                  <c:v>1.4700000000000011</c:v>
                </c:pt>
                <c:pt idx="147" formatCode="General">
                  <c:v>1.4800000000000011</c:v>
                </c:pt>
                <c:pt idx="148" formatCode="General">
                  <c:v>1.4900000000000011</c:v>
                </c:pt>
                <c:pt idx="149" formatCode="General">
                  <c:v>1.5000000000000011</c:v>
                </c:pt>
                <c:pt idx="150" formatCode="General">
                  <c:v>1.5100000000000011</c:v>
                </c:pt>
                <c:pt idx="151" formatCode="General">
                  <c:v>1.5200000000000011</c:v>
                </c:pt>
                <c:pt idx="152" formatCode="General">
                  <c:v>1.5300000000000011</c:v>
                </c:pt>
                <c:pt idx="153" formatCode="General">
                  <c:v>1.5400000000000011</c:v>
                </c:pt>
                <c:pt idx="154" formatCode="General">
                  <c:v>1.5500000000000012</c:v>
                </c:pt>
                <c:pt idx="155" formatCode="General">
                  <c:v>1.5600000000000012</c:v>
                </c:pt>
                <c:pt idx="156" formatCode="General">
                  <c:v>1.5700000000000012</c:v>
                </c:pt>
                <c:pt idx="157" formatCode="General">
                  <c:v>1.5800000000000012</c:v>
                </c:pt>
                <c:pt idx="158" formatCode="General">
                  <c:v>1.5900000000000012</c:v>
                </c:pt>
                <c:pt idx="159" formatCode="General">
                  <c:v>1.6000000000000012</c:v>
                </c:pt>
                <c:pt idx="160" formatCode="General">
                  <c:v>1.6100000000000012</c:v>
                </c:pt>
                <c:pt idx="161" formatCode="General">
                  <c:v>1.6200000000000012</c:v>
                </c:pt>
                <c:pt idx="162" formatCode="General">
                  <c:v>1.6300000000000012</c:v>
                </c:pt>
                <c:pt idx="163" formatCode="General">
                  <c:v>1.6400000000000012</c:v>
                </c:pt>
                <c:pt idx="164" formatCode="General">
                  <c:v>1.6500000000000012</c:v>
                </c:pt>
                <c:pt idx="165" formatCode="General">
                  <c:v>1.6600000000000013</c:v>
                </c:pt>
                <c:pt idx="166" formatCode="General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</c:numCache>
            </c:numRef>
          </c:xVal>
          <c:yVal>
            <c:numRef>
              <c:f>Masse!$W$3:$W$362</c:f>
              <c:numCache>
                <c:formatCode>General</c:formatCode>
                <c:ptCount val="360"/>
                <c:pt idx="0">
                  <c:v>0.37525037432692798</c:v>
                </c:pt>
                <c:pt idx="1">
                  <c:v>0.36343600304684798</c:v>
                </c:pt>
                <c:pt idx="2">
                  <c:v>0.35173684843916803</c:v>
                </c:pt>
                <c:pt idx="3">
                  <c:v>0.34015187767756799</c:v>
                </c:pt>
                <c:pt idx="4">
                  <c:v>0.32868006283000001</c:v>
                </c:pt>
                <c:pt idx="5">
                  <c:v>0.31732038085868797</c:v>
                </c:pt>
                <c:pt idx="6">
                  <c:v>0.30607181362012797</c:v>
                </c:pt>
                <c:pt idx="7">
                  <c:v>0.29493334786508801</c:v>
                </c:pt>
                <c:pt idx="8">
                  <c:v>0.283903975238608</c:v>
                </c:pt>
                <c:pt idx="9">
                  <c:v>0.27298269227999999</c:v>
                </c:pt>
                <c:pt idx="10">
                  <c:v>0.26216850042284801</c:v>
                </c:pt>
                <c:pt idx="11">
                  <c:v>0.25146040599500802</c:v>
                </c:pt>
                <c:pt idx="12">
                  <c:v>0.24085742021860804</c:v>
                </c:pt>
                <c:pt idx="13">
                  <c:v>0.23035855921004803</c:v>
                </c:pt>
                <c:pt idx="14">
                  <c:v>0.21996284398000002</c:v>
                </c:pt>
                <c:pt idx="15">
                  <c:v>0.20966930043340801</c:v>
                </c:pt>
                <c:pt idx="16">
                  <c:v>0.199476959369488</c:v>
                </c:pt>
                <c:pt idx="17">
                  <c:v>0.18938485648172798</c:v>
                </c:pt>
                <c:pt idx="18">
                  <c:v>0.17939203235788798</c:v>
                </c:pt>
                <c:pt idx="19">
                  <c:v>0.16949753247999999</c:v>
                </c:pt>
                <c:pt idx="20">
                  <c:v>0.15970040722436799</c:v>
                </c:pt>
                <c:pt idx="21">
                  <c:v>0.14999971186156796</c:v>
                </c:pt>
                <c:pt idx="22">
                  <c:v>0.14039450655644792</c:v>
                </c:pt>
                <c:pt idx="23">
                  <c:v>0.13088385636812794</c:v>
                </c:pt>
                <c:pt idx="24">
                  <c:v>0.12146683124999996</c:v>
                </c:pt>
                <c:pt idx="25">
                  <c:v>0.11214250604972797</c:v>
                </c:pt>
                <c:pt idx="26">
                  <c:v>0.102909960509248</c:v>
                </c:pt>
                <c:pt idx="27">
                  <c:v>9.376827926476794E-2</c:v>
                </c:pt>
                <c:pt idx="28">
                  <c:v>8.4716551846767907E-2</c:v>
                </c:pt>
                <c:pt idx="29">
                  <c:v>7.5753872679999945E-2</c:v>
                </c:pt>
                <c:pt idx="30">
                  <c:v>6.687934108348792E-2</c:v>
                </c:pt>
                <c:pt idx="31">
                  <c:v>5.8092061270527906E-2</c:v>
                </c:pt>
                <c:pt idx="32">
                  <c:v>4.9391142348687911E-2</c:v>
                </c:pt>
                <c:pt idx="33">
                  <c:v>4.0775698319807874E-2</c:v>
                </c:pt>
                <c:pt idx="34">
                  <c:v>3.2244848079999888E-2</c:v>
                </c:pt>
                <c:pt idx="35">
                  <c:v>2.3797715419647925E-2</c:v>
                </c:pt>
                <c:pt idx="36">
                  <c:v>1.5433429023407885E-2</c:v>
                </c:pt>
                <c:pt idx="37">
                  <c:v>7.1511224702078824E-3</c:v>
                </c:pt>
                <c:pt idx="38">
                  <c:v>-1.0500657667521507E-3</c:v>
                </c:pt>
                <c:pt idx="39">
                  <c:v>-9.1709923200001819E-3</c:v>
                </c:pt>
                <c:pt idx="40">
                  <c:v>-1.7212508927792136E-2</c:v>
                </c:pt>
                <c:pt idx="41">
                  <c:v>-2.5175462434112061E-2</c:v>
                </c:pt>
                <c:pt idx="42">
                  <c:v>-3.3060694788672185E-2</c:v>
                </c:pt>
                <c:pt idx="43">
                  <c:v>-4.0869043046912135E-2</c:v>
                </c:pt>
                <c:pt idx="44">
                  <c:v>-4.8601339370000107E-2</c:v>
                </c:pt>
                <c:pt idx="45">
                  <c:v>-5.62584110248322E-2</c:v>
                </c:pt>
                <c:pt idx="46">
                  <c:v>-6.3841080384032134E-2</c:v>
                </c:pt>
                <c:pt idx="47">
                  <c:v>-7.1350164925952142E-2</c:v>
                </c:pt>
                <c:pt idx="48">
                  <c:v>-7.8786477234672248E-2</c:v>
                </c:pt>
                <c:pt idx="49">
                  <c:v>-8.6150825000000042E-2</c:v>
                </c:pt>
                <c:pt idx="50">
                  <c:v>-9.3444011017472184E-2</c:v>
                </c:pt>
                <c:pt idx="51">
                  <c:v>-0.10066683318835212</c:v>
                </c:pt>
                <c:pt idx="52">
                  <c:v>-0.1078200845196321</c:v>
                </c:pt>
                <c:pt idx="53">
                  <c:v>-0.11490455312403214</c:v>
                </c:pt>
                <c:pt idx="54">
                  <c:v>-0.12192102222000023</c:v>
                </c:pt>
                <c:pt idx="55">
                  <c:v>-0.12887027013171215</c:v>
                </c:pt>
                <c:pt idx="56">
                  <c:v>-0.13575307028907224</c:v>
                </c:pt>
                <c:pt idx="57">
                  <c:v>-0.1425701912277122</c:v>
                </c:pt>
                <c:pt idx="58">
                  <c:v>-0.14932239658899216</c:v>
                </c:pt>
                <c:pt idx="59">
                  <c:v>-0.15601044512000017</c:v>
                </c:pt>
                <c:pt idx="60">
                  <c:v>-0.1626350906735522</c:v>
                </c:pt>
                <c:pt idx="61">
                  <c:v>-0.16919708220819207</c:v>
                </c:pt>
                <c:pt idx="62">
                  <c:v>-0.17569716378819222</c:v>
                </c:pt>
                <c:pt idx="63">
                  <c:v>-0.18213607458355219</c:v>
                </c:pt>
                <c:pt idx="64">
                  <c:v>-0.18851454887000019</c:v>
                </c:pt>
                <c:pt idx="65">
                  <c:v>-0.19483331602899212</c:v>
                </c:pt>
                <c:pt idx="66">
                  <c:v>-0.20109310054771223</c:v>
                </c:pt>
                <c:pt idx="67">
                  <c:v>-0.20729462201907223</c:v>
                </c:pt>
                <c:pt idx="68">
                  <c:v>-0.21343859514171215</c:v>
                </c:pt>
                <c:pt idx="69">
                  <c:v>-0.21952572972000017</c:v>
                </c:pt>
                <c:pt idx="70">
                  <c:v>-0.22555673066403226</c:v>
                </c:pt>
                <c:pt idx="71">
                  <c:v>-0.23153229798963215</c:v>
                </c:pt>
                <c:pt idx="72">
                  <c:v>-0.23745312681835218</c:v>
                </c:pt>
                <c:pt idx="73">
                  <c:v>-0.24331990737747222</c:v>
                </c:pt>
                <c:pt idx="74">
                  <c:v>-0.24913332500000018</c:v>
                </c:pt>
                <c:pt idx="75">
                  <c:v>-0.25489406012467231</c:v>
                </c:pt>
                <c:pt idx="76">
                  <c:v>-0.26060278829595218</c:v>
                </c:pt>
                <c:pt idx="77">
                  <c:v>-0.26626018016403219</c:v>
                </c:pt>
                <c:pt idx="78">
                  <c:v>-0.27186690148483228</c:v>
                </c:pt>
                <c:pt idx="79">
                  <c:v>-0.2774236131200003</c:v>
                </c:pt>
                <c:pt idx="80">
                  <c:v>-0.28293097103691223</c:v>
                </c:pt>
                <c:pt idx="81">
                  <c:v>-0.28838962630867226</c:v>
                </c:pt>
                <c:pt idx="82">
                  <c:v>-0.2938002251141123</c:v>
                </c:pt>
                <c:pt idx="83">
                  <c:v>-0.29916340873779224</c:v>
                </c:pt>
                <c:pt idx="84">
                  <c:v>-0.3044798135700002</c:v>
                </c:pt>
                <c:pt idx="85">
                  <c:v>-0.30975007110675223</c:v>
                </c:pt>
                <c:pt idx="86">
                  <c:v>-0.31497480794979227</c:v>
                </c:pt>
                <c:pt idx="87">
                  <c:v>-0.32015464580659225</c:v>
                </c:pt>
                <c:pt idx="88">
                  <c:v>-0.32529020149035215</c:v>
                </c:pt>
                <c:pt idx="89">
                  <c:v>-0.33038208692000026</c:v>
                </c:pt>
                <c:pt idx="90">
                  <c:v>-0.33543090912019236</c:v>
                </c:pt>
                <c:pt idx="91">
                  <c:v>-0.3404372702213122</c:v>
                </c:pt>
                <c:pt idx="92">
                  <c:v>-0.34540176745947226</c:v>
                </c:pt>
                <c:pt idx="93">
                  <c:v>-0.35032499317651222</c:v>
                </c:pt>
                <c:pt idx="94">
                  <c:v>-0.35520753482000011</c:v>
                </c:pt>
                <c:pt idx="95">
                  <c:v>-0.36004997494323221</c:v>
                </c:pt>
                <c:pt idx="96">
                  <c:v>-0.36485289120523223</c:v>
                </c:pt>
                <c:pt idx="97">
                  <c:v>-0.36961685637075226</c:v>
                </c:pt>
                <c:pt idx="98">
                  <c:v>-0.37434243831027236</c:v>
                </c:pt>
                <c:pt idx="99">
                  <c:v>-0.37903020000000032</c:v>
                </c:pt>
                <c:pt idx="100">
                  <c:v>-0.38368069952187223</c:v>
                </c:pt>
                <c:pt idx="101">
                  <c:v>-0.38829449006355232</c:v>
                </c:pt>
                <c:pt idx="102">
                  <c:v>-0.39287211991843229</c:v>
                </c:pt>
                <c:pt idx="103">
                  <c:v>-0.39741413248563218</c:v>
                </c:pt>
                <c:pt idx="104">
                  <c:v>-0.40192106627000024</c:v>
                </c:pt>
                <c:pt idx="105">
                  <c:v>-0.40639345488211243</c:v>
                </c:pt>
                <c:pt idx="106">
                  <c:v>-0.41083182703827226</c:v>
                </c:pt>
                <c:pt idx="107">
                  <c:v>-0.41523670656051226</c:v>
                </c:pt>
                <c:pt idx="108">
                  <c:v>-0.4196086123765923</c:v>
                </c:pt>
                <c:pt idx="109">
                  <c:v>-0.42394805852000017</c:v>
                </c:pt>
                <c:pt idx="110">
                  <c:v>-0.4282555541299522</c:v>
                </c:pt>
                <c:pt idx="111">
                  <c:v>-0.43253160345139208</c:v>
                </c:pt>
                <c:pt idx="112">
                  <c:v>-0.43677670583499228</c:v>
                </c:pt>
                <c:pt idx="113">
                  <c:v>-0.44099135573715231</c:v>
                </c:pt>
                <c:pt idx="114">
                  <c:v>-0.44517604272000022</c:v>
                </c:pt>
                <c:pt idx="115">
                  <c:v>-0.4493312514513923</c:v>
                </c:pt>
                <c:pt idx="116">
                  <c:v>-0.4534574617049123</c:v>
                </c:pt>
                <c:pt idx="117">
                  <c:v>-0.45755514835987232</c:v>
                </c:pt>
                <c:pt idx="118">
                  <c:v>-0.46162478140131225</c:v>
                </c:pt>
                <c:pt idx="119">
                  <c:v>-0.4656668259200003</c:v>
                </c:pt>
                <c:pt idx="120">
                  <c:v>-0.4696817421124323</c:v>
                </c:pt>
                <c:pt idx="121">
                  <c:v>-0.47366998528083226</c:v>
                </c:pt>
                <c:pt idx="122">
                  <c:v>-0.47763200583315246</c:v>
                </c:pt>
                <c:pt idx="123">
                  <c:v>-0.48156824928307218</c:v>
                </c:pt>
                <c:pt idx="124">
                  <c:v>-0.48547915625000027</c:v>
                </c:pt>
                <c:pt idx="125">
                  <c:v>-0.48936516245907224</c:v>
                </c:pt>
                <c:pt idx="126">
                  <c:v>-0.49322669874115221</c:v>
                </c:pt>
                <c:pt idx="127">
                  <c:v>-0.49706419103283228</c:v>
                </c:pt>
                <c:pt idx="128">
                  <c:v>-0.50087806037643234</c:v>
                </c:pt>
                <c:pt idx="129">
                  <c:v>-0.5046687229200002</c:v>
                </c:pt>
                <c:pt idx="130">
                  <c:v>-0.50843658991731244</c:v>
                </c:pt>
                <c:pt idx="131">
                  <c:v>-0.51218206772787234</c:v>
                </c:pt>
                <c:pt idx="132">
                  <c:v>-0.51590555781691205</c:v>
                </c:pt>
                <c:pt idx="133">
                  <c:v>-0.51960745675539233</c:v>
                </c:pt>
                <c:pt idx="134">
                  <c:v>-0.52328815622000047</c:v>
                </c:pt>
                <c:pt idx="135">
                  <c:v>-0.52694804299315212</c:v>
                </c:pt>
                <c:pt idx="136">
                  <c:v>-0.5305874989629924</c:v>
                </c:pt>
                <c:pt idx="137">
                  <c:v>-0.53420690112339253</c:v>
                </c:pt>
                <c:pt idx="138">
                  <c:v>-0.53780662157395231</c:v>
                </c:pt>
                <c:pt idx="139">
                  <c:v>-0.54138702752000034</c:v>
                </c:pt>
                <c:pt idx="140">
                  <c:v>-0.54494848127259243</c:v>
                </c:pt>
                <c:pt idx="141">
                  <c:v>-0.54849134024851209</c:v>
                </c:pt>
                <c:pt idx="142">
                  <c:v>-0.5520159569702725</c:v>
                </c:pt>
                <c:pt idx="143">
                  <c:v>-0.55552267906611241</c:v>
                </c:pt>
                <c:pt idx="144">
                  <c:v>-0.55901184927000025</c:v>
                </c:pt>
                <c:pt idx="145">
                  <c:v>-0.56248380542163234</c:v>
                </c:pt>
                <c:pt idx="146">
                  <c:v>-0.56593888046643226</c:v>
                </c:pt>
                <c:pt idx="147">
                  <c:v>-0.56937740245555213</c:v>
                </c:pt>
                <c:pt idx="148">
                  <c:v>-0.57279969454587243</c:v>
                </c:pt>
                <c:pt idx="149">
                  <c:v>-0.57620607500000021</c:v>
                </c:pt>
                <c:pt idx="150">
                  <c:v>-0.57959685718627219</c:v>
                </c:pt>
                <c:pt idx="151">
                  <c:v>-0.58297234957875221</c:v>
                </c:pt>
                <c:pt idx="152">
                  <c:v>-0.58633285575723226</c:v>
                </c:pt>
                <c:pt idx="153">
                  <c:v>-0.58967867440723243</c:v>
                </c:pt>
                <c:pt idx="154">
                  <c:v>-0.59301009932000037</c:v>
                </c:pt>
                <c:pt idx="155">
                  <c:v>-0.5963274193925121</c:v>
                </c:pt>
                <c:pt idx="156">
                  <c:v>-0.59963091862747242</c:v>
                </c:pt>
                <c:pt idx="157">
                  <c:v>-0.60292087613331224</c:v>
                </c:pt>
                <c:pt idx="158">
                  <c:v>-0.60619756612419218</c:v>
                </c:pt>
                <c:pt idx="159">
                  <c:v>-0.60946125792000028</c:v>
                </c:pt>
                <c:pt idx="160">
                  <c:v>-0.6127122159463525</c:v>
                </c:pt>
                <c:pt idx="161">
                  <c:v>-0.61595069973459227</c:v>
                </c:pt>
                <c:pt idx="162">
                  <c:v>-0.61917696392179233</c:v>
                </c:pt>
                <c:pt idx="163">
                  <c:v>-0.62239125825075226</c:v>
                </c:pt>
                <c:pt idx="164">
                  <c:v>-0.62559382757000015</c:v>
                </c:pt>
                <c:pt idx="165">
                  <c:v>-0.62878491183379226</c:v>
                </c:pt>
                <c:pt idx="166">
                  <c:v>-0.63196474610211206</c:v>
                </c:pt>
                <c:pt idx="167">
                  <c:v>-0.63513356054067227</c:v>
                </c:pt>
                <c:pt idx="168">
                  <c:v>-0.63829158042091194</c:v>
                </c:pt>
                <c:pt idx="169">
                  <c:v>-0.64143902612000003</c:v>
                </c:pt>
                <c:pt idx="170">
                  <c:v>-0.64457611312083207</c:v>
                </c:pt>
                <c:pt idx="171">
                  <c:v>-0.64770305201203238</c:v>
                </c:pt>
                <c:pt idx="172">
                  <c:v>-0.65082004848795227</c:v>
                </c:pt>
                <c:pt idx="173">
                  <c:v>-0.65392730334867277</c:v>
                </c:pt>
                <c:pt idx="174">
                  <c:v>-0.65702501249999989</c:v>
                </c:pt>
                <c:pt idx="175">
                  <c:v>-0.66011336695347222</c:v>
                </c:pt>
                <c:pt idx="176">
                  <c:v>-0.66319255282635248</c:v>
                </c:pt>
                <c:pt idx="177">
                  <c:v>-0.66626275134163238</c:v>
                </c:pt>
                <c:pt idx="178">
                  <c:v>-0.66932413882803243</c:v>
                </c:pt>
                <c:pt idx="179">
                  <c:v>-0.6723768867200004</c:v>
                </c:pt>
                <c:pt idx="180">
                  <c:v>-0.67542116155771215</c:v>
                </c:pt>
                <c:pt idx="181">
                  <c:v>-0.67845712498707234</c:v>
                </c:pt>
                <c:pt idx="182">
                  <c:v>-0.6814849337597122</c:v>
                </c:pt>
                <c:pt idx="183">
                  <c:v>-0.6845047397329922</c:v>
                </c:pt>
                <c:pt idx="184">
                  <c:v>-0.68751668987000047</c:v>
                </c:pt>
                <c:pt idx="185">
                  <c:v>-0.69052092623955263</c:v>
                </c:pt>
                <c:pt idx="186">
                  <c:v>-0.69351758601619218</c:v>
                </c:pt>
                <c:pt idx="187">
                  <c:v>-0.69650680148019228</c:v>
                </c:pt>
                <c:pt idx="188">
                  <c:v>-0.69948870001755248</c:v>
                </c:pt>
                <c:pt idx="189">
                  <c:v>-0.70246340412000041</c:v>
                </c:pt>
                <c:pt idx="190">
                  <c:v>-0.70543103138499275</c:v>
                </c:pt>
                <c:pt idx="191">
                  <c:v>-0.70839169451571271</c:v>
                </c:pt>
                <c:pt idx="192">
                  <c:v>-0.71134550132107233</c:v>
                </c:pt>
                <c:pt idx="193">
                  <c:v>-0.7142925547157124</c:v>
                </c:pt>
                <c:pt idx="194">
                  <c:v>-0.71723295272000032</c:v>
                </c:pt>
                <c:pt idx="195">
                  <c:v>-0.72016678846003224</c:v>
                </c:pt>
                <c:pt idx="196">
                  <c:v>-0.72309415016763223</c:v>
                </c:pt>
                <c:pt idx="197">
                  <c:v>-0.7260151211803525</c:v>
                </c:pt>
                <c:pt idx="198">
                  <c:v>-0.72892977994147223</c:v>
                </c:pt>
                <c:pt idx="199">
                  <c:v>-0.73183820000000055</c:v>
                </c:pt>
                <c:pt idx="200">
                  <c:v>-0.73474045001067267</c:v>
                </c:pt>
                <c:pt idx="201">
                  <c:v>-0.73763659373395241</c:v>
                </c:pt>
                <c:pt idx="202">
                  <c:v>-0.74052669003603189</c:v>
                </c:pt>
                <c:pt idx="203">
                  <c:v>-0.74341079288883227</c:v>
                </c:pt>
                <c:pt idx="204">
                  <c:v>-0.74628895136999995</c:v>
                </c:pt>
                <c:pt idx="205">
                  <c:v>-0.74916120966291233</c:v>
                </c:pt>
                <c:pt idx="206">
                  <c:v>-0.75202760705667204</c:v>
                </c:pt>
                <c:pt idx="207">
                  <c:v>-0.75488817794611185</c:v>
                </c:pt>
                <c:pt idx="208">
                  <c:v>-0.75774295183179174</c:v>
                </c:pt>
                <c:pt idx="209">
                  <c:v>-0.76059195331999963</c:v>
                </c:pt>
                <c:pt idx="210">
                  <c:v>-0.76343520212275195</c:v>
                </c:pt>
                <c:pt idx="211">
                  <c:v>-0.76627271305779154</c:v>
                </c:pt>
                <c:pt idx="212">
                  <c:v>-0.76910449604859155</c:v>
                </c:pt>
                <c:pt idx="213">
                  <c:v>-0.77193055612435146</c:v>
                </c:pt>
                <c:pt idx="214">
                  <c:v>-0.77475089341999981</c:v>
                </c:pt>
                <c:pt idx="215">
                  <c:v>-0.77756550317619122</c:v>
                </c:pt>
                <c:pt idx="216">
                  <c:v>-0.7803743757393109</c:v>
                </c:pt>
                <c:pt idx="217">
                  <c:v>-0.78317749656147151</c:v>
                </c:pt>
                <c:pt idx="218">
                  <c:v>-0.78597484620051095</c:v>
                </c:pt>
                <c:pt idx="219">
                  <c:v>-0.78876640031999923</c:v>
                </c:pt>
                <c:pt idx="220">
                  <c:v>-0.79155212968923094</c:v>
                </c:pt>
                <c:pt idx="221">
                  <c:v>-0.79433200018323147</c:v>
                </c:pt>
                <c:pt idx="222">
                  <c:v>-0.79710597278275097</c:v>
                </c:pt>
                <c:pt idx="223">
                  <c:v>-0.79987400357427108</c:v>
                </c:pt>
                <c:pt idx="224">
                  <c:v>-0.80263604374999842</c:v>
                </c:pt>
                <c:pt idx="225">
                  <c:v>-0.80539203960787109</c:v>
                </c:pt>
                <c:pt idx="226">
                  <c:v>-0.8081419325515502</c:v>
                </c:pt>
                <c:pt idx="227">
                  <c:v>-0.81088565909043098</c:v>
                </c:pt>
                <c:pt idx="228">
                  <c:v>-0.81362315083963077</c:v>
                </c:pt>
                <c:pt idx="229">
                  <c:v>-0.81635433451999795</c:v>
                </c:pt>
                <c:pt idx="230">
                  <c:v>-0.819079131958111</c:v>
                </c:pt>
                <c:pt idx="231">
                  <c:v>-0.82179746008627008</c:v>
                </c:pt>
                <c:pt idx="232">
                  <c:v>-0.82450923094251038</c:v>
                </c:pt>
                <c:pt idx="233">
                  <c:v>-0.8272143516705901</c:v>
                </c:pt>
                <c:pt idx="234">
                  <c:v>-0.82991272451999798</c:v>
                </c:pt>
                <c:pt idx="235">
                  <c:v>-0.83260424684595047</c:v>
                </c:pt>
                <c:pt idx="236">
                  <c:v>-0.83528881110939013</c:v>
                </c:pt>
                <c:pt idx="237">
                  <c:v>-0.83796630487699009</c:v>
                </c:pt>
                <c:pt idx="238">
                  <c:v>-0.84063661082115004</c:v>
                </c:pt>
                <c:pt idx="239">
                  <c:v>-0.84329960671999826</c:v>
                </c:pt>
                <c:pt idx="240">
                  <c:v>-0.84595516545739047</c:v>
                </c:pt>
                <c:pt idx="241">
                  <c:v>-0.84860315502290939</c:v>
                </c:pt>
                <c:pt idx="242">
                  <c:v>-0.85124343851186945</c:v>
                </c:pt>
                <c:pt idx="243">
                  <c:v>-0.85387587412530985</c:v>
                </c:pt>
                <c:pt idx="244">
                  <c:v>-0.85650031516999792</c:v>
                </c:pt>
                <c:pt idx="245">
                  <c:v>-0.85911661005843021</c:v>
                </c:pt>
                <c:pt idx="246">
                  <c:v>-0.86172460230882963</c:v>
                </c:pt>
                <c:pt idx="247">
                  <c:v>-0.86432413054515012</c:v>
                </c:pt>
                <c:pt idx="248">
                  <c:v>-0.86691502849706947</c:v>
                </c:pt>
                <c:pt idx="249">
                  <c:v>-0.86949712499999721</c:v>
                </c:pt>
                <c:pt idx="250">
                  <c:v>-0.87207024399506938</c:v>
                </c:pt>
                <c:pt idx="251">
                  <c:v>-0.87463420452914997</c:v>
                </c:pt>
                <c:pt idx="252">
                  <c:v>-0.87718882075482951</c:v>
                </c:pt>
                <c:pt idx="253">
                  <c:v>-0.87973390193042933</c:v>
                </c:pt>
                <c:pt idx="254">
                  <c:v>-0.88226925241999732</c:v>
                </c:pt>
                <c:pt idx="255">
                  <c:v>-0.88479467169330883</c:v>
                </c:pt>
                <c:pt idx="256">
                  <c:v>-0.88730995432586957</c:v>
                </c:pt>
                <c:pt idx="257">
                  <c:v>-0.88981488999890912</c:v>
                </c:pt>
                <c:pt idx="258">
                  <c:v>-0.89230926349938899</c:v>
                </c:pt>
                <c:pt idx="259">
                  <c:v>-0.89479285471999681</c:v>
                </c:pt>
                <c:pt idx="260">
                  <c:v>-0.89726543865914943</c:v>
                </c:pt>
                <c:pt idx="261">
                  <c:v>-0.89972678542098894</c:v>
                </c:pt>
                <c:pt idx="262">
                  <c:v>-0.90217666021538889</c:v>
                </c:pt>
                <c:pt idx="263">
                  <c:v>-0.90461482335794896</c:v>
                </c:pt>
                <c:pt idx="264">
                  <c:v>-0.90704103026999716</c:v>
                </c:pt>
                <c:pt idx="265">
                  <c:v>-0.90945503147858897</c:v>
                </c:pt>
                <c:pt idx="266">
                  <c:v>-0.91185657261650865</c:v>
                </c:pt>
                <c:pt idx="267">
                  <c:v>-0.91424539442226926</c:v>
                </c:pt>
                <c:pt idx="268">
                  <c:v>-0.91662123274010865</c:v>
                </c:pt>
                <c:pt idx="269">
                  <c:v>-0.918983818519997</c:v>
                </c:pt>
                <c:pt idx="270">
                  <c:v>-0.9213328778176284</c:v>
                </c:pt>
                <c:pt idx="271">
                  <c:v>-0.92366813179442842</c:v>
                </c:pt>
                <c:pt idx="272">
                  <c:v>-0.9259892967175487</c:v>
                </c:pt>
                <c:pt idx="273">
                  <c:v>-0.92829608395986885</c:v>
                </c:pt>
                <c:pt idx="274">
                  <c:v>-0.93058819999999676</c:v>
                </c:pt>
                <c:pt idx="275">
                  <c:v>-0.93286534642226826</c:v>
                </c:pt>
                <c:pt idx="276">
                  <c:v>-0.93512721991674796</c:v>
                </c:pt>
                <c:pt idx="277">
                  <c:v>-0.93737351227922883</c:v>
                </c:pt>
                <c:pt idx="278">
                  <c:v>-0.93960391041122859</c:v>
                </c:pt>
                <c:pt idx="279">
                  <c:v>-0.94181809631999602</c:v>
                </c:pt>
                <c:pt idx="280">
                  <c:v>-0.94401574711850866</c:v>
                </c:pt>
                <c:pt idx="281">
                  <c:v>-0.94619653502546841</c:v>
                </c:pt>
                <c:pt idx="282">
                  <c:v>-0.94836012736530817</c:v>
                </c:pt>
                <c:pt idx="283">
                  <c:v>-0.9505061865681883</c:v>
                </c:pt>
                <c:pt idx="284">
                  <c:v>-0.95263437016999619</c:v>
                </c:pt>
                <c:pt idx="285">
                  <c:v>-0.95474433081234844</c:v>
                </c:pt>
                <c:pt idx="286">
                  <c:v>-0.95683571624258867</c:v>
                </c:pt>
                <c:pt idx="287">
                  <c:v>-0.95890816931378842</c:v>
                </c:pt>
                <c:pt idx="288">
                  <c:v>-0.96096132798474754</c:v>
                </c:pt>
                <c:pt idx="289">
                  <c:v>-0.96299482531999603</c:v>
                </c:pt>
                <c:pt idx="290">
                  <c:v>-0.96500828948978867</c:v>
                </c:pt>
                <c:pt idx="291">
                  <c:v>-0.96700134377010727</c:v>
                </c:pt>
                <c:pt idx="292">
                  <c:v>-0.96897360654266906</c:v>
                </c:pt>
                <c:pt idx="293">
                  <c:v>-0.97092469129490899</c:v>
                </c:pt>
                <c:pt idx="294">
                  <c:v>-0.97285420661999655</c:v>
                </c:pt>
                <c:pt idx="295">
                  <c:v>-0.97476175621682914</c:v>
                </c:pt>
                <c:pt idx="296">
                  <c:v>-0.97664693889002852</c:v>
                </c:pt>
                <c:pt idx="297">
                  <c:v>-0.97850934854994831</c:v>
                </c:pt>
                <c:pt idx="298">
                  <c:v>-0.98034857421266874</c:v>
                </c:pt>
                <c:pt idx="299">
                  <c:v>-0.98216419999999616</c:v>
                </c:pt>
                <c:pt idx="300">
                  <c:v>-0.98395580513946834</c:v>
                </c:pt>
                <c:pt idx="301">
                  <c:v>-0.98572296396434789</c:v>
                </c:pt>
                <c:pt idx="302">
                  <c:v>-0.98746524591362883</c:v>
                </c:pt>
                <c:pt idx="303">
                  <c:v>-0.98918221553202734</c:v>
                </c:pt>
                <c:pt idx="304">
                  <c:v>-0.99087343246999637</c:v>
                </c:pt>
                <c:pt idx="305">
                  <c:v>-0.99253845148370834</c:v>
                </c:pt>
                <c:pt idx="306">
                  <c:v>-0.99417682243506889</c:v>
                </c:pt>
                <c:pt idx="307">
                  <c:v>-0.99578809029170801</c:v>
                </c:pt>
                <c:pt idx="308">
                  <c:v>-0.99737179512698892</c:v>
                </c:pt>
                <c:pt idx="309">
                  <c:v>-0.99892747211999744</c:v>
                </c:pt>
                <c:pt idx="310">
                  <c:v>-1.0004546515555477</c:v>
                </c:pt>
                <c:pt idx="311">
                  <c:v>-1.0019528588241888</c:v>
                </c:pt>
                <c:pt idx="312">
                  <c:v>-1.0034216144221899</c:v>
                </c:pt>
                <c:pt idx="313">
                  <c:v>-1.0048604339515488</c:v>
                </c:pt>
                <c:pt idx="314">
                  <c:v>-1.0062688281199965</c:v>
                </c:pt>
                <c:pt idx="315">
                  <c:v>-1.007646302740989</c:v>
                </c:pt>
                <c:pt idx="316">
                  <c:v>-1.0089923587337091</c:v>
                </c:pt>
                <c:pt idx="317">
                  <c:v>-1.0103064921230684</c:v>
                </c:pt>
                <c:pt idx="318">
                  <c:v>-1.0115881940397085</c:v>
                </c:pt>
                <c:pt idx="319">
                  <c:v>-1.0128369507199961</c:v>
                </c:pt>
                <c:pt idx="320">
                  <c:v>-1.0140522435060286</c:v>
                </c:pt>
                <c:pt idx="321">
                  <c:v>-1.0152335488456297</c:v>
                </c:pt>
                <c:pt idx="322">
                  <c:v>-1.0163803382923504</c:v>
                </c:pt>
                <c:pt idx="323">
                  <c:v>-1.0174920785054695</c:v>
                </c:pt>
                <c:pt idx="324">
                  <c:v>-1.018568231249998</c:v>
                </c:pt>
                <c:pt idx="325">
                  <c:v>-1.0196082533966697</c:v>
                </c:pt>
                <c:pt idx="326">
                  <c:v>-1.0206115969219489</c:v>
                </c:pt>
                <c:pt idx="327">
                  <c:v>-1.0215777089080293</c:v>
                </c:pt>
                <c:pt idx="328">
                  <c:v>-1.0225060315428292</c:v>
                </c:pt>
                <c:pt idx="329">
                  <c:v>-1.0233960021199975</c:v>
                </c:pt>
                <c:pt idx="330">
                  <c:v>-1.0242470530389105</c:v>
                </c:pt>
                <c:pt idx="331">
                  <c:v>-1.0250586118046705</c:v>
                </c:pt>
                <c:pt idx="332">
                  <c:v>-1.0258301010281099</c:v>
                </c:pt>
                <c:pt idx="333">
                  <c:v>-1.0265609384257899</c:v>
                </c:pt>
                <c:pt idx="334">
                  <c:v>-1.0272505368199987</c:v>
                </c:pt>
                <c:pt idx="335">
                  <c:v>-1.0278983041387511</c:v>
                </c:pt>
                <c:pt idx="336">
                  <c:v>-1.0285036434157915</c:v>
                </c:pt>
                <c:pt idx="337">
                  <c:v>-1.0290659527905905</c:v>
                </c:pt>
                <c:pt idx="338">
                  <c:v>-1.0295846255083507</c:v>
                </c:pt>
                <c:pt idx="339">
                  <c:v>-1.0300590499199984</c:v>
                </c:pt>
                <c:pt idx="340">
                  <c:v>-1.0304886094821901</c:v>
                </c:pt>
                <c:pt idx="341">
                  <c:v>-1.0308726827573116</c:v>
                </c:pt>
                <c:pt idx="342">
                  <c:v>-1.0312106434134725</c:v>
                </c:pt>
                <c:pt idx="343">
                  <c:v>-1.0315018602245116</c:v>
                </c:pt>
                <c:pt idx="344">
                  <c:v>-1.0317456970699999</c:v>
                </c:pt>
                <c:pt idx="345">
                  <c:v>-1.031941512935231</c:v>
                </c:pt>
                <c:pt idx="346">
                  <c:v>-1.0320886619112315</c:v>
                </c:pt>
                <c:pt idx="347">
                  <c:v>-1.0321864931947529</c:v>
                </c:pt>
                <c:pt idx="348">
                  <c:v>-1.0322343510882712</c:v>
                </c:pt>
                <c:pt idx="349">
                  <c:v>-1.032231575</c:v>
                </c:pt>
                <c:pt idx="350">
                  <c:v>-1.0321774994438719</c:v>
                </c:pt>
                <c:pt idx="351">
                  <c:v>-1.0320714540395537</c:v>
                </c:pt>
                <c:pt idx="352">
                  <c:v>-1.0319127635124321</c:v>
                </c:pt>
                <c:pt idx="353">
                  <c:v>-1.0317007476936322</c:v>
                </c:pt>
                <c:pt idx="354">
                  <c:v>-1.0314347215200002</c:v>
                </c:pt>
                <c:pt idx="355">
                  <c:v>-1.0311139950341133</c:v>
                </c:pt>
                <c:pt idx="356">
                  <c:v>-1.0307378733842745</c:v>
                </c:pt>
                <c:pt idx="357">
                  <c:v>-1.0303056568245132</c:v>
                </c:pt>
                <c:pt idx="358">
                  <c:v>-1.0298166407145937</c:v>
                </c:pt>
                <c:pt idx="359">
                  <c:v>-1.0292701155200028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8F-864D-BFA2-F0307F780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03712"/>
        <c:axId val="526051168"/>
      </c:scatterChart>
      <c:valAx>
        <c:axId val="40050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</a:t>
                </a:r>
                <a:r>
                  <a:rPr lang="fr-FR" sz="2000" baseline="0"/>
                  <a:t> (en 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051168"/>
        <c:crossesAt val="-1.2"/>
        <c:crossBetween val="midCat"/>
      </c:valAx>
      <c:valAx>
        <c:axId val="526051168"/>
        <c:scaling>
          <c:orientation val="minMax"/>
          <c:max val="0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Masse (en 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50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500"/>
              <a:t>Écart</a:t>
            </a:r>
            <a:r>
              <a:rPr lang="fr-FR" sz="3500" baseline="0"/>
              <a:t> entre la modélisation de la perte de masse et Stab' Traj'</a:t>
            </a:r>
            <a:endParaRPr lang="fr-FR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Masse!$A$3:$A$361</c:f>
              <c:numCache>
                <c:formatCode>#,##0.00</c:formatCode>
                <c:ptCount val="35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 formatCode="General">
                  <c:v>0.09</c:v>
                </c:pt>
                <c:pt idx="9" formatCode="General">
                  <c:v>9.9999999999999992E-2</c:v>
                </c:pt>
                <c:pt idx="10" formatCode="General">
                  <c:v>0.10999999999999999</c:v>
                </c:pt>
                <c:pt idx="11" formatCode="General">
                  <c:v>0.11999999999999998</c:v>
                </c:pt>
                <c:pt idx="12" formatCode="General">
                  <c:v>0.12999999999999998</c:v>
                </c:pt>
                <c:pt idx="13" formatCode="General">
                  <c:v>0.13999999999999999</c:v>
                </c:pt>
                <c:pt idx="14" formatCode="General">
                  <c:v>0.15</c:v>
                </c:pt>
                <c:pt idx="15" formatCode="General">
                  <c:v>0.16</c:v>
                </c:pt>
                <c:pt idx="16" formatCode="General">
                  <c:v>0.17</c:v>
                </c:pt>
                <c:pt idx="17" formatCode="General">
                  <c:v>0.18000000000000002</c:v>
                </c:pt>
                <c:pt idx="18" formatCode="General">
                  <c:v>0.19000000000000003</c:v>
                </c:pt>
                <c:pt idx="19" formatCode="General">
                  <c:v>0.20000000000000004</c:v>
                </c:pt>
                <c:pt idx="20" formatCode="General">
                  <c:v>0.21000000000000005</c:v>
                </c:pt>
                <c:pt idx="21" formatCode="General">
                  <c:v>0.22000000000000006</c:v>
                </c:pt>
                <c:pt idx="22" formatCode="General">
                  <c:v>0.23000000000000007</c:v>
                </c:pt>
                <c:pt idx="23" formatCode="General">
                  <c:v>0.24000000000000007</c:v>
                </c:pt>
                <c:pt idx="24" formatCode="General">
                  <c:v>0.25000000000000006</c:v>
                </c:pt>
                <c:pt idx="25" formatCode="General">
                  <c:v>0.26000000000000006</c:v>
                </c:pt>
                <c:pt idx="26" formatCode="General">
                  <c:v>0.27000000000000007</c:v>
                </c:pt>
                <c:pt idx="27" formatCode="General">
                  <c:v>0.28000000000000008</c:v>
                </c:pt>
                <c:pt idx="28" formatCode="General">
                  <c:v>0.29000000000000009</c:v>
                </c:pt>
                <c:pt idx="29" formatCode="General">
                  <c:v>0.3000000000000001</c:v>
                </c:pt>
                <c:pt idx="30" formatCode="General">
                  <c:v>0.31000000000000011</c:v>
                </c:pt>
                <c:pt idx="31" formatCode="General">
                  <c:v>0.32000000000000012</c:v>
                </c:pt>
                <c:pt idx="32" formatCode="General">
                  <c:v>0.33000000000000013</c:v>
                </c:pt>
                <c:pt idx="33" formatCode="General">
                  <c:v>0.34000000000000014</c:v>
                </c:pt>
                <c:pt idx="34" formatCode="General">
                  <c:v>0.35000000000000014</c:v>
                </c:pt>
                <c:pt idx="35" formatCode="General">
                  <c:v>0.36000000000000015</c:v>
                </c:pt>
                <c:pt idx="36" formatCode="General">
                  <c:v>0.37000000000000016</c:v>
                </c:pt>
                <c:pt idx="37" formatCode="General">
                  <c:v>0.38000000000000017</c:v>
                </c:pt>
                <c:pt idx="38" formatCode="General">
                  <c:v>0.39000000000000018</c:v>
                </c:pt>
                <c:pt idx="39" formatCode="General">
                  <c:v>0.40000000000000019</c:v>
                </c:pt>
                <c:pt idx="40" formatCode="General">
                  <c:v>0.4100000000000002</c:v>
                </c:pt>
                <c:pt idx="41" formatCode="General">
                  <c:v>0.42000000000000021</c:v>
                </c:pt>
                <c:pt idx="42" formatCode="General">
                  <c:v>0.43000000000000022</c:v>
                </c:pt>
                <c:pt idx="43" formatCode="General">
                  <c:v>0.44000000000000022</c:v>
                </c:pt>
                <c:pt idx="44" formatCode="General">
                  <c:v>0.45000000000000023</c:v>
                </c:pt>
                <c:pt idx="45" formatCode="General">
                  <c:v>0.46000000000000024</c:v>
                </c:pt>
                <c:pt idx="46" formatCode="General">
                  <c:v>0.47000000000000025</c:v>
                </c:pt>
                <c:pt idx="47" formatCode="General">
                  <c:v>0.48000000000000026</c:v>
                </c:pt>
                <c:pt idx="48" formatCode="General">
                  <c:v>0.49000000000000027</c:v>
                </c:pt>
                <c:pt idx="49" formatCode="General">
                  <c:v>0.50000000000000022</c:v>
                </c:pt>
                <c:pt idx="50" formatCode="General">
                  <c:v>0.51000000000000023</c:v>
                </c:pt>
                <c:pt idx="51" formatCode="General">
                  <c:v>0.52000000000000024</c:v>
                </c:pt>
                <c:pt idx="52" formatCode="General">
                  <c:v>0.53000000000000025</c:v>
                </c:pt>
                <c:pt idx="53" formatCode="General">
                  <c:v>0.54000000000000026</c:v>
                </c:pt>
                <c:pt idx="54" formatCode="General">
                  <c:v>0.55000000000000027</c:v>
                </c:pt>
                <c:pt idx="55" formatCode="General">
                  <c:v>0.56000000000000028</c:v>
                </c:pt>
                <c:pt idx="56" formatCode="General">
                  <c:v>0.57000000000000028</c:v>
                </c:pt>
                <c:pt idx="57" formatCode="General">
                  <c:v>0.58000000000000029</c:v>
                </c:pt>
                <c:pt idx="58" formatCode="General">
                  <c:v>0.5900000000000003</c:v>
                </c:pt>
                <c:pt idx="59" formatCode="General">
                  <c:v>0.60000000000000031</c:v>
                </c:pt>
                <c:pt idx="60" formatCode="General">
                  <c:v>0.61000000000000032</c:v>
                </c:pt>
                <c:pt idx="61" formatCode="General">
                  <c:v>0.62000000000000033</c:v>
                </c:pt>
                <c:pt idx="62" formatCode="General">
                  <c:v>0.63000000000000034</c:v>
                </c:pt>
                <c:pt idx="63" formatCode="General">
                  <c:v>0.64000000000000035</c:v>
                </c:pt>
                <c:pt idx="64" formatCode="General">
                  <c:v>0.65000000000000036</c:v>
                </c:pt>
                <c:pt idx="65" formatCode="General">
                  <c:v>0.66000000000000036</c:v>
                </c:pt>
                <c:pt idx="66" formatCode="General">
                  <c:v>0.67000000000000037</c:v>
                </c:pt>
                <c:pt idx="67" formatCode="General">
                  <c:v>0.68000000000000038</c:v>
                </c:pt>
                <c:pt idx="68" formatCode="General">
                  <c:v>0.69000000000000039</c:v>
                </c:pt>
                <c:pt idx="69" formatCode="General">
                  <c:v>0.7000000000000004</c:v>
                </c:pt>
                <c:pt idx="70" formatCode="General">
                  <c:v>0.71000000000000041</c:v>
                </c:pt>
                <c:pt idx="71" formatCode="General">
                  <c:v>0.72000000000000042</c:v>
                </c:pt>
                <c:pt idx="72" formatCode="General">
                  <c:v>0.73000000000000043</c:v>
                </c:pt>
                <c:pt idx="73" formatCode="General">
                  <c:v>0.74000000000000044</c:v>
                </c:pt>
                <c:pt idx="74" formatCode="General">
                  <c:v>0.75000000000000044</c:v>
                </c:pt>
                <c:pt idx="75" formatCode="General">
                  <c:v>0.76000000000000045</c:v>
                </c:pt>
                <c:pt idx="76" formatCode="General">
                  <c:v>0.77000000000000046</c:v>
                </c:pt>
                <c:pt idx="77" formatCode="General">
                  <c:v>0.78000000000000047</c:v>
                </c:pt>
                <c:pt idx="78" formatCode="General">
                  <c:v>0.79000000000000048</c:v>
                </c:pt>
                <c:pt idx="79" formatCode="General">
                  <c:v>0.80000000000000049</c:v>
                </c:pt>
                <c:pt idx="80" formatCode="General">
                  <c:v>0.8100000000000005</c:v>
                </c:pt>
                <c:pt idx="81" formatCode="General">
                  <c:v>0.82000000000000051</c:v>
                </c:pt>
                <c:pt idx="82" formatCode="General">
                  <c:v>0.83000000000000052</c:v>
                </c:pt>
                <c:pt idx="83" formatCode="General">
                  <c:v>0.84000000000000052</c:v>
                </c:pt>
                <c:pt idx="84" formatCode="General">
                  <c:v>0.85000000000000053</c:v>
                </c:pt>
                <c:pt idx="85" formatCode="General">
                  <c:v>0.86000000000000054</c:v>
                </c:pt>
                <c:pt idx="86" formatCode="General">
                  <c:v>0.87000000000000055</c:v>
                </c:pt>
                <c:pt idx="87" formatCode="General">
                  <c:v>0.88000000000000056</c:v>
                </c:pt>
                <c:pt idx="88" formatCode="General">
                  <c:v>0.89000000000000057</c:v>
                </c:pt>
                <c:pt idx="89" formatCode="General">
                  <c:v>0.90000000000000058</c:v>
                </c:pt>
                <c:pt idx="90" formatCode="General">
                  <c:v>0.91000000000000059</c:v>
                </c:pt>
                <c:pt idx="91" formatCode="General">
                  <c:v>0.9200000000000006</c:v>
                </c:pt>
                <c:pt idx="92" formatCode="General">
                  <c:v>0.9300000000000006</c:v>
                </c:pt>
                <c:pt idx="93" formatCode="General">
                  <c:v>0.94000000000000061</c:v>
                </c:pt>
                <c:pt idx="94" formatCode="General">
                  <c:v>0.95000000000000062</c:v>
                </c:pt>
                <c:pt idx="95" formatCode="General">
                  <c:v>0.96000000000000063</c:v>
                </c:pt>
                <c:pt idx="96" formatCode="General">
                  <c:v>0.97000000000000064</c:v>
                </c:pt>
                <c:pt idx="97" formatCode="General">
                  <c:v>0.98000000000000065</c:v>
                </c:pt>
                <c:pt idx="98" formatCode="General">
                  <c:v>0.99000000000000066</c:v>
                </c:pt>
                <c:pt idx="99" formatCode="General">
                  <c:v>1.0000000000000007</c:v>
                </c:pt>
                <c:pt idx="100" formatCode="General">
                  <c:v>1.0100000000000007</c:v>
                </c:pt>
                <c:pt idx="101" formatCode="General">
                  <c:v>1.0200000000000007</c:v>
                </c:pt>
                <c:pt idx="102" formatCode="General">
                  <c:v>1.0300000000000007</c:v>
                </c:pt>
                <c:pt idx="103" formatCode="General">
                  <c:v>1.0400000000000007</c:v>
                </c:pt>
                <c:pt idx="104" formatCode="General">
                  <c:v>1.0500000000000007</c:v>
                </c:pt>
                <c:pt idx="105" formatCode="General">
                  <c:v>1.0600000000000007</c:v>
                </c:pt>
                <c:pt idx="106" formatCode="General">
                  <c:v>1.0700000000000007</c:v>
                </c:pt>
                <c:pt idx="107" formatCode="General">
                  <c:v>1.0800000000000007</c:v>
                </c:pt>
                <c:pt idx="108" formatCode="General">
                  <c:v>1.0900000000000007</c:v>
                </c:pt>
                <c:pt idx="109" formatCode="General">
                  <c:v>1.1000000000000008</c:v>
                </c:pt>
                <c:pt idx="110" formatCode="General">
                  <c:v>1.1100000000000008</c:v>
                </c:pt>
                <c:pt idx="111" formatCode="General">
                  <c:v>1.1200000000000008</c:v>
                </c:pt>
                <c:pt idx="112" formatCode="General">
                  <c:v>1.1300000000000008</c:v>
                </c:pt>
                <c:pt idx="113" formatCode="General">
                  <c:v>1.1400000000000008</c:v>
                </c:pt>
                <c:pt idx="114" formatCode="General">
                  <c:v>1.1500000000000008</c:v>
                </c:pt>
                <c:pt idx="115" formatCode="General">
                  <c:v>1.1600000000000008</c:v>
                </c:pt>
                <c:pt idx="116" formatCode="General">
                  <c:v>1.1700000000000008</c:v>
                </c:pt>
                <c:pt idx="117" formatCode="General">
                  <c:v>1.1800000000000008</c:v>
                </c:pt>
                <c:pt idx="118" formatCode="General">
                  <c:v>1.1900000000000008</c:v>
                </c:pt>
                <c:pt idx="119" formatCode="General">
                  <c:v>1.2000000000000008</c:v>
                </c:pt>
                <c:pt idx="120" formatCode="General">
                  <c:v>1.2100000000000009</c:v>
                </c:pt>
                <c:pt idx="121" formatCode="General">
                  <c:v>1.2200000000000009</c:v>
                </c:pt>
                <c:pt idx="122" formatCode="General">
                  <c:v>1.2300000000000009</c:v>
                </c:pt>
                <c:pt idx="123" formatCode="General">
                  <c:v>1.2400000000000009</c:v>
                </c:pt>
                <c:pt idx="124" formatCode="General">
                  <c:v>1.2500000000000009</c:v>
                </c:pt>
                <c:pt idx="125" formatCode="General">
                  <c:v>1.2600000000000009</c:v>
                </c:pt>
                <c:pt idx="126" formatCode="General">
                  <c:v>1.2700000000000009</c:v>
                </c:pt>
                <c:pt idx="127" formatCode="General">
                  <c:v>1.2800000000000009</c:v>
                </c:pt>
                <c:pt idx="128" formatCode="General">
                  <c:v>1.2900000000000009</c:v>
                </c:pt>
                <c:pt idx="129" formatCode="General">
                  <c:v>1.3000000000000009</c:v>
                </c:pt>
                <c:pt idx="130" formatCode="General">
                  <c:v>1.3100000000000009</c:v>
                </c:pt>
                <c:pt idx="131" formatCode="General">
                  <c:v>1.320000000000001</c:v>
                </c:pt>
                <c:pt idx="132" formatCode="General">
                  <c:v>1.330000000000001</c:v>
                </c:pt>
                <c:pt idx="133" formatCode="General">
                  <c:v>1.340000000000001</c:v>
                </c:pt>
                <c:pt idx="134" formatCode="General">
                  <c:v>1.350000000000001</c:v>
                </c:pt>
                <c:pt idx="135" formatCode="General">
                  <c:v>1.360000000000001</c:v>
                </c:pt>
                <c:pt idx="136" formatCode="General">
                  <c:v>1.370000000000001</c:v>
                </c:pt>
                <c:pt idx="137" formatCode="General">
                  <c:v>1.380000000000001</c:v>
                </c:pt>
                <c:pt idx="138" formatCode="General">
                  <c:v>1.390000000000001</c:v>
                </c:pt>
                <c:pt idx="139" formatCode="General">
                  <c:v>1.400000000000001</c:v>
                </c:pt>
                <c:pt idx="140" formatCode="General">
                  <c:v>1.410000000000001</c:v>
                </c:pt>
                <c:pt idx="141" formatCode="General">
                  <c:v>1.420000000000001</c:v>
                </c:pt>
                <c:pt idx="142" formatCode="General">
                  <c:v>1.430000000000001</c:v>
                </c:pt>
                <c:pt idx="143" formatCode="General">
                  <c:v>1.4400000000000011</c:v>
                </c:pt>
                <c:pt idx="144" formatCode="General">
                  <c:v>1.4500000000000011</c:v>
                </c:pt>
                <c:pt idx="145" formatCode="General">
                  <c:v>1.4600000000000011</c:v>
                </c:pt>
                <c:pt idx="146" formatCode="General">
                  <c:v>1.4700000000000011</c:v>
                </c:pt>
                <c:pt idx="147" formatCode="General">
                  <c:v>1.4800000000000011</c:v>
                </c:pt>
                <c:pt idx="148" formatCode="General">
                  <c:v>1.4900000000000011</c:v>
                </c:pt>
                <c:pt idx="149" formatCode="General">
                  <c:v>1.5000000000000011</c:v>
                </c:pt>
                <c:pt idx="150" formatCode="General">
                  <c:v>1.5100000000000011</c:v>
                </c:pt>
                <c:pt idx="151" formatCode="General">
                  <c:v>1.5200000000000011</c:v>
                </c:pt>
                <c:pt idx="152" formatCode="General">
                  <c:v>1.5300000000000011</c:v>
                </c:pt>
                <c:pt idx="153" formatCode="General">
                  <c:v>1.5400000000000011</c:v>
                </c:pt>
                <c:pt idx="154" formatCode="General">
                  <c:v>1.5500000000000012</c:v>
                </c:pt>
                <c:pt idx="155" formatCode="General">
                  <c:v>1.5600000000000012</c:v>
                </c:pt>
                <c:pt idx="156" formatCode="General">
                  <c:v>1.5700000000000012</c:v>
                </c:pt>
                <c:pt idx="157" formatCode="General">
                  <c:v>1.5800000000000012</c:v>
                </c:pt>
                <c:pt idx="158" formatCode="General">
                  <c:v>1.5900000000000012</c:v>
                </c:pt>
                <c:pt idx="159" formatCode="General">
                  <c:v>1.6000000000000012</c:v>
                </c:pt>
                <c:pt idx="160" formatCode="General">
                  <c:v>1.6100000000000012</c:v>
                </c:pt>
                <c:pt idx="161" formatCode="General">
                  <c:v>1.6200000000000012</c:v>
                </c:pt>
                <c:pt idx="162" formatCode="General">
                  <c:v>1.6300000000000012</c:v>
                </c:pt>
                <c:pt idx="163" formatCode="General">
                  <c:v>1.6400000000000012</c:v>
                </c:pt>
                <c:pt idx="164" formatCode="General">
                  <c:v>1.6500000000000012</c:v>
                </c:pt>
                <c:pt idx="165" formatCode="General">
                  <c:v>1.6600000000000013</c:v>
                </c:pt>
                <c:pt idx="166" formatCode="General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</c:numCache>
            </c:numRef>
          </c:xVal>
          <c:yVal>
            <c:numRef>
              <c:f>Masse!$Y$3:$Y$362</c:f>
              <c:numCache>
                <c:formatCode>General</c:formatCode>
                <c:ptCount val="360"/>
                <c:pt idx="0">
                  <c:v>3.227408474931786</c:v>
                </c:pt>
                <c:pt idx="1">
                  <c:v>1.0224824846409863</c:v>
                </c:pt>
                <c:pt idx="2">
                  <c:v>1.6533868609439835</c:v>
                </c:pt>
                <c:pt idx="3">
                  <c:v>0.64501289938142214</c:v>
                </c:pt>
                <c:pt idx="4">
                  <c:v>1.0296257827339375</c:v>
                </c:pt>
                <c:pt idx="5">
                  <c:v>0.52733809486413452</c:v>
                </c:pt>
                <c:pt idx="6">
                  <c:v>0.4765783111256916</c:v>
                </c:pt>
                <c:pt idx="7">
                  <c:v>0.40540295816566047</c:v>
                </c:pt>
                <c:pt idx="8">
                  <c:v>3.0959063978205442E-2</c:v>
                </c:pt>
                <c:pt idx="9">
                  <c:v>0.28225660039956613</c:v>
                </c:pt>
                <c:pt idx="10">
                  <c:v>0.11421250743729741</c:v>
                </c:pt>
                <c:pt idx="11">
                  <c:v>0.23993452715910529</c:v>
                </c:pt>
                <c:pt idx="12">
                  <c:v>7.0626388193912579E-2</c:v>
                </c:pt>
                <c:pt idx="13">
                  <c:v>0.1583830312713943</c:v>
                </c:pt>
                <c:pt idx="14">
                  <c:v>8.463335625238072E-2</c:v>
                </c:pt>
                <c:pt idx="15">
                  <c:v>2.9363495546083879E-2</c:v>
                </c:pt>
                <c:pt idx="16">
                  <c:v>1.1378780591332115E-2</c:v>
                </c:pt>
                <c:pt idx="17">
                  <c:v>4.0625180356643531E-2</c:v>
                </c:pt>
                <c:pt idx="18">
                  <c:v>6.0737147508126782E-2</c:v>
                </c:pt>
                <c:pt idx="19">
                  <c:v>7.3578711711583727E-2</c:v>
                </c:pt>
                <c:pt idx="20">
                  <c:v>8.0638495966475293E-2</c:v>
                </c:pt>
                <c:pt idx="21">
                  <c:v>8.3117513585913877E-2</c:v>
                </c:pt>
                <c:pt idx="22">
                  <c:v>8.1993446486933061E-2</c:v>
                </c:pt>
                <c:pt idx="23">
                  <c:v>7.8068440922809706E-2</c:v>
                </c:pt>
                <c:pt idx="24">
                  <c:v>7.2005149665242157E-2</c:v>
                </c:pt>
                <c:pt idx="25">
                  <c:v>6.4354260071560046E-2</c:v>
                </c:pt>
                <c:pt idx="26">
                  <c:v>5.5575765748182508E-2</c:v>
                </c:pt>
                <c:pt idx="27">
                  <c:v>4.6055580286420428E-2</c:v>
                </c:pt>
                <c:pt idx="28">
                  <c:v>3.6118641238428451E-2</c:v>
                </c:pt>
                <c:pt idx="29">
                  <c:v>2.6039340053045031E-2</c:v>
                </c:pt>
                <c:pt idx="30">
                  <c:v>1.6049893749745459E-2</c:v>
                </c:pt>
                <c:pt idx="31">
                  <c:v>6.3471172127009846E-3</c:v>
                </c:pt>
                <c:pt idx="32">
                  <c:v>2.902058324607788E-3</c:v>
                </c:pt>
                <c:pt idx="33">
                  <c:v>1.1556057810282693E-2</c:v>
                </c:pt>
                <c:pt idx="34">
                  <c:v>1.9494924244727308E-2</c:v>
                </c:pt>
                <c:pt idx="35">
                  <c:v>2.6617213794916113E-2</c:v>
                </c:pt>
                <c:pt idx="36">
                  <c:v>3.2837402364324531E-2</c:v>
                </c:pt>
                <c:pt idx="37">
                  <c:v>3.8083707883493592E-2</c:v>
                </c:pt>
                <c:pt idx="38">
                  <c:v>4.2296252531325865E-2</c:v>
                </c:pt>
                <c:pt idx="39">
                  <c:v>4.5425504487469633E-2</c:v>
                </c:pt>
                <c:pt idx="40">
                  <c:v>4.7430950776547964E-2</c:v>
                </c:pt>
                <c:pt idx="41">
                  <c:v>4.8279962126135861E-2</c:v>
                </c:pt>
                <c:pt idx="42">
                  <c:v>4.7946818133520912E-2</c:v>
                </c:pt>
                <c:pt idx="43">
                  <c:v>4.6411866880794829E-2</c:v>
                </c:pt>
                <c:pt idx="44">
                  <c:v>4.3660797798299011E-2</c:v>
                </c:pt>
                <c:pt idx="45">
                  <c:v>3.9684010310813672E-2</c:v>
                </c:pt>
                <c:pt idx="46">
                  <c:v>3.4476063814017577E-2</c:v>
                </c:pt>
                <c:pt idx="47">
                  <c:v>2.8035196966543083E-2</c:v>
                </c:pt>
                <c:pt idx="48">
                  <c:v>2.0362906269992299E-2</c:v>
                </c:pt>
                <c:pt idx="49">
                  <c:v>1.2577559168565001E-2</c:v>
                </c:pt>
                <c:pt idx="50">
                  <c:v>6.8106846666520816E-3</c:v>
                </c:pt>
                <c:pt idx="51">
                  <c:v>2.8948684477064614E-3</c:v>
                </c:pt>
                <c:pt idx="52">
                  <c:v>3.7610115845021941E-4</c:v>
                </c:pt>
                <c:pt idx="53">
                  <c:v>3.0849271115486825E-3</c:v>
                </c:pt>
                <c:pt idx="54">
                  <c:v>5.3056884337748774E-3</c:v>
                </c:pt>
                <c:pt idx="55">
                  <c:v>7.1046460425033204E-3</c:v>
                </c:pt>
                <c:pt idx="56">
                  <c:v>8.5409648581913616E-3</c:v>
                </c:pt>
                <c:pt idx="57">
                  <c:v>9.6673621857854275E-3</c:v>
                </c:pt>
                <c:pt idx="58">
                  <c:v>1.0530691027649803E-2</c:v>
                </c:pt>
                <c:pt idx="59">
                  <c:v>1.1172465841787152E-2</c:v>
                </c:pt>
                <c:pt idx="60">
                  <c:v>1.1629337285346654E-2</c:v>
                </c:pt>
                <c:pt idx="61">
                  <c:v>1.1933521646209876E-2</c:v>
                </c:pt>
                <c:pt idx="62">
                  <c:v>1.2113189950022843E-2</c:v>
                </c:pt>
                <c:pt idx="63">
                  <c:v>1.2192821110796889E-2</c:v>
                </c:pt>
                <c:pt idx="64">
                  <c:v>1.2193522962735345E-2</c:v>
                </c:pt>
                <c:pt idx="65">
                  <c:v>1.2133324547800518E-2</c:v>
                </c:pt>
                <c:pt idx="66">
                  <c:v>1.2027442636534567E-2</c:v>
                </c:pt>
                <c:pt idx="67">
                  <c:v>1.1888525110735406E-2</c:v>
                </c:pt>
                <c:pt idx="68">
                  <c:v>1.1726873535745705E-2</c:v>
                </c:pt>
                <c:pt idx="69">
                  <c:v>1.1550646985751013E-2</c:v>
                </c:pt>
                <c:pt idx="70">
                  <c:v>1.1366048955154404E-2</c:v>
                </c:pt>
                <c:pt idx="71">
                  <c:v>1.117749898744393E-2</c:v>
                </c:pt>
                <c:pt idx="72">
                  <c:v>1.0987790475250241E-2</c:v>
                </c:pt>
                <c:pt idx="73">
                  <c:v>1.0798235929827016E-2</c:v>
                </c:pt>
                <c:pt idx="74">
                  <c:v>1.060880088048796E-2</c:v>
                </c:pt>
                <c:pt idx="75">
                  <c:v>1.0418227443898375E-2</c:v>
                </c:pt>
                <c:pt idx="76">
                  <c:v>1.0224148495154746E-2</c:v>
                </c:pt>
                <c:pt idx="77">
                  <c:v>1.0023193278679595E-2</c:v>
                </c:pt>
                <c:pt idx="78">
                  <c:v>9.8110852118349148E-3</c:v>
                </c:pt>
                <c:pt idx="79">
                  <c:v>9.5827325604325338E-3</c:v>
                </c:pt>
                <c:pt idx="80">
                  <c:v>9.3323125976826383E-3</c:v>
                </c:pt>
                <c:pt idx="81">
                  <c:v>9.0533497999034998E-3</c:v>
                </c:pt>
                <c:pt idx="82">
                  <c:v>8.7387885786139388E-3</c:v>
                </c:pt>
                <c:pt idx="83">
                  <c:v>8.38106100201454E-3</c:v>
                </c:pt>
                <c:pt idx="84">
                  <c:v>7.9721499160607685E-3</c:v>
                </c:pt>
                <c:pt idx="85">
                  <c:v>7.5036478375917282E-3</c:v>
                </c:pt>
                <c:pt idx="86">
                  <c:v>6.9668119582419726E-3</c:v>
                </c:pt>
                <c:pt idx="87">
                  <c:v>6.3526155668715226E-3</c:v>
                </c:pt>
                <c:pt idx="88">
                  <c:v>5.651796171166493E-3</c:v>
                </c:pt>
                <c:pt idx="89">
                  <c:v>4.8549005737741451E-3</c:v>
                </c:pt>
                <c:pt idx="90">
                  <c:v>3.9523271369145373E-3</c:v>
                </c:pt>
                <c:pt idx="91">
                  <c:v>2.9343654480482083E-3</c:v>
                </c:pt>
                <c:pt idx="92">
                  <c:v>1.7912335822253198E-3</c:v>
                </c:pt>
                <c:pt idx="93">
                  <c:v>5.1311313905422966E-4</c:v>
                </c:pt>
                <c:pt idx="94">
                  <c:v>9.0981778145712486E-4</c:v>
                </c:pt>
                <c:pt idx="95">
                  <c:v>2.4873535148737464E-3</c:v>
                </c:pt>
                <c:pt idx="96">
                  <c:v>4.2292315416512386E-3</c:v>
                </c:pt>
                <c:pt idx="97">
                  <c:v>6.1451048437220898E-3</c:v>
                </c:pt>
                <c:pt idx="98">
                  <c:v>8.2445157916866477E-3</c:v>
                </c:pt>
                <c:pt idx="99">
                  <c:v>1.0274705488429348E-2</c:v>
                </c:pt>
                <c:pt idx="100">
                  <c:v>1.1732545990565876E-2</c:v>
                </c:pt>
                <c:pt idx="101">
                  <c:v>1.2648045656062293E-2</c:v>
                </c:pt>
                <c:pt idx="102">
                  <c:v>1.3305324047405462E-2</c:v>
                </c:pt>
                <c:pt idx="103">
                  <c:v>1.3725603200633407E-2</c:v>
                </c:pt>
                <c:pt idx="104">
                  <c:v>1.3929379768233319E-2</c:v>
                </c:pt>
                <c:pt idx="105">
                  <c:v>1.3936430667951902E-2</c:v>
                </c:pt>
                <c:pt idx="106">
                  <c:v>1.3765818239033731E-2</c:v>
                </c:pt>
                <c:pt idx="107">
                  <c:v>1.343589493663775E-2</c:v>
                </c:pt>
                <c:pt idx="108">
                  <c:v>1.2964307593808967E-2</c:v>
                </c:pt>
                <c:pt idx="109">
                  <c:v>1.2368001277257732E-2</c:v>
                </c:pt>
                <c:pt idx="110">
                  <c:v>1.1663222762319727E-2</c:v>
                </c:pt>
                <c:pt idx="111">
                  <c:v>1.0865523649703369E-2</c:v>
                </c:pt>
                <c:pt idx="112">
                  <c:v>9.9897631455508097E-3</c:v>
                </c:pt>
                <c:pt idx="113">
                  <c:v>9.0501105246752651E-3</c:v>
                </c:pt>
                <c:pt idx="114">
                  <c:v>8.060047295061731E-3</c:v>
                </c:pt>
                <c:pt idx="115">
                  <c:v>7.0323690812011909E-3</c:v>
                </c:pt>
                <c:pt idx="116">
                  <c:v>5.9791872419573356E-3</c:v>
                </c:pt>
                <c:pt idx="117">
                  <c:v>4.9119302375388897E-3</c:v>
                </c:pt>
                <c:pt idx="118">
                  <c:v>3.8413447598770962E-3</c:v>
                </c:pt>
                <c:pt idx="119">
                  <c:v>2.7774966387175306E-3</c:v>
                </c:pt>
                <c:pt idx="120">
                  <c:v>1.7297715359077391E-3</c:v>
                </c:pt>
                <c:pt idx="121">
                  <c:v>7.0687543875422808E-4</c:v>
                </c:pt>
                <c:pt idx="122">
                  <c:v>2.8316503726867685E-4</c:v>
                </c:pt>
                <c:pt idx="123">
                  <c:v>1.2330025262900009E-3</c:v>
                </c:pt>
                <c:pt idx="124">
                  <c:v>2.1359689613211904E-3</c:v>
                </c:pt>
                <c:pt idx="125">
                  <c:v>2.9860757870395047E-3</c:v>
                </c:pt>
                <c:pt idx="126">
                  <c:v>3.7780143272939343E-3</c:v>
                </c:pt>
                <c:pt idx="127">
                  <c:v>4.5071563005919385E-3</c:v>
                </c:pt>
                <c:pt idx="128">
                  <c:v>5.169554476352348E-3</c:v>
                </c:pt>
                <c:pt idx="129">
                  <c:v>5.7619434651996265E-3</c:v>
                </c:pt>
                <c:pt idx="130">
                  <c:v>6.2817406375614395E-3</c:v>
                </c:pt>
                <c:pt idx="131">
                  <c:v>6.7270471645934828E-3</c:v>
                </c:pt>
                <c:pt idx="132">
                  <c:v>7.0966491763504932E-3</c:v>
                </c:pt>
                <c:pt idx="133">
                  <c:v>7.3900190315918492E-3</c:v>
                </c:pt>
                <c:pt idx="134">
                  <c:v>7.6073166953228083E-3</c:v>
                </c:pt>
                <c:pt idx="135">
                  <c:v>7.7493912189113452E-3</c:v>
                </c:pt>
                <c:pt idx="136">
                  <c:v>7.8177823191163658E-3</c:v>
                </c:pt>
                <c:pt idx="137">
                  <c:v>7.8147220517222147E-3</c:v>
                </c:pt>
                <c:pt idx="138">
                  <c:v>7.743136576553975E-3</c:v>
                </c:pt>
                <c:pt idx="139">
                  <c:v>7.6066480100301405E-3</c:v>
                </c:pt>
                <c:pt idx="140">
                  <c:v>7.4095763623064888E-3</c:v>
                </c:pt>
                <c:pt idx="141">
                  <c:v>7.1569415557602226E-3</c:v>
                </c:pt>
                <c:pt idx="142">
                  <c:v>6.8544655219961699E-3</c:v>
                </c:pt>
                <c:pt idx="143">
                  <c:v>6.50857437472509E-3</c:v>
                </c:pt>
                <c:pt idx="144">
                  <c:v>6.1264006563192738E-3</c:v>
                </c:pt>
                <c:pt idx="145">
                  <c:v>5.7157856548218514E-3</c:v>
                </c:pt>
                <c:pt idx="146">
                  <c:v>5.2852817897772048E-3</c:v>
                </c:pt>
                <c:pt idx="147">
                  <c:v>4.8441550651003402E-3</c:v>
                </c:pt>
                <c:pt idx="148">
                  <c:v>4.4023875859758692E-3</c:v>
                </c:pt>
                <c:pt idx="149">
                  <c:v>3.9097465715283069E-3</c:v>
                </c:pt>
                <c:pt idx="150">
                  <c:v>3.2575161626872667E-3</c:v>
                </c:pt>
                <c:pt idx="151">
                  <c:v>2.4608992916986829E-3</c:v>
                </c:pt>
                <c:pt idx="152">
                  <c:v>1.5956530905380582E-3</c:v>
                </c:pt>
                <c:pt idx="153">
                  <c:v>6.7727816861098695E-4</c:v>
                </c:pt>
                <c:pt idx="154">
                  <c:v>2.7804344549167535E-4</c:v>
                </c:pt>
                <c:pt idx="155">
                  <c:v>1.2534439485388602E-3</c:v>
                </c:pt>
                <c:pt idx="156">
                  <c:v>2.2313654231764192E-3</c:v>
                </c:pt>
                <c:pt idx="157">
                  <c:v>3.1935555136432155E-3</c:v>
                </c:pt>
                <c:pt idx="158">
                  <c:v>4.1210631144122049E-3</c:v>
                </c:pt>
                <c:pt idx="159">
                  <c:v>4.9942340706593041E-3</c:v>
                </c:pt>
                <c:pt idx="160">
                  <c:v>5.7927068884798148E-3</c:v>
                </c:pt>
                <c:pt idx="161">
                  <c:v>6.495408453908935E-3</c:v>
                </c:pt>
                <c:pt idx="162">
                  <c:v>7.0805497591454498E-3</c:v>
                </c:pt>
                <c:pt idx="163">
                  <c:v>7.5256216347497464E-3</c:v>
                </c:pt>
                <c:pt idx="164">
                  <c:v>7.8073904863734511E-3</c:v>
                </c:pt>
                <c:pt idx="165">
                  <c:v>7.9018940350977281E-3</c:v>
                </c:pt>
                <c:pt idx="166">
                  <c:v>7.7844370598277035E-3</c:v>
                </c:pt>
                <c:pt idx="167">
                  <c:v>7.4295871411808288E-3</c:v>
                </c:pt>
                <c:pt idx="168">
                  <c:v>6.811170405146158E-3</c:v>
                </c:pt>
                <c:pt idx="169">
                  <c:v>5.9022672661242417E-3</c:v>
                </c:pt>
                <c:pt idx="170">
                  <c:v>4.6752081678520926E-3</c:v>
                </c:pt>
                <c:pt idx="171">
                  <c:v>3.1015693214787214E-3</c:v>
                </c:pt>
                <c:pt idx="172">
                  <c:v>1.15216844016969E-3</c:v>
                </c:pt>
                <c:pt idx="173">
                  <c:v>1.2029395314793248E-3</c:v>
                </c:pt>
                <c:pt idx="174">
                  <c:v>3.9944666928129089E-3</c:v>
                </c:pt>
                <c:pt idx="175">
                  <c:v>7.2538964695223578E-3</c:v>
                </c:pt>
                <c:pt idx="176">
                  <c:v>1.1013487902560683E-2</c:v>
                </c:pt>
                <c:pt idx="177">
                  <c:v>1.5306279945111223E-2</c:v>
                </c:pt>
                <c:pt idx="178">
                  <c:v>2.0166095768286679E-2</c:v>
                </c:pt>
                <c:pt idx="179">
                  <c:v>2.5627547075932334E-2</c:v>
                </c:pt>
                <c:pt idx="180">
                  <c:v>3.1726038429340027E-2</c:v>
                </c:pt>
                <c:pt idx="181">
                  <c:v>3.8497771582915417E-2</c:v>
                </c:pt>
                <c:pt idx="182">
                  <c:v>3.9969756269716945E-2</c:v>
                </c:pt>
                <c:pt idx="183">
                  <c:v>3.5802437468359198E-2</c:v>
                </c:pt>
                <c:pt idx="184">
                  <c:v>3.1595471678687821E-2</c:v>
                </c:pt>
                <c:pt idx="185">
                  <c:v>2.7369828465722858E-2</c:v>
                </c:pt>
                <c:pt idx="186">
                  <c:v>2.3145403038754449E-2</c:v>
                </c:pt>
                <c:pt idx="187">
                  <c:v>1.8941041737027067E-2</c:v>
                </c:pt>
                <c:pt idx="188">
                  <c:v>1.4774566687540319E-2</c:v>
                </c:pt>
                <c:pt idx="189">
                  <c:v>1.06627996670188E-2</c:v>
                </c:pt>
                <c:pt idx="190">
                  <c:v>6.6215851960031106E-3</c:v>
                </c:pt>
                <c:pt idx="191">
                  <c:v>2.6658128927339818E-3</c:v>
                </c:pt>
                <c:pt idx="192">
                  <c:v>1.1905608853369806E-3</c:v>
                </c:pt>
                <c:pt idx="193">
                  <c:v>4.9344920879384581E-3</c:v>
                </c:pt>
                <c:pt idx="194">
                  <c:v>8.5538286815761647E-3</c:v>
                </c:pt>
                <c:pt idx="195">
                  <c:v>1.2037290997860432E-2</c:v>
                </c:pt>
                <c:pt idx="196">
                  <c:v>1.5374452699180304E-2</c:v>
                </c:pt>
                <c:pt idx="197">
                  <c:v>1.8555722339318157E-2</c:v>
                </c:pt>
                <c:pt idx="198">
                  <c:v>2.1572325498545351E-2</c:v>
                </c:pt>
                <c:pt idx="199">
                  <c:v>2.441628747265133E-2</c:v>
                </c:pt>
                <c:pt idx="200">
                  <c:v>2.7080416497970206E-2</c:v>
                </c:pt>
                <c:pt idx="201">
                  <c:v>2.955828749245135E-2</c:v>
                </c:pt>
                <c:pt idx="202">
                  <c:v>3.1844226296158434E-2</c:v>
                </c:pt>
                <c:pt idx="203">
                  <c:v>3.3933294393719539E-2</c:v>
                </c:pt>
                <c:pt idx="204">
                  <c:v>3.5821274103253226E-2</c:v>
                </c:pt>
                <c:pt idx="205">
                  <c:v>3.7504654214060462E-2</c:v>
                </c:pt>
                <c:pt idx="206">
                  <c:v>3.8980616060837012E-2</c:v>
                </c:pt>
                <c:pt idx="207">
                  <c:v>4.0247020017069417E-2</c:v>
                </c:pt>
                <c:pt idx="208">
                  <c:v>4.1302392395913642E-2</c:v>
                </c:pt>
                <c:pt idx="209">
                  <c:v>4.2145912743847477E-2</c:v>
                </c:pt>
                <c:pt idx="210">
                  <c:v>4.2777401514520523E-2</c:v>
                </c:pt>
                <c:pt idx="211">
                  <c:v>4.3197308110761855E-2</c:v>
                </c:pt>
                <c:pt idx="212">
                  <c:v>4.3406699281732901E-2</c:v>
                </c:pt>
                <c:pt idx="213">
                  <c:v>4.3407247865452463E-2</c:v>
                </c:pt>
                <c:pt idx="214">
                  <c:v>4.3201221863703912E-2</c:v>
                </c:pt>
                <c:pt idx="215">
                  <c:v>4.2791473840397797E-2</c:v>
                </c:pt>
                <c:pt idx="216">
                  <c:v>4.2181430631237957E-2</c:v>
                </c:pt>
                <c:pt idx="217">
                  <c:v>4.1375083356938437E-2</c:v>
                </c:pt>
                <c:pt idx="218">
                  <c:v>4.0376977729221872E-2</c:v>
                </c:pt>
                <c:pt idx="219">
                  <c:v>3.9192204639381563E-2</c:v>
                </c:pt>
                <c:pt idx="220">
                  <c:v>3.7826391023688052E-2</c:v>
                </c:pt>
                <c:pt idx="221">
                  <c:v>3.6285690993390921E-2</c:v>
                </c:pt>
                <c:pt idx="222">
                  <c:v>3.4576777224397254E-2</c:v>
                </c:pt>
                <c:pt idx="223">
                  <c:v>3.2706832595695047E-2</c:v>
                </c:pt>
                <c:pt idx="224">
                  <c:v>3.0683542071915329E-2</c:v>
                </c:pt>
                <c:pt idx="225">
                  <c:v>2.8515084819607038E-2</c:v>
                </c:pt>
                <c:pt idx="226">
                  <c:v>2.6210126553446358E-2</c:v>
                </c:pt>
                <c:pt idx="227">
                  <c:v>2.3777812101234735E-2</c:v>
                </c:pt>
                <c:pt idx="228">
                  <c:v>2.122775818648567E-2</c:v>
                </c:pt>
                <c:pt idx="229">
                  <c:v>1.8570046416637238E-2</c:v>
                </c:pt>
                <c:pt idx="230">
                  <c:v>1.5815216474526134E-2</c:v>
                </c:pt>
                <c:pt idx="231">
                  <c:v>1.2974259506995999E-2</c:v>
                </c:pt>
                <c:pt idx="232">
                  <c:v>1.0058611701195392E-2</c:v>
                </c:pt>
                <c:pt idx="233">
                  <c:v>7.08014804876858E-3</c:v>
                </c:pt>
                <c:pt idx="234">
                  <c:v>4.0511762872409048E-3</c:v>
                </c:pt>
                <c:pt idx="235">
                  <c:v>9.8443101687487326E-4</c:v>
                </c:pt>
                <c:pt idx="236">
                  <c:v>2.1069320132385012E-3</c:v>
                </c:pt>
                <c:pt idx="237">
                  <c:v>5.2093414553709772E-3</c:v>
                </c:pt>
                <c:pt idx="238">
                  <c:v>8.3088157525648722E-3</c:v>
                </c:pt>
                <c:pt idx="239">
                  <c:v>1.1390968373382829E-2</c:v>
                </c:pt>
                <c:pt idx="240">
                  <c:v>1.4441012895387309E-2</c:v>
                </c:pt>
                <c:pt idx="241">
                  <c:v>1.744376794201654E-2</c:v>
                </c:pt>
                <c:pt idx="242">
                  <c:v>2.0383661977320253E-2</c:v>
                </c:pt>
                <c:pt idx="243">
                  <c:v>2.3244737960728429E-2</c:v>
                </c:pt>
                <c:pt idx="244">
                  <c:v>2.6010657868036597E-2</c:v>
                </c:pt>
                <c:pt idx="245">
                  <c:v>2.8664707080950154E-2</c:v>
                </c:pt>
                <c:pt idx="246">
                  <c:v>3.1189798648550635E-2</c:v>
                </c:pt>
                <c:pt idx="247">
                  <c:v>3.3568477425361225E-2</c:v>
                </c:pt>
                <c:pt idx="248">
                  <c:v>3.5782924087217172E-2</c:v>
                </c:pt>
                <c:pt idx="249">
                  <c:v>3.7983204525665427E-2</c:v>
                </c:pt>
                <c:pt idx="250">
                  <c:v>4.0484827844164198E-2</c:v>
                </c:pt>
                <c:pt idx="251">
                  <c:v>4.3264559432121881E-2</c:v>
                </c:pt>
                <c:pt idx="252">
                  <c:v>4.6132100524823964E-2</c:v>
                </c:pt>
                <c:pt idx="253">
                  <c:v>4.9065101551233725E-2</c:v>
                </c:pt>
                <c:pt idx="254">
                  <c:v>5.2040918288886462E-2</c:v>
                </c:pt>
                <c:pt idx="255">
                  <c:v>5.5036613434396427E-2</c:v>
                </c:pt>
                <c:pt idx="256">
                  <c:v>5.8028958096569105E-2</c:v>
                </c:pt>
                <c:pt idx="257">
                  <c:v>6.0994433212934837E-2</c:v>
                </c:pt>
                <c:pt idx="258">
                  <c:v>6.3909230894024407E-2</c:v>
                </c:pt>
                <c:pt idx="259">
                  <c:v>6.6749255694087739E-2</c:v>
                </c:pt>
                <c:pt idx="260">
                  <c:v>6.9490125812509476E-2</c:v>
                </c:pt>
                <c:pt idx="261">
                  <c:v>7.2107174225638032E-2</c:v>
                </c:pt>
                <c:pt idx="262">
                  <c:v>7.4575449752732226E-2</c:v>
                </c:pt>
                <c:pt idx="263">
                  <c:v>7.6869718054922986E-2</c:v>
                </c:pt>
                <c:pt idx="264">
                  <c:v>7.8964462570991392E-2</c:v>
                </c:pt>
                <c:pt idx="265">
                  <c:v>8.0833885389996363E-2</c:v>
                </c:pt>
                <c:pt idx="266">
                  <c:v>8.2451908062910612E-2</c:v>
                </c:pt>
                <c:pt idx="267">
                  <c:v>8.3792172353996774E-2</c:v>
                </c:pt>
                <c:pt idx="268">
                  <c:v>8.4828040933106238E-2</c:v>
                </c:pt>
                <c:pt idx="269">
                  <c:v>8.5532598011636957E-2</c:v>
                </c:pt>
                <c:pt idx="270">
                  <c:v>8.5878649920517663E-2</c:v>
                </c:pt>
                <c:pt idx="271">
                  <c:v>8.5838725634665589E-2</c:v>
                </c:pt>
                <c:pt idx="272">
                  <c:v>8.5385077242064983E-2</c:v>
                </c:pt>
                <c:pt idx="273">
                  <c:v>8.4489680360517891E-2</c:v>
                </c:pt>
                <c:pt idx="274">
                  <c:v>8.3124234502366681E-2</c:v>
                </c:pt>
                <c:pt idx="275">
                  <c:v>8.1260163388037418E-2</c:v>
                </c:pt>
                <c:pt idx="276">
                  <c:v>7.8868615209790952E-2</c:v>
                </c:pt>
                <c:pt idx="277">
                  <c:v>7.59204628461249E-2</c:v>
                </c:pt>
                <c:pt idx="278">
                  <c:v>7.2386304027719617E-2</c:v>
                </c:pt>
                <c:pt idx="279">
                  <c:v>6.8236461456967851E-2</c:v>
                </c:pt>
                <c:pt idx="280">
                  <c:v>6.3440982880156427E-2</c:v>
                </c:pt>
                <c:pt idx="281">
                  <c:v>5.7969641113578586E-2</c:v>
                </c:pt>
                <c:pt idx="282">
                  <c:v>5.1791934025942246E-2</c:v>
                </c:pt>
                <c:pt idx="283">
                  <c:v>4.4877084475360741E-2</c:v>
                </c:pt>
                <c:pt idx="284">
                  <c:v>3.7194040203242872E-2</c:v>
                </c:pt>
                <c:pt idx="285">
                  <c:v>2.8711473685527227E-2</c:v>
                </c:pt>
                <c:pt idx="286">
                  <c:v>1.9397781941360458E-2</c:v>
                </c:pt>
                <c:pt idx="287">
                  <c:v>9.2210863004737968E-3</c:v>
                </c:pt>
                <c:pt idx="288">
                  <c:v>1.8507678703895524E-3</c:v>
                </c:pt>
                <c:pt idx="289">
                  <c:v>1.3850211481224081E-2</c:v>
                </c:pt>
                <c:pt idx="290">
                  <c:v>2.6809952073115709E-2</c:v>
                </c:pt>
                <c:pt idx="291">
                  <c:v>4.0762974210956926E-2</c:v>
                </c:pt>
                <c:pt idx="292">
                  <c:v>5.574253991433599E-2</c:v>
                </c:pt>
                <c:pt idx="293">
                  <c:v>7.1782189129261056E-2</c:v>
                </c:pt>
                <c:pt idx="294">
                  <c:v>8.8915740234132831E-2</c:v>
                </c:pt>
                <c:pt idx="295">
                  <c:v>0.1071772905853369</c:v>
                </c:pt>
                <c:pt idx="296">
                  <c:v>0.12498529707507834</c:v>
                </c:pt>
                <c:pt idx="297">
                  <c:v>0.13916076412082301</c:v>
                </c:pt>
                <c:pt idx="298">
                  <c:v>0.14977029222476013</c:v>
                </c:pt>
                <c:pt idx="299">
                  <c:v>0.15848500600047677</c:v>
                </c:pt>
                <c:pt idx="300">
                  <c:v>0.16535969204331036</c:v>
                </c:pt>
                <c:pt idx="301">
                  <c:v>0.17044874623084499</c:v>
                </c:pt>
                <c:pt idx="302">
                  <c:v>0.17380620043790126</c:v>
                </c:pt>
                <c:pt idx="303">
                  <c:v>0.17548574872444472</c:v>
                </c:pt>
                <c:pt idx="304">
                  <c:v>0.17554077302236398</c:v>
                </c:pt>
                <c:pt idx="305">
                  <c:v>0.17402436835575005</c:v>
                </c:pt>
                <c:pt idx="306">
                  <c:v>0.17098936761631847</c:v>
                </c:pt>
                <c:pt idx="307">
                  <c:v>0.16648836592650557</c:v>
                </c:pt>
                <c:pt idx="308">
                  <c:v>0.1605737446124241</c:v>
                </c:pt>
                <c:pt idx="309">
                  <c:v>0.15329769481589708</c:v>
                </c:pt>
                <c:pt idx="310">
                  <c:v>0.14471224076661396</c:v>
                </c:pt>
                <c:pt idx="311">
                  <c:v>0.13486926274009736</c:v>
                </c:pt>
                <c:pt idx="312">
                  <c:v>0.12382051972697934</c:v>
                </c:pt>
                <c:pt idx="313">
                  <c:v>0.11161767183182023</c:v>
                </c:pt>
                <c:pt idx="314">
                  <c:v>9.8312302426478634E-2</c:v>
                </c:pt>
                <c:pt idx="315">
                  <c:v>8.3955940080511299E-2</c:v>
                </c:pt>
                <c:pt idx="316">
                  <c:v>6.860008028741732E-2</c:v>
                </c:pt>
                <c:pt idx="317">
                  <c:v>5.2296207008538008E-2</c:v>
                </c:pt>
                <c:pt idx="318">
                  <c:v>3.5095814054942429E-2</c:v>
                </c:pt>
                <c:pt idx="319">
                  <c:v>1.766858027570653E-2</c:v>
                </c:pt>
                <c:pt idx="320">
                  <c:v>1.2997737016562686E-3</c:v>
                </c:pt>
                <c:pt idx="321">
                  <c:v>1.3963429430337154E-2</c:v>
                </c:pt>
                <c:pt idx="322">
                  <c:v>2.8689975777045972E-2</c:v>
                </c:pt>
                <c:pt idx="323">
                  <c:v>4.2830279643745126E-2</c:v>
                </c:pt>
                <c:pt idx="324">
                  <c:v>5.6334364481028479E-2</c:v>
                </c:pt>
                <c:pt idx="325">
                  <c:v>6.9151850335207959E-2</c:v>
                </c:pt>
                <c:pt idx="326">
                  <c:v>8.1231941196342181E-2</c:v>
                </c:pt>
                <c:pt idx="327">
                  <c:v>9.2523412234776323E-2</c:v>
                </c:pt>
                <c:pt idx="328">
                  <c:v>0.10297459691924667</c:v>
                </c:pt>
                <c:pt idx="329">
                  <c:v>0.11253337401114211</c:v>
                </c:pt>
                <c:pt idx="330">
                  <c:v>0.12114715442578439</c:v>
                </c:pt>
                <c:pt idx="331">
                  <c:v>0.12876286795470765</c:v>
                </c:pt>
                <c:pt idx="332">
                  <c:v>0.1353269498418688</c:v>
                </c:pt>
                <c:pt idx="333">
                  <c:v>0.14078532720567227</c:v>
                </c:pt>
                <c:pt idx="334">
                  <c:v>0.14508340529967564</c:v>
                </c:pt>
                <c:pt idx="335">
                  <c:v>0.14816605360479754</c:v>
                </c:pt>
                <c:pt idx="336">
                  <c:v>0.1499775917455364</c:v>
                </c:pt>
                <c:pt idx="337">
                  <c:v>0.15046177522174153</c:v>
                </c:pt>
                <c:pt idx="338">
                  <c:v>0.149561780949511</c:v>
                </c:pt>
                <c:pt idx="339">
                  <c:v>0.14722019260106142</c:v>
                </c:pt>
                <c:pt idx="340">
                  <c:v>0.14337898573845881</c:v>
                </c:pt>
                <c:pt idx="341">
                  <c:v>0.13797951273077727</c:v>
                </c:pt>
                <c:pt idx="342">
                  <c:v>0.13096248744664571</c:v>
                </c:pt>
                <c:pt idx="343">
                  <c:v>0.12226796971539296</c:v>
                </c:pt>
                <c:pt idx="344">
                  <c:v>0.11183534954667515</c:v>
                </c:pt>
                <c:pt idx="345">
                  <c:v>9.9603331099083994E-2</c:v>
                </c:pt>
                <c:pt idx="346">
                  <c:v>8.54445211353069E-2</c:v>
                </c:pt>
                <c:pt idx="347">
                  <c:v>6.9165548948165539E-2</c:v>
                </c:pt>
                <c:pt idx="348">
                  <c:v>5.0703202622765439E-2</c:v>
                </c:pt>
                <c:pt idx="349">
                  <c:v>3.0058824274190023E-2</c:v>
                </c:pt>
                <c:pt idx="350">
                  <c:v>7.1675867688286553E-3</c:v>
                </c:pt>
                <c:pt idx="351">
                  <c:v>1.8036127827181093E-2</c:v>
                </c:pt>
                <c:pt idx="352">
                  <c:v>4.5618745361127325E-2</c:v>
                </c:pt>
                <c:pt idx="353">
                  <c:v>7.5647517016138505E-2</c:v>
                </c:pt>
                <c:pt idx="354">
                  <c:v>0.10819053705870224</c:v>
                </c:pt>
                <c:pt idx="355">
                  <c:v>0.14331676091521023</c:v>
                </c:pt>
                <c:pt idx="356">
                  <c:v>0.18109602359165394</c:v>
                </c:pt>
                <c:pt idx="357">
                  <c:v>0.2215990584447402</c:v>
                </c:pt>
                <c:pt idx="358">
                  <c:v>0.26625074351180045</c:v>
                </c:pt>
                <c:pt idx="359">
                  <c:v>0.31917958983715788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5-2D4B-8400-B4F55041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57520"/>
        <c:axId val="126261600"/>
      </c:scatterChart>
      <c:valAx>
        <c:axId val="5701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</a:t>
                </a:r>
                <a:r>
                  <a:rPr lang="fr-FR" sz="2000" baseline="0"/>
                  <a:t> (en 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261600"/>
        <c:crosses val="autoZero"/>
        <c:crossBetween val="midCat"/>
      </c:valAx>
      <c:valAx>
        <c:axId val="1262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Écart relatif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1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500"/>
              <a:t>Dérivée</a:t>
            </a:r>
            <a:r>
              <a:rPr lang="fr-FR" sz="3500" baseline="0"/>
              <a:t> temporelle de la masse</a:t>
            </a:r>
            <a:endParaRPr lang="fr-FR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44859151605082775"/>
                  <c:y val="-0.1378702073594838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Masse!$A$3:$A$8</c:f>
              <c:numCache>
                <c:formatCode>#,##0.00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</c:numCache>
            </c:numRef>
          </c:xVal>
          <c:yVal>
            <c:numRef>
              <c:f>Masse!$C$3:$C$8</c:f>
              <c:numCache>
                <c:formatCode>General</c:formatCode>
                <c:ptCount val="6"/>
                <c:pt idx="0">
                  <c:v>-4.4815509359347437E-2</c:v>
                </c:pt>
                <c:pt idx="1">
                  <c:v>-0.1344465280780423</c:v>
                </c:pt>
                <c:pt idx="2">
                  <c:v>-0.22407754679673716</c:v>
                </c:pt>
                <c:pt idx="3">
                  <c:v>-0.31370856551543208</c:v>
                </c:pt>
                <c:pt idx="4">
                  <c:v>-0.40333958423412697</c:v>
                </c:pt>
                <c:pt idx="5">
                  <c:v>-0.44762535944029064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8C-A04D-9B69-A64E5F88413E}"/>
            </c:ext>
          </c:extLst>
        </c:ser>
        <c:ser>
          <c:idx val="1"/>
          <c:order val="1"/>
          <c:tx>
            <c:v>Poly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 cmpd="sng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1.9271673664696547E-2"/>
                  <c:y val="-0.1057773832228115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Masse!$A$8:$A$299</c:f>
              <c:numCache>
                <c:formatCode>#,##0.00</c:formatCode>
                <c:ptCount val="292"/>
                <c:pt idx="0">
                  <c:v>6.0000000000000005E-2</c:v>
                </c:pt>
                <c:pt idx="1">
                  <c:v>7.0000000000000007E-2</c:v>
                </c:pt>
                <c:pt idx="2">
                  <c:v>0.08</c:v>
                </c:pt>
                <c:pt idx="3" formatCode="General">
                  <c:v>0.09</c:v>
                </c:pt>
                <c:pt idx="4" formatCode="General">
                  <c:v>9.9999999999999992E-2</c:v>
                </c:pt>
                <c:pt idx="5" formatCode="General">
                  <c:v>0.10999999999999999</c:v>
                </c:pt>
                <c:pt idx="6" formatCode="General">
                  <c:v>0.11999999999999998</c:v>
                </c:pt>
                <c:pt idx="7" formatCode="General">
                  <c:v>0.12999999999999998</c:v>
                </c:pt>
                <c:pt idx="8" formatCode="General">
                  <c:v>0.13999999999999999</c:v>
                </c:pt>
                <c:pt idx="9" formatCode="General">
                  <c:v>0.15</c:v>
                </c:pt>
                <c:pt idx="10" formatCode="General">
                  <c:v>0.16</c:v>
                </c:pt>
                <c:pt idx="11" formatCode="General">
                  <c:v>0.17</c:v>
                </c:pt>
                <c:pt idx="12" formatCode="General">
                  <c:v>0.18000000000000002</c:v>
                </c:pt>
                <c:pt idx="13" formatCode="General">
                  <c:v>0.19000000000000003</c:v>
                </c:pt>
                <c:pt idx="14" formatCode="General">
                  <c:v>0.20000000000000004</c:v>
                </c:pt>
                <c:pt idx="15" formatCode="General">
                  <c:v>0.21000000000000005</c:v>
                </c:pt>
                <c:pt idx="16" formatCode="General">
                  <c:v>0.22000000000000006</c:v>
                </c:pt>
                <c:pt idx="17" formatCode="General">
                  <c:v>0.23000000000000007</c:v>
                </c:pt>
                <c:pt idx="18" formatCode="General">
                  <c:v>0.24000000000000007</c:v>
                </c:pt>
                <c:pt idx="19" formatCode="General">
                  <c:v>0.25000000000000006</c:v>
                </c:pt>
                <c:pt idx="20" formatCode="General">
                  <c:v>0.26000000000000006</c:v>
                </c:pt>
                <c:pt idx="21" formatCode="General">
                  <c:v>0.27000000000000007</c:v>
                </c:pt>
                <c:pt idx="22" formatCode="General">
                  <c:v>0.28000000000000008</c:v>
                </c:pt>
                <c:pt idx="23" formatCode="General">
                  <c:v>0.29000000000000009</c:v>
                </c:pt>
                <c:pt idx="24" formatCode="General">
                  <c:v>0.3000000000000001</c:v>
                </c:pt>
                <c:pt idx="25" formatCode="General">
                  <c:v>0.31000000000000011</c:v>
                </c:pt>
                <c:pt idx="26" formatCode="General">
                  <c:v>0.32000000000000012</c:v>
                </c:pt>
                <c:pt idx="27" formatCode="General">
                  <c:v>0.33000000000000013</c:v>
                </c:pt>
                <c:pt idx="28" formatCode="General">
                  <c:v>0.34000000000000014</c:v>
                </c:pt>
                <c:pt idx="29" formatCode="General">
                  <c:v>0.35000000000000014</c:v>
                </c:pt>
                <c:pt idx="30" formatCode="General">
                  <c:v>0.36000000000000015</c:v>
                </c:pt>
                <c:pt idx="31" formatCode="General">
                  <c:v>0.37000000000000016</c:v>
                </c:pt>
                <c:pt idx="32" formatCode="General">
                  <c:v>0.38000000000000017</c:v>
                </c:pt>
                <c:pt idx="33" formatCode="General">
                  <c:v>0.39000000000000018</c:v>
                </c:pt>
                <c:pt idx="34" formatCode="General">
                  <c:v>0.40000000000000019</c:v>
                </c:pt>
                <c:pt idx="35" formatCode="General">
                  <c:v>0.4100000000000002</c:v>
                </c:pt>
                <c:pt idx="36" formatCode="General">
                  <c:v>0.42000000000000021</c:v>
                </c:pt>
                <c:pt idx="37" formatCode="General">
                  <c:v>0.43000000000000022</c:v>
                </c:pt>
                <c:pt idx="38" formatCode="General">
                  <c:v>0.44000000000000022</c:v>
                </c:pt>
                <c:pt idx="39" formatCode="General">
                  <c:v>0.45000000000000023</c:v>
                </c:pt>
                <c:pt idx="40" formatCode="General">
                  <c:v>0.46000000000000024</c:v>
                </c:pt>
                <c:pt idx="41" formatCode="General">
                  <c:v>0.47000000000000025</c:v>
                </c:pt>
                <c:pt idx="42" formatCode="General">
                  <c:v>0.48000000000000026</c:v>
                </c:pt>
                <c:pt idx="43" formatCode="General">
                  <c:v>0.49000000000000027</c:v>
                </c:pt>
                <c:pt idx="44" formatCode="General">
                  <c:v>0.50000000000000022</c:v>
                </c:pt>
                <c:pt idx="45" formatCode="General">
                  <c:v>0.51000000000000023</c:v>
                </c:pt>
                <c:pt idx="46" formatCode="General">
                  <c:v>0.52000000000000024</c:v>
                </c:pt>
                <c:pt idx="47" formatCode="General">
                  <c:v>0.53000000000000025</c:v>
                </c:pt>
                <c:pt idx="48" formatCode="General">
                  <c:v>0.54000000000000026</c:v>
                </c:pt>
                <c:pt idx="49" formatCode="General">
                  <c:v>0.55000000000000027</c:v>
                </c:pt>
                <c:pt idx="50" formatCode="General">
                  <c:v>0.56000000000000028</c:v>
                </c:pt>
                <c:pt idx="51" formatCode="General">
                  <c:v>0.57000000000000028</c:v>
                </c:pt>
                <c:pt idx="52" formatCode="General">
                  <c:v>0.58000000000000029</c:v>
                </c:pt>
                <c:pt idx="53" formatCode="General">
                  <c:v>0.5900000000000003</c:v>
                </c:pt>
                <c:pt idx="54" formatCode="General">
                  <c:v>0.60000000000000031</c:v>
                </c:pt>
                <c:pt idx="55" formatCode="General">
                  <c:v>0.61000000000000032</c:v>
                </c:pt>
                <c:pt idx="56" formatCode="General">
                  <c:v>0.62000000000000033</c:v>
                </c:pt>
                <c:pt idx="57" formatCode="General">
                  <c:v>0.63000000000000034</c:v>
                </c:pt>
                <c:pt idx="58" formatCode="General">
                  <c:v>0.64000000000000035</c:v>
                </c:pt>
                <c:pt idx="59" formatCode="General">
                  <c:v>0.65000000000000036</c:v>
                </c:pt>
                <c:pt idx="60" formatCode="General">
                  <c:v>0.66000000000000036</c:v>
                </c:pt>
                <c:pt idx="61" formatCode="General">
                  <c:v>0.67000000000000037</c:v>
                </c:pt>
                <c:pt idx="62" formatCode="General">
                  <c:v>0.68000000000000038</c:v>
                </c:pt>
                <c:pt idx="63" formatCode="General">
                  <c:v>0.69000000000000039</c:v>
                </c:pt>
                <c:pt idx="64" formatCode="General">
                  <c:v>0.7000000000000004</c:v>
                </c:pt>
                <c:pt idx="65" formatCode="General">
                  <c:v>0.71000000000000041</c:v>
                </c:pt>
                <c:pt idx="66" formatCode="General">
                  <c:v>0.72000000000000042</c:v>
                </c:pt>
                <c:pt idx="67" formatCode="General">
                  <c:v>0.73000000000000043</c:v>
                </c:pt>
                <c:pt idx="68" formatCode="General">
                  <c:v>0.74000000000000044</c:v>
                </c:pt>
                <c:pt idx="69" formatCode="General">
                  <c:v>0.75000000000000044</c:v>
                </c:pt>
                <c:pt idx="70" formatCode="General">
                  <c:v>0.76000000000000045</c:v>
                </c:pt>
                <c:pt idx="71" formatCode="General">
                  <c:v>0.77000000000000046</c:v>
                </c:pt>
                <c:pt idx="72" formatCode="General">
                  <c:v>0.78000000000000047</c:v>
                </c:pt>
                <c:pt idx="73" formatCode="General">
                  <c:v>0.79000000000000048</c:v>
                </c:pt>
                <c:pt idx="74" formatCode="General">
                  <c:v>0.80000000000000049</c:v>
                </c:pt>
                <c:pt idx="75" formatCode="General">
                  <c:v>0.8100000000000005</c:v>
                </c:pt>
                <c:pt idx="76" formatCode="General">
                  <c:v>0.82000000000000051</c:v>
                </c:pt>
                <c:pt idx="77" formatCode="General">
                  <c:v>0.83000000000000052</c:v>
                </c:pt>
                <c:pt idx="78" formatCode="General">
                  <c:v>0.84000000000000052</c:v>
                </c:pt>
                <c:pt idx="79" formatCode="General">
                  <c:v>0.85000000000000053</c:v>
                </c:pt>
                <c:pt idx="80" formatCode="General">
                  <c:v>0.86000000000000054</c:v>
                </c:pt>
                <c:pt idx="81" formatCode="General">
                  <c:v>0.87000000000000055</c:v>
                </c:pt>
                <c:pt idx="82" formatCode="General">
                  <c:v>0.88000000000000056</c:v>
                </c:pt>
                <c:pt idx="83" formatCode="General">
                  <c:v>0.89000000000000057</c:v>
                </c:pt>
                <c:pt idx="84" formatCode="General">
                  <c:v>0.90000000000000058</c:v>
                </c:pt>
                <c:pt idx="85" formatCode="General">
                  <c:v>0.91000000000000059</c:v>
                </c:pt>
                <c:pt idx="86" formatCode="General">
                  <c:v>0.9200000000000006</c:v>
                </c:pt>
                <c:pt idx="87" formatCode="General">
                  <c:v>0.9300000000000006</c:v>
                </c:pt>
                <c:pt idx="88" formatCode="General">
                  <c:v>0.94000000000000061</c:v>
                </c:pt>
                <c:pt idx="89" formatCode="General">
                  <c:v>0.95000000000000062</c:v>
                </c:pt>
                <c:pt idx="90" formatCode="General">
                  <c:v>0.96000000000000063</c:v>
                </c:pt>
                <c:pt idx="91" formatCode="General">
                  <c:v>0.97000000000000064</c:v>
                </c:pt>
                <c:pt idx="92" formatCode="General">
                  <c:v>0.98000000000000065</c:v>
                </c:pt>
                <c:pt idx="93" formatCode="General">
                  <c:v>0.99000000000000066</c:v>
                </c:pt>
                <c:pt idx="94" formatCode="General">
                  <c:v>1.0000000000000007</c:v>
                </c:pt>
                <c:pt idx="95" formatCode="General">
                  <c:v>1.0100000000000007</c:v>
                </c:pt>
                <c:pt idx="96" formatCode="General">
                  <c:v>1.0200000000000007</c:v>
                </c:pt>
                <c:pt idx="97" formatCode="General">
                  <c:v>1.0300000000000007</c:v>
                </c:pt>
                <c:pt idx="98" formatCode="General">
                  <c:v>1.0400000000000007</c:v>
                </c:pt>
                <c:pt idx="99" formatCode="General">
                  <c:v>1.0500000000000007</c:v>
                </c:pt>
                <c:pt idx="100" formatCode="General">
                  <c:v>1.0600000000000007</c:v>
                </c:pt>
                <c:pt idx="101" formatCode="General">
                  <c:v>1.0700000000000007</c:v>
                </c:pt>
                <c:pt idx="102" formatCode="General">
                  <c:v>1.0800000000000007</c:v>
                </c:pt>
                <c:pt idx="103" formatCode="General">
                  <c:v>1.0900000000000007</c:v>
                </c:pt>
                <c:pt idx="104" formatCode="General">
                  <c:v>1.1000000000000008</c:v>
                </c:pt>
                <c:pt idx="105" formatCode="General">
                  <c:v>1.1100000000000008</c:v>
                </c:pt>
                <c:pt idx="106" formatCode="General">
                  <c:v>1.1200000000000008</c:v>
                </c:pt>
                <c:pt idx="107" formatCode="General">
                  <c:v>1.1300000000000008</c:v>
                </c:pt>
                <c:pt idx="108" formatCode="General">
                  <c:v>1.1400000000000008</c:v>
                </c:pt>
                <c:pt idx="109" formatCode="General">
                  <c:v>1.1500000000000008</c:v>
                </c:pt>
                <c:pt idx="110" formatCode="General">
                  <c:v>1.1600000000000008</c:v>
                </c:pt>
                <c:pt idx="111" formatCode="General">
                  <c:v>1.1700000000000008</c:v>
                </c:pt>
                <c:pt idx="112" formatCode="General">
                  <c:v>1.1800000000000008</c:v>
                </c:pt>
                <c:pt idx="113" formatCode="General">
                  <c:v>1.1900000000000008</c:v>
                </c:pt>
                <c:pt idx="114" formatCode="General">
                  <c:v>1.2000000000000008</c:v>
                </c:pt>
                <c:pt idx="115" formatCode="General">
                  <c:v>1.2100000000000009</c:v>
                </c:pt>
                <c:pt idx="116" formatCode="General">
                  <c:v>1.2200000000000009</c:v>
                </c:pt>
                <c:pt idx="117" formatCode="General">
                  <c:v>1.2300000000000009</c:v>
                </c:pt>
                <c:pt idx="118" formatCode="General">
                  <c:v>1.2400000000000009</c:v>
                </c:pt>
                <c:pt idx="119" formatCode="General">
                  <c:v>1.2500000000000009</c:v>
                </c:pt>
                <c:pt idx="120" formatCode="General">
                  <c:v>1.2600000000000009</c:v>
                </c:pt>
                <c:pt idx="121" formatCode="General">
                  <c:v>1.2700000000000009</c:v>
                </c:pt>
                <c:pt idx="122" formatCode="General">
                  <c:v>1.2800000000000009</c:v>
                </c:pt>
                <c:pt idx="123" formatCode="General">
                  <c:v>1.2900000000000009</c:v>
                </c:pt>
                <c:pt idx="124" formatCode="General">
                  <c:v>1.3000000000000009</c:v>
                </c:pt>
                <c:pt idx="125" formatCode="General">
                  <c:v>1.3100000000000009</c:v>
                </c:pt>
                <c:pt idx="126" formatCode="General">
                  <c:v>1.320000000000001</c:v>
                </c:pt>
                <c:pt idx="127" formatCode="General">
                  <c:v>1.330000000000001</c:v>
                </c:pt>
                <c:pt idx="128" formatCode="General">
                  <c:v>1.340000000000001</c:v>
                </c:pt>
                <c:pt idx="129" formatCode="General">
                  <c:v>1.350000000000001</c:v>
                </c:pt>
                <c:pt idx="130" formatCode="General">
                  <c:v>1.360000000000001</c:v>
                </c:pt>
                <c:pt idx="131" formatCode="General">
                  <c:v>1.370000000000001</c:v>
                </c:pt>
                <c:pt idx="132" formatCode="General">
                  <c:v>1.380000000000001</c:v>
                </c:pt>
                <c:pt idx="133" formatCode="General">
                  <c:v>1.390000000000001</c:v>
                </c:pt>
                <c:pt idx="134" formatCode="General">
                  <c:v>1.400000000000001</c:v>
                </c:pt>
                <c:pt idx="135" formatCode="General">
                  <c:v>1.410000000000001</c:v>
                </c:pt>
                <c:pt idx="136" formatCode="General">
                  <c:v>1.420000000000001</c:v>
                </c:pt>
                <c:pt idx="137" formatCode="General">
                  <c:v>1.430000000000001</c:v>
                </c:pt>
                <c:pt idx="138" formatCode="General">
                  <c:v>1.4400000000000011</c:v>
                </c:pt>
                <c:pt idx="139" formatCode="General">
                  <c:v>1.4500000000000011</c:v>
                </c:pt>
                <c:pt idx="140" formatCode="General">
                  <c:v>1.4600000000000011</c:v>
                </c:pt>
                <c:pt idx="141" formatCode="General">
                  <c:v>1.4700000000000011</c:v>
                </c:pt>
                <c:pt idx="142" formatCode="General">
                  <c:v>1.4800000000000011</c:v>
                </c:pt>
                <c:pt idx="143" formatCode="General">
                  <c:v>1.4900000000000011</c:v>
                </c:pt>
                <c:pt idx="144" formatCode="General">
                  <c:v>1.5000000000000011</c:v>
                </c:pt>
                <c:pt idx="145" formatCode="General">
                  <c:v>1.5100000000000011</c:v>
                </c:pt>
                <c:pt idx="146" formatCode="General">
                  <c:v>1.5200000000000011</c:v>
                </c:pt>
                <c:pt idx="147" formatCode="General">
                  <c:v>1.5300000000000011</c:v>
                </c:pt>
                <c:pt idx="148" formatCode="General">
                  <c:v>1.5400000000000011</c:v>
                </c:pt>
                <c:pt idx="149" formatCode="General">
                  <c:v>1.5500000000000012</c:v>
                </c:pt>
                <c:pt idx="150" formatCode="General">
                  <c:v>1.5600000000000012</c:v>
                </c:pt>
                <c:pt idx="151" formatCode="General">
                  <c:v>1.5700000000000012</c:v>
                </c:pt>
                <c:pt idx="152" formatCode="General">
                  <c:v>1.5800000000000012</c:v>
                </c:pt>
                <c:pt idx="153" formatCode="General">
                  <c:v>1.5900000000000012</c:v>
                </c:pt>
                <c:pt idx="154" formatCode="General">
                  <c:v>1.6000000000000012</c:v>
                </c:pt>
                <c:pt idx="155" formatCode="General">
                  <c:v>1.6100000000000012</c:v>
                </c:pt>
                <c:pt idx="156" formatCode="General">
                  <c:v>1.6200000000000012</c:v>
                </c:pt>
                <c:pt idx="157" formatCode="General">
                  <c:v>1.6300000000000012</c:v>
                </c:pt>
                <c:pt idx="158" formatCode="General">
                  <c:v>1.6400000000000012</c:v>
                </c:pt>
                <c:pt idx="159" formatCode="General">
                  <c:v>1.6500000000000012</c:v>
                </c:pt>
                <c:pt idx="160" formatCode="General">
                  <c:v>1.6600000000000013</c:v>
                </c:pt>
                <c:pt idx="161" formatCode="General">
                  <c:v>1.6700000000000013</c:v>
                </c:pt>
                <c:pt idx="162">
                  <c:v>1.6800000000000013</c:v>
                </c:pt>
                <c:pt idx="163">
                  <c:v>1.6900000000000013</c:v>
                </c:pt>
                <c:pt idx="164">
                  <c:v>1.7000000000000013</c:v>
                </c:pt>
                <c:pt idx="165">
                  <c:v>1.7100000000000013</c:v>
                </c:pt>
                <c:pt idx="166">
                  <c:v>1.7200000000000013</c:v>
                </c:pt>
                <c:pt idx="167">
                  <c:v>1.7300000000000013</c:v>
                </c:pt>
                <c:pt idx="168">
                  <c:v>1.7400000000000013</c:v>
                </c:pt>
                <c:pt idx="169">
                  <c:v>1.7500000000000013</c:v>
                </c:pt>
                <c:pt idx="170">
                  <c:v>1.7600000000000013</c:v>
                </c:pt>
                <c:pt idx="171">
                  <c:v>1.7700000000000014</c:v>
                </c:pt>
                <c:pt idx="172">
                  <c:v>1.7800000000000014</c:v>
                </c:pt>
                <c:pt idx="173">
                  <c:v>1.7900000000000014</c:v>
                </c:pt>
                <c:pt idx="174">
                  <c:v>1.8000000000000014</c:v>
                </c:pt>
                <c:pt idx="175">
                  <c:v>1.8100000000000014</c:v>
                </c:pt>
                <c:pt idx="176">
                  <c:v>1.8200000000000014</c:v>
                </c:pt>
                <c:pt idx="177">
                  <c:v>1.8300000000000014</c:v>
                </c:pt>
                <c:pt idx="178">
                  <c:v>1.8400000000000014</c:v>
                </c:pt>
                <c:pt idx="179">
                  <c:v>1.8500000000000014</c:v>
                </c:pt>
                <c:pt idx="180">
                  <c:v>1.8600000000000014</c:v>
                </c:pt>
                <c:pt idx="181">
                  <c:v>1.8700000000000014</c:v>
                </c:pt>
                <c:pt idx="182">
                  <c:v>1.8800000000000014</c:v>
                </c:pt>
                <c:pt idx="183">
                  <c:v>1.8900000000000015</c:v>
                </c:pt>
                <c:pt idx="184">
                  <c:v>1.9000000000000015</c:v>
                </c:pt>
                <c:pt idx="185">
                  <c:v>1.9100000000000015</c:v>
                </c:pt>
                <c:pt idx="186">
                  <c:v>1.9200000000000015</c:v>
                </c:pt>
                <c:pt idx="187">
                  <c:v>1.9300000000000015</c:v>
                </c:pt>
                <c:pt idx="188">
                  <c:v>1.9400000000000015</c:v>
                </c:pt>
                <c:pt idx="189">
                  <c:v>1.9500000000000015</c:v>
                </c:pt>
                <c:pt idx="190">
                  <c:v>1.9600000000000015</c:v>
                </c:pt>
                <c:pt idx="191">
                  <c:v>1.9700000000000015</c:v>
                </c:pt>
                <c:pt idx="192">
                  <c:v>1.9800000000000015</c:v>
                </c:pt>
                <c:pt idx="193">
                  <c:v>1.9900000000000015</c:v>
                </c:pt>
                <c:pt idx="194">
                  <c:v>2.0000000000000013</c:v>
                </c:pt>
                <c:pt idx="195">
                  <c:v>2.0100000000000011</c:v>
                </c:pt>
                <c:pt idx="196">
                  <c:v>2.0200000000000009</c:v>
                </c:pt>
                <c:pt idx="197">
                  <c:v>2.0300000000000007</c:v>
                </c:pt>
                <c:pt idx="198">
                  <c:v>2.0400000000000005</c:v>
                </c:pt>
                <c:pt idx="199">
                  <c:v>2.0500000000000003</c:v>
                </c:pt>
                <c:pt idx="200">
                  <c:v>2.06</c:v>
                </c:pt>
                <c:pt idx="201">
                  <c:v>2.0699999999999998</c:v>
                </c:pt>
                <c:pt idx="202">
                  <c:v>2.0799999999999996</c:v>
                </c:pt>
                <c:pt idx="203">
                  <c:v>2.0899999999999994</c:v>
                </c:pt>
                <c:pt idx="204">
                  <c:v>2.0999999999999992</c:v>
                </c:pt>
                <c:pt idx="205">
                  <c:v>2.109999999999999</c:v>
                </c:pt>
                <c:pt idx="206">
                  <c:v>2.1199999999999988</c:v>
                </c:pt>
                <c:pt idx="207">
                  <c:v>2.1299999999999986</c:v>
                </c:pt>
                <c:pt idx="208">
                  <c:v>2.1399999999999983</c:v>
                </c:pt>
                <c:pt idx="209">
                  <c:v>2.1499999999999981</c:v>
                </c:pt>
                <c:pt idx="210">
                  <c:v>2.1599999999999979</c:v>
                </c:pt>
                <c:pt idx="211">
                  <c:v>2.1699999999999977</c:v>
                </c:pt>
                <c:pt idx="212">
                  <c:v>2.1799999999999975</c:v>
                </c:pt>
                <c:pt idx="213">
                  <c:v>2.1899999999999973</c:v>
                </c:pt>
                <c:pt idx="214">
                  <c:v>2.1999999999999971</c:v>
                </c:pt>
                <c:pt idx="215">
                  <c:v>2.2099999999999969</c:v>
                </c:pt>
                <c:pt idx="216">
                  <c:v>2.2199999999999966</c:v>
                </c:pt>
                <c:pt idx="217">
                  <c:v>2.2299999999999964</c:v>
                </c:pt>
                <c:pt idx="218">
                  <c:v>2.2399999999999962</c:v>
                </c:pt>
                <c:pt idx="219">
                  <c:v>2.249999999999996</c:v>
                </c:pt>
                <c:pt idx="220">
                  <c:v>2.2599999999999958</c:v>
                </c:pt>
                <c:pt idx="221">
                  <c:v>2.2699999999999956</c:v>
                </c:pt>
                <c:pt idx="222">
                  <c:v>2.2799999999999954</c:v>
                </c:pt>
                <c:pt idx="223">
                  <c:v>2.2899999999999952</c:v>
                </c:pt>
                <c:pt idx="224">
                  <c:v>2.2999999999999949</c:v>
                </c:pt>
                <c:pt idx="225">
                  <c:v>2.3099999999999947</c:v>
                </c:pt>
                <c:pt idx="226">
                  <c:v>2.3199999999999945</c:v>
                </c:pt>
                <c:pt idx="227">
                  <c:v>2.3299999999999943</c:v>
                </c:pt>
                <c:pt idx="228">
                  <c:v>2.3399999999999941</c:v>
                </c:pt>
                <c:pt idx="229">
                  <c:v>2.3499999999999939</c:v>
                </c:pt>
                <c:pt idx="230">
                  <c:v>2.3599999999999937</c:v>
                </c:pt>
                <c:pt idx="231">
                  <c:v>2.3699999999999934</c:v>
                </c:pt>
                <c:pt idx="232">
                  <c:v>2.3799999999999932</c:v>
                </c:pt>
                <c:pt idx="233">
                  <c:v>2.389999999999993</c:v>
                </c:pt>
                <c:pt idx="234">
                  <c:v>2.3999999999999928</c:v>
                </c:pt>
                <c:pt idx="235">
                  <c:v>2.4099999999999926</c:v>
                </c:pt>
                <c:pt idx="236">
                  <c:v>2.4199999999999924</c:v>
                </c:pt>
                <c:pt idx="237">
                  <c:v>2.4299999999999922</c:v>
                </c:pt>
                <c:pt idx="238">
                  <c:v>2.439999999999992</c:v>
                </c:pt>
                <c:pt idx="239">
                  <c:v>2.4499999999999917</c:v>
                </c:pt>
                <c:pt idx="240">
                  <c:v>2.4599999999999915</c:v>
                </c:pt>
                <c:pt idx="241">
                  <c:v>2.4699999999999913</c:v>
                </c:pt>
                <c:pt idx="242">
                  <c:v>2.4799999999999911</c:v>
                </c:pt>
                <c:pt idx="243">
                  <c:v>2.4899999999999909</c:v>
                </c:pt>
                <c:pt idx="244">
                  <c:v>2.4999999999999907</c:v>
                </c:pt>
                <c:pt idx="245">
                  <c:v>2.5099999999999905</c:v>
                </c:pt>
                <c:pt idx="246">
                  <c:v>2.5199999999999902</c:v>
                </c:pt>
                <c:pt idx="247">
                  <c:v>2.52999999999999</c:v>
                </c:pt>
                <c:pt idx="248">
                  <c:v>2.5399999999999898</c:v>
                </c:pt>
                <c:pt idx="249">
                  <c:v>2.5499999999999896</c:v>
                </c:pt>
                <c:pt idx="250">
                  <c:v>2.5599999999999894</c:v>
                </c:pt>
                <c:pt idx="251">
                  <c:v>2.5699999999999892</c:v>
                </c:pt>
                <c:pt idx="252">
                  <c:v>2.579999999999989</c:v>
                </c:pt>
                <c:pt idx="253">
                  <c:v>2.5899999999999888</c:v>
                </c:pt>
                <c:pt idx="254">
                  <c:v>2.5999999999999885</c:v>
                </c:pt>
                <c:pt idx="255">
                  <c:v>2.6099999999999883</c:v>
                </c:pt>
                <c:pt idx="256">
                  <c:v>2.6199999999999881</c:v>
                </c:pt>
                <c:pt idx="257">
                  <c:v>2.6299999999999879</c:v>
                </c:pt>
                <c:pt idx="258">
                  <c:v>2.6399999999999877</c:v>
                </c:pt>
                <c:pt idx="259">
                  <c:v>2.6499999999999875</c:v>
                </c:pt>
                <c:pt idx="260">
                  <c:v>2.6599999999999873</c:v>
                </c:pt>
                <c:pt idx="261">
                  <c:v>2.6699999999999871</c:v>
                </c:pt>
                <c:pt idx="262">
                  <c:v>2.6799999999999868</c:v>
                </c:pt>
                <c:pt idx="263">
                  <c:v>2.6899999999999866</c:v>
                </c:pt>
                <c:pt idx="264">
                  <c:v>2.6999999999999864</c:v>
                </c:pt>
                <c:pt idx="265">
                  <c:v>2.7099999999999862</c:v>
                </c:pt>
                <c:pt idx="266">
                  <c:v>2.719999999999986</c:v>
                </c:pt>
                <c:pt idx="267">
                  <c:v>2.7299999999999858</c:v>
                </c:pt>
                <c:pt idx="268">
                  <c:v>2.7399999999999856</c:v>
                </c:pt>
                <c:pt idx="269">
                  <c:v>2.7499999999999853</c:v>
                </c:pt>
                <c:pt idx="270">
                  <c:v>2.7599999999999851</c:v>
                </c:pt>
                <c:pt idx="271">
                  <c:v>2.7699999999999849</c:v>
                </c:pt>
                <c:pt idx="272">
                  <c:v>2.7799999999999847</c:v>
                </c:pt>
                <c:pt idx="273">
                  <c:v>2.7899999999999845</c:v>
                </c:pt>
                <c:pt idx="274">
                  <c:v>2.7999999999999843</c:v>
                </c:pt>
                <c:pt idx="275">
                  <c:v>2.8099999999999841</c:v>
                </c:pt>
                <c:pt idx="276">
                  <c:v>2.8199999999999839</c:v>
                </c:pt>
                <c:pt idx="277">
                  <c:v>2.8299999999999836</c:v>
                </c:pt>
                <c:pt idx="278">
                  <c:v>2.8399999999999834</c:v>
                </c:pt>
                <c:pt idx="279">
                  <c:v>2.8499999999999832</c:v>
                </c:pt>
                <c:pt idx="280">
                  <c:v>2.859999999999983</c:v>
                </c:pt>
                <c:pt idx="281">
                  <c:v>2.8699999999999828</c:v>
                </c:pt>
                <c:pt idx="282">
                  <c:v>2.8799999999999826</c:v>
                </c:pt>
                <c:pt idx="283">
                  <c:v>2.8899999999999824</c:v>
                </c:pt>
                <c:pt idx="284">
                  <c:v>2.8999999999999821</c:v>
                </c:pt>
                <c:pt idx="285">
                  <c:v>2.9099999999999819</c:v>
                </c:pt>
                <c:pt idx="286">
                  <c:v>2.9199999999999817</c:v>
                </c:pt>
                <c:pt idx="287">
                  <c:v>2.9299999999999815</c:v>
                </c:pt>
                <c:pt idx="288">
                  <c:v>2.9399999999999813</c:v>
                </c:pt>
                <c:pt idx="289">
                  <c:v>2.9499999999999811</c:v>
                </c:pt>
                <c:pt idx="290">
                  <c:v>2.9599999999999809</c:v>
                </c:pt>
                <c:pt idx="291">
                  <c:v>2.9699999999999807</c:v>
                </c:pt>
              </c:numCache>
            </c:numRef>
          </c:xVal>
          <c:yVal>
            <c:numRef>
              <c:f>Masse!$C$8:$C$299</c:f>
              <c:numCache>
                <c:formatCode>General</c:formatCode>
                <c:ptCount val="292"/>
                <c:pt idx="0">
                  <c:v>-0.44762535944029064</c:v>
                </c:pt>
                <c:pt idx="1">
                  <c:v>-0.44656589113392309</c:v>
                </c:pt>
                <c:pt idx="2">
                  <c:v>-0.44550642282755548</c:v>
                </c:pt>
                <c:pt idx="3">
                  <c:v>-0.44444695452118799</c:v>
                </c:pt>
                <c:pt idx="4">
                  <c:v>-0.44338748621482044</c:v>
                </c:pt>
                <c:pt idx="5">
                  <c:v>-0.44232801790845289</c:v>
                </c:pt>
                <c:pt idx="6">
                  <c:v>-0.44126854960208534</c:v>
                </c:pt>
                <c:pt idx="7">
                  <c:v>-0.44020908129571773</c:v>
                </c:pt>
                <c:pt idx="8">
                  <c:v>-0.43914961298935024</c:v>
                </c:pt>
                <c:pt idx="9">
                  <c:v>-0.43809014468298269</c:v>
                </c:pt>
                <c:pt idx="10">
                  <c:v>-0.43703067637661513</c:v>
                </c:pt>
                <c:pt idx="11">
                  <c:v>-0.43597120807024753</c:v>
                </c:pt>
                <c:pt idx="12">
                  <c:v>-0.43491173976387998</c:v>
                </c:pt>
                <c:pt idx="13">
                  <c:v>-0.43385227145751248</c:v>
                </c:pt>
                <c:pt idx="14">
                  <c:v>-0.43279280315114493</c:v>
                </c:pt>
                <c:pt idx="15">
                  <c:v>-0.43173333484477738</c:v>
                </c:pt>
                <c:pt idx="16">
                  <c:v>-0.43067386653840978</c:v>
                </c:pt>
                <c:pt idx="17">
                  <c:v>-0.42961439823204223</c:v>
                </c:pt>
                <c:pt idx="18">
                  <c:v>-0.42855492992567468</c:v>
                </c:pt>
                <c:pt idx="19">
                  <c:v>-0.42749546161930718</c:v>
                </c:pt>
                <c:pt idx="20">
                  <c:v>-0.42643599331293958</c:v>
                </c:pt>
                <c:pt idx="21">
                  <c:v>-0.42537652500657203</c:v>
                </c:pt>
                <c:pt idx="22">
                  <c:v>-0.42431705670020448</c:v>
                </c:pt>
                <c:pt idx="23">
                  <c:v>-0.42325758839383693</c:v>
                </c:pt>
                <c:pt idx="24">
                  <c:v>-0.42219812008746938</c:v>
                </c:pt>
                <c:pt idx="25">
                  <c:v>-0.42113865178110182</c:v>
                </c:pt>
                <c:pt idx="26">
                  <c:v>-0.42007918347473427</c:v>
                </c:pt>
                <c:pt idx="27">
                  <c:v>-0.41901971516836672</c:v>
                </c:pt>
                <c:pt idx="28">
                  <c:v>-0.41796024686199912</c:v>
                </c:pt>
                <c:pt idx="29">
                  <c:v>-0.41690077855563162</c:v>
                </c:pt>
                <c:pt idx="30">
                  <c:v>-0.41584131024926407</c:v>
                </c:pt>
                <c:pt idx="31">
                  <c:v>-0.41478184194289652</c:v>
                </c:pt>
                <c:pt idx="32">
                  <c:v>-0.41372237363652897</c:v>
                </c:pt>
                <c:pt idx="33">
                  <c:v>-0.41266290533016137</c:v>
                </c:pt>
                <c:pt idx="34">
                  <c:v>-0.41160343702379387</c:v>
                </c:pt>
                <c:pt idx="35">
                  <c:v>-0.41054396871742632</c:v>
                </c:pt>
                <c:pt idx="36">
                  <c:v>-0.40948450041105872</c:v>
                </c:pt>
                <c:pt idx="37">
                  <c:v>-0.40842503210469117</c:v>
                </c:pt>
                <c:pt idx="38">
                  <c:v>-0.40736556379832362</c:v>
                </c:pt>
                <c:pt idx="39">
                  <c:v>-0.40630609549195612</c:v>
                </c:pt>
                <c:pt idx="40">
                  <c:v>-0.40524662718558857</c:v>
                </c:pt>
                <c:pt idx="41">
                  <c:v>-0.40418715887922096</c:v>
                </c:pt>
                <c:pt idx="42">
                  <c:v>-0.40312769057285341</c:v>
                </c:pt>
                <c:pt idx="43">
                  <c:v>-0.40206822226648586</c:v>
                </c:pt>
                <c:pt idx="44">
                  <c:v>-0.40100875396011837</c:v>
                </c:pt>
                <c:pt idx="45">
                  <c:v>-0.40018292629604973</c:v>
                </c:pt>
                <c:pt idx="46">
                  <c:v>-0.39959073927428013</c:v>
                </c:pt>
                <c:pt idx="47">
                  <c:v>-0.39899855225251041</c:v>
                </c:pt>
                <c:pt idx="48">
                  <c:v>-0.3984063652307408</c:v>
                </c:pt>
                <c:pt idx="49">
                  <c:v>-0.39781417820897108</c:v>
                </c:pt>
                <c:pt idx="50">
                  <c:v>-0.39722199118720147</c:v>
                </c:pt>
                <c:pt idx="51">
                  <c:v>-0.39662980416543181</c:v>
                </c:pt>
                <c:pt idx="52">
                  <c:v>-0.39603761714366215</c:v>
                </c:pt>
                <c:pt idx="53">
                  <c:v>-0.39544543012189248</c:v>
                </c:pt>
                <c:pt idx="54">
                  <c:v>-0.39485324310012287</c:v>
                </c:pt>
                <c:pt idx="55">
                  <c:v>-0.39426105607835321</c:v>
                </c:pt>
                <c:pt idx="56">
                  <c:v>-0.39366886905658355</c:v>
                </c:pt>
                <c:pt idx="57">
                  <c:v>-0.39307668203481394</c:v>
                </c:pt>
                <c:pt idx="58">
                  <c:v>-0.39248449501304422</c:v>
                </c:pt>
                <c:pt idx="59">
                  <c:v>-0.39189230799127461</c:v>
                </c:pt>
                <c:pt idx="60">
                  <c:v>-0.39130012096950489</c:v>
                </c:pt>
                <c:pt idx="61">
                  <c:v>-0.39070793394773529</c:v>
                </c:pt>
                <c:pt idx="62">
                  <c:v>-0.39011574692596562</c:v>
                </c:pt>
                <c:pt idx="63">
                  <c:v>-0.38952355990419596</c:v>
                </c:pt>
                <c:pt idx="64">
                  <c:v>-0.38893137288242635</c:v>
                </c:pt>
                <c:pt idx="65">
                  <c:v>-0.38833918586065669</c:v>
                </c:pt>
                <c:pt idx="66">
                  <c:v>-0.38774699883888702</c:v>
                </c:pt>
                <c:pt idx="67">
                  <c:v>-0.38715481181711736</c:v>
                </c:pt>
                <c:pt idx="68">
                  <c:v>-0.38656262479534775</c:v>
                </c:pt>
                <c:pt idx="69">
                  <c:v>-0.38597043777357803</c:v>
                </c:pt>
                <c:pt idx="70">
                  <c:v>-0.38537825075180843</c:v>
                </c:pt>
                <c:pt idx="71">
                  <c:v>-0.38478606373003871</c:v>
                </c:pt>
                <c:pt idx="72">
                  <c:v>-0.3841938767082691</c:v>
                </c:pt>
                <c:pt idx="73">
                  <c:v>-0.38360168968649944</c:v>
                </c:pt>
                <c:pt idx="74">
                  <c:v>-0.38300950266472977</c:v>
                </c:pt>
                <c:pt idx="75">
                  <c:v>-0.38241731564296016</c:v>
                </c:pt>
                <c:pt idx="76">
                  <c:v>-0.3818251286211905</c:v>
                </c:pt>
                <c:pt idx="77">
                  <c:v>-0.38123294159942084</c:v>
                </c:pt>
                <c:pt idx="78">
                  <c:v>-0.38064075457765117</c:v>
                </c:pt>
                <c:pt idx="79">
                  <c:v>-0.38004856755588157</c:v>
                </c:pt>
                <c:pt idx="80">
                  <c:v>-0.37945638053411185</c:v>
                </c:pt>
                <c:pt idx="81">
                  <c:v>-0.37886419351234224</c:v>
                </c:pt>
                <c:pt idx="82">
                  <c:v>-0.37827200649057252</c:v>
                </c:pt>
                <c:pt idx="83">
                  <c:v>-0.37767981946880291</c:v>
                </c:pt>
                <c:pt idx="84">
                  <c:v>-0.37708763244703325</c:v>
                </c:pt>
                <c:pt idx="85">
                  <c:v>-0.37649544542526359</c:v>
                </c:pt>
                <c:pt idx="86">
                  <c:v>-0.37590325840349398</c:v>
                </c:pt>
                <c:pt idx="87">
                  <c:v>-0.37531107138172431</c:v>
                </c:pt>
                <c:pt idx="88">
                  <c:v>-0.37471888435995465</c:v>
                </c:pt>
                <c:pt idx="89">
                  <c:v>-0.37412669733818499</c:v>
                </c:pt>
                <c:pt idx="90">
                  <c:v>-0.37353451031641538</c:v>
                </c:pt>
                <c:pt idx="91">
                  <c:v>-0.37294232329464566</c:v>
                </c:pt>
                <c:pt idx="92">
                  <c:v>-0.37235013627287605</c:v>
                </c:pt>
                <c:pt idx="93">
                  <c:v>-0.37175794925110639</c:v>
                </c:pt>
                <c:pt idx="94">
                  <c:v>-0.37116576222933673</c:v>
                </c:pt>
                <c:pt idx="95">
                  <c:v>-0.37046818599182835</c:v>
                </c:pt>
                <c:pt idx="96">
                  <c:v>-0.36966522053858142</c:v>
                </c:pt>
                <c:pt idx="97">
                  <c:v>-0.36886225508533443</c:v>
                </c:pt>
                <c:pt idx="98">
                  <c:v>-0.36805928963208739</c:v>
                </c:pt>
                <c:pt idx="99">
                  <c:v>-0.36725632417884041</c:v>
                </c:pt>
                <c:pt idx="100">
                  <c:v>-0.36645335872559343</c:v>
                </c:pt>
                <c:pt idx="101">
                  <c:v>-0.3656503932723465</c:v>
                </c:pt>
                <c:pt idx="102">
                  <c:v>-0.36484742781909951</c:v>
                </c:pt>
                <c:pt idx="103">
                  <c:v>-0.36404446236585247</c:v>
                </c:pt>
                <c:pt idx="104">
                  <c:v>-0.36324149691260549</c:v>
                </c:pt>
                <c:pt idx="105">
                  <c:v>-0.3624385314593585</c:v>
                </c:pt>
                <c:pt idx="106">
                  <c:v>-0.36163556600611158</c:v>
                </c:pt>
                <c:pt idx="107">
                  <c:v>-0.36083260055286454</c:v>
                </c:pt>
                <c:pt idx="108">
                  <c:v>-0.36002963509961755</c:v>
                </c:pt>
                <c:pt idx="109">
                  <c:v>-0.35922666964637057</c:v>
                </c:pt>
                <c:pt idx="110">
                  <c:v>-0.35842370419312358</c:v>
                </c:pt>
                <c:pt idx="111">
                  <c:v>-0.3576207387398766</c:v>
                </c:pt>
                <c:pt idx="112">
                  <c:v>-0.35681777328662961</c:v>
                </c:pt>
                <c:pt idx="113">
                  <c:v>-0.35601480783338263</c:v>
                </c:pt>
                <c:pt idx="114">
                  <c:v>-0.35521184238013565</c:v>
                </c:pt>
                <c:pt idx="115">
                  <c:v>-0.35440887692688861</c:v>
                </c:pt>
                <c:pt idx="116">
                  <c:v>-0.35360591147364162</c:v>
                </c:pt>
                <c:pt idx="117">
                  <c:v>-0.35280294602039469</c:v>
                </c:pt>
                <c:pt idx="118">
                  <c:v>-0.35199998056714771</c:v>
                </c:pt>
                <c:pt idx="119">
                  <c:v>-0.35119701511390067</c:v>
                </c:pt>
                <c:pt idx="120">
                  <c:v>-0.35039404966065368</c:v>
                </c:pt>
                <c:pt idx="121">
                  <c:v>-0.3495910842074067</c:v>
                </c:pt>
                <c:pt idx="122">
                  <c:v>-0.34878811875415977</c:v>
                </c:pt>
                <c:pt idx="123">
                  <c:v>-0.34798515330091273</c:v>
                </c:pt>
                <c:pt idx="124">
                  <c:v>-0.34718218784766575</c:v>
                </c:pt>
                <c:pt idx="125">
                  <c:v>-0.34637922239441876</c:v>
                </c:pt>
                <c:pt idx="126">
                  <c:v>-0.34557625694117178</c:v>
                </c:pt>
                <c:pt idx="127">
                  <c:v>-0.34477329148792474</c:v>
                </c:pt>
                <c:pt idx="128">
                  <c:v>-0.34397032603467781</c:v>
                </c:pt>
                <c:pt idx="129">
                  <c:v>-0.34316736058143082</c:v>
                </c:pt>
                <c:pt idx="130">
                  <c:v>-0.34236439512818384</c:v>
                </c:pt>
                <c:pt idx="131">
                  <c:v>-0.34156142967493686</c:v>
                </c:pt>
                <c:pt idx="132">
                  <c:v>-0.34075846422168982</c:v>
                </c:pt>
                <c:pt idx="133">
                  <c:v>-0.33995549876844289</c:v>
                </c:pt>
                <c:pt idx="134">
                  <c:v>-0.3391525333151959</c:v>
                </c:pt>
                <c:pt idx="135">
                  <c:v>-0.33834956786194892</c:v>
                </c:pt>
                <c:pt idx="136">
                  <c:v>-0.33754660240870188</c:v>
                </c:pt>
                <c:pt idx="137">
                  <c:v>-0.33674363695545489</c:v>
                </c:pt>
                <c:pt idx="138">
                  <c:v>-0.33594067150220797</c:v>
                </c:pt>
                <c:pt idx="139">
                  <c:v>-0.33513770604896098</c:v>
                </c:pt>
                <c:pt idx="140">
                  <c:v>-0.33433474059571394</c:v>
                </c:pt>
                <c:pt idx="141">
                  <c:v>-0.33353177514246696</c:v>
                </c:pt>
                <c:pt idx="142">
                  <c:v>-0.33272880968921997</c:v>
                </c:pt>
                <c:pt idx="143">
                  <c:v>-0.33192584423597304</c:v>
                </c:pt>
                <c:pt idx="144">
                  <c:v>-0.331122878782726</c:v>
                </c:pt>
                <c:pt idx="145">
                  <c:v>-0.33035504306805863</c:v>
                </c:pt>
                <c:pt idx="146">
                  <c:v>-0.3296223370919707</c:v>
                </c:pt>
                <c:pt idx="147">
                  <c:v>-0.32888963111588282</c:v>
                </c:pt>
                <c:pt idx="148">
                  <c:v>-0.328156925139795</c:v>
                </c:pt>
                <c:pt idx="149">
                  <c:v>-0.32742421916370706</c:v>
                </c:pt>
                <c:pt idx="150">
                  <c:v>-0.32669151318761919</c:v>
                </c:pt>
                <c:pt idx="151">
                  <c:v>-0.32595880721153131</c:v>
                </c:pt>
                <c:pt idx="152">
                  <c:v>-0.32522610123544349</c:v>
                </c:pt>
                <c:pt idx="153">
                  <c:v>-0.32449339525935555</c:v>
                </c:pt>
                <c:pt idx="154">
                  <c:v>-0.32376068928326768</c:v>
                </c:pt>
                <c:pt idx="155">
                  <c:v>-0.32302798330717986</c:v>
                </c:pt>
                <c:pt idx="156">
                  <c:v>-0.32229527733109198</c:v>
                </c:pt>
                <c:pt idx="157">
                  <c:v>-0.32156257135500405</c:v>
                </c:pt>
                <c:pt idx="158">
                  <c:v>-0.32082986537891622</c:v>
                </c:pt>
                <c:pt idx="159">
                  <c:v>-0.32009715940282835</c:v>
                </c:pt>
                <c:pt idx="160">
                  <c:v>-0.31936445342674041</c:v>
                </c:pt>
                <c:pt idx="161">
                  <c:v>-0.31863174745065259</c:v>
                </c:pt>
                <c:pt idx="162">
                  <c:v>-0.31789904147456471</c:v>
                </c:pt>
                <c:pt idx="163">
                  <c:v>-0.31716633549847684</c:v>
                </c:pt>
                <c:pt idx="164">
                  <c:v>-0.3164336295223889</c:v>
                </c:pt>
                <c:pt idx="165">
                  <c:v>-0.31570092354630108</c:v>
                </c:pt>
                <c:pt idx="166">
                  <c:v>-0.3149682175702132</c:v>
                </c:pt>
                <c:pt idx="167">
                  <c:v>-0.31423551159412527</c:v>
                </c:pt>
                <c:pt idx="168">
                  <c:v>-0.31350280561803745</c:v>
                </c:pt>
                <c:pt idx="169">
                  <c:v>-0.31277009964194957</c:v>
                </c:pt>
                <c:pt idx="170">
                  <c:v>-0.3120373936658617</c:v>
                </c:pt>
                <c:pt idx="171">
                  <c:v>-0.31130468768977382</c:v>
                </c:pt>
                <c:pt idx="172">
                  <c:v>-0.31057198171368594</c:v>
                </c:pt>
                <c:pt idx="173">
                  <c:v>-0.30983927573759806</c:v>
                </c:pt>
                <c:pt idx="174">
                  <c:v>-0.30910656976151019</c:v>
                </c:pt>
                <c:pt idx="175">
                  <c:v>-0.30837386378542231</c:v>
                </c:pt>
                <c:pt idx="176">
                  <c:v>-0.30764115780933443</c:v>
                </c:pt>
                <c:pt idx="177">
                  <c:v>-0.30690845183324655</c:v>
                </c:pt>
                <c:pt idx="178">
                  <c:v>-0.30617574585715868</c:v>
                </c:pt>
                <c:pt idx="179">
                  <c:v>-0.3054430398810708</c:v>
                </c:pt>
                <c:pt idx="180">
                  <c:v>-0.30471033390498292</c:v>
                </c:pt>
                <c:pt idx="181">
                  <c:v>-0.30397762792889504</c:v>
                </c:pt>
                <c:pt idx="182">
                  <c:v>-0.30324492195280717</c:v>
                </c:pt>
                <c:pt idx="183">
                  <c:v>-0.30251221597671929</c:v>
                </c:pt>
                <c:pt idx="184">
                  <c:v>-0.30177951000063147</c:v>
                </c:pt>
                <c:pt idx="185">
                  <c:v>-0.30104680402454354</c:v>
                </c:pt>
                <c:pt idx="186">
                  <c:v>-0.30031409804845566</c:v>
                </c:pt>
                <c:pt idx="187">
                  <c:v>-0.29958139207236784</c:v>
                </c:pt>
                <c:pt idx="188">
                  <c:v>-0.2988486860962799</c:v>
                </c:pt>
                <c:pt idx="189">
                  <c:v>-0.29811598012019203</c:v>
                </c:pt>
                <c:pt idx="190">
                  <c:v>-0.29738327414410415</c:v>
                </c:pt>
                <c:pt idx="191">
                  <c:v>-0.29665056816801633</c:v>
                </c:pt>
                <c:pt idx="192">
                  <c:v>-0.29591786219192839</c:v>
                </c:pt>
                <c:pt idx="193">
                  <c:v>-0.29518515621584052</c:v>
                </c:pt>
                <c:pt idx="194">
                  <c:v>-0.29445245023975269</c:v>
                </c:pt>
                <c:pt idx="195">
                  <c:v>-0.29371974426366482</c:v>
                </c:pt>
                <c:pt idx="196">
                  <c:v>-0.29298703828757694</c:v>
                </c:pt>
                <c:pt idx="197">
                  <c:v>-0.29225433231148912</c:v>
                </c:pt>
                <c:pt idx="198">
                  <c:v>-0.29152162633540124</c:v>
                </c:pt>
                <c:pt idx="199">
                  <c:v>-0.29078892035931336</c:v>
                </c:pt>
                <c:pt idx="200">
                  <c:v>-0.29005621438322554</c:v>
                </c:pt>
                <c:pt idx="201">
                  <c:v>-0.28932350840713766</c:v>
                </c:pt>
                <c:pt idx="202">
                  <c:v>-0.28859080243104984</c:v>
                </c:pt>
                <c:pt idx="203">
                  <c:v>-0.28785809645496191</c:v>
                </c:pt>
                <c:pt idx="204">
                  <c:v>-0.28712539047887409</c:v>
                </c:pt>
                <c:pt idx="205">
                  <c:v>-0.28639268450278627</c:v>
                </c:pt>
                <c:pt idx="206">
                  <c:v>-0.28565997852669833</c:v>
                </c:pt>
                <c:pt idx="207">
                  <c:v>-0.28492727255061051</c:v>
                </c:pt>
                <c:pt idx="208">
                  <c:v>-0.28419456657452263</c:v>
                </c:pt>
                <c:pt idx="209">
                  <c:v>-0.28346186059843481</c:v>
                </c:pt>
                <c:pt idx="210">
                  <c:v>-0.28272915462234693</c:v>
                </c:pt>
                <c:pt idx="211">
                  <c:v>-0.28199644864625906</c:v>
                </c:pt>
                <c:pt idx="212">
                  <c:v>-0.28126374267017124</c:v>
                </c:pt>
                <c:pt idx="213">
                  <c:v>-0.28053103669408336</c:v>
                </c:pt>
                <c:pt idx="214">
                  <c:v>-0.27979833071799548</c:v>
                </c:pt>
                <c:pt idx="215">
                  <c:v>-0.2790656247419076</c:v>
                </c:pt>
                <c:pt idx="216">
                  <c:v>-0.27833291876581978</c:v>
                </c:pt>
                <c:pt idx="217">
                  <c:v>-0.2776002127897319</c:v>
                </c:pt>
                <c:pt idx="218">
                  <c:v>-0.27686750681364403</c:v>
                </c:pt>
                <c:pt idx="219">
                  <c:v>-0.2761348008375562</c:v>
                </c:pt>
                <c:pt idx="220">
                  <c:v>-0.27540209486146833</c:v>
                </c:pt>
                <c:pt idx="221">
                  <c:v>-0.27466938888538045</c:v>
                </c:pt>
                <c:pt idx="222">
                  <c:v>-0.27393668290929263</c:v>
                </c:pt>
                <c:pt idx="223">
                  <c:v>-0.27320397693320475</c:v>
                </c:pt>
                <c:pt idx="224">
                  <c:v>-0.27247127095711693</c:v>
                </c:pt>
                <c:pt idx="225">
                  <c:v>-0.271738564981029</c:v>
                </c:pt>
                <c:pt idx="226">
                  <c:v>-0.27100585900494117</c:v>
                </c:pt>
                <c:pt idx="227">
                  <c:v>-0.27027315302885335</c:v>
                </c:pt>
                <c:pt idx="228">
                  <c:v>-0.26954044705276542</c:v>
                </c:pt>
                <c:pt idx="229">
                  <c:v>-0.2688077410766776</c:v>
                </c:pt>
                <c:pt idx="230">
                  <c:v>-0.26807503510058972</c:v>
                </c:pt>
                <c:pt idx="231">
                  <c:v>-0.2673423291245019</c:v>
                </c:pt>
                <c:pt idx="232">
                  <c:v>-0.26660962314841402</c:v>
                </c:pt>
                <c:pt idx="233">
                  <c:v>-0.26587691717232614</c:v>
                </c:pt>
                <c:pt idx="234">
                  <c:v>-0.26514421119623832</c:v>
                </c:pt>
                <c:pt idx="235">
                  <c:v>-0.26441150522015039</c:v>
                </c:pt>
                <c:pt idx="236">
                  <c:v>-0.26367879924406257</c:v>
                </c:pt>
                <c:pt idx="237">
                  <c:v>-0.26294609326797475</c:v>
                </c:pt>
                <c:pt idx="238">
                  <c:v>-0.26221338729188687</c:v>
                </c:pt>
                <c:pt idx="239">
                  <c:v>-0.26148068131579899</c:v>
                </c:pt>
                <c:pt idx="240">
                  <c:v>-0.26074797533971111</c:v>
                </c:pt>
                <c:pt idx="241">
                  <c:v>-0.26001526936362329</c:v>
                </c:pt>
                <c:pt idx="242">
                  <c:v>-0.25928256338753541</c:v>
                </c:pt>
                <c:pt idx="243">
                  <c:v>-0.25854985741144754</c:v>
                </c:pt>
                <c:pt idx="244">
                  <c:v>-0.25781715143535971</c:v>
                </c:pt>
                <c:pt idx="245">
                  <c:v>-0.25693826730694563</c:v>
                </c:pt>
                <c:pt idx="246">
                  <c:v>-0.25591320502620485</c:v>
                </c:pt>
                <c:pt idx="247">
                  <c:v>-0.25488814274546401</c:v>
                </c:pt>
                <c:pt idx="248">
                  <c:v>-0.25386308046472317</c:v>
                </c:pt>
                <c:pt idx="249">
                  <c:v>-0.25283801818398238</c:v>
                </c:pt>
                <c:pt idx="250">
                  <c:v>-0.2518129559032416</c:v>
                </c:pt>
                <c:pt idx="251">
                  <c:v>-0.25078789362250076</c:v>
                </c:pt>
                <c:pt idx="252">
                  <c:v>-0.24976283134175997</c:v>
                </c:pt>
                <c:pt idx="253">
                  <c:v>-0.24873776906101916</c:v>
                </c:pt>
                <c:pt idx="254">
                  <c:v>-0.24771270678027832</c:v>
                </c:pt>
                <c:pt idx="255">
                  <c:v>-0.24668764449953751</c:v>
                </c:pt>
                <c:pt idx="256">
                  <c:v>-0.24566258221879672</c:v>
                </c:pt>
                <c:pt idx="257">
                  <c:v>-0.24463751993805591</c:v>
                </c:pt>
                <c:pt idx="258">
                  <c:v>-0.24361245765731507</c:v>
                </c:pt>
                <c:pt idx="259">
                  <c:v>-0.24258739537657426</c:v>
                </c:pt>
                <c:pt idx="260">
                  <c:v>-0.24156233309583347</c:v>
                </c:pt>
                <c:pt idx="261">
                  <c:v>-0.24053727081509266</c:v>
                </c:pt>
                <c:pt idx="262">
                  <c:v>-0.23951220853435182</c:v>
                </c:pt>
                <c:pt idx="263">
                  <c:v>-0.238487146253611</c:v>
                </c:pt>
                <c:pt idx="264">
                  <c:v>-0.23746208397287022</c:v>
                </c:pt>
                <c:pt idx="265">
                  <c:v>-0.23643702169212941</c:v>
                </c:pt>
                <c:pt idx="266">
                  <c:v>-0.23541195941138857</c:v>
                </c:pt>
                <c:pt idx="267">
                  <c:v>-0.23438689713064778</c:v>
                </c:pt>
                <c:pt idx="268">
                  <c:v>-0.23336183484990697</c:v>
                </c:pt>
                <c:pt idx="269">
                  <c:v>-0.23233677256916616</c:v>
                </c:pt>
                <c:pt idx="270">
                  <c:v>-0.23131171028842534</c:v>
                </c:pt>
                <c:pt idx="271">
                  <c:v>-0.23028664800768453</c:v>
                </c:pt>
                <c:pt idx="272">
                  <c:v>-0.22926158572694372</c:v>
                </c:pt>
                <c:pt idx="273">
                  <c:v>-0.2282365234462029</c:v>
                </c:pt>
                <c:pt idx="274">
                  <c:v>-0.22721146116546212</c:v>
                </c:pt>
                <c:pt idx="275">
                  <c:v>-0.22618639888472128</c:v>
                </c:pt>
                <c:pt idx="276">
                  <c:v>-0.22516133660398047</c:v>
                </c:pt>
                <c:pt idx="277">
                  <c:v>-0.22413627432323965</c:v>
                </c:pt>
                <c:pt idx="278">
                  <c:v>-0.22311121204249884</c:v>
                </c:pt>
                <c:pt idx="279">
                  <c:v>-0.22208614976175803</c:v>
                </c:pt>
                <c:pt idx="280">
                  <c:v>-0.22106108748101722</c:v>
                </c:pt>
                <c:pt idx="281">
                  <c:v>-0.22003602520027643</c:v>
                </c:pt>
                <c:pt idx="282">
                  <c:v>-0.21901096291953562</c:v>
                </c:pt>
                <c:pt idx="283">
                  <c:v>-0.21798590063879481</c:v>
                </c:pt>
                <c:pt idx="284">
                  <c:v>-0.21696083835805396</c:v>
                </c:pt>
                <c:pt idx="285">
                  <c:v>-0.21593577607731315</c:v>
                </c:pt>
                <c:pt idx="286">
                  <c:v>-0.21491071379657237</c:v>
                </c:pt>
                <c:pt idx="287">
                  <c:v>-0.21388565151583155</c:v>
                </c:pt>
                <c:pt idx="288">
                  <c:v>-0.21286058923509071</c:v>
                </c:pt>
                <c:pt idx="289">
                  <c:v>-0.21183552695434993</c:v>
                </c:pt>
                <c:pt idx="290">
                  <c:v>-0.21081046467360912</c:v>
                </c:pt>
                <c:pt idx="291">
                  <c:v>-0.2097854023928683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8C-A04D-9B69-A64E5F88413E}"/>
            </c:ext>
          </c:extLst>
        </c:ser>
        <c:ser>
          <c:idx val="2"/>
          <c:order val="2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1.1940650055092535E-2"/>
                  <c:y val="-1.8591317881040102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Masse!$A$299:$A$350</c:f>
              <c:numCache>
                <c:formatCode>#,##0.00</c:formatCode>
                <c:ptCount val="52"/>
                <c:pt idx="0">
                  <c:v>2.9699999999999807</c:v>
                </c:pt>
                <c:pt idx="1">
                  <c:v>2.9799999999999804</c:v>
                </c:pt>
                <c:pt idx="2">
                  <c:v>2.9899999999999802</c:v>
                </c:pt>
                <c:pt idx="3">
                  <c:v>2.99999999999998</c:v>
                </c:pt>
                <c:pt idx="4">
                  <c:v>3.0099999999999798</c:v>
                </c:pt>
                <c:pt idx="5">
                  <c:v>3.0199999999999796</c:v>
                </c:pt>
                <c:pt idx="6">
                  <c:v>3.0299999999999794</c:v>
                </c:pt>
                <c:pt idx="7">
                  <c:v>3.0399999999999792</c:v>
                </c:pt>
                <c:pt idx="8">
                  <c:v>3.049999999999979</c:v>
                </c:pt>
                <c:pt idx="9">
                  <c:v>3.0599999999999787</c:v>
                </c:pt>
                <c:pt idx="10">
                  <c:v>3.0699999999999785</c:v>
                </c:pt>
                <c:pt idx="11">
                  <c:v>3.0799999999999783</c:v>
                </c:pt>
                <c:pt idx="12">
                  <c:v>3.0899999999999781</c:v>
                </c:pt>
                <c:pt idx="13">
                  <c:v>3.0999999999999779</c:v>
                </c:pt>
                <c:pt idx="14">
                  <c:v>3.1099999999999777</c:v>
                </c:pt>
                <c:pt idx="15">
                  <c:v>3.1199999999999775</c:v>
                </c:pt>
                <c:pt idx="16">
                  <c:v>3.1299999999999772</c:v>
                </c:pt>
                <c:pt idx="17">
                  <c:v>3.139999999999977</c:v>
                </c:pt>
                <c:pt idx="18">
                  <c:v>3.1499999999999768</c:v>
                </c:pt>
                <c:pt idx="19">
                  <c:v>3.1599999999999766</c:v>
                </c:pt>
                <c:pt idx="20">
                  <c:v>3.1699999999999764</c:v>
                </c:pt>
                <c:pt idx="21">
                  <c:v>3.1799999999999762</c:v>
                </c:pt>
                <c:pt idx="22">
                  <c:v>3.189999999999976</c:v>
                </c:pt>
                <c:pt idx="23">
                  <c:v>3.1999999999999758</c:v>
                </c:pt>
                <c:pt idx="24">
                  <c:v>3.2099999999999755</c:v>
                </c:pt>
                <c:pt idx="25">
                  <c:v>3.2199999999999753</c:v>
                </c:pt>
                <c:pt idx="26">
                  <c:v>3.2299999999999751</c:v>
                </c:pt>
                <c:pt idx="27">
                  <c:v>3.2399999999999749</c:v>
                </c:pt>
                <c:pt idx="28">
                  <c:v>3.2499999999999747</c:v>
                </c:pt>
                <c:pt idx="29">
                  <c:v>3.2599999999999745</c:v>
                </c:pt>
                <c:pt idx="30">
                  <c:v>3.2699999999999743</c:v>
                </c:pt>
                <c:pt idx="31">
                  <c:v>3.279999999999974</c:v>
                </c:pt>
                <c:pt idx="32">
                  <c:v>3.2899999999999738</c:v>
                </c:pt>
                <c:pt idx="33">
                  <c:v>3.2999999999999736</c:v>
                </c:pt>
                <c:pt idx="34">
                  <c:v>3.3099999999999734</c:v>
                </c:pt>
                <c:pt idx="35">
                  <c:v>3.3199999999999732</c:v>
                </c:pt>
                <c:pt idx="36">
                  <c:v>3.329999999999973</c:v>
                </c:pt>
                <c:pt idx="37">
                  <c:v>3.3399999999999728</c:v>
                </c:pt>
                <c:pt idx="38">
                  <c:v>3.3499999999999726</c:v>
                </c:pt>
                <c:pt idx="39">
                  <c:v>3.3599999999999723</c:v>
                </c:pt>
                <c:pt idx="40">
                  <c:v>3.3699999999999721</c:v>
                </c:pt>
                <c:pt idx="41">
                  <c:v>3.3799999999999719</c:v>
                </c:pt>
                <c:pt idx="42">
                  <c:v>3.3899999999999717</c:v>
                </c:pt>
                <c:pt idx="43">
                  <c:v>3.3999999999999715</c:v>
                </c:pt>
                <c:pt idx="44">
                  <c:v>3.4099999999999713</c:v>
                </c:pt>
                <c:pt idx="45">
                  <c:v>3.4199999999999711</c:v>
                </c:pt>
                <c:pt idx="46">
                  <c:v>3.4299999999999708</c:v>
                </c:pt>
                <c:pt idx="47">
                  <c:v>3.4399999999999706</c:v>
                </c:pt>
                <c:pt idx="48">
                  <c:v>3.4499999999999704</c:v>
                </c:pt>
                <c:pt idx="49">
                  <c:v>3.4599999999999702</c:v>
                </c:pt>
                <c:pt idx="50">
                  <c:v>3.46999999999997</c:v>
                </c:pt>
                <c:pt idx="51">
                  <c:v>3.4799999999999698</c:v>
                </c:pt>
              </c:numCache>
            </c:numRef>
          </c:xVal>
          <c:yVal>
            <c:numRef>
              <c:f>Masse!$C$299:$C$350</c:f>
              <c:numCache>
                <c:formatCode>General</c:formatCode>
                <c:ptCount val="52"/>
                <c:pt idx="0">
                  <c:v>-0.2097854023928683</c:v>
                </c:pt>
                <c:pt idx="1">
                  <c:v>-0.20717817876577282</c:v>
                </c:pt>
                <c:pt idx="2">
                  <c:v>-0.20298879379231038</c:v>
                </c:pt>
                <c:pt idx="3">
                  <c:v>-0.19879940881884794</c:v>
                </c:pt>
                <c:pt idx="4">
                  <c:v>-0.1946100238453855</c:v>
                </c:pt>
                <c:pt idx="5">
                  <c:v>-0.19042063887192304</c:v>
                </c:pt>
                <c:pt idx="6">
                  <c:v>-0.1862312538984606</c:v>
                </c:pt>
                <c:pt idx="7">
                  <c:v>-0.18204186892499816</c:v>
                </c:pt>
                <c:pt idx="8">
                  <c:v>-0.17785248395153572</c:v>
                </c:pt>
                <c:pt idx="9">
                  <c:v>-0.17366309897807322</c:v>
                </c:pt>
                <c:pt idx="10">
                  <c:v>-0.16947371400461078</c:v>
                </c:pt>
                <c:pt idx="11">
                  <c:v>-0.16528432903114834</c:v>
                </c:pt>
                <c:pt idx="12">
                  <c:v>-0.1610949440576859</c:v>
                </c:pt>
                <c:pt idx="13">
                  <c:v>-0.15690555908422346</c:v>
                </c:pt>
                <c:pt idx="14">
                  <c:v>-0.15271617411076099</c:v>
                </c:pt>
                <c:pt idx="15">
                  <c:v>-0.14852678913729855</c:v>
                </c:pt>
                <c:pt idx="16">
                  <c:v>-0.14433740416383611</c:v>
                </c:pt>
                <c:pt idx="17">
                  <c:v>-0.14014801919037362</c:v>
                </c:pt>
                <c:pt idx="18">
                  <c:v>-0.13595863421691121</c:v>
                </c:pt>
                <c:pt idx="19">
                  <c:v>-0.13176924924344874</c:v>
                </c:pt>
                <c:pt idx="20">
                  <c:v>-0.1275798642699863</c:v>
                </c:pt>
                <c:pt idx="21">
                  <c:v>-0.12339047929652386</c:v>
                </c:pt>
                <c:pt idx="22">
                  <c:v>-0.1192010943230614</c:v>
                </c:pt>
                <c:pt idx="23">
                  <c:v>-0.11501170934959895</c:v>
                </c:pt>
                <c:pt idx="24">
                  <c:v>-0.11144863096456581</c:v>
                </c:pt>
                <c:pt idx="25">
                  <c:v>-0.1085118591679681</c:v>
                </c:pt>
                <c:pt idx="26">
                  <c:v>-0.10557508737137039</c:v>
                </c:pt>
                <c:pt idx="27">
                  <c:v>-0.10263831557477268</c:v>
                </c:pt>
                <c:pt idx="28">
                  <c:v>-9.9701543778174959E-2</c:v>
                </c:pt>
                <c:pt idx="29">
                  <c:v>-9.6764771981577249E-2</c:v>
                </c:pt>
                <c:pt idx="30">
                  <c:v>-9.382800018497954E-2</c:v>
                </c:pt>
                <c:pt idx="31">
                  <c:v>-9.0891228388381831E-2</c:v>
                </c:pt>
                <c:pt idx="32">
                  <c:v>-8.7954456591784108E-2</c:v>
                </c:pt>
                <c:pt idx="33">
                  <c:v>-8.5017684795186413E-2</c:v>
                </c:pt>
                <c:pt idx="34">
                  <c:v>-8.208091299858869E-2</c:v>
                </c:pt>
                <c:pt idx="35">
                  <c:v>-7.9144141201990981E-2</c:v>
                </c:pt>
                <c:pt idx="36">
                  <c:v>-7.6207369405393258E-2</c:v>
                </c:pt>
                <c:pt idx="37">
                  <c:v>-7.3270597608795549E-2</c:v>
                </c:pt>
                <c:pt idx="38">
                  <c:v>-7.0333825812197839E-2</c:v>
                </c:pt>
                <c:pt idx="39">
                  <c:v>-6.739705401560013E-2</c:v>
                </c:pt>
                <c:pt idx="40">
                  <c:v>-6.4460282219002421E-2</c:v>
                </c:pt>
                <c:pt idx="41">
                  <c:v>-6.1523510422404705E-2</c:v>
                </c:pt>
                <c:pt idx="42">
                  <c:v>-5.8586738625806996E-2</c:v>
                </c:pt>
                <c:pt idx="43">
                  <c:v>-5.564996682920928E-2</c:v>
                </c:pt>
                <c:pt idx="44">
                  <c:v>-5.2713195032611571E-2</c:v>
                </c:pt>
                <c:pt idx="45">
                  <c:v>-4.9776423236013854E-2</c:v>
                </c:pt>
                <c:pt idx="46">
                  <c:v>-4.6839651439416145E-2</c:v>
                </c:pt>
                <c:pt idx="47">
                  <c:v>-4.3902879642818429E-2</c:v>
                </c:pt>
                <c:pt idx="48">
                  <c:v>-4.0966107846220713E-2</c:v>
                </c:pt>
                <c:pt idx="49">
                  <c:v>-3.8029336049623011E-2</c:v>
                </c:pt>
                <c:pt idx="50">
                  <c:v>-3.5092564253025295E-2</c:v>
                </c:pt>
                <c:pt idx="51">
                  <c:v>-3.2223170923279483E-2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8C-A04D-9B69-A64E5F88413E}"/>
            </c:ext>
          </c:extLst>
        </c:ser>
        <c:ser>
          <c:idx val="3"/>
          <c:order val="3"/>
          <c:tx>
            <c:v>Poly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8.1096179079032257E-2"/>
                  <c:y val="0.65908227601099678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Masse!$A$350:$A$362</c:f>
              <c:numCache>
                <c:formatCode>#,##0.00</c:formatCode>
                <c:ptCount val="13"/>
                <c:pt idx="0">
                  <c:v>3.4799999999999698</c:v>
                </c:pt>
                <c:pt idx="1">
                  <c:v>3.4899999999999696</c:v>
                </c:pt>
                <c:pt idx="2">
                  <c:v>3.4999999999999694</c:v>
                </c:pt>
                <c:pt idx="3">
                  <c:v>3.5099999999999691</c:v>
                </c:pt>
                <c:pt idx="4">
                  <c:v>3.5199999999999689</c:v>
                </c:pt>
                <c:pt idx="5">
                  <c:v>3.5299999999999687</c:v>
                </c:pt>
                <c:pt idx="6">
                  <c:v>3.5399999999999685</c:v>
                </c:pt>
                <c:pt idx="7">
                  <c:v>3.5499999999999683</c:v>
                </c:pt>
                <c:pt idx="8">
                  <c:v>3.5599999999999681</c:v>
                </c:pt>
                <c:pt idx="9">
                  <c:v>3.5699999999999679</c:v>
                </c:pt>
                <c:pt idx="10">
                  <c:v>3.5799999999999677</c:v>
                </c:pt>
                <c:pt idx="11">
                  <c:v>3.5899999999999674</c:v>
                </c:pt>
                <c:pt idx="12" formatCode="General">
                  <c:v>3.5999999999999672</c:v>
                </c:pt>
              </c:numCache>
            </c:numRef>
          </c:xVal>
          <c:yVal>
            <c:numRef>
              <c:f>Masse!$C$350:$C$362</c:f>
              <c:numCache>
                <c:formatCode>General</c:formatCode>
                <c:ptCount val="13"/>
                <c:pt idx="0">
                  <c:v>-3.2223170923279483E-2</c:v>
                </c:pt>
                <c:pt idx="1">
                  <c:v>-2.9421156060386408E-2</c:v>
                </c:pt>
                <c:pt idx="2">
                  <c:v>-2.661914119749333E-2</c:v>
                </c:pt>
                <c:pt idx="3">
                  <c:v>-2.3817126334600251E-2</c:v>
                </c:pt>
                <c:pt idx="4">
                  <c:v>-2.1015111471707173E-2</c:v>
                </c:pt>
                <c:pt idx="5">
                  <c:v>-1.8213096608814094E-2</c:v>
                </c:pt>
                <c:pt idx="6">
                  <c:v>-1.5411081745921019E-2</c:v>
                </c:pt>
                <c:pt idx="7">
                  <c:v>-1.2609066883027941E-2</c:v>
                </c:pt>
                <c:pt idx="8">
                  <c:v>-9.8070520201348592E-3</c:v>
                </c:pt>
                <c:pt idx="9">
                  <c:v>-7.0050371572417808E-3</c:v>
                </c:pt>
                <c:pt idx="10">
                  <c:v>-4.2030222943487032E-3</c:v>
                </c:pt>
                <c:pt idx="11">
                  <c:v>-1.4010074314556248E-3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8C-A04D-9B69-A64E5F88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03583"/>
        <c:axId val="791032719"/>
      </c:scatterChart>
      <c:valAx>
        <c:axId val="75500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1032719"/>
        <c:crossesAt val="-0.5"/>
        <c:crossBetween val="midCat"/>
      </c:valAx>
      <c:valAx>
        <c:axId val="79103271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Variation de masse (en kg/s)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500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Modélisation</a:t>
            </a:r>
            <a:r>
              <a:rPr lang="en-US" sz="3500" baseline="0"/>
              <a:t> de la variation de la masse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Masse approchée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'Masse Broken'!$A$3:$A$472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'Masse Broken'!$D$3:$D$472</c:f>
              <c:numCache>
                <c:formatCode>General</c:formatCode>
                <c:ptCount val="470"/>
                <c:pt idx="0">
                  <c:v>9.7317999999999998</c:v>
                </c:pt>
                <c:pt idx="1">
                  <c:v>9.7258326831083188</c:v>
                </c:pt>
                <c:pt idx="2">
                  <c:v>9.7198969374148003</c:v>
                </c:pt>
                <c:pt idx="3">
                  <c:v>9.7139919123502398</c:v>
                </c:pt>
                <c:pt idx="4">
                  <c:v>9.7081167731570623</c:v>
                </c:pt>
                <c:pt idx="5">
                  <c:v>9.7022707007236804</c:v>
                </c:pt>
                <c:pt idx="6">
                  <c:v>9.6964528914196251</c:v>
                </c:pt>
                <c:pt idx="7">
                  <c:v>9.6906625569314624</c:v>
                </c:pt>
                <c:pt idx="8">
                  <c:v>9.6848989240994854</c:v>
                </c:pt>
                <c:pt idx="9">
                  <c:v>9.6791612347551901</c:v>
                </c:pt>
                <c:pt idx="10">
                  <c:v>9.6734487455595293</c:v>
                </c:pt>
                <c:pt idx="11">
                  <c:v>9.6677607278419444</c:v>
                </c:pt>
                <c:pt idx="12">
                  <c:v>9.6620964674401826</c:v>
                </c:pt>
                <c:pt idx="13">
                  <c:v>9.6564552645408899</c:v>
                </c:pt>
                <c:pt idx="14">
                  <c:v>9.6508364335209897</c:v>
                </c:pt>
                <c:pt idx="15">
                  <c:v>9.6452393027898342</c:v>
                </c:pt>
                <c:pt idx="16">
                  <c:v>9.6396632146321366</c:v>
                </c:pt>
                <c:pt idx="17">
                  <c:v>9.634107525051693</c:v>
                </c:pt>
                <c:pt idx="18">
                  <c:v>9.6285716036158782</c:v>
                </c:pt>
                <c:pt idx="19">
                  <c:v>9.6230548333009107</c:v>
                </c:pt>
                <c:pt idx="20">
                  <c:v>9.6175566103379193</c:v>
                </c:pt>
                <c:pt idx="21">
                  <c:v>9.6120763440597781</c:v>
                </c:pt>
                <c:pt idx="22">
                  <c:v>9.6066134567487147</c:v>
                </c:pt>
                <c:pt idx="23">
                  <c:v>9.6011673834847127</c:v>
                </c:pt>
                <c:pt idx="24">
                  <c:v>9.5957375719946878</c:v>
                </c:pt>
                <c:pt idx="25">
                  <c:v>9.5903234825024413</c:v>
                </c:pt>
                <c:pt idx="26">
                  <c:v>9.5849245875793976</c:v>
                </c:pt>
                <c:pt idx="27">
                  <c:v>9.5795403719961243</c:v>
                </c:pt>
                <c:pt idx="28">
                  <c:v>9.5741703325746208</c:v>
                </c:pt>
                <c:pt idx="29">
                  <c:v>9.5688139780414083</c:v>
                </c:pt>
                <c:pt idx="30">
                  <c:v>9.5634708288813695</c:v>
                </c:pt>
                <c:pt idx="31">
                  <c:v>9.5581404171924049</c:v>
                </c:pt>
                <c:pt idx="32">
                  <c:v>9.5528222865408345</c:v>
                </c:pt>
                <c:pt idx="33">
                  <c:v>9.5475159918176029</c:v>
                </c:pt>
                <c:pt idx="34">
                  <c:v>9.5422210990952578</c:v>
                </c:pt>
                <c:pt idx="35">
                  <c:v>9.5369371854857032</c:v>
                </c:pt>
                <c:pt idx="36">
                  <c:v>9.5316638389987389</c:v>
                </c:pt>
                <c:pt idx="37">
                  <c:v>9.5264006584013856</c:v>
                </c:pt>
                <c:pt idx="38">
                  <c:v>9.5211472530779684</c:v>
                </c:pt>
                <c:pt idx="39">
                  <c:v>9.5159032428910102</c:v>
                </c:pt>
                <c:pt idx="40">
                  <c:v>9.5106682580428803</c:v>
                </c:pt>
                <c:pt idx="41">
                  <c:v>9.5054419389382367</c:v>
                </c:pt>
                <c:pt idx="42">
                  <c:v>9.5002239360472487</c:v>
                </c:pt>
                <c:pt idx="43">
                  <c:v>9.495013909769586</c:v>
                </c:pt>
                <c:pt idx="44">
                  <c:v>9.4898115302992085</c:v>
                </c:pt>
                <c:pt idx="45">
                  <c:v>9.4846164774899169</c:v>
                </c:pt>
                <c:pt idx="46">
                  <c:v>9.4794284407216995</c:v>
                </c:pt>
                <c:pt idx="47">
                  <c:v>9.4742471187678419</c:v>
                </c:pt>
                <c:pt idx="48">
                  <c:v>9.4690722196628414</c:v>
                </c:pt>
                <c:pt idx="49">
                  <c:v>9.4639034605710712</c:v>
                </c:pt>
                <c:pt idx="50">
                  <c:v>9.4587405676562497</c:v>
                </c:pt>
                <c:pt idx="51">
                  <c:v>9.4535832759516776</c:v>
                </c:pt>
                <c:pt idx="52">
                  <c:v>9.4484313292312603</c:v>
                </c:pt>
                <c:pt idx="53">
                  <c:v>9.4432844798813047</c:v>
                </c:pt>
                <c:pt idx="54">
                  <c:v>9.4381424887731011</c:v>
                </c:pt>
                <c:pt idx="55">
                  <c:v>9.4330051251362868</c:v>
                </c:pt>
                <c:pt idx="56">
                  <c:v>9.4278721664329819</c:v>
                </c:pt>
                <c:pt idx="57">
                  <c:v>9.4227433982327131</c:v>
                </c:pt>
                <c:pt idx="58">
                  <c:v>9.4176186140881164</c:v>
                </c:pt>
                <c:pt idx="59">
                  <c:v>9.4124976154114144</c:v>
                </c:pt>
                <c:pt idx="60">
                  <c:v>9.4073802113516791</c:v>
                </c:pt>
                <c:pt idx="61">
                  <c:v>9.4022662186728763</c:v>
                </c:pt>
                <c:pt idx="62">
                  <c:v>9.397155461632682</c:v>
                </c:pt>
                <c:pt idx="63">
                  <c:v>9.3920477718620869</c:v>
                </c:pt>
                <c:pt idx="64">
                  <c:v>9.3869429882457798</c:v>
                </c:pt>
                <c:pt idx="65">
                  <c:v>9.381840956803309</c:v>
                </c:pt>
                <c:pt idx="66">
                  <c:v>9.3767415305710209</c:v>
                </c:pt>
                <c:pt idx="67">
                  <c:v>9.3716445694847845</c:v>
                </c:pt>
                <c:pt idx="68">
                  <c:v>9.3665499402635</c:v>
                </c:pt>
                <c:pt idx="69">
                  <c:v>9.3614575162933704</c:v>
                </c:pt>
                <c:pt idx="70">
                  <c:v>9.3563671775129702</c:v>
                </c:pt>
                <c:pt idx="71">
                  <c:v>9.3512788102990907</c:v>
                </c:pt>
                <c:pt idx="72">
                  <c:v>9.3461923073533573</c:v>
                </c:pt>
                <c:pt idx="73">
                  <c:v>9.3411075675896367</c:v>
                </c:pt>
                <c:pt idx="74">
                  <c:v>9.3360244960222207</c:v>
                </c:pt>
                <c:pt idx="75">
                  <c:v>9.3309430036547845</c:v>
                </c:pt>
                <c:pt idx="76">
                  <c:v>9.3258630073701365</c:v>
                </c:pt>
                <c:pt idx="77">
                  <c:v>9.3207844298207387</c:v>
                </c:pt>
                <c:pt idx="78">
                  <c:v>9.3157071993200109</c:v>
                </c:pt>
                <c:pt idx="79">
                  <c:v>9.3106312497344152</c:v>
                </c:pt>
                <c:pt idx="80">
                  <c:v>9.3055565203763191</c:v>
                </c:pt>
                <c:pt idx="81">
                  <c:v>9.3004829558976443</c:v>
                </c:pt>
                <c:pt idx="82">
                  <c:v>9.2954105061842842</c:v>
                </c:pt>
                <c:pt idx="83">
                  <c:v>9.2903391262513111</c:v>
                </c:pt>
                <c:pt idx="84">
                  <c:v>9.285268776138965</c:v>
                </c:pt>
                <c:pt idx="85">
                  <c:v>9.2801994208094154</c:v>
                </c:pt>
                <c:pt idx="86">
                  <c:v>9.2751310300443013</c:v>
                </c:pt>
                <c:pt idx="87">
                  <c:v>9.270063578343068</c:v>
                </c:pt>
                <c:pt idx="88">
                  <c:v>9.2649970448220618</c:v>
                </c:pt>
                <c:pt idx="89">
                  <c:v>9.2599314131144173</c:v>
                </c:pt>
                <c:pt idx="90">
                  <c:v>9.2548666712707295</c:v>
                </c:pt>
                <c:pt idx="91">
                  <c:v>9.2498028116604925</c:v>
                </c:pt>
                <c:pt idx="92">
                  <c:v>9.2447398308743303</c:v>
                </c:pt>
                <c:pt idx="93">
                  <c:v>9.2396777296269956</c:v>
                </c:pt>
                <c:pt idx="94">
                  <c:v>9.2346165126611641</c:v>
                </c:pt>
                <c:pt idx="95">
                  <c:v>9.2295561886519994</c:v>
                </c:pt>
                <c:pt idx="96">
                  <c:v>9.2244967701124931</c:v>
                </c:pt>
                <c:pt idx="97">
                  <c:v>9.2194382732995983</c:v>
                </c:pt>
                <c:pt idx="98">
                  <c:v>9.2143807181211344</c:v>
                </c:pt>
                <c:pt idx="99">
                  <c:v>9.2093241280434714</c:v>
                </c:pt>
                <c:pt idx="100">
                  <c:v>9.2042685300000002</c:v>
                </c:pt>
                <c:pt idx="101">
                  <c:v>9.1992139543003777</c:v>
                </c:pt>
                <c:pt idx="102">
                  <c:v>9.1941604345405565</c:v>
                </c:pt>
                <c:pt idx="103">
                  <c:v>9.1891080075135889</c:v>
                </c:pt>
                <c:pt idx="104">
                  <c:v>9.1840567131212154</c:v>
                </c:pt>
                <c:pt idx="105">
                  <c:v>9.1790065942862356</c:v>
                </c:pt>
                <c:pt idx="106">
                  <c:v>9.1739576968656547</c:v>
                </c:pt>
                <c:pt idx="107">
                  <c:v>9.1689100695646051</c:v>
                </c:pt>
                <c:pt idx="108">
                  <c:v>9.1638637638510634</c:v>
                </c:pt>
                <c:pt idx="109">
                  <c:v>9.1588188338713383</c:v>
                </c:pt>
                <c:pt idx="110">
                  <c:v>9.1537753363663299</c:v>
                </c:pt>
                <c:pt idx="111">
                  <c:v>9.1487333305885876</c:v>
                </c:pt>
                <c:pt idx="112">
                  <c:v>9.1436928782201363</c:v>
                </c:pt>
                <c:pt idx="113">
                  <c:v>9.1386540432910834</c:v>
                </c:pt>
                <c:pt idx="114">
                  <c:v>9.1336168920990062</c:v>
                </c:pt>
                <c:pt idx="115">
                  <c:v>9.1285814931291274</c:v>
                </c:pt>
                <c:pt idx="116">
                  <c:v>9.1235479169752605</c:v>
                </c:pt>
                <c:pt idx="117">
                  <c:v>9.1185162362615362</c:v>
                </c:pt>
                <c:pt idx="118">
                  <c:v>9.1134865255649178</c:v>
                </c:pt>
                <c:pt idx="119">
                  <c:v>9.1084588613384891</c:v>
                </c:pt>
                <c:pt idx="120">
                  <c:v>9.103433321835519</c:v>
                </c:pt>
                <c:pt idx="121">
                  <c:v>9.0984099870343211</c:v>
                </c:pt>
                <c:pt idx="122">
                  <c:v>9.0933889385638746</c:v>
                </c:pt>
                <c:pt idx="123">
                  <c:v>9.088370259630242</c:v>
                </c:pt>
                <c:pt idx="124">
                  <c:v>9.0833540349437492</c:v>
                </c:pt>
                <c:pt idx="125">
                  <c:v>9.0783403506469718</c:v>
                </c:pt>
                <c:pt idx="126">
                  <c:v>9.0733292942434716</c:v>
                </c:pt>
                <c:pt idx="127">
                  <c:v>9.0683209545273336</c:v>
                </c:pt>
                <c:pt idx="128">
                  <c:v>9.0633154215134759</c:v>
                </c:pt>
                <c:pt idx="129">
                  <c:v>9.0583127863687434</c:v>
                </c:pt>
                <c:pt idx="130">
                  <c:v>9.0533131413437697</c:v>
                </c:pt>
                <c:pt idx="131">
                  <c:v>9.0483165797056433</c:v>
                </c:pt>
                <c:pt idx="132">
                  <c:v>9.0433231956713289</c:v>
                </c:pt>
                <c:pt idx="133">
                  <c:v>9.038333084341879</c:v>
                </c:pt>
                <c:pt idx="134">
                  <c:v>9.0333463416374293</c:v>
                </c:pt>
                <c:pt idx="135">
                  <c:v>9.0283630642329715</c:v>
                </c:pt>
                <c:pt idx="136">
                  <c:v>9.0233833494948996</c:v>
                </c:pt>
                <c:pt idx="137">
                  <c:v>9.018407295418351</c:v>
                </c:pt>
                <c:pt idx="138">
                  <c:v>9.0134350005653108</c:v>
                </c:pt>
                <c:pt idx="139">
                  <c:v>9.0084665640035055</c:v>
                </c:pt>
                <c:pt idx="140">
                  <c:v>9.0035020852460796</c:v>
                </c:pt>
                <c:pt idx="141">
                  <c:v>8.9985416641920484</c:v>
                </c:pt>
                <c:pt idx="142">
                  <c:v>8.9935854010675271</c:v>
                </c:pt>
                <c:pt idx="143">
                  <c:v>8.9886333963677423</c:v>
                </c:pt>
                <c:pt idx="144">
                  <c:v>8.983685750799836</c:v>
                </c:pt>
                <c:pt idx="145">
                  <c:v>8.9787425652264243</c:v>
                </c:pt>
                <c:pt idx="146">
                  <c:v>8.9738039406099617</c:v>
                </c:pt>
                <c:pt idx="147">
                  <c:v>8.9688699779578727</c:v>
                </c:pt>
                <c:pt idx="148">
                  <c:v>8.9639407782684621</c:v>
                </c:pt>
                <c:pt idx="149">
                  <c:v>8.9590164424776102</c:v>
                </c:pt>
                <c:pt idx="150">
                  <c:v>8.9540970714062489</c:v>
                </c:pt>
                <c:pt idx="151">
                  <c:v>8.9491827657086169</c:v>
                </c:pt>
                <c:pt idx="152">
                  <c:v>8.9442736258212889</c:v>
                </c:pt>
                <c:pt idx="153">
                  <c:v>8.9393697519129915</c:v>
                </c:pt>
                <c:pt idx="154">
                  <c:v>8.9344712438352047</c:v>
                </c:pt>
                <c:pt idx="155">
                  <c:v>8.9295782010735305</c:v>
                </c:pt>
                <c:pt idx="156">
                  <c:v>8.9246907226998431</c:v>
                </c:pt>
                <c:pt idx="157">
                  <c:v>8.9198089073252351</c:v>
                </c:pt>
                <c:pt idx="158">
                  <c:v>8.9149328530537275</c:v>
                </c:pt>
                <c:pt idx="159">
                  <c:v>8.910062657436761</c:v>
                </c:pt>
                <c:pt idx="160">
                  <c:v>8.9051984174284797</c:v>
                </c:pt>
                <c:pt idx="161">
                  <c:v>8.9003402293417793</c:v>
                </c:pt>
                <c:pt idx="162">
                  <c:v>8.8954881888051478</c:v>
                </c:pt>
                <c:pt idx="163">
                  <c:v>8.890642390720279</c:v>
                </c:pt>
                <c:pt idx="164">
                  <c:v>8.8858029292204677</c:v>
                </c:pt>
                <c:pt idx="165">
                  <c:v>8.8809698976297895</c:v>
                </c:pt>
                <c:pt idx="166">
                  <c:v>8.8761433884230563</c:v>
                </c:pt>
                <c:pt idx="167">
                  <c:v>8.8713234931865479</c:v>
                </c:pt>
                <c:pt idx="168">
                  <c:v>8.8665103025795329</c:v>
                </c:pt>
                <c:pt idx="169">
                  <c:v>8.8617039062965688</c:v>
                </c:pt>
                <c:pt idx="170">
                  <c:v>8.85690439303057</c:v>
                </c:pt>
                <c:pt idx="171">
                  <c:v>8.8521118504366729</c:v>
                </c:pt>
                <c:pt idx="172">
                  <c:v>8.847326365096869</c:v>
                </c:pt>
                <c:pt idx="173">
                  <c:v>8.842548022485424</c:v>
                </c:pt>
                <c:pt idx="174">
                  <c:v>8.8377769069350745</c:v>
                </c:pt>
                <c:pt idx="175">
                  <c:v>8.8330131016040028</c:v>
                </c:pt>
                <c:pt idx="176">
                  <c:v>8.828256688443604</c:v>
                </c:pt>
                <c:pt idx="177">
                  <c:v>8.8235077481670086</c:v>
                </c:pt>
                <c:pt idx="178">
                  <c:v>8.8187663602184188</c:v>
                </c:pt>
                <c:pt idx="179">
                  <c:v>8.8140326027431897</c:v>
                </c:pt>
                <c:pt idx="180">
                  <c:v>8.80930655255872</c:v>
                </c:pt>
                <c:pt idx="181">
                  <c:v>8.804588285126103</c:v>
                </c:pt>
                <c:pt idx="182">
                  <c:v>8.7998778745225703</c:v>
                </c:pt>
                <c:pt idx="183">
                  <c:v>8.7951753934147057</c:v>
                </c:pt>
                <c:pt idx="184">
                  <c:v>8.7904809130324502</c:v>
                </c:pt>
                <c:pt idx="185">
                  <c:v>8.7857945031438707</c:v>
                </c:pt>
                <c:pt idx="186">
                  <c:v>8.781116232030735</c:v>
                </c:pt>
                <c:pt idx="187">
                  <c:v>8.7764461664648348</c:v>
                </c:pt>
                <c:pt idx="188">
                  <c:v>8.7717843716851149</c:v>
                </c:pt>
                <c:pt idx="189">
                  <c:v>8.7671309113755722</c:v>
                </c:pt>
                <c:pt idx="190">
                  <c:v>8.76248584764393</c:v>
                </c:pt>
                <c:pt idx="191">
                  <c:v>8.7578492410011037</c:v>
                </c:pt>
                <c:pt idx="192">
                  <c:v>8.7532211503414388</c:v>
                </c:pt>
                <c:pt idx="193">
                  <c:v>8.7486016329237302</c:v>
                </c:pt>
                <c:pt idx="194">
                  <c:v>8.743990744353022</c:v>
                </c:pt>
                <c:pt idx="195">
                  <c:v>8.7393885385631922</c:v>
                </c:pt>
                <c:pt idx="196">
                  <c:v>8.7347950678003077</c:v>
                </c:pt>
                <c:pt idx="197">
                  <c:v>8.7302103826067672</c:v>
                </c:pt>
                <c:pt idx="198">
                  <c:v>8.7256345318062252</c:v>
                </c:pt>
                <c:pt idx="199">
                  <c:v>8.7210675624892886</c:v>
                </c:pt>
                <c:pt idx="200">
                  <c:v>8.7165095199999989</c:v>
                </c:pt>
                <c:pt idx="201">
                  <c:v>8.7119604479230972</c:v>
                </c:pt>
                <c:pt idx="202">
                  <c:v>8.7074203880720553</c:v>
                </c:pt>
                <c:pt idx="203">
                  <c:v>8.7028893804779148</c:v>
                </c:pt>
                <c:pt idx="204">
                  <c:v>8.6983674633788723</c:v>
                </c:pt>
                <c:pt idx="205">
                  <c:v>8.6938546732106676</c:v>
                </c:pt>
                <c:pt idx="206">
                  <c:v>8.6893510445977462</c:v>
                </c:pt>
                <c:pt idx="207">
                  <c:v>8.6848566103452054</c:v>
                </c:pt>
                <c:pt idx="208">
                  <c:v>8.6803714014315059</c:v>
                </c:pt>
                <c:pt idx="209">
                  <c:v>8.6758954470019845</c:v>
                </c:pt>
                <c:pt idx="210">
                  <c:v>8.6714287743631289</c:v>
                </c:pt>
                <c:pt idx="211">
                  <c:v>8.6669714089776502</c:v>
                </c:pt>
                <c:pt idx="212">
                  <c:v>8.6625233744603154</c:v>
                </c:pt>
                <c:pt idx="213">
                  <c:v>8.6580846925745742</c:v>
                </c:pt>
                <c:pt idx="214">
                  <c:v>8.6536553832299656</c:v>
                </c:pt>
                <c:pt idx="215">
                  <c:v>8.6492354644802969</c:v>
                </c:pt>
                <c:pt idx="216">
                  <c:v>8.6448249525226082</c:v>
                </c:pt>
                <c:pt idx="217">
                  <c:v>8.6404238616969167</c:v>
                </c:pt>
                <c:pt idx="218">
                  <c:v>8.6360322044867424</c:v>
                </c:pt>
                <c:pt idx="219">
                  <c:v>8.6316499915204066</c:v>
                </c:pt>
                <c:pt idx="220">
                  <c:v>8.6272772315731192</c:v>
                </c:pt>
                <c:pt idx="221">
                  <c:v>8.622913931569844</c:v>
                </c:pt>
                <c:pt idx="222">
                  <c:v>8.61856009658894</c:v>
                </c:pt>
                <c:pt idx="223">
                  <c:v>8.6142157298665882</c:v>
                </c:pt>
                <c:pt idx="224">
                  <c:v>8.6098808328019949</c:v>
                </c:pt>
                <c:pt idx="225">
                  <c:v>8.6055554049633791</c:v>
                </c:pt>
                <c:pt idx="226">
                  <c:v>8.6012394440947304</c:v>
                </c:pt>
                <c:pt idx="227">
                  <c:v>8.5969329461233635</c:v>
                </c:pt>
                <c:pt idx="228">
                  <c:v>8.5926359051682368</c:v>
                </c:pt>
                <c:pt idx="229">
                  <c:v>8.5883483135490568</c:v>
                </c:pt>
                <c:pt idx="230">
                  <c:v>8.5840701617961699</c:v>
                </c:pt>
                <c:pt idx="231">
                  <c:v>8.5798014386612209</c:v>
                </c:pt>
                <c:pt idx="232">
                  <c:v>8.5755421311286071</c:v>
                </c:pt>
                <c:pt idx="233">
                  <c:v>8.5712922244276939</c:v>
                </c:pt>
                <c:pt idx="234">
                  <c:v>8.5670517020458252</c:v>
                </c:pt>
                <c:pt idx="235">
                  <c:v>8.5628205457421149</c:v>
                </c:pt>
                <c:pt idx="236">
                  <c:v>8.5585987355620041</c:v>
                </c:pt>
                <c:pt idx="237">
                  <c:v>8.554386249852616</c:v>
                </c:pt>
                <c:pt idx="238">
                  <c:v>8.5501830652788762</c:v>
                </c:pt>
                <c:pt idx="239">
                  <c:v>8.5459891568404185</c:v>
                </c:pt>
                <c:pt idx="240">
                  <c:v>8.5418044978892791</c:v>
                </c:pt>
                <c:pt idx="241">
                  <c:v>8.5376290601483582</c:v>
                </c:pt>
                <c:pt idx="242">
                  <c:v>8.533462813730667</c:v>
                </c:pt>
                <c:pt idx="243">
                  <c:v>8.5293057271593575</c:v>
                </c:pt>
                <c:pt idx="244">
                  <c:v>8.5251577673885244</c:v>
                </c:pt>
                <c:pt idx="245">
                  <c:v>8.5210188998248046</c:v>
                </c:pt>
                <c:pt idx="246">
                  <c:v>8.5168890883497284</c:v>
                </c:pt>
                <c:pt idx="247">
                  <c:v>8.512768295342882</c:v>
                </c:pt>
                <c:pt idx="248">
                  <c:v>8.5086564817058257</c:v>
                </c:pt>
                <c:pt idx="249">
                  <c:v>8.5045536068868071</c:v>
                </c:pt>
                <c:pt idx="250">
                  <c:v>8.5004596289062491</c:v>
                </c:pt>
                <c:pt idx="251">
                  <c:v>8.4963745043830148</c:v>
                </c:pt>
                <c:pt idx="252">
                  <c:v>8.4922981885614597</c:v>
                </c:pt>
                <c:pt idx="253">
                  <c:v>8.4882306353392583</c:v>
                </c:pt>
                <c:pt idx="254">
                  <c:v>8.484171797296014</c:v>
                </c:pt>
                <c:pt idx="255">
                  <c:v>8.4801216257226493</c:v>
                </c:pt>
                <c:pt idx="256">
                  <c:v>8.4760800706515678</c:v>
                </c:pt>
                <c:pt idx="257">
                  <c:v>8.4720470808876165</c:v>
                </c:pt>
                <c:pt idx="258">
                  <c:v>8.4680226040398026</c:v>
                </c:pt>
                <c:pt idx="259">
                  <c:v>8.4640065865538077</c:v>
                </c:pt>
                <c:pt idx="260">
                  <c:v>8.4599989737452788</c:v>
                </c:pt>
                <c:pt idx="261">
                  <c:v>8.4559997098339021</c:v>
                </c:pt>
                <c:pt idx="262">
                  <c:v>8.4520087379782378</c:v>
                </c:pt>
                <c:pt idx="263">
                  <c:v>8.4480260003113692</c:v>
                </c:pt>
                <c:pt idx="264">
                  <c:v>8.4440514379772988</c:v>
                </c:pt>
                <c:pt idx="265">
                  <c:v>8.4400849911681455</c:v>
                </c:pt>
                <c:pt idx="266">
                  <c:v>8.4361265991621153</c:v>
                </c:pt>
                <c:pt idx="267">
                  <c:v>8.4321762003622478</c:v>
                </c:pt>
                <c:pt idx="268">
                  <c:v>8.4282337323359506</c:v>
                </c:pt>
                <c:pt idx="269">
                  <c:v>8.4242991318553049</c:v>
                </c:pt>
                <c:pt idx="270">
                  <c:v>8.4203723349381701</c:v>
                </c:pt>
                <c:pt idx="271">
                  <c:v>8.4164532768900351</c:v>
                </c:pt>
                <c:pt idx="272">
                  <c:v>8.4125418923466864</c:v>
                </c:pt>
                <c:pt idx="273">
                  <c:v>8.4086381153176308</c:v>
                </c:pt>
                <c:pt idx="274">
                  <c:v>8.4047418792303112</c:v>
                </c:pt>
                <c:pt idx="275">
                  <c:v>8.4008531169750977</c:v>
                </c:pt>
                <c:pt idx="276">
                  <c:v>8.3969717609510539</c:v>
                </c:pt>
                <c:pt idx="277">
                  <c:v>8.3930977431124987</c:v>
                </c:pt>
                <c:pt idx="278">
                  <c:v>8.3892309950163302</c:v>
                </c:pt>
                <c:pt idx="279">
                  <c:v>8.3853714478701438</c:v>
                </c:pt>
                <c:pt idx="280">
                  <c:v>8.3815190325811191</c:v>
                </c:pt>
                <c:pt idx="281">
                  <c:v>8.3776736798056994</c:v>
                </c:pt>
                <c:pt idx="282">
                  <c:v>8.3738353200000422</c:v>
                </c:pt>
                <c:pt idx="283">
                  <c:v>8.3700038834712398</c:v>
                </c:pt>
                <c:pt idx="284">
                  <c:v>8.3661793004293568</c:v>
                </c:pt>
                <c:pt idx="285">
                  <c:v>8.3623615010402013</c:v>
                </c:pt>
                <c:pt idx="286">
                  <c:v>8.358550415478911</c:v>
                </c:pt>
                <c:pt idx="287">
                  <c:v>8.3547459739843006</c:v>
                </c:pt>
                <c:pt idx="288">
                  <c:v>8.350948106913993</c:v>
                </c:pt>
                <c:pt idx="289">
                  <c:v>8.3471567448003459</c:v>
                </c:pt>
                <c:pt idx="290">
                  <c:v>8.3433718184071299</c:v>
                </c:pt>
                <c:pt idx="291">
                  <c:v>8.3395932587870139</c:v>
                </c:pt>
                <c:pt idx="292">
                  <c:v>8.3358209973398107</c:v>
                </c:pt>
                <c:pt idx="293">
                  <c:v>8.3320549658715244</c:v>
                </c:pt>
                <c:pt idx="294">
                  <c:v>8.3282950966541449</c:v>
                </c:pt>
                <c:pt idx="295">
                  <c:v>8.3245413224862599</c:v>
                </c:pt>
                <c:pt idx="296">
                  <c:v>8.3207935767544257</c:v>
                </c:pt>
                <c:pt idx="297">
                  <c:v>8.3170517934953168</c:v>
                </c:pt>
                <c:pt idx="298">
                  <c:v>8.3133159074586622</c:v>
                </c:pt>
                <c:pt idx="299">
                  <c:v>8.3095858541709653</c:v>
                </c:pt>
                <c:pt idx="300">
                  <c:v>8.3058615699999994</c:v>
                </c:pt>
                <c:pt idx="301">
                  <c:v>8.3021429922200731</c:v>
                </c:pt>
                <c:pt idx="302">
                  <c:v>8.2984300590781004</c:v>
                </c:pt>
                <c:pt idx="303">
                  <c:v>8.2947227098604213</c:v>
                </c:pt>
                <c:pt idx="304">
                  <c:v>8.2910208849604317</c:v>
                </c:pt>
                <c:pt idx="305">
                  <c:v>8.287324525946973</c:v>
                </c:pt>
                <c:pt idx="306">
                  <c:v>8.2836335756335053</c:v>
                </c:pt>
                <c:pt idx="307">
                  <c:v>8.2799479781480656</c:v>
                </c:pt>
                <c:pt idx="308">
                  <c:v>8.2762676790040111</c:v>
                </c:pt>
                <c:pt idx="309">
                  <c:v>8.27259262517153</c:v>
                </c:pt>
                <c:pt idx="310">
                  <c:v>8.2689227651499291</c:v>
                </c:pt>
                <c:pt idx="311">
                  <c:v>8.2652580490407317</c:v>
                </c:pt>
                <c:pt idx="312">
                  <c:v>8.2615984286215163</c:v>
                </c:pt>
                <c:pt idx="313">
                  <c:v>8.2579438574205639</c:v>
                </c:pt>
                <c:pt idx="314">
                  <c:v>8.2542942907922665</c:v>
                </c:pt>
                <c:pt idx="315">
                  <c:v>8.2506496859933396</c:v>
                </c:pt>
                <c:pt idx="316">
                  <c:v>8.2470100022597794</c:v>
                </c:pt>
                <c:pt idx="317">
                  <c:v>8.2433752008846373</c:v>
                </c:pt>
                <c:pt idx="318">
                  <c:v>8.2397452452965521</c:v>
                </c:pt>
                <c:pt idx="319">
                  <c:v>8.236120101139063</c:v>
                </c:pt>
                <c:pt idx="320">
                  <c:v>8.2324997363507197</c:v>
                </c:pt>
                <c:pt idx="321">
                  <c:v>8.2288841212459456</c:v>
                </c:pt>
                <c:pt idx="322">
                  <c:v>8.2252732285967074</c:v>
                </c:pt>
                <c:pt idx="323">
                  <c:v>8.2216670337149527</c:v>
                </c:pt>
                <c:pt idx="324">
                  <c:v>8.2180655145358248</c:v>
                </c:pt>
                <c:pt idx="325">
                  <c:v>8.2144686517016599</c:v>
                </c:pt>
                <c:pt idx="326">
                  <c:v>8.2108764286467721</c:v>
                </c:pt>
                <c:pt idx="327">
                  <c:v>8.2072888316830106</c:v>
                </c:pt>
                <c:pt idx="328">
                  <c:v>8.2037058500861004</c:v>
                </c:pt>
                <c:pt idx="329">
                  <c:v>8.2001274761827485</c:v>
                </c:pt>
                <c:pt idx="330">
                  <c:v>8.1965537054385695</c:v>
                </c:pt>
                <c:pt idx="331">
                  <c:v>8.1929845365467386</c:v>
                </c:pt>
                <c:pt idx="332">
                  <c:v>8.18941997151747</c:v>
                </c:pt>
                <c:pt idx="333">
                  <c:v>8.1858600157682471</c:v>
                </c:pt>
                <c:pt idx="334">
                  <c:v>8.1823046782148445</c:v>
                </c:pt>
                <c:pt idx="335">
                  <c:v>8.1787539713631343</c:v>
                </c:pt>
                <c:pt idx="336">
                  <c:v>8.1752079114016531</c:v>
                </c:pt>
                <c:pt idx="337">
                  <c:v>8.1716665182949804</c:v>
                </c:pt>
                <c:pt idx="338">
                  <c:v>8.1681298158778652</c:v>
                </c:pt>
                <c:pt idx="339">
                  <c:v>8.164597831950152</c:v>
                </c:pt>
                <c:pt idx="340">
                  <c:v>8.1610705983724774</c:v>
                </c:pt>
                <c:pt idx="341">
                  <c:v>8.1575481511627679</c:v>
                </c:pt>
                <c:pt idx="342">
                  <c:v>8.1540305305934719</c:v>
                </c:pt>
                <c:pt idx="343">
                  <c:v>8.1505177812896328</c:v>
                </c:pt>
                <c:pt idx="344">
                  <c:v>8.1470099523276787</c:v>
                </c:pt>
                <c:pt idx="345">
                  <c:v>8.1435070973350605</c:v>
                </c:pt>
                <c:pt idx="346">
                  <c:v>8.1400092745906001</c:v>
                </c:pt>
                <c:pt idx="347">
                  <c:v>8.1365165471256695</c:v>
                </c:pt>
                <c:pt idx="348">
                  <c:v>8.1330289828261328</c:v>
                </c:pt>
                <c:pt idx="349">
                  <c:v>8.1295466545350639</c:v>
                </c:pt>
                <c:pt idx="350">
                  <c:v>8.1260696401562491</c:v>
                </c:pt>
                <c:pt idx="351">
                  <c:v>8.1225980227584706</c:v>
                </c:pt>
                <c:pt idx="352">
                  <c:v>8.1191318906805741</c:v>
                </c:pt>
                <c:pt idx="353">
                  <c:v>8.115671337637302</c:v>
                </c:pt>
                <c:pt idx="354">
                  <c:v>8.112216462825927</c:v>
                </c:pt>
                <c:pt idx="355">
                  <c:v>8.1087673710336432</c:v>
                </c:pt>
                <c:pt idx="356">
                  <c:v>8.1053241727457586</c:v>
                </c:pt>
                <c:pt idx="357">
                  <c:v>8.1018869842546568</c:v>
                </c:pt>
                <c:pt idx="358">
                  <c:v>8.0984559277695372</c:v>
                </c:pt>
                <c:pt idx="359">
                  <c:v>8.0950311315269499</c:v>
                </c:pt>
                <c:pt idx="360">
                  <c:v>8.0916127299020779</c:v>
                </c:pt>
                <c:pt idx="361">
                  <c:v>8.0882008635208429</c:v>
                </c:pt>
                <c:pt idx="362">
                  <c:v>8.0847956793727498</c:v>
                </c:pt>
                <c:pt idx="363">
                  <c:v>8.0813973309245579</c:v>
                </c:pt>
                <c:pt idx="364">
                  <c:v>8.0780059782346711</c:v>
                </c:pt>
                <c:pt idx="365">
                  <c:v>8.0746217880683755</c:v>
                </c:pt>
                <c:pt idx="366">
                  <c:v>8.0712449340137997</c:v>
                </c:pt>
                <c:pt idx="367">
                  <c:v>8.0678755965986877</c:v>
                </c:pt>
                <c:pt idx="368">
                  <c:v>8.0645139634079488</c:v>
                </c:pt>
                <c:pt idx="369">
                  <c:v>8.0611602292019811</c:v>
                </c:pt>
                <c:pt idx="370">
                  <c:v>8.0578145960357688</c:v>
                </c:pt>
                <c:pt idx="371">
                  <c:v>8.0544772733787724</c:v>
                </c:pt>
                <c:pt idx="372">
                  <c:v>8.0511484782356071</c:v>
                </c:pt>
                <c:pt idx="373">
                  <c:v>8.0478284352674549</c:v>
                </c:pt>
                <c:pt idx="374">
                  <c:v>8.0445173769143334</c:v>
                </c:pt>
                <c:pt idx="375">
                  <c:v>8.0412155435180637</c:v>
                </c:pt>
                <c:pt idx="376">
                  <c:v>8.0379231834460896</c:v>
                </c:pt>
                <c:pt idx="377">
                  <c:v>8.0346405532160041</c:v>
                </c:pt>
                <c:pt idx="378">
                  <c:v>8.031367917620944</c:v>
                </c:pt>
                <c:pt idx="379">
                  <c:v>8.0281055498556757</c:v>
                </c:pt>
                <c:pt idx="380">
                  <c:v>8.0248537316435193</c:v>
                </c:pt>
                <c:pt idx="381">
                  <c:v>8.0216127533640389</c:v>
                </c:pt>
                <c:pt idx="382">
                  <c:v>8.0183829141814975</c:v>
                </c:pt>
                <c:pt idx="383">
                  <c:v>8.0151645221741141</c:v>
                </c:pt>
                <c:pt idx="384">
                  <c:v>8.0119578944640875</c:v>
                </c:pt>
                <c:pt idx="385">
                  <c:v>8.0087633573484052</c:v>
                </c:pt>
                <c:pt idx="386">
                  <c:v>8.0055812464304328</c:v>
                </c:pt>
                <c:pt idx="387">
                  <c:v>8.0024119067522612</c:v>
                </c:pt>
                <c:pt idx="388">
                  <c:v>7.9992556929278935</c:v>
                </c:pt>
                <c:pt idx="389">
                  <c:v>7.9961129692771387</c:v>
                </c:pt>
                <c:pt idx="390">
                  <c:v>7.9929841099603269</c:v>
                </c:pt>
                <c:pt idx="391">
                  <c:v>7.9898694991138202</c:v>
                </c:pt>
                <c:pt idx="392">
                  <c:v>7.9867695309862476</c:v>
                </c:pt>
                <c:pt idx="393">
                  <c:v>7.9836846100755743</c:v>
                </c:pt>
                <c:pt idx="394">
                  <c:v>7.9806151512669281</c:v>
                </c:pt>
                <c:pt idx="395">
                  <c:v>7.9775615799712032</c:v>
                </c:pt>
                <c:pt idx="396">
                  <c:v>7.9745243322644486</c:v>
                </c:pt>
                <c:pt idx="397">
                  <c:v>7.9715038550280433</c:v>
                </c:pt>
                <c:pt idx="398">
                  <c:v>7.9685006060896395</c:v>
                </c:pt>
                <c:pt idx="399">
                  <c:v>7.9655150543649</c:v>
                </c:pt>
                <c:pt idx="400">
                  <c:v>7.9625476799999984</c:v>
                </c:pt>
                <c:pt idx="401">
                  <c:v>7.9595989745149076</c:v>
                </c:pt>
                <c:pt idx="402">
                  <c:v>7.9566694409474863</c:v>
                </c:pt>
                <c:pt idx="403">
                  <c:v>7.9537595939983063</c:v>
                </c:pt>
                <c:pt idx="404">
                  <c:v>7.9508699601763002</c:v>
                </c:pt>
                <c:pt idx="405">
                  <c:v>7.9480010779451558</c:v>
                </c:pt>
                <c:pt idx="406">
                  <c:v>7.9451534978705212</c:v>
                </c:pt>
                <c:pt idx="407">
                  <c:v>7.942327782767987</c:v>
                </c:pt>
                <c:pt idx="408">
                  <c:v>7.9395245078517824</c:v>
                </c:pt>
                <c:pt idx="409">
                  <c:v>7.936744260884371</c:v>
                </c:pt>
                <c:pt idx="410">
                  <c:v>7.9339876423267262</c:v>
                </c:pt>
                <c:pt idx="411">
                  <c:v>7.9312552654894297</c:v>
                </c:pt>
                <c:pt idx="412">
                  <c:v>7.9285477566845408</c:v>
                </c:pt>
                <c:pt idx="413">
                  <c:v>7.9258657553782541</c:v>
                </c:pt>
                <c:pt idx="414">
                  <c:v>7.9232099143443158</c:v>
                </c:pt>
                <c:pt idx="415">
                  <c:v>7.9205808998182547</c:v>
                </c:pt>
                <c:pt idx="416">
                  <c:v>7.9179793916523762</c:v>
                </c:pt>
                <c:pt idx="417">
                  <c:v>7.9154060834714937</c:v>
                </c:pt>
                <c:pt idx="418">
                  <c:v>7.9128616828295408</c:v>
                </c:pt>
                <c:pt idx="419">
                  <c:v>7.9103469113668616</c:v>
                </c:pt>
                <c:pt idx="420">
                  <c:v>7.9078625049683149</c:v>
                </c:pt>
                <c:pt idx="421">
                  <c:v>7.9054092139222254</c:v>
                </c:pt>
                <c:pt idx="422">
                  <c:v>7.9029878030799843</c:v>
                </c:pt>
                <c:pt idx="423">
                  <c:v>7.9005990520165374</c:v>
                </c:pt>
                <c:pt idx="424">
                  <c:v>7.898243755191638</c:v>
                </c:pt>
                <c:pt idx="425">
                  <c:v>7.8959227221118162</c:v>
                </c:pt>
                <c:pt idx="426">
                  <c:v>7.8936367774931986</c:v>
                </c:pt>
                <c:pt idx="427">
                  <c:v>7.8913867614250801</c:v>
                </c:pt>
                <c:pt idx="428">
                  <c:v>7.8891735295342649</c:v>
                </c:pt>
                <c:pt idx="429">
                  <c:v>7.8869979531502201</c:v>
                </c:pt>
                <c:pt idx="430">
                  <c:v>7.8848609194709667</c:v>
                </c:pt>
                <c:pt idx="431">
                  <c:v>7.8827633317297918</c:v>
                </c:pt>
                <c:pt idx="432">
                  <c:v>7.8807061093627189</c:v>
                </c:pt>
                <c:pt idx="433">
                  <c:v>7.8786901881767344</c:v>
                </c:pt>
                <c:pt idx="434">
                  <c:v>7.8767165205188867</c:v>
                </c:pt>
                <c:pt idx="435">
                  <c:v>7.874786075446023</c:v>
                </c:pt>
                <c:pt idx="436">
                  <c:v>7.8728998388954414</c:v>
                </c:pt>
                <c:pt idx="437">
                  <c:v>7.8710588138562425</c:v>
                </c:pt>
                <c:pt idx="438">
                  <c:v>7.869264020541479</c:v>
                </c:pt>
                <c:pt idx="439">
                  <c:v>7.8675164965611035</c:v>
                </c:pt>
                <c:pt idx="440">
                  <c:v>7.8658172970956741</c:v>
                </c:pt>
                <c:pt idx="441">
                  <c:v>7.8641674950708751</c:v>
                </c:pt>
                <c:pt idx="442">
                  <c:v>7.8625681813327439</c:v>
                </c:pt>
                <c:pt idx="443">
                  <c:v>7.8610204648237634</c:v>
                </c:pt>
                <c:pt idx="444">
                  <c:v>7.8595254727596942</c:v>
                </c:pt>
                <c:pt idx="445">
                  <c:v>7.8580843508071929</c:v>
                </c:pt>
                <c:pt idx="446">
                  <c:v>7.8566982632621762</c:v>
                </c:pt>
                <c:pt idx="447">
                  <c:v>7.8553683932290355</c:v>
                </c:pt>
                <c:pt idx="448">
                  <c:v>7.8540959428005861</c:v>
                </c:pt>
                <c:pt idx="449">
                  <c:v>7.8528821332387775</c:v>
                </c:pt>
                <c:pt idx="450">
                  <c:v>7.8517282051562463</c:v>
                </c:pt>
                <c:pt idx="451">
                  <c:v>7.8506354186985874</c:v>
                </c:pt>
                <c:pt idx="452">
                  <c:v>7.8496050537274336</c:v>
                </c:pt>
                <c:pt idx="453">
                  <c:v>7.8486384100043196</c:v>
                </c:pt>
                <c:pt idx="454">
                  <c:v>7.8477368073753446</c:v>
                </c:pt>
                <c:pt idx="455">
                  <c:v>7.8469015859565072</c:v>
                </c:pt>
                <c:pt idx="456">
                  <c:v>7.8461341063200134</c:v>
                </c:pt>
                <c:pt idx="457">
                  <c:v>7.845435749681152</c:v>
                </c:pt>
                <c:pt idx="458">
                  <c:v>7.844807918086139</c:v>
                </c:pt>
                <c:pt idx="459">
                  <c:v>7.8442520346005935</c:v>
                </c:pt>
                <c:pt idx="460">
                  <c:v>7.8437695434988761</c:v>
                </c:pt>
                <c:pt idx="461">
                  <c:v>7.8433619104541989</c:v>
                </c:pt>
                <c:pt idx="462">
                  <c:v>7.8430306227294881</c:v>
                </c:pt>
                <c:pt idx="463">
                  <c:v>7.842777189369043</c:v>
                </c:pt>
                <c:pt idx="464">
                  <c:v>7.8426031413909882</c:v>
                </c:pt>
                <c:pt idx="465">
                  <c:v>7.8425100319804759</c:v>
                </c:pt>
                <c:pt idx="466">
                  <c:v>7.8424994366837062</c:v>
                </c:pt>
                <c:pt idx="467">
                  <c:v>7.8425729536026605</c:v>
                </c:pt>
                <c:pt idx="468">
                  <c:v>7.842732203590737</c:v>
                </c:pt>
                <c:pt idx="469">
                  <c:v>7.8429788304489936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7-E44C-886C-ADDFBDAA8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99343"/>
        <c:axId val="1220700975"/>
      </c:scatterChart>
      <c:valAx>
        <c:axId val="12206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</a:t>
                </a:r>
                <a:r>
                  <a:rPr lang="fr-FR" sz="2000" baseline="0"/>
                  <a:t> ( ens)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700975"/>
        <c:crosses val="autoZero"/>
        <c:crossBetween val="midCat"/>
      </c:valAx>
      <c:valAx>
        <c:axId val="1220700975"/>
        <c:scaling>
          <c:orientation val="minMax"/>
          <c:max val="9.75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Masse totale (en</a:t>
                </a:r>
                <a:r>
                  <a:rPr lang="fr-FR" sz="2000" baseline="0"/>
                  <a:t> kg)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6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500"/>
              <a:t>Modélisation</a:t>
            </a:r>
            <a:r>
              <a:rPr lang="fr-FR" sz="3500" baseline="0"/>
              <a:t> de la dérivée de la masse</a:t>
            </a:r>
            <a:endParaRPr lang="fr-FR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 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Masse!$A$2:$A$362</c:f>
              <c:numCache>
                <c:formatCode>#,##0.00</c:formatCode>
                <c:ptCount val="361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 formatCode="General">
                  <c:v>0.09</c:v>
                </c:pt>
                <c:pt idx="10" formatCode="General">
                  <c:v>9.9999999999999992E-2</c:v>
                </c:pt>
                <c:pt idx="11" formatCode="General">
                  <c:v>0.10999999999999999</c:v>
                </c:pt>
                <c:pt idx="12" formatCode="General">
                  <c:v>0.11999999999999998</c:v>
                </c:pt>
                <c:pt idx="13" formatCode="General">
                  <c:v>0.12999999999999998</c:v>
                </c:pt>
                <c:pt idx="14" formatCode="General">
                  <c:v>0.13999999999999999</c:v>
                </c:pt>
                <c:pt idx="15" formatCode="General">
                  <c:v>0.15</c:v>
                </c:pt>
                <c:pt idx="16" formatCode="General">
                  <c:v>0.16</c:v>
                </c:pt>
                <c:pt idx="17" formatCode="General">
                  <c:v>0.17</c:v>
                </c:pt>
                <c:pt idx="18" formatCode="General">
                  <c:v>0.18000000000000002</c:v>
                </c:pt>
                <c:pt idx="19" formatCode="General">
                  <c:v>0.19000000000000003</c:v>
                </c:pt>
                <c:pt idx="20" formatCode="General">
                  <c:v>0.20000000000000004</c:v>
                </c:pt>
                <c:pt idx="21" formatCode="General">
                  <c:v>0.21000000000000005</c:v>
                </c:pt>
                <c:pt idx="22" formatCode="General">
                  <c:v>0.22000000000000006</c:v>
                </c:pt>
                <c:pt idx="23" formatCode="General">
                  <c:v>0.23000000000000007</c:v>
                </c:pt>
                <c:pt idx="24" formatCode="General">
                  <c:v>0.24000000000000007</c:v>
                </c:pt>
                <c:pt idx="25" formatCode="General">
                  <c:v>0.25000000000000006</c:v>
                </c:pt>
                <c:pt idx="26" formatCode="General">
                  <c:v>0.26000000000000006</c:v>
                </c:pt>
                <c:pt idx="27" formatCode="General">
                  <c:v>0.27000000000000007</c:v>
                </c:pt>
                <c:pt idx="28" formatCode="General">
                  <c:v>0.28000000000000008</c:v>
                </c:pt>
                <c:pt idx="29" formatCode="General">
                  <c:v>0.29000000000000009</c:v>
                </c:pt>
                <c:pt idx="30" formatCode="General">
                  <c:v>0.3000000000000001</c:v>
                </c:pt>
                <c:pt idx="31" formatCode="General">
                  <c:v>0.31000000000000011</c:v>
                </c:pt>
                <c:pt idx="32" formatCode="General">
                  <c:v>0.32000000000000012</c:v>
                </c:pt>
                <c:pt idx="33" formatCode="General">
                  <c:v>0.33000000000000013</c:v>
                </c:pt>
                <c:pt idx="34" formatCode="General">
                  <c:v>0.34000000000000014</c:v>
                </c:pt>
                <c:pt idx="35" formatCode="General">
                  <c:v>0.35000000000000014</c:v>
                </c:pt>
                <c:pt idx="36" formatCode="General">
                  <c:v>0.36000000000000015</c:v>
                </c:pt>
                <c:pt idx="37" formatCode="General">
                  <c:v>0.37000000000000016</c:v>
                </c:pt>
                <c:pt idx="38" formatCode="General">
                  <c:v>0.38000000000000017</c:v>
                </c:pt>
                <c:pt idx="39" formatCode="General">
                  <c:v>0.39000000000000018</c:v>
                </c:pt>
                <c:pt idx="40" formatCode="General">
                  <c:v>0.40000000000000019</c:v>
                </c:pt>
                <c:pt idx="41" formatCode="General">
                  <c:v>0.4100000000000002</c:v>
                </c:pt>
                <c:pt idx="42" formatCode="General">
                  <c:v>0.42000000000000021</c:v>
                </c:pt>
                <c:pt idx="43" formatCode="General">
                  <c:v>0.43000000000000022</c:v>
                </c:pt>
                <c:pt idx="44" formatCode="General">
                  <c:v>0.44000000000000022</c:v>
                </c:pt>
                <c:pt idx="45" formatCode="General">
                  <c:v>0.45000000000000023</c:v>
                </c:pt>
                <c:pt idx="46" formatCode="General">
                  <c:v>0.46000000000000024</c:v>
                </c:pt>
                <c:pt idx="47" formatCode="General">
                  <c:v>0.47000000000000025</c:v>
                </c:pt>
                <c:pt idx="48" formatCode="General">
                  <c:v>0.48000000000000026</c:v>
                </c:pt>
                <c:pt idx="49" formatCode="General">
                  <c:v>0.49000000000000027</c:v>
                </c:pt>
                <c:pt idx="50" formatCode="General">
                  <c:v>0.50000000000000022</c:v>
                </c:pt>
                <c:pt idx="51" formatCode="General">
                  <c:v>0.51000000000000023</c:v>
                </c:pt>
                <c:pt idx="52" formatCode="General">
                  <c:v>0.52000000000000024</c:v>
                </c:pt>
                <c:pt idx="53" formatCode="General">
                  <c:v>0.53000000000000025</c:v>
                </c:pt>
                <c:pt idx="54" formatCode="General">
                  <c:v>0.54000000000000026</c:v>
                </c:pt>
                <c:pt idx="55" formatCode="General">
                  <c:v>0.55000000000000027</c:v>
                </c:pt>
                <c:pt idx="56" formatCode="General">
                  <c:v>0.56000000000000028</c:v>
                </c:pt>
                <c:pt idx="57" formatCode="General">
                  <c:v>0.57000000000000028</c:v>
                </c:pt>
                <c:pt idx="58" formatCode="General">
                  <c:v>0.58000000000000029</c:v>
                </c:pt>
                <c:pt idx="59" formatCode="General">
                  <c:v>0.5900000000000003</c:v>
                </c:pt>
                <c:pt idx="60" formatCode="General">
                  <c:v>0.60000000000000031</c:v>
                </c:pt>
                <c:pt idx="61" formatCode="General">
                  <c:v>0.61000000000000032</c:v>
                </c:pt>
                <c:pt idx="62" formatCode="General">
                  <c:v>0.62000000000000033</c:v>
                </c:pt>
                <c:pt idx="63" formatCode="General">
                  <c:v>0.63000000000000034</c:v>
                </c:pt>
                <c:pt idx="64" formatCode="General">
                  <c:v>0.64000000000000035</c:v>
                </c:pt>
                <c:pt idx="65" formatCode="General">
                  <c:v>0.65000000000000036</c:v>
                </c:pt>
                <c:pt idx="66" formatCode="General">
                  <c:v>0.66000000000000036</c:v>
                </c:pt>
                <c:pt idx="67" formatCode="General">
                  <c:v>0.67000000000000037</c:v>
                </c:pt>
                <c:pt idx="68" formatCode="General">
                  <c:v>0.68000000000000038</c:v>
                </c:pt>
                <c:pt idx="69" formatCode="General">
                  <c:v>0.69000000000000039</c:v>
                </c:pt>
                <c:pt idx="70" formatCode="General">
                  <c:v>0.7000000000000004</c:v>
                </c:pt>
                <c:pt idx="71" formatCode="General">
                  <c:v>0.71000000000000041</c:v>
                </c:pt>
                <c:pt idx="72" formatCode="General">
                  <c:v>0.72000000000000042</c:v>
                </c:pt>
                <c:pt idx="73" formatCode="General">
                  <c:v>0.73000000000000043</c:v>
                </c:pt>
                <c:pt idx="74" formatCode="General">
                  <c:v>0.74000000000000044</c:v>
                </c:pt>
                <c:pt idx="75" formatCode="General">
                  <c:v>0.75000000000000044</c:v>
                </c:pt>
                <c:pt idx="76" formatCode="General">
                  <c:v>0.76000000000000045</c:v>
                </c:pt>
                <c:pt idx="77" formatCode="General">
                  <c:v>0.77000000000000046</c:v>
                </c:pt>
                <c:pt idx="78" formatCode="General">
                  <c:v>0.78000000000000047</c:v>
                </c:pt>
                <c:pt idx="79" formatCode="General">
                  <c:v>0.79000000000000048</c:v>
                </c:pt>
                <c:pt idx="80" formatCode="General">
                  <c:v>0.80000000000000049</c:v>
                </c:pt>
                <c:pt idx="81" formatCode="General">
                  <c:v>0.8100000000000005</c:v>
                </c:pt>
                <c:pt idx="82" formatCode="General">
                  <c:v>0.82000000000000051</c:v>
                </c:pt>
                <c:pt idx="83" formatCode="General">
                  <c:v>0.83000000000000052</c:v>
                </c:pt>
                <c:pt idx="84" formatCode="General">
                  <c:v>0.84000000000000052</c:v>
                </c:pt>
                <c:pt idx="85" formatCode="General">
                  <c:v>0.85000000000000053</c:v>
                </c:pt>
                <c:pt idx="86" formatCode="General">
                  <c:v>0.86000000000000054</c:v>
                </c:pt>
                <c:pt idx="87" formatCode="General">
                  <c:v>0.87000000000000055</c:v>
                </c:pt>
                <c:pt idx="88" formatCode="General">
                  <c:v>0.88000000000000056</c:v>
                </c:pt>
                <c:pt idx="89" formatCode="General">
                  <c:v>0.89000000000000057</c:v>
                </c:pt>
                <c:pt idx="90" formatCode="General">
                  <c:v>0.90000000000000058</c:v>
                </c:pt>
                <c:pt idx="91" formatCode="General">
                  <c:v>0.91000000000000059</c:v>
                </c:pt>
                <c:pt idx="92" formatCode="General">
                  <c:v>0.9200000000000006</c:v>
                </c:pt>
                <c:pt idx="93" formatCode="General">
                  <c:v>0.9300000000000006</c:v>
                </c:pt>
                <c:pt idx="94" formatCode="General">
                  <c:v>0.94000000000000061</c:v>
                </c:pt>
                <c:pt idx="95" formatCode="General">
                  <c:v>0.95000000000000062</c:v>
                </c:pt>
                <c:pt idx="96" formatCode="General">
                  <c:v>0.96000000000000063</c:v>
                </c:pt>
                <c:pt idx="97" formatCode="General">
                  <c:v>0.97000000000000064</c:v>
                </c:pt>
                <c:pt idx="98" formatCode="General">
                  <c:v>0.98000000000000065</c:v>
                </c:pt>
                <c:pt idx="99" formatCode="General">
                  <c:v>0.99000000000000066</c:v>
                </c:pt>
                <c:pt idx="100" formatCode="General">
                  <c:v>1.0000000000000007</c:v>
                </c:pt>
                <c:pt idx="101" formatCode="General">
                  <c:v>1.0100000000000007</c:v>
                </c:pt>
                <c:pt idx="102" formatCode="General">
                  <c:v>1.0200000000000007</c:v>
                </c:pt>
                <c:pt idx="103" formatCode="General">
                  <c:v>1.0300000000000007</c:v>
                </c:pt>
                <c:pt idx="104" formatCode="General">
                  <c:v>1.0400000000000007</c:v>
                </c:pt>
                <c:pt idx="105" formatCode="General">
                  <c:v>1.0500000000000007</c:v>
                </c:pt>
                <c:pt idx="106" formatCode="General">
                  <c:v>1.0600000000000007</c:v>
                </c:pt>
                <c:pt idx="107" formatCode="General">
                  <c:v>1.0700000000000007</c:v>
                </c:pt>
                <c:pt idx="108" formatCode="General">
                  <c:v>1.0800000000000007</c:v>
                </c:pt>
                <c:pt idx="109" formatCode="General">
                  <c:v>1.0900000000000007</c:v>
                </c:pt>
                <c:pt idx="110" formatCode="General">
                  <c:v>1.1000000000000008</c:v>
                </c:pt>
                <c:pt idx="111" formatCode="General">
                  <c:v>1.1100000000000008</c:v>
                </c:pt>
                <c:pt idx="112" formatCode="General">
                  <c:v>1.1200000000000008</c:v>
                </c:pt>
                <c:pt idx="113" formatCode="General">
                  <c:v>1.1300000000000008</c:v>
                </c:pt>
                <c:pt idx="114" formatCode="General">
                  <c:v>1.1400000000000008</c:v>
                </c:pt>
                <c:pt idx="115" formatCode="General">
                  <c:v>1.1500000000000008</c:v>
                </c:pt>
                <c:pt idx="116" formatCode="General">
                  <c:v>1.1600000000000008</c:v>
                </c:pt>
                <c:pt idx="117" formatCode="General">
                  <c:v>1.1700000000000008</c:v>
                </c:pt>
                <c:pt idx="118" formatCode="General">
                  <c:v>1.1800000000000008</c:v>
                </c:pt>
                <c:pt idx="119" formatCode="General">
                  <c:v>1.1900000000000008</c:v>
                </c:pt>
                <c:pt idx="120" formatCode="General">
                  <c:v>1.2000000000000008</c:v>
                </c:pt>
                <c:pt idx="121" formatCode="General">
                  <c:v>1.2100000000000009</c:v>
                </c:pt>
                <c:pt idx="122" formatCode="General">
                  <c:v>1.2200000000000009</c:v>
                </c:pt>
                <c:pt idx="123" formatCode="General">
                  <c:v>1.2300000000000009</c:v>
                </c:pt>
                <c:pt idx="124" formatCode="General">
                  <c:v>1.2400000000000009</c:v>
                </c:pt>
                <c:pt idx="125" formatCode="General">
                  <c:v>1.2500000000000009</c:v>
                </c:pt>
                <c:pt idx="126" formatCode="General">
                  <c:v>1.2600000000000009</c:v>
                </c:pt>
                <c:pt idx="127" formatCode="General">
                  <c:v>1.2700000000000009</c:v>
                </c:pt>
                <c:pt idx="128" formatCode="General">
                  <c:v>1.2800000000000009</c:v>
                </c:pt>
                <c:pt idx="129" formatCode="General">
                  <c:v>1.2900000000000009</c:v>
                </c:pt>
                <c:pt idx="130" formatCode="General">
                  <c:v>1.3000000000000009</c:v>
                </c:pt>
                <c:pt idx="131" formatCode="General">
                  <c:v>1.3100000000000009</c:v>
                </c:pt>
                <c:pt idx="132" formatCode="General">
                  <c:v>1.320000000000001</c:v>
                </c:pt>
                <c:pt idx="133" formatCode="General">
                  <c:v>1.330000000000001</c:v>
                </c:pt>
                <c:pt idx="134" formatCode="General">
                  <c:v>1.340000000000001</c:v>
                </c:pt>
                <c:pt idx="135" formatCode="General">
                  <c:v>1.350000000000001</c:v>
                </c:pt>
                <c:pt idx="136" formatCode="General">
                  <c:v>1.360000000000001</c:v>
                </c:pt>
                <c:pt idx="137" formatCode="General">
                  <c:v>1.370000000000001</c:v>
                </c:pt>
                <c:pt idx="138" formatCode="General">
                  <c:v>1.380000000000001</c:v>
                </c:pt>
                <c:pt idx="139" formatCode="General">
                  <c:v>1.390000000000001</c:v>
                </c:pt>
                <c:pt idx="140" formatCode="General">
                  <c:v>1.400000000000001</c:v>
                </c:pt>
                <c:pt idx="141" formatCode="General">
                  <c:v>1.410000000000001</c:v>
                </c:pt>
                <c:pt idx="142" formatCode="General">
                  <c:v>1.420000000000001</c:v>
                </c:pt>
                <c:pt idx="143" formatCode="General">
                  <c:v>1.430000000000001</c:v>
                </c:pt>
                <c:pt idx="144" formatCode="General">
                  <c:v>1.4400000000000011</c:v>
                </c:pt>
                <c:pt idx="145" formatCode="General">
                  <c:v>1.4500000000000011</c:v>
                </c:pt>
                <c:pt idx="146" formatCode="General">
                  <c:v>1.4600000000000011</c:v>
                </c:pt>
                <c:pt idx="147" formatCode="General">
                  <c:v>1.4700000000000011</c:v>
                </c:pt>
                <c:pt idx="148" formatCode="General">
                  <c:v>1.4800000000000011</c:v>
                </c:pt>
                <c:pt idx="149" formatCode="General">
                  <c:v>1.4900000000000011</c:v>
                </c:pt>
                <c:pt idx="150" formatCode="General">
                  <c:v>1.5000000000000011</c:v>
                </c:pt>
                <c:pt idx="151" formatCode="General">
                  <c:v>1.5100000000000011</c:v>
                </c:pt>
                <c:pt idx="152" formatCode="General">
                  <c:v>1.5200000000000011</c:v>
                </c:pt>
                <c:pt idx="153" formatCode="General">
                  <c:v>1.5300000000000011</c:v>
                </c:pt>
                <c:pt idx="154" formatCode="General">
                  <c:v>1.5400000000000011</c:v>
                </c:pt>
                <c:pt idx="155" formatCode="General">
                  <c:v>1.5500000000000012</c:v>
                </c:pt>
                <c:pt idx="156" formatCode="General">
                  <c:v>1.5600000000000012</c:v>
                </c:pt>
                <c:pt idx="157" formatCode="General">
                  <c:v>1.5700000000000012</c:v>
                </c:pt>
                <c:pt idx="158" formatCode="General">
                  <c:v>1.5800000000000012</c:v>
                </c:pt>
                <c:pt idx="159" formatCode="General">
                  <c:v>1.5900000000000012</c:v>
                </c:pt>
                <c:pt idx="160" formatCode="General">
                  <c:v>1.6000000000000012</c:v>
                </c:pt>
                <c:pt idx="161" formatCode="General">
                  <c:v>1.6100000000000012</c:v>
                </c:pt>
                <c:pt idx="162" formatCode="General">
                  <c:v>1.6200000000000012</c:v>
                </c:pt>
                <c:pt idx="163" formatCode="General">
                  <c:v>1.6300000000000012</c:v>
                </c:pt>
                <c:pt idx="164" formatCode="General">
                  <c:v>1.6400000000000012</c:v>
                </c:pt>
                <c:pt idx="165" formatCode="General">
                  <c:v>1.6500000000000012</c:v>
                </c:pt>
                <c:pt idx="166" formatCode="General">
                  <c:v>1.6600000000000013</c:v>
                </c:pt>
                <c:pt idx="167" formatCode="General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 formatCode="General">
                  <c:v>3.5999999999999672</c:v>
                </c:pt>
              </c:numCache>
            </c:numRef>
          </c:xVal>
          <c:yVal>
            <c:numRef>
              <c:f>Masse!$AR$2:$AR$362</c:f>
              <c:numCache>
                <c:formatCode>General</c:formatCode>
                <c:ptCount val="361"/>
                <c:pt idx="0">
                  <c:v>8.2603200000000002E-2</c:v>
                </c:pt>
                <c:pt idx="1">
                  <c:v>-4.4635206999999996E-2</c:v>
                </c:pt>
                <c:pt idx="2">
                  <c:v>-0.13534571200000001</c:v>
                </c:pt>
                <c:pt idx="3">
                  <c:v>-0.22227776700000001</c:v>
                </c:pt>
                <c:pt idx="4">
                  <c:v>-0.31550819200000013</c:v>
                </c:pt>
                <c:pt idx="5">
                  <c:v>-0.40244117499999976</c:v>
                </c:pt>
                <c:pt idx="6">
                  <c:v>-0.44780827199999973</c:v>
                </c:pt>
                <c:pt idx="7">
                  <c:v>-0.39366840700000061</c:v>
                </c:pt>
                <c:pt idx="8">
                  <c:v>-0.15940787200000062</c:v>
                </c:pt>
                <c:pt idx="9">
                  <c:v>0.35825967300000017</c:v>
                </c:pt>
                <c:pt idx="10">
                  <c:v>1.285293199999999</c:v>
                </c:pt>
                <c:pt idx="11">
                  <c:v>2.7703243130000001</c:v>
                </c:pt>
                <c:pt idx="12">
                  <c:v>4.9846572479999969</c:v>
                </c:pt>
                <c:pt idx="13">
                  <c:v>8.1222688729999977</c:v>
                </c:pt>
                <c:pt idx="14">
                  <c:v>12.399808687999995</c:v>
                </c:pt>
                <c:pt idx="15">
                  <c:v>18.056598825000002</c:v>
                </c:pt>
                <c:pt idx="16">
                  <c:v>25.354634047999994</c:v>
                </c:pt>
                <c:pt idx="17">
                  <c:v>34.578581753000016</c:v>
                </c:pt>
                <c:pt idx="18">
                  <c:v>46.035781968000009</c:v>
                </c:pt>
                <c:pt idx="19">
                  <c:v>60.056247353000074</c:v>
                </c:pt>
                <c:pt idx="20">
                  <c:v>76.992663200000081</c:v>
                </c:pt>
                <c:pt idx="21">
                  <c:v>97.220387433000099</c:v>
                </c:pt>
                <c:pt idx="22">
                  <c:v>121.13745060800018</c:v>
                </c:pt>
                <c:pt idx="23">
                  <c:v>149.16455591300019</c:v>
                </c:pt>
                <c:pt idx="24">
                  <c:v>181.74507916800025</c:v>
                </c:pt>
                <c:pt idx="25">
                  <c:v>219.34506882500025</c:v>
                </c:pt>
                <c:pt idx="26">
                  <c:v>262.45324596800043</c:v>
                </c:pt>
                <c:pt idx="27">
                  <c:v>311.58100431300034</c:v>
                </c:pt>
                <c:pt idx="28">
                  <c:v>367.2624102080004</c:v>
                </c:pt>
                <c:pt idx="29">
                  <c:v>430.05420263300061</c:v>
                </c:pt>
                <c:pt idx="30">
                  <c:v>500.53579320000085</c:v>
                </c:pt>
                <c:pt idx="31">
                  <c:v>579.3092661530012</c:v>
                </c:pt>
                <c:pt idx="32">
                  <c:v>666.99937836800132</c:v>
                </c:pt>
                <c:pt idx="33">
                  <c:v>764.25355935300126</c:v>
                </c:pt>
                <c:pt idx="34">
                  <c:v>871.74191124800166</c:v>
                </c:pt>
                <c:pt idx="35">
                  <c:v>990.1572088250017</c:v>
                </c:pt>
                <c:pt idx="36">
                  <c:v>1120.2148994880022</c:v>
                </c:pt>
                <c:pt idx="37">
                  <c:v>1262.6531032730027</c:v>
                </c:pt>
                <c:pt idx="38">
                  <c:v>1418.2326128480031</c:v>
                </c:pt>
                <c:pt idx="39">
                  <c:v>1587.7368935130032</c:v>
                </c:pt>
                <c:pt idx="40">
                  <c:v>1771.9720832000037</c:v>
                </c:pt>
                <c:pt idx="41">
                  <c:v>1971.7669924730039</c:v>
                </c:pt>
                <c:pt idx="42">
                  <c:v>2187.9731045280046</c:v>
                </c:pt>
                <c:pt idx="43">
                  <c:v>2421.4645751930052</c:v>
                </c:pt>
                <c:pt idx="44">
                  <c:v>2673.1382329280054</c:v>
                </c:pt>
                <c:pt idx="45">
                  <c:v>2943.9135788250069</c:v>
                </c:pt>
                <c:pt idx="46">
                  <c:v>3234.7327866080077</c:v>
                </c:pt>
                <c:pt idx="47">
                  <c:v>3546.5607026330085</c:v>
                </c:pt>
                <c:pt idx="48">
                  <c:v>3880.3848458880084</c:v>
                </c:pt>
                <c:pt idx="49">
                  <c:v>4237.2154079930106</c:v>
                </c:pt>
                <c:pt idx="50">
                  <c:v>4618.0852532000099</c:v>
                </c:pt>
                <c:pt idx="51">
                  <c:v>5024.0499183930096</c:v>
                </c:pt>
                <c:pt idx="52">
                  <c:v>5456.1876130880109</c:v>
                </c:pt>
                <c:pt idx="53">
                  <c:v>5915.5992194330129</c:v>
                </c:pt>
                <c:pt idx="54">
                  <c:v>6403.4082922080142</c:v>
                </c:pt>
                <c:pt idx="55">
                  <c:v>6920.7610588250136</c:v>
                </c:pt>
                <c:pt idx="56">
                  <c:v>7468.8264193280183</c:v>
                </c:pt>
                <c:pt idx="57">
                  <c:v>8048.7959463930156</c:v>
                </c:pt>
                <c:pt idx="58">
                  <c:v>8661.8838853280195</c:v>
                </c:pt>
                <c:pt idx="59">
                  <c:v>9309.327154073022</c:v>
                </c:pt>
                <c:pt idx="60">
                  <c:v>9992.3853432000215</c:v>
                </c:pt>
                <c:pt idx="61">
                  <c:v>10712.340715913022</c:v>
                </c:pt>
                <c:pt idx="62">
                  <c:v>11470.498208048026</c:v>
                </c:pt>
                <c:pt idx="63">
                  <c:v>12268.185428073028</c:v>
                </c:pt>
                <c:pt idx="64">
                  <c:v>13106.752657088033</c:v>
                </c:pt>
                <c:pt idx="65">
                  <c:v>13987.572848825039</c:v>
                </c:pt>
                <c:pt idx="66">
                  <c:v>14912.041629648036</c:v>
                </c:pt>
                <c:pt idx="67">
                  <c:v>15881.577298553038</c:v>
                </c:pt>
                <c:pt idx="68">
                  <c:v>16897.620827168041</c:v>
                </c:pt>
                <c:pt idx="69">
                  <c:v>17961.635859753045</c:v>
                </c:pt>
                <c:pt idx="70">
                  <c:v>19075.108713200047</c:v>
                </c:pt>
                <c:pt idx="71">
                  <c:v>20239.548377033047</c:v>
                </c:pt>
                <c:pt idx="72">
                  <c:v>21456.486513408057</c:v>
                </c:pt>
                <c:pt idx="73">
                  <c:v>22727.477457113051</c:v>
                </c:pt>
                <c:pt idx="74">
                  <c:v>24054.098215568061</c:v>
                </c:pt>
                <c:pt idx="75">
                  <c:v>25437.94846882507</c:v>
                </c:pt>
                <c:pt idx="76">
                  <c:v>26880.650569568068</c:v>
                </c:pt>
                <c:pt idx="77">
                  <c:v>28383.84954311308</c:v>
                </c:pt>
                <c:pt idx="78">
                  <c:v>29949.213087408076</c:v>
                </c:pt>
                <c:pt idx="79">
                  <c:v>31578.431573033082</c:v>
                </c:pt>
                <c:pt idx="80">
                  <c:v>33273.218043200082</c:v>
                </c:pt>
                <c:pt idx="81">
                  <c:v>35035.308213753087</c:v>
                </c:pt>
                <c:pt idx="82">
                  <c:v>36866.460473168088</c:v>
                </c:pt>
                <c:pt idx="83">
                  <c:v>38768.455882553091</c:v>
                </c:pt>
                <c:pt idx="84">
                  <c:v>40743.098175648098</c:v>
                </c:pt>
                <c:pt idx="85">
                  <c:v>42792.213758825121</c:v>
                </c:pt>
                <c:pt idx="86">
                  <c:v>44917.651711088118</c:v>
                </c:pt>
                <c:pt idx="87">
                  <c:v>47121.283784073123</c:v>
                </c:pt>
                <c:pt idx="88">
                  <c:v>49405.004402048129</c:v>
                </c:pt>
                <c:pt idx="89">
                  <c:v>51770.730661913141</c:v>
                </c:pt>
                <c:pt idx="90">
                  <c:v>54220.402333200145</c:v>
                </c:pt>
                <c:pt idx="91">
                  <c:v>56755.981858073159</c:v>
                </c:pt>
                <c:pt idx="92">
                  <c:v>59379.454351328161</c:v>
                </c:pt>
                <c:pt idx="93">
                  <c:v>62092.827600393161</c:v>
                </c:pt>
                <c:pt idx="94">
                  <c:v>64898.132065328173</c:v>
                </c:pt>
                <c:pt idx="95">
                  <c:v>67797.4208788252</c:v>
                </c:pt>
                <c:pt idx="96">
                  <c:v>70792.76984620819</c:v>
                </c:pt>
                <c:pt idx="97">
                  <c:v>73886.27744543321</c:v>
                </c:pt>
                <c:pt idx="98">
                  <c:v>77080.064827088223</c:v>
                </c:pt>
                <c:pt idx="99">
                  <c:v>80376.27581439323</c:v>
                </c:pt>
                <c:pt idx="100">
                  <c:v>83777.076903200228</c:v>
                </c:pt>
                <c:pt idx="101">
                  <c:v>87284.657261993227</c:v>
                </c:pt>
                <c:pt idx="102">
                  <c:v>90901.228731888259</c:v>
                </c:pt>
                <c:pt idx="103">
                  <c:v>94629.025826633282</c:v>
                </c:pt>
                <c:pt idx="104">
                  <c:v>98470.305732608263</c:v>
                </c:pt>
                <c:pt idx="105">
                  <c:v>102427.34830882533</c:v>
                </c:pt>
                <c:pt idx="106">
                  <c:v>106502.4560869283</c:v>
                </c:pt>
                <c:pt idx="107">
                  <c:v>110697.95427119332</c:v>
                </c:pt>
                <c:pt idx="108">
                  <c:v>115016.19073852836</c:v>
                </c:pt>
                <c:pt idx="109">
                  <c:v>119459.53603847338</c:v>
                </c:pt>
                <c:pt idx="110">
                  <c:v>124030.38339320036</c:v>
                </c:pt>
                <c:pt idx="111">
                  <c:v>128731.14869751336</c:v>
                </c:pt>
                <c:pt idx="112">
                  <c:v>133564.27051884835</c:v>
                </c:pt>
                <c:pt idx="113">
                  <c:v>138532.21009727338</c:v>
                </c:pt>
                <c:pt idx="114">
                  <c:v>143637.45134548846</c:v>
                </c:pt>
                <c:pt idx="115">
                  <c:v>148882.50084882544</c:v>
                </c:pt>
                <c:pt idx="116">
                  <c:v>154269.88786524846</c:v>
                </c:pt>
                <c:pt idx="117">
                  <c:v>159802.16432535346</c:v>
                </c:pt>
                <c:pt idx="118">
                  <c:v>165481.90483236843</c:v>
                </c:pt>
                <c:pt idx="119">
                  <c:v>171311.70666215348</c:v>
                </c:pt>
                <c:pt idx="120">
                  <c:v>177294.18976320053</c:v>
                </c:pt>
                <c:pt idx="121">
                  <c:v>183431.99675663351</c:v>
                </c:pt>
                <c:pt idx="122">
                  <c:v>189727.79293620854</c:v>
                </c:pt>
                <c:pt idx="123">
                  <c:v>196184.26626831354</c:v>
                </c:pt>
                <c:pt idx="124">
                  <c:v>202804.12739196853</c:v>
                </c:pt>
                <c:pt idx="125">
                  <c:v>209590.10961882561</c:v>
                </c:pt>
                <c:pt idx="126">
                  <c:v>216544.96893316862</c:v>
                </c:pt>
                <c:pt idx="127">
                  <c:v>223671.48399191361</c:v>
                </c:pt>
                <c:pt idx="128">
                  <c:v>230972.4561246087</c:v>
                </c:pt>
                <c:pt idx="129">
                  <c:v>238450.70933343371</c:v>
                </c:pt>
                <c:pt idx="130">
                  <c:v>246109.09029320072</c:v>
                </c:pt>
                <c:pt idx="131">
                  <c:v>253950.46835135372</c:v>
                </c:pt>
                <c:pt idx="132">
                  <c:v>261977.73552796876</c:v>
                </c:pt>
                <c:pt idx="133">
                  <c:v>270193.80651575385</c:v>
                </c:pt>
                <c:pt idx="134">
                  <c:v>278601.61868004885</c:v>
                </c:pt>
                <c:pt idx="135">
                  <c:v>287204.13205882587</c:v>
                </c:pt>
                <c:pt idx="136">
                  <c:v>296004.32936268888</c:v>
                </c:pt>
                <c:pt idx="137">
                  <c:v>305005.21597487386</c:v>
                </c:pt>
                <c:pt idx="138">
                  <c:v>314209.81995124894</c:v>
                </c:pt>
                <c:pt idx="139">
                  <c:v>323621.19202031405</c:v>
                </c:pt>
                <c:pt idx="140">
                  <c:v>333242.40558320103</c:v>
                </c:pt>
                <c:pt idx="141">
                  <c:v>343076.55671367404</c:v>
                </c:pt>
                <c:pt idx="142">
                  <c:v>353126.76415812911</c:v>
                </c:pt>
                <c:pt idx="143">
                  <c:v>363396.16933559405</c:v>
                </c:pt>
                <c:pt idx="144">
                  <c:v>373887.93633772916</c:v>
                </c:pt>
                <c:pt idx="145">
                  <c:v>384605.25192882615</c:v>
                </c:pt>
                <c:pt idx="146">
                  <c:v>395551.32554580923</c:v>
                </c:pt>
                <c:pt idx="147">
                  <c:v>406729.38929823431</c:v>
                </c:pt>
                <c:pt idx="148">
                  <c:v>418142.69796828937</c:v>
                </c:pt>
                <c:pt idx="149">
                  <c:v>429794.52901079424</c:v>
                </c:pt>
                <c:pt idx="150">
                  <c:v>441688.18255320139</c:v>
                </c:pt>
                <c:pt idx="151">
                  <c:v>453826.98139559448</c:v>
                </c:pt>
                <c:pt idx="152">
                  <c:v>466214.27101068944</c:v>
                </c:pt>
                <c:pt idx="153">
                  <c:v>478853.41954383446</c:v>
                </c:pt>
                <c:pt idx="154">
                  <c:v>491747.81781300943</c:v>
                </c:pt>
                <c:pt idx="155">
                  <c:v>504900.87930882652</c:v>
                </c:pt>
                <c:pt idx="156">
                  <c:v>518316.04019452957</c:v>
                </c:pt>
                <c:pt idx="157">
                  <c:v>531996.75930599449</c:v>
                </c:pt>
                <c:pt idx="158">
                  <c:v>545946.51815172983</c:v>
                </c:pt>
                <c:pt idx="159">
                  <c:v>560168.82091287465</c:v>
                </c:pt>
                <c:pt idx="160">
                  <c:v>574667.19444320188</c:v>
                </c:pt>
                <c:pt idx="161">
                  <c:v>589445.18826911494</c:v>
                </c:pt>
                <c:pt idx="162">
                  <c:v>604506.37458964984</c:v>
                </c:pt>
                <c:pt idx="163">
                  <c:v>619854.34827647475</c:v>
                </c:pt>
                <c:pt idx="164">
                  <c:v>635492.7268738898</c:v>
                </c:pt>
                <c:pt idx="165">
                  <c:v>651425.15059882705</c:v>
                </c:pt>
                <c:pt idx="166">
                  <c:v>667655.28234085022</c:v>
                </c:pt>
                <c:pt idx="167">
                  <c:v>684186.80766215513</c:v>
                </c:pt>
                <c:pt idx="168">
                  <c:v>701023.43479757034</c:v>
                </c:pt>
                <c:pt idx="169">
                  <c:v>718168.89465455536</c:v>
                </c:pt>
                <c:pt idx="170">
                  <c:v>735626.94081320241</c:v>
                </c:pt>
                <c:pt idx="171">
                  <c:v>753401.34952623548</c:v>
                </c:pt>
                <c:pt idx="172">
                  <c:v>771495.91971901048</c:v>
                </c:pt>
                <c:pt idx="173">
                  <c:v>789914.4729895154</c:v>
                </c:pt>
                <c:pt idx="174">
                  <c:v>808660.85360837053</c:v>
                </c:pt>
                <c:pt idx="175">
                  <c:v>827738.92851882731</c:v>
                </c:pt>
                <c:pt idx="176">
                  <c:v>847152.58733677072</c:v>
                </c:pt>
                <c:pt idx="177">
                  <c:v>866905.74235071568</c:v>
                </c:pt>
                <c:pt idx="178">
                  <c:v>887002.32852181082</c:v>
                </c:pt>
                <c:pt idx="179">
                  <c:v>907446.30348383589</c:v>
                </c:pt>
                <c:pt idx="180">
                  <c:v>928241.64754320297</c:v>
                </c:pt>
                <c:pt idx="181">
                  <c:v>949392.36367895582</c:v>
                </c:pt>
                <c:pt idx="182">
                  <c:v>970902.47754277103</c:v>
                </c:pt>
                <c:pt idx="183">
                  <c:v>992776.03745895636</c:v>
                </c:pt>
                <c:pt idx="184">
                  <c:v>1015017.1144244513</c:v>
                </c:pt>
                <c:pt idx="185">
                  <c:v>1037629.8021088283</c:v>
                </c:pt>
                <c:pt idx="186">
                  <c:v>1060618.2168542913</c:v>
                </c:pt>
                <c:pt idx="187">
                  <c:v>1083986.4976756764</c:v>
                </c:pt>
                <c:pt idx="188">
                  <c:v>1107738.8062604519</c:v>
                </c:pt>
                <c:pt idx="189">
                  <c:v>1131879.3269687169</c:v>
                </c:pt>
                <c:pt idx="190">
                  <c:v>1156412.2668332038</c:v>
                </c:pt>
                <c:pt idx="191">
                  <c:v>1181341.8555592769</c:v>
                </c:pt>
                <c:pt idx="192">
                  <c:v>1206672.345524932</c:v>
                </c:pt>
                <c:pt idx="193">
                  <c:v>1232408.011780797</c:v>
                </c:pt>
                <c:pt idx="194">
                  <c:v>1258553.1520501319</c:v>
                </c:pt>
                <c:pt idx="195">
                  <c:v>1285112.0867288292</c:v>
                </c:pt>
                <c:pt idx="196">
                  <c:v>1312089.1588854124</c:v>
                </c:pt>
                <c:pt idx="197">
                  <c:v>1339488.7342610373</c:v>
                </c:pt>
                <c:pt idx="198">
                  <c:v>1367315.2012694925</c:v>
                </c:pt>
                <c:pt idx="199">
                  <c:v>1395572.9709971973</c:v>
                </c:pt>
                <c:pt idx="200">
                  <c:v>1424266.4772032041</c:v>
                </c:pt>
                <c:pt idx="201">
                  <c:v>1453400.1763191964</c:v>
                </c:pt>
                <c:pt idx="202">
                  <c:v>1482978.5474494905</c:v>
                </c:pt>
                <c:pt idx="203">
                  <c:v>1513006.0923710349</c:v>
                </c:pt>
                <c:pt idx="204">
                  <c:v>1543487.3355334096</c:v>
                </c:pt>
                <c:pt idx="205">
                  <c:v>1574426.8240588265</c:v>
                </c:pt>
                <c:pt idx="206">
                  <c:v>1605829.127742128</c:v>
                </c:pt>
                <c:pt idx="207">
                  <c:v>1637698.8390507929</c:v>
                </c:pt>
                <c:pt idx="208">
                  <c:v>1670040.5731249275</c:v>
                </c:pt>
                <c:pt idx="209">
                  <c:v>1702858.9677772713</c:v>
                </c:pt>
                <c:pt idx="210">
                  <c:v>1736158.6834931974</c:v>
                </c:pt>
                <c:pt idx="211">
                  <c:v>1769944.4034307091</c:v>
                </c:pt>
                <c:pt idx="212">
                  <c:v>1804220.8334204433</c:v>
                </c:pt>
                <c:pt idx="213">
                  <c:v>1838992.701965668</c:v>
                </c:pt>
                <c:pt idx="214">
                  <c:v>1874264.7602422824</c:v>
                </c:pt>
                <c:pt idx="215">
                  <c:v>1910041.7820988183</c:v>
                </c:pt>
                <c:pt idx="216">
                  <c:v>1946328.5640564403</c:v>
                </c:pt>
                <c:pt idx="217">
                  <c:v>1983129.9253089451</c:v>
                </c:pt>
                <c:pt idx="218">
                  <c:v>2020450.7077227591</c:v>
                </c:pt>
                <c:pt idx="219">
                  <c:v>2058295.7758369432</c:v>
                </c:pt>
                <c:pt idx="220">
                  <c:v>2096670.0168631892</c:v>
                </c:pt>
                <c:pt idx="221">
                  <c:v>2135578.3406858202</c:v>
                </c:pt>
                <c:pt idx="222">
                  <c:v>2175025.6798617942</c:v>
                </c:pt>
                <c:pt idx="223">
                  <c:v>2215016.9896206986</c:v>
                </c:pt>
                <c:pt idx="224">
                  <c:v>2255557.2478647525</c:v>
                </c:pt>
                <c:pt idx="225">
                  <c:v>2296651.4551688083</c:v>
                </c:pt>
                <c:pt idx="226">
                  <c:v>2338304.6347803501</c:v>
                </c:pt>
                <c:pt idx="227">
                  <c:v>2380521.8326194948</c:v>
                </c:pt>
                <c:pt idx="228">
                  <c:v>2423308.1172789885</c:v>
                </c:pt>
                <c:pt idx="229">
                  <c:v>2466668.5800242121</c:v>
                </c:pt>
                <c:pt idx="230">
                  <c:v>2510608.3347931784</c:v>
                </c:pt>
                <c:pt idx="231">
                  <c:v>2555132.5181965288</c:v>
                </c:pt>
                <c:pt idx="232">
                  <c:v>2600246.2895175433</c:v>
                </c:pt>
                <c:pt idx="233">
                  <c:v>2645954.8307121275</c:v>
                </c:pt>
                <c:pt idx="234">
                  <c:v>2692263.3464088212</c:v>
                </c:pt>
                <c:pt idx="235">
                  <c:v>2739177.0639087963</c:v>
                </c:pt>
                <c:pt idx="236">
                  <c:v>2786701.2331858575</c:v>
                </c:pt>
                <c:pt idx="237">
                  <c:v>2834841.1268864409</c:v>
                </c:pt>
                <c:pt idx="238">
                  <c:v>2883602.0403296147</c:v>
                </c:pt>
                <c:pt idx="239">
                  <c:v>2932989.2915070779</c:v>
                </c:pt>
                <c:pt idx="240">
                  <c:v>2983008.2210831633</c:v>
                </c:pt>
                <c:pt idx="241">
                  <c:v>3033664.1923948349</c:v>
                </c:pt>
                <c:pt idx="242">
                  <c:v>3084962.5914516887</c:v>
                </c:pt>
                <c:pt idx="243">
                  <c:v>3136908.8269359521</c:v>
                </c:pt>
                <c:pt idx="244">
                  <c:v>3189508.3302024854</c:v>
                </c:pt>
                <c:pt idx="245">
                  <c:v>3242766.5552787809</c:v>
                </c:pt>
                <c:pt idx="246">
                  <c:v>3296688.9788649618</c:v>
                </c:pt>
                <c:pt idx="247">
                  <c:v>3351281.1003337852</c:v>
                </c:pt>
                <c:pt idx="248">
                  <c:v>3406548.441730638</c:v>
                </c:pt>
                <c:pt idx="249">
                  <c:v>3462496.5477735423</c:v>
                </c:pt>
                <c:pt idx="250">
                  <c:v>3519130.9858531472</c:v>
                </c:pt>
                <c:pt idx="251">
                  <c:v>3576457.3460327392</c:v>
                </c:pt>
                <c:pt idx="252">
                  <c:v>3634481.2410482313</c:v>
                </c:pt>
                <c:pt idx="253">
                  <c:v>3693208.306308174</c:v>
                </c:pt>
                <c:pt idx="254">
                  <c:v>3752644.1998937475</c:v>
                </c:pt>
                <c:pt idx="255">
                  <c:v>3812794.6025587623</c:v>
                </c:pt>
                <c:pt idx="256">
                  <c:v>3873665.2177296635</c:v>
                </c:pt>
                <c:pt idx="257">
                  <c:v>3935261.7715055263</c:v>
                </c:pt>
                <c:pt idx="258">
                  <c:v>3997590.0126580587</c:v>
                </c:pt>
                <c:pt idx="259">
                  <c:v>4060655.7126316004</c:v>
                </c:pt>
                <c:pt idx="260">
                  <c:v>4124464.6655431259</c:v>
                </c:pt>
                <c:pt idx="261">
                  <c:v>4189022.6881822362</c:v>
                </c:pt>
                <c:pt idx="262">
                  <c:v>4254335.6200111704</c:v>
                </c:pt>
                <c:pt idx="263">
                  <c:v>4320409.3231647927</c:v>
                </c:pt>
                <c:pt idx="264">
                  <c:v>4387249.6824506065</c:v>
                </c:pt>
                <c:pt idx="265">
                  <c:v>4454862.6053487398</c:v>
                </c:pt>
                <c:pt idx="266">
                  <c:v>4523254.0220119609</c:v>
                </c:pt>
                <c:pt idx="267">
                  <c:v>4592429.8852656633</c:v>
                </c:pt>
                <c:pt idx="268">
                  <c:v>4662396.170607876</c:v>
                </c:pt>
                <c:pt idx="269">
                  <c:v>4733158.8762092581</c:v>
                </c:pt>
                <c:pt idx="270">
                  <c:v>4804724.022913103</c:v>
                </c:pt>
                <c:pt idx="271">
                  <c:v>4877097.6542353332</c:v>
                </c:pt>
                <c:pt idx="272">
                  <c:v>4950285.8363645058</c:v>
                </c:pt>
                <c:pt idx="273">
                  <c:v>5024294.6581618087</c:v>
                </c:pt>
                <c:pt idx="274">
                  <c:v>5099130.2311610607</c:v>
                </c:pt>
                <c:pt idx="275">
                  <c:v>5174798.6895687142</c:v>
                </c:pt>
                <c:pt idx="276">
                  <c:v>5251306.1902638543</c:v>
                </c:pt>
                <c:pt idx="277">
                  <c:v>5328658.9127981979</c:v>
                </c:pt>
                <c:pt idx="278">
                  <c:v>5406863.0593960891</c:v>
                </c:pt>
                <c:pt idx="279">
                  <c:v>5485924.85495451</c:v>
                </c:pt>
                <c:pt idx="280">
                  <c:v>5565850.5470430749</c:v>
                </c:pt>
                <c:pt idx="281">
                  <c:v>5646646.4059040248</c:v>
                </c:pt>
                <c:pt idx="282">
                  <c:v>5728318.7244522367</c:v>
                </c:pt>
                <c:pt idx="283">
                  <c:v>5810873.8182752188</c:v>
                </c:pt>
                <c:pt idx="284">
                  <c:v>5894318.0256331097</c:v>
                </c:pt>
                <c:pt idx="285">
                  <c:v>5978657.7074586824</c:v>
                </c:pt>
                <c:pt idx="286">
                  <c:v>6063899.2473573433</c:v>
                </c:pt>
                <c:pt idx="287">
                  <c:v>6150049.0516071236</c:v>
                </c:pt>
                <c:pt idx="288">
                  <c:v>6237113.549158697</c:v>
                </c:pt>
                <c:pt idx="289">
                  <c:v>6325099.1916353591</c:v>
                </c:pt>
                <c:pt idx="290">
                  <c:v>6414012.4533330416</c:v>
                </c:pt>
                <c:pt idx="291">
                  <c:v>6503859.8312203102</c:v>
                </c:pt>
                <c:pt idx="292">
                  <c:v>6594647.8449383629</c:v>
                </c:pt>
                <c:pt idx="293">
                  <c:v>6686383.0368010225</c:v>
                </c:pt>
                <c:pt idx="294">
                  <c:v>6779071.9717947515</c:v>
                </c:pt>
                <c:pt idx="295">
                  <c:v>6872721.2375786472</c:v>
                </c:pt>
                <c:pt idx="296">
                  <c:v>6967337.4444844257</c:v>
                </c:pt>
                <c:pt idx="297">
                  <c:v>7062927.2255164469</c:v>
                </c:pt>
                <c:pt idx="298">
                  <c:v>7159497.2363516977</c:v>
                </c:pt>
                <c:pt idx="299">
                  <c:v>7257054.1553397998</c:v>
                </c:pt>
                <c:pt idx="300">
                  <c:v>7355604.683503001</c:v>
                </c:pt>
                <c:pt idx="301">
                  <c:v>7455155.5445361901</c:v>
                </c:pt>
                <c:pt idx="302">
                  <c:v>7555713.4848068841</c:v>
                </c:pt>
                <c:pt idx="303">
                  <c:v>7657285.2733552232</c:v>
                </c:pt>
                <c:pt idx="304">
                  <c:v>7759877.7018939946</c:v>
                </c:pt>
                <c:pt idx="305">
                  <c:v>7863497.5848086076</c:v>
                </c:pt>
                <c:pt idx="306">
                  <c:v>7968151.7591571072</c:v>
                </c:pt>
                <c:pt idx="307">
                  <c:v>8073847.0846701656</c:v>
                </c:pt>
                <c:pt idx="308">
                  <c:v>8180590.4437510949</c:v>
                </c:pt>
                <c:pt idx="309">
                  <c:v>8288388.7414758354</c:v>
                </c:pt>
                <c:pt idx="310">
                  <c:v>8397248.9055929594</c:v>
                </c:pt>
                <c:pt idx="311">
                  <c:v>8507177.8865236677</c:v>
                </c:pt>
                <c:pt idx="312">
                  <c:v>8618182.6573617943</c:v>
                </c:pt>
                <c:pt idx="313">
                  <c:v>8730270.2138738148</c:v>
                </c:pt>
                <c:pt idx="314">
                  <c:v>8843447.5744988266</c:v>
                </c:pt>
                <c:pt idx="315">
                  <c:v>8957721.780348558</c:v>
                </c:pt>
                <c:pt idx="316">
                  <c:v>9073099.8952073753</c:v>
                </c:pt>
                <c:pt idx="317">
                  <c:v>9189589.0055322759</c:v>
                </c:pt>
                <c:pt idx="318">
                  <c:v>9307196.2204528861</c:v>
                </c:pt>
                <c:pt idx="319">
                  <c:v>9425928.6717714667</c:v>
                </c:pt>
                <c:pt idx="320">
                  <c:v>9545793.5139629096</c:v>
                </c:pt>
                <c:pt idx="321">
                  <c:v>9666797.9241747372</c:v>
                </c:pt>
                <c:pt idx="322">
                  <c:v>9788949.1022271086</c:v>
                </c:pt>
                <c:pt idx="323">
                  <c:v>9912254.2706128005</c:v>
                </c:pt>
                <c:pt idx="324">
                  <c:v>10036720.674497254</c:v>
                </c:pt>
                <c:pt idx="325">
                  <c:v>10162355.581718501</c:v>
                </c:pt>
                <c:pt idx="326">
                  <c:v>10289166.282787243</c:v>
                </c:pt>
                <c:pt idx="327">
                  <c:v>10417160.090886781</c:v>
                </c:pt>
                <c:pt idx="328">
                  <c:v>10546344.34187307</c:v>
                </c:pt>
                <c:pt idx="329">
                  <c:v>10676726.394274687</c:v>
                </c:pt>
                <c:pt idx="330">
                  <c:v>10808313.629292853</c:v>
                </c:pt>
                <c:pt idx="331">
                  <c:v>10941113.450801395</c:v>
                </c:pt>
                <c:pt idx="332">
                  <c:v>11075133.285346806</c:v>
                </c:pt>
                <c:pt idx="333">
                  <c:v>11210380.582148185</c:v>
                </c:pt>
                <c:pt idx="334">
                  <c:v>11346862.813097276</c:v>
                </c:pt>
                <c:pt idx="335">
                  <c:v>11484587.472758442</c:v>
                </c:pt>
                <c:pt idx="336">
                  <c:v>11623562.078368701</c:v>
                </c:pt>
                <c:pt idx="337">
                  <c:v>11763794.169837683</c:v>
                </c:pt>
                <c:pt idx="338">
                  <c:v>11905291.309747647</c:v>
                </c:pt>
                <c:pt idx="339">
                  <c:v>12048061.083353508</c:v>
                </c:pt>
                <c:pt idx="340">
                  <c:v>12192111.098582789</c:v>
                </c:pt>
                <c:pt idx="341">
                  <c:v>12337448.986035654</c:v>
                </c:pt>
                <c:pt idx="342">
                  <c:v>12484082.3989849</c:v>
                </c:pt>
                <c:pt idx="343">
                  <c:v>12632019.013375958</c:v>
                </c:pt>
                <c:pt idx="344">
                  <c:v>12781266.527826888</c:v>
                </c:pt>
                <c:pt idx="345">
                  <c:v>12931832.663628375</c:v>
                </c:pt>
                <c:pt idx="346">
                  <c:v>13083725.164743755</c:v>
                </c:pt>
                <c:pt idx="347">
                  <c:v>13236951.797808968</c:v>
                </c:pt>
                <c:pt idx="348">
                  <c:v>13391520.352132617</c:v>
                </c:pt>
                <c:pt idx="349">
                  <c:v>13547438.63969592</c:v>
                </c:pt>
                <c:pt idx="350">
                  <c:v>13704714.495152716</c:v>
                </c:pt>
                <c:pt idx="351">
                  <c:v>13863355.775829501</c:v>
                </c:pt>
                <c:pt idx="352">
                  <c:v>14023370.361725388</c:v>
                </c:pt>
                <c:pt idx="353">
                  <c:v>14184766.155512126</c:v>
                </c:pt>
                <c:pt idx="354">
                  <c:v>14347551.082534093</c:v>
                </c:pt>
                <c:pt idx="355">
                  <c:v>14511733.090808302</c:v>
                </c:pt>
                <c:pt idx="356">
                  <c:v>14677320.151024397</c:v>
                </c:pt>
                <c:pt idx="357">
                  <c:v>14844320.256544651</c:v>
                </c:pt>
                <c:pt idx="358">
                  <c:v>15012741.423403982</c:v>
                </c:pt>
                <c:pt idx="359">
                  <c:v>15182591.690309919</c:v>
                </c:pt>
                <c:pt idx="360">
                  <c:v>15353879.118642636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BB-8A46-99A5-535902DE51D7}"/>
            </c:ext>
          </c:extLst>
        </c:ser>
        <c:ser>
          <c:idx val="1"/>
          <c:order val="1"/>
          <c:tx>
            <c:v>Poly 2</c:v>
          </c:tx>
          <c:spPr>
            <a:ln w="381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Masse!$A$2:$A$362</c:f>
              <c:numCache>
                <c:formatCode>#,##0.00</c:formatCode>
                <c:ptCount val="361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 formatCode="General">
                  <c:v>0.09</c:v>
                </c:pt>
                <c:pt idx="10" formatCode="General">
                  <c:v>9.9999999999999992E-2</c:v>
                </c:pt>
                <c:pt idx="11" formatCode="General">
                  <c:v>0.10999999999999999</c:v>
                </c:pt>
                <c:pt idx="12" formatCode="General">
                  <c:v>0.11999999999999998</c:v>
                </c:pt>
                <c:pt idx="13" formatCode="General">
                  <c:v>0.12999999999999998</c:v>
                </c:pt>
                <c:pt idx="14" formatCode="General">
                  <c:v>0.13999999999999999</c:v>
                </c:pt>
                <c:pt idx="15" formatCode="General">
                  <c:v>0.15</c:v>
                </c:pt>
                <c:pt idx="16" formatCode="General">
                  <c:v>0.16</c:v>
                </c:pt>
                <c:pt idx="17" formatCode="General">
                  <c:v>0.17</c:v>
                </c:pt>
                <c:pt idx="18" formatCode="General">
                  <c:v>0.18000000000000002</c:v>
                </c:pt>
                <c:pt idx="19" formatCode="General">
                  <c:v>0.19000000000000003</c:v>
                </c:pt>
                <c:pt idx="20" formatCode="General">
                  <c:v>0.20000000000000004</c:v>
                </c:pt>
                <c:pt idx="21" formatCode="General">
                  <c:v>0.21000000000000005</c:v>
                </c:pt>
                <c:pt idx="22" formatCode="General">
                  <c:v>0.22000000000000006</c:v>
                </c:pt>
                <c:pt idx="23" formatCode="General">
                  <c:v>0.23000000000000007</c:v>
                </c:pt>
                <c:pt idx="24" formatCode="General">
                  <c:v>0.24000000000000007</c:v>
                </c:pt>
                <c:pt idx="25" formatCode="General">
                  <c:v>0.25000000000000006</c:v>
                </c:pt>
                <c:pt idx="26" formatCode="General">
                  <c:v>0.26000000000000006</c:v>
                </c:pt>
                <c:pt idx="27" formatCode="General">
                  <c:v>0.27000000000000007</c:v>
                </c:pt>
                <c:pt idx="28" formatCode="General">
                  <c:v>0.28000000000000008</c:v>
                </c:pt>
                <c:pt idx="29" formatCode="General">
                  <c:v>0.29000000000000009</c:v>
                </c:pt>
                <c:pt idx="30" formatCode="General">
                  <c:v>0.3000000000000001</c:v>
                </c:pt>
                <c:pt idx="31" formatCode="General">
                  <c:v>0.31000000000000011</c:v>
                </c:pt>
                <c:pt idx="32" formatCode="General">
                  <c:v>0.32000000000000012</c:v>
                </c:pt>
                <c:pt idx="33" formatCode="General">
                  <c:v>0.33000000000000013</c:v>
                </c:pt>
                <c:pt idx="34" formatCode="General">
                  <c:v>0.34000000000000014</c:v>
                </c:pt>
                <c:pt idx="35" formatCode="General">
                  <c:v>0.35000000000000014</c:v>
                </c:pt>
                <c:pt idx="36" formatCode="General">
                  <c:v>0.36000000000000015</c:v>
                </c:pt>
                <c:pt idx="37" formatCode="General">
                  <c:v>0.37000000000000016</c:v>
                </c:pt>
                <c:pt idx="38" formatCode="General">
                  <c:v>0.38000000000000017</c:v>
                </c:pt>
                <c:pt idx="39" formatCode="General">
                  <c:v>0.39000000000000018</c:v>
                </c:pt>
                <c:pt idx="40" formatCode="General">
                  <c:v>0.40000000000000019</c:v>
                </c:pt>
                <c:pt idx="41" formatCode="General">
                  <c:v>0.4100000000000002</c:v>
                </c:pt>
                <c:pt idx="42" formatCode="General">
                  <c:v>0.42000000000000021</c:v>
                </c:pt>
                <c:pt idx="43" formatCode="General">
                  <c:v>0.43000000000000022</c:v>
                </c:pt>
                <c:pt idx="44" formatCode="General">
                  <c:v>0.44000000000000022</c:v>
                </c:pt>
                <c:pt idx="45" formatCode="General">
                  <c:v>0.45000000000000023</c:v>
                </c:pt>
                <c:pt idx="46" formatCode="General">
                  <c:v>0.46000000000000024</c:v>
                </c:pt>
                <c:pt idx="47" formatCode="General">
                  <c:v>0.47000000000000025</c:v>
                </c:pt>
                <c:pt idx="48" formatCode="General">
                  <c:v>0.48000000000000026</c:v>
                </c:pt>
                <c:pt idx="49" formatCode="General">
                  <c:v>0.49000000000000027</c:v>
                </c:pt>
                <c:pt idx="50" formatCode="General">
                  <c:v>0.50000000000000022</c:v>
                </c:pt>
                <c:pt idx="51" formatCode="General">
                  <c:v>0.51000000000000023</c:v>
                </c:pt>
                <c:pt idx="52" formatCode="General">
                  <c:v>0.52000000000000024</c:v>
                </c:pt>
                <c:pt idx="53" formatCode="General">
                  <c:v>0.53000000000000025</c:v>
                </c:pt>
                <c:pt idx="54" formatCode="General">
                  <c:v>0.54000000000000026</c:v>
                </c:pt>
                <c:pt idx="55" formatCode="General">
                  <c:v>0.55000000000000027</c:v>
                </c:pt>
                <c:pt idx="56" formatCode="General">
                  <c:v>0.56000000000000028</c:v>
                </c:pt>
                <c:pt idx="57" formatCode="General">
                  <c:v>0.57000000000000028</c:v>
                </c:pt>
                <c:pt idx="58" formatCode="General">
                  <c:v>0.58000000000000029</c:v>
                </c:pt>
                <c:pt idx="59" formatCode="General">
                  <c:v>0.5900000000000003</c:v>
                </c:pt>
                <c:pt idx="60" formatCode="General">
                  <c:v>0.60000000000000031</c:v>
                </c:pt>
                <c:pt idx="61" formatCode="General">
                  <c:v>0.61000000000000032</c:v>
                </c:pt>
                <c:pt idx="62" formatCode="General">
                  <c:v>0.62000000000000033</c:v>
                </c:pt>
                <c:pt idx="63" formatCode="General">
                  <c:v>0.63000000000000034</c:v>
                </c:pt>
                <c:pt idx="64" formatCode="General">
                  <c:v>0.64000000000000035</c:v>
                </c:pt>
                <c:pt idx="65" formatCode="General">
                  <c:v>0.65000000000000036</c:v>
                </c:pt>
                <c:pt idx="66" formatCode="General">
                  <c:v>0.66000000000000036</c:v>
                </c:pt>
                <c:pt idx="67" formatCode="General">
                  <c:v>0.67000000000000037</c:v>
                </c:pt>
                <c:pt idx="68" formatCode="General">
                  <c:v>0.68000000000000038</c:v>
                </c:pt>
                <c:pt idx="69" formatCode="General">
                  <c:v>0.69000000000000039</c:v>
                </c:pt>
                <c:pt idx="70" formatCode="General">
                  <c:v>0.7000000000000004</c:v>
                </c:pt>
                <c:pt idx="71" formatCode="General">
                  <c:v>0.71000000000000041</c:v>
                </c:pt>
                <c:pt idx="72" formatCode="General">
                  <c:v>0.72000000000000042</c:v>
                </c:pt>
                <c:pt idx="73" formatCode="General">
                  <c:v>0.73000000000000043</c:v>
                </c:pt>
                <c:pt idx="74" formatCode="General">
                  <c:v>0.74000000000000044</c:v>
                </c:pt>
                <c:pt idx="75" formatCode="General">
                  <c:v>0.75000000000000044</c:v>
                </c:pt>
                <c:pt idx="76" formatCode="General">
                  <c:v>0.76000000000000045</c:v>
                </c:pt>
                <c:pt idx="77" formatCode="General">
                  <c:v>0.77000000000000046</c:v>
                </c:pt>
                <c:pt idx="78" formatCode="General">
                  <c:v>0.78000000000000047</c:v>
                </c:pt>
                <c:pt idx="79" formatCode="General">
                  <c:v>0.79000000000000048</c:v>
                </c:pt>
                <c:pt idx="80" formatCode="General">
                  <c:v>0.80000000000000049</c:v>
                </c:pt>
                <c:pt idx="81" formatCode="General">
                  <c:v>0.8100000000000005</c:v>
                </c:pt>
                <c:pt idx="82" formatCode="General">
                  <c:v>0.82000000000000051</c:v>
                </c:pt>
                <c:pt idx="83" formatCode="General">
                  <c:v>0.83000000000000052</c:v>
                </c:pt>
                <c:pt idx="84" formatCode="General">
                  <c:v>0.84000000000000052</c:v>
                </c:pt>
                <c:pt idx="85" formatCode="General">
                  <c:v>0.85000000000000053</c:v>
                </c:pt>
                <c:pt idx="86" formatCode="General">
                  <c:v>0.86000000000000054</c:v>
                </c:pt>
                <c:pt idx="87" formatCode="General">
                  <c:v>0.87000000000000055</c:v>
                </c:pt>
                <c:pt idx="88" formatCode="General">
                  <c:v>0.88000000000000056</c:v>
                </c:pt>
                <c:pt idx="89" formatCode="General">
                  <c:v>0.89000000000000057</c:v>
                </c:pt>
                <c:pt idx="90" formatCode="General">
                  <c:v>0.90000000000000058</c:v>
                </c:pt>
                <c:pt idx="91" formatCode="General">
                  <c:v>0.91000000000000059</c:v>
                </c:pt>
                <c:pt idx="92" formatCode="General">
                  <c:v>0.9200000000000006</c:v>
                </c:pt>
                <c:pt idx="93" formatCode="General">
                  <c:v>0.9300000000000006</c:v>
                </c:pt>
                <c:pt idx="94" formatCode="General">
                  <c:v>0.94000000000000061</c:v>
                </c:pt>
                <c:pt idx="95" formatCode="General">
                  <c:v>0.95000000000000062</c:v>
                </c:pt>
                <c:pt idx="96" formatCode="General">
                  <c:v>0.96000000000000063</c:v>
                </c:pt>
                <c:pt idx="97" formatCode="General">
                  <c:v>0.97000000000000064</c:v>
                </c:pt>
                <c:pt idx="98" formatCode="General">
                  <c:v>0.98000000000000065</c:v>
                </c:pt>
                <c:pt idx="99" formatCode="General">
                  <c:v>0.99000000000000066</c:v>
                </c:pt>
                <c:pt idx="100" formatCode="General">
                  <c:v>1.0000000000000007</c:v>
                </c:pt>
                <c:pt idx="101" formatCode="General">
                  <c:v>1.0100000000000007</c:v>
                </c:pt>
                <c:pt idx="102" formatCode="General">
                  <c:v>1.0200000000000007</c:v>
                </c:pt>
                <c:pt idx="103" formatCode="General">
                  <c:v>1.0300000000000007</c:v>
                </c:pt>
                <c:pt idx="104" formatCode="General">
                  <c:v>1.0400000000000007</c:v>
                </c:pt>
                <c:pt idx="105" formatCode="General">
                  <c:v>1.0500000000000007</c:v>
                </c:pt>
                <c:pt idx="106" formatCode="General">
                  <c:v>1.0600000000000007</c:v>
                </c:pt>
                <c:pt idx="107" formatCode="General">
                  <c:v>1.0700000000000007</c:v>
                </c:pt>
                <c:pt idx="108" formatCode="General">
                  <c:v>1.0800000000000007</c:v>
                </c:pt>
                <c:pt idx="109" formatCode="General">
                  <c:v>1.0900000000000007</c:v>
                </c:pt>
                <c:pt idx="110" formatCode="General">
                  <c:v>1.1000000000000008</c:v>
                </c:pt>
                <c:pt idx="111" formatCode="General">
                  <c:v>1.1100000000000008</c:v>
                </c:pt>
                <c:pt idx="112" formatCode="General">
                  <c:v>1.1200000000000008</c:v>
                </c:pt>
                <c:pt idx="113" formatCode="General">
                  <c:v>1.1300000000000008</c:v>
                </c:pt>
                <c:pt idx="114" formatCode="General">
                  <c:v>1.1400000000000008</c:v>
                </c:pt>
                <c:pt idx="115" formatCode="General">
                  <c:v>1.1500000000000008</c:v>
                </c:pt>
                <c:pt idx="116" formatCode="General">
                  <c:v>1.1600000000000008</c:v>
                </c:pt>
                <c:pt idx="117" formatCode="General">
                  <c:v>1.1700000000000008</c:v>
                </c:pt>
                <c:pt idx="118" formatCode="General">
                  <c:v>1.1800000000000008</c:v>
                </c:pt>
                <c:pt idx="119" formatCode="General">
                  <c:v>1.1900000000000008</c:v>
                </c:pt>
                <c:pt idx="120" formatCode="General">
                  <c:v>1.2000000000000008</c:v>
                </c:pt>
                <c:pt idx="121" formatCode="General">
                  <c:v>1.2100000000000009</c:v>
                </c:pt>
                <c:pt idx="122" formatCode="General">
                  <c:v>1.2200000000000009</c:v>
                </c:pt>
                <c:pt idx="123" formatCode="General">
                  <c:v>1.2300000000000009</c:v>
                </c:pt>
                <c:pt idx="124" formatCode="General">
                  <c:v>1.2400000000000009</c:v>
                </c:pt>
                <c:pt idx="125" formatCode="General">
                  <c:v>1.2500000000000009</c:v>
                </c:pt>
                <c:pt idx="126" formatCode="General">
                  <c:v>1.2600000000000009</c:v>
                </c:pt>
                <c:pt idx="127" formatCode="General">
                  <c:v>1.2700000000000009</c:v>
                </c:pt>
                <c:pt idx="128" formatCode="General">
                  <c:v>1.2800000000000009</c:v>
                </c:pt>
                <c:pt idx="129" formatCode="General">
                  <c:v>1.2900000000000009</c:v>
                </c:pt>
                <c:pt idx="130" formatCode="General">
                  <c:v>1.3000000000000009</c:v>
                </c:pt>
                <c:pt idx="131" formatCode="General">
                  <c:v>1.3100000000000009</c:v>
                </c:pt>
                <c:pt idx="132" formatCode="General">
                  <c:v>1.320000000000001</c:v>
                </c:pt>
                <c:pt idx="133" formatCode="General">
                  <c:v>1.330000000000001</c:v>
                </c:pt>
                <c:pt idx="134" formatCode="General">
                  <c:v>1.340000000000001</c:v>
                </c:pt>
                <c:pt idx="135" formatCode="General">
                  <c:v>1.350000000000001</c:v>
                </c:pt>
                <c:pt idx="136" formatCode="General">
                  <c:v>1.360000000000001</c:v>
                </c:pt>
                <c:pt idx="137" formatCode="General">
                  <c:v>1.370000000000001</c:v>
                </c:pt>
                <c:pt idx="138" formatCode="General">
                  <c:v>1.380000000000001</c:v>
                </c:pt>
                <c:pt idx="139" formatCode="General">
                  <c:v>1.390000000000001</c:v>
                </c:pt>
                <c:pt idx="140" formatCode="General">
                  <c:v>1.400000000000001</c:v>
                </c:pt>
                <c:pt idx="141" formatCode="General">
                  <c:v>1.410000000000001</c:v>
                </c:pt>
                <c:pt idx="142" formatCode="General">
                  <c:v>1.420000000000001</c:v>
                </c:pt>
                <c:pt idx="143" formatCode="General">
                  <c:v>1.430000000000001</c:v>
                </c:pt>
                <c:pt idx="144" formatCode="General">
                  <c:v>1.4400000000000011</c:v>
                </c:pt>
                <c:pt idx="145" formatCode="General">
                  <c:v>1.4500000000000011</c:v>
                </c:pt>
                <c:pt idx="146" formatCode="General">
                  <c:v>1.4600000000000011</c:v>
                </c:pt>
                <c:pt idx="147" formatCode="General">
                  <c:v>1.4700000000000011</c:v>
                </c:pt>
                <c:pt idx="148" formatCode="General">
                  <c:v>1.4800000000000011</c:v>
                </c:pt>
                <c:pt idx="149" formatCode="General">
                  <c:v>1.4900000000000011</c:v>
                </c:pt>
                <c:pt idx="150" formatCode="General">
                  <c:v>1.5000000000000011</c:v>
                </c:pt>
                <c:pt idx="151" formatCode="General">
                  <c:v>1.5100000000000011</c:v>
                </c:pt>
                <c:pt idx="152" formatCode="General">
                  <c:v>1.5200000000000011</c:v>
                </c:pt>
                <c:pt idx="153" formatCode="General">
                  <c:v>1.5300000000000011</c:v>
                </c:pt>
                <c:pt idx="154" formatCode="General">
                  <c:v>1.5400000000000011</c:v>
                </c:pt>
                <c:pt idx="155" formatCode="General">
                  <c:v>1.5500000000000012</c:v>
                </c:pt>
                <c:pt idx="156" formatCode="General">
                  <c:v>1.5600000000000012</c:v>
                </c:pt>
                <c:pt idx="157" formatCode="General">
                  <c:v>1.5700000000000012</c:v>
                </c:pt>
                <c:pt idx="158" formatCode="General">
                  <c:v>1.5800000000000012</c:v>
                </c:pt>
                <c:pt idx="159" formatCode="General">
                  <c:v>1.5900000000000012</c:v>
                </c:pt>
                <c:pt idx="160" formatCode="General">
                  <c:v>1.6000000000000012</c:v>
                </c:pt>
                <c:pt idx="161" formatCode="General">
                  <c:v>1.6100000000000012</c:v>
                </c:pt>
                <c:pt idx="162" formatCode="General">
                  <c:v>1.6200000000000012</c:v>
                </c:pt>
                <c:pt idx="163" formatCode="General">
                  <c:v>1.6300000000000012</c:v>
                </c:pt>
                <c:pt idx="164" formatCode="General">
                  <c:v>1.6400000000000012</c:v>
                </c:pt>
                <c:pt idx="165" formatCode="General">
                  <c:v>1.6500000000000012</c:v>
                </c:pt>
                <c:pt idx="166" formatCode="General">
                  <c:v>1.6600000000000013</c:v>
                </c:pt>
                <c:pt idx="167" formatCode="General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 formatCode="General">
                  <c:v>3.5999999999999672</c:v>
                </c:pt>
              </c:numCache>
            </c:numRef>
          </c:xVal>
          <c:yVal>
            <c:numRef>
              <c:f>Masse!$AS$2:$AS$362</c:f>
              <c:numCache>
                <c:formatCode>General</c:formatCode>
                <c:ptCount val="361"/>
                <c:pt idx="0">
                  <c:v>-0.46226099999999998</c:v>
                </c:pt>
                <c:pt idx="1">
                  <c:v>-0.46030141530017915</c:v>
                </c:pt>
                <c:pt idx="2">
                  <c:v>-0.45839205992916521</c:v>
                </c:pt>
                <c:pt idx="3">
                  <c:v>-0.45653151237664957</c:v>
                </c:pt>
                <c:pt idx="4">
                  <c:v>-0.45471837807964954</c:v>
                </c:pt>
                <c:pt idx="5">
                  <c:v>-0.45295128911298344</c:v>
                </c:pt>
                <c:pt idx="6">
                  <c:v>-0.45122890388136311</c:v>
                </c:pt>
                <c:pt idx="7">
                  <c:v>-0.44954990681310464</c:v>
                </c:pt>
                <c:pt idx="8">
                  <c:v>-0.44791300805545636</c:v>
                </c:pt>
                <c:pt idx="9">
                  <c:v>-0.44631694317154508</c:v>
                </c:pt>
                <c:pt idx="10">
                  <c:v>-0.44476047283893999</c:v>
                </c:pt>
                <c:pt idx="11">
                  <c:v>-0.44324238254983417</c:v>
                </c:pt>
                <c:pt idx="12">
                  <c:v>-0.44176148231284429</c:v>
                </c:pt>
                <c:pt idx="13">
                  <c:v>-0.44031660635642778</c:v>
                </c:pt>
                <c:pt idx="14">
                  <c:v>-0.43890661283391769</c:v>
                </c:pt>
                <c:pt idx="15">
                  <c:v>-0.43753038353017593</c:v>
                </c:pt>
                <c:pt idx="16">
                  <c:v>-0.4361868235698636</c:v>
                </c:pt>
                <c:pt idx="17">
                  <c:v>-0.4348748611273297</c:v>
                </c:pt>
                <c:pt idx="18">
                  <c:v>-0.43359344713811715</c:v>
                </c:pt>
                <c:pt idx="19">
                  <c:v>-0.43234155501208693</c:v>
                </c:pt>
                <c:pt idx="20">
                  <c:v>-0.43111818034815996</c:v>
                </c:pt>
                <c:pt idx="21">
                  <c:v>-0.4299223406506768</c:v>
                </c:pt>
                <c:pt idx="22">
                  <c:v>-0.42875307504737492</c:v>
                </c:pt>
                <c:pt idx="23">
                  <c:v>-0.42760944400898393</c:v>
                </c:pt>
                <c:pt idx="24">
                  <c:v>-0.42649052907043894</c:v>
                </c:pt>
                <c:pt idx="25">
                  <c:v>-0.42539543255371093</c:v>
                </c:pt>
                <c:pt idx="26">
                  <c:v>-0.42432327729225561</c:v>
                </c:pt>
                <c:pt idx="27">
                  <c:v>-0.42327320635707999</c:v>
                </c:pt>
                <c:pt idx="28">
                  <c:v>-0.42224438278442622</c:v>
                </c:pt>
                <c:pt idx="29">
                  <c:v>-0.42123598930507394</c:v>
                </c:pt>
                <c:pt idx="30">
                  <c:v>-0.42024722807525994</c:v>
                </c:pt>
                <c:pt idx="31">
                  <c:v>-0.41927732040921589</c:v>
                </c:pt>
                <c:pt idx="32">
                  <c:v>-0.41832550651332345</c:v>
                </c:pt>
                <c:pt idx="33">
                  <c:v>-0.4173910452218878</c:v>
                </c:pt>
                <c:pt idx="34">
                  <c:v>-0.41647321373452856</c:v>
                </c:pt>
                <c:pt idx="35">
                  <c:v>-0.41557130735518844</c:v>
                </c:pt>
                <c:pt idx="36">
                  <c:v>-0.41468463923275994</c:v>
                </c:pt>
                <c:pt idx="37">
                  <c:v>-0.41381254010332985</c:v>
                </c:pt>
                <c:pt idx="38">
                  <c:v>-0.41295435803404118</c:v>
                </c:pt>
                <c:pt idx="39">
                  <c:v>-0.41210945816857336</c:v>
                </c:pt>
                <c:pt idx="40">
                  <c:v>-0.41127722247423998</c:v>
                </c:pt>
                <c:pt idx="41">
                  <c:v>-0.41045704949070416</c:v>
                </c:pt>
                <c:pt idx="42">
                  <c:v>-0.40964835408031225</c:v>
                </c:pt>
                <c:pt idx="43">
                  <c:v>-0.40885056718004487</c:v>
                </c:pt>
                <c:pt idx="44">
                  <c:v>-0.40806313555508567</c:v>
                </c:pt>
                <c:pt idx="45">
                  <c:v>-0.40728552155400843</c:v>
                </c:pt>
                <c:pt idx="46">
                  <c:v>-0.40651720286558141</c:v>
                </c:pt>
                <c:pt idx="47">
                  <c:v>-0.40575767227718973</c:v>
                </c:pt>
                <c:pt idx="48">
                  <c:v>-0.40500643743487569</c:v>
                </c:pt>
                <c:pt idx="49">
                  <c:v>-0.40426302060499647</c:v>
                </c:pt>
                <c:pt idx="50">
                  <c:v>-0.40352695843749997</c:v>
                </c:pt>
                <c:pt idx="51">
                  <c:v>-0.40279780173081847</c:v>
                </c:pt>
                <c:pt idx="52">
                  <c:v>-0.40207511519837985</c:v>
                </c:pt>
                <c:pt idx="53">
                  <c:v>-0.40135847723673673</c:v>
                </c:pt>
                <c:pt idx="54">
                  <c:v>-0.4006474796953135</c:v>
                </c:pt>
                <c:pt idx="55">
                  <c:v>-0.39994172764777092</c:v>
                </c:pt>
                <c:pt idx="56">
                  <c:v>-0.39924083916498876</c:v>
                </c:pt>
                <c:pt idx="57">
                  <c:v>-0.39854444508966608</c:v>
                </c:pt>
                <c:pt idx="58">
                  <c:v>-0.39785218881253936</c:v>
                </c:pt>
                <c:pt idx="59">
                  <c:v>-0.39716372605021832</c:v>
                </c:pt>
                <c:pt idx="60">
                  <c:v>-0.39647872462463996</c:v>
                </c:pt>
                <c:pt idx="61">
                  <c:v>-0.39579686424413962</c:v>
                </c:pt>
                <c:pt idx="62">
                  <c:v>-0.3951178362861405</c:v>
                </c:pt>
                <c:pt idx="63">
                  <c:v>-0.39444134358146099</c:v>
                </c:pt>
                <c:pt idx="64">
                  <c:v>-0.39376710020023925</c:v>
                </c:pt>
                <c:pt idx="65">
                  <c:v>-0.39309483123947592</c:v>
                </c:pt>
                <c:pt idx="66">
                  <c:v>-0.39242427261219487</c:v>
                </c:pt>
                <c:pt idx="67">
                  <c:v>-0.3917551708382212</c:v>
                </c:pt>
                <c:pt idx="68">
                  <c:v>-0.39108728283657768</c:v>
                </c:pt>
                <c:pt idx="69">
                  <c:v>-0.39042037571949828</c:v>
                </c:pt>
                <c:pt idx="70">
                  <c:v>-0.38975422658805997</c:v>
                </c:pt>
                <c:pt idx="71">
                  <c:v>-0.38908862232943231</c:v>
                </c:pt>
                <c:pt idx="72">
                  <c:v>-0.38842335941574474</c:v>
                </c:pt>
                <c:pt idx="73">
                  <c:v>-0.38775824370457135</c:v>
                </c:pt>
                <c:pt idx="74">
                  <c:v>-0.38709309024103411</c:v>
                </c:pt>
                <c:pt idx="75">
                  <c:v>-0.3864277230615234</c:v>
                </c:pt>
                <c:pt idx="76">
                  <c:v>-0.38576197499903642</c:v>
                </c:pt>
                <c:pt idx="77">
                  <c:v>-0.38509568749013356</c:v>
                </c:pt>
                <c:pt idx="78">
                  <c:v>-0.38442871038351234</c:v>
                </c:pt>
                <c:pt idx="79">
                  <c:v>-0.38376090175019939</c:v>
                </c:pt>
                <c:pt idx="80">
                  <c:v>-0.38309212769535994</c:v>
                </c:pt>
                <c:pt idx="81">
                  <c:v>-0.38242226217172548</c:v>
                </c:pt>
                <c:pt idx="82">
                  <c:v>-0.38175118679463882</c:v>
                </c:pt>
                <c:pt idx="83">
                  <c:v>-0.38107879065871725</c:v>
                </c:pt>
                <c:pt idx="84">
                  <c:v>-0.38040497015613328</c:v>
                </c:pt>
                <c:pt idx="85">
                  <c:v>-0.3797296287965134</c:v>
                </c:pt>
                <c:pt idx="86">
                  <c:v>-0.37905267702845441</c:v>
                </c:pt>
                <c:pt idx="87">
                  <c:v>-0.37837403206265757</c:v>
                </c:pt>
                <c:pt idx="88">
                  <c:v>-0.37769361769668097</c:v>
                </c:pt>
                <c:pt idx="89">
                  <c:v>-0.37701136414130898</c:v>
                </c:pt>
                <c:pt idx="90">
                  <c:v>-0.37632720784853996</c:v>
                </c:pt>
                <c:pt idx="91">
                  <c:v>-0.37564109134119195</c:v>
                </c:pt>
                <c:pt idx="92">
                  <c:v>-0.37495296304412529</c:v>
                </c:pt>
                <c:pt idx="93">
                  <c:v>-0.37426277711708444</c:v>
                </c:pt>
                <c:pt idx="94">
                  <c:v>-0.37357049328915598</c:v>
                </c:pt>
                <c:pt idx="95">
                  <c:v>-0.3728760766948459</c:v>
                </c:pt>
                <c:pt idx="96">
                  <c:v>-0.37217949771177339</c:v>
                </c:pt>
                <c:pt idx="97">
                  <c:v>-0.37148073179998359</c:v>
                </c:pt>
                <c:pt idx="98">
                  <c:v>-0.3707797593428771</c:v>
                </c:pt>
                <c:pt idx="99">
                  <c:v>-0.37007656548975809</c:v>
                </c:pt>
                <c:pt idx="100">
                  <c:v>-0.36937113999999993</c:v>
                </c:pt>
                <c:pt idx="101">
                  <c:v>-0.3686634770888283</c:v>
                </c:pt>
                <c:pt idx="102">
                  <c:v>-0.36795357527472244</c:v>
                </c:pt>
                <c:pt idx="103">
                  <c:v>-0.36724143722843444</c:v>
                </c:pt>
                <c:pt idx="104">
                  <c:v>-0.36652706962362541</c:v>
                </c:pt>
                <c:pt idx="105">
                  <c:v>-0.36581048298912094</c:v>
                </c:pt>
                <c:pt idx="106">
                  <c:v>-0.36509169156278243</c:v>
                </c:pt>
                <c:pt idx="107">
                  <c:v>-0.36437071314699798</c:v>
                </c:pt>
                <c:pt idx="108">
                  <c:v>-0.36364756896579031</c:v>
                </c:pt>
                <c:pt idx="109">
                  <c:v>-0.36292228352354217</c:v>
                </c:pt>
                <c:pt idx="110">
                  <c:v>-0.36219488446533998</c:v>
                </c:pt>
                <c:pt idx="111">
                  <c:v>-0.36146540243893555</c:v>
                </c:pt>
                <c:pt idx="112">
                  <c:v>-0.36073387095832476</c:v>
                </c:pt>
                <c:pt idx="113">
                  <c:v>-0.36000032626894474</c:v>
                </c:pt>
                <c:pt idx="114">
                  <c:v>-0.35926480721448883</c:v>
                </c:pt>
                <c:pt idx="115">
                  <c:v>-0.3585273551053384</c:v>
                </c:pt>
                <c:pt idx="116">
                  <c:v>-0.35778801358861412</c:v>
                </c:pt>
                <c:pt idx="117">
                  <c:v>-0.35704682851984326</c:v>
                </c:pt>
                <c:pt idx="118">
                  <c:v>-0.35630384783624625</c:v>
                </c:pt>
                <c:pt idx="119">
                  <c:v>-0.35555912143164015</c:v>
                </c:pt>
                <c:pt idx="120">
                  <c:v>-0.35481270103295992</c:v>
                </c:pt>
                <c:pt idx="121">
                  <c:v>-0.35406464007839827</c:v>
                </c:pt>
                <c:pt idx="122">
                  <c:v>-0.35331499359716256</c:v>
                </c:pt>
                <c:pt idx="123">
                  <c:v>-0.35256381809084919</c:v>
                </c:pt>
                <c:pt idx="124">
                  <c:v>-0.35181117141643725</c:v>
                </c:pt>
                <c:pt idx="125">
                  <c:v>-0.3510571126708984</c:v>
                </c:pt>
                <c:pt idx="126">
                  <c:v>-0.35030170207742528</c:v>
                </c:pt>
                <c:pt idx="127">
                  <c:v>-0.34954500087327761</c:v>
                </c:pt>
                <c:pt idx="128">
                  <c:v>-0.34878707119924651</c:v>
                </c:pt>
                <c:pt idx="129">
                  <c:v>-0.34802797599073532</c:v>
                </c:pt>
                <c:pt idx="130">
                  <c:v>-0.34726777887046001</c:v>
                </c:pt>
                <c:pt idx="131">
                  <c:v>-0.3465065440427656</c:v>
                </c:pt>
                <c:pt idx="132">
                  <c:v>-0.3457443361895623</c:v>
                </c:pt>
                <c:pt idx="133">
                  <c:v>-0.34498122036787721</c:v>
                </c:pt>
                <c:pt idx="134">
                  <c:v>-0.34421726190902613</c:v>
                </c:pt>
                <c:pt idx="135">
                  <c:v>-0.34345252631940093</c:v>
                </c:pt>
                <c:pt idx="136">
                  <c:v>-0.34268707918287689</c:v>
                </c:pt>
                <c:pt idx="137">
                  <c:v>-0.34192098606483573</c:v>
                </c:pt>
                <c:pt idx="138">
                  <c:v>-0.34115431241780875</c:v>
                </c:pt>
                <c:pt idx="139">
                  <c:v>-0.34038712348873512</c:v>
                </c:pt>
                <c:pt idx="140">
                  <c:v>-0.33961948422784005</c:v>
                </c:pt>
                <c:pt idx="141">
                  <c:v>-0.33885145919913018</c:v>
                </c:pt>
                <c:pt idx="142">
                  <c:v>-0.33808311249250639</c:v>
                </c:pt>
                <c:pt idx="143">
                  <c:v>-0.33731450763749438</c:v>
                </c:pt>
                <c:pt idx="144">
                  <c:v>-0.33654570751859442</c:v>
                </c:pt>
                <c:pt idx="145">
                  <c:v>-0.33577677429224595</c:v>
                </c:pt>
                <c:pt idx="146">
                  <c:v>-0.33500776930541348</c:v>
                </c:pt>
                <c:pt idx="147">
                  <c:v>-0.33423875301578804</c:v>
                </c:pt>
                <c:pt idx="148">
                  <c:v>-0.33346978491360663</c:v>
                </c:pt>
                <c:pt idx="149">
                  <c:v>-0.33270092344509022</c:v>
                </c:pt>
                <c:pt idx="150">
                  <c:v>-0.33193222593749999</c:v>
                </c:pt>
                <c:pt idx="151">
                  <c:v>-0.33116374852580871</c:v>
                </c:pt>
                <c:pt idx="152">
                  <c:v>-0.33039554608099314</c:v>
                </c:pt>
                <c:pt idx="153">
                  <c:v>-0.3296276721399426</c:v>
                </c:pt>
                <c:pt idx="154">
                  <c:v>-0.32886017883698537</c:v>
                </c:pt>
                <c:pt idx="155">
                  <c:v>-0.32809311683703341</c:v>
                </c:pt>
                <c:pt idx="156">
                  <c:v>-0.327326535270344</c:v>
                </c:pt>
                <c:pt idx="157">
                  <c:v>-0.32656048166890039</c:v>
                </c:pt>
                <c:pt idx="158">
                  <c:v>-0.32579500190440935</c:v>
                </c:pt>
                <c:pt idx="159">
                  <c:v>-0.32503014012791637</c:v>
                </c:pt>
                <c:pt idx="160">
                  <c:v>-0.32426593871104004</c:v>
                </c:pt>
                <c:pt idx="161">
                  <c:v>-0.32350243818882207</c:v>
                </c:pt>
                <c:pt idx="162">
                  <c:v>-0.322739677204197</c:v>
                </c:pt>
                <c:pt idx="163">
                  <c:v>-0.32197769245407909</c:v>
                </c:pt>
                <c:pt idx="164">
                  <c:v>-0.32121651863706646</c:v>
                </c:pt>
                <c:pt idx="165">
                  <c:v>-0.32045618840276324</c:v>
                </c:pt>
                <c:pt idx="166">
                  <c:v>-0.3196967323027215</c:v>
                </c:pt>
                <c:pt idx="167">
                  <c:v>-0.31893817874299607</c:v>
                </c:pt>
                <c:pt idx="168">
                  <c:v>-0.31818055393832301</c:v>
                </c:pt>
                <c:pt idx="169">
                  <c:v>-0.31742388186791248</c:v>
                </c:pt>
                <c:pt idx="170">
                  <c:v>-0.31666818423286008</c:v>
                </c:pt>
                <c:pt idx="171">
                  <c:v>-0.31591348041517514</c:v>
                </c:pt>
                <c:pt idx="172">
                  <c:v>-0.31515978743842854</c:v>
                </c:pt>
                <c:pt idx="173">
                  <c:v>-0.31440711993001758</c:v>
                </c:pt>
                <c:pt idx="174">
                  <c:v>-0.31365549008504851</c:v>
                </c:pt>
                <c:pt idx="175">
                  <c:v>-0.31290490763183626</c:v>
                </c:pt>
                <c:pt idx="176">
                  <c:v>-0.3121553797990223</c:v>
                </c:pt>
                <c:pt idx="177">
                  <c:v>-0.31140691128431219</c:v>
                </c:pt>
                <c:pt idx="178">
                  <c:v>-0.31065950422482885</c:v>
                </c:pt>
                <c:pt idx="179">
                  <c:v>-0.30991315816908166</c:v>
                </c:pt>
                <c:pt idx="180">
                  <c:v>-0.3091678700505599</c:v>
                </c:pt>
                <c:pt idx="181">
                  <c:v>-0.30842363416293639</c:v>
                </c:pt>
                <c:pt idx="182">
                  <c:v>-0.30768044213689366</c:v>
                </c:pt>
                <c:pt idx="183">
                  <c:v>-0.30693828291856817</c:v>
                </c:pt>
                <c:pt idx="184">
                  <c:v>-0.30619714274960697</c:v>
                </c:pt>
                <c:pt idx="185">
                  <c:v>-0.30545700514885071</c:v>
                </c:pt>
                <c:pt idx="186">
                  <c:v>-0.30471785089562725</c:v>
                </c:pt>
                <c:pt idx="187">
                  <c:v>-0.30397965801466431</c:v>
                </c:pt>
                <c:pt idx="188">
                  <c:v>-0.30324240176262451</c:v>
                </c:pt>
                <c:pt idx="189">
                  <c:v>-0.30250605461625185</c:v>
                </c:pt>
                <c:pt idx="190">
                  <c:v>-0.30177058626213998</c:v>
                </c:pt>
                <c:pt idx="191">
                  <c:v>-0.3010359635881189</c:v>
                </c:pt>
                <c:pt idx="192">
                  <c:v>-0.3003021506762551</c:v>
                </c:pt>
                <c:pt idx="193">
                  <c:v>-0.29956910879747495</c:v>
                </c:pt>
                <c:pt idx="194">
                  <c:v>-0.29883679640780053</c:v>
                </c:pt>
                <c:pt idx="195">
                  <c:v>-0.29810516914620833</c:v>
                </c:pt>
                <c:pt idx="196">
                  <c:v>-0.29737417983410142</c:v>
                </c:pt>
                <c:pt idx="197">
                  <c:v>-0.29664377847640272</c:v>
                </c:pt>
                <c:pt idx="198">
                  <c:v>-0.29591391226426372</c:v>
                </c:pt>
                <c:pt idx="199">
                  <c:v>-0.2951845255793929</c:v>
                </c:pt>
                <c:pt idx="200">
                  <c:v>-0.29445555999999989</c:v>
                </c:pt>
                <c:pt idx="201">
                  <c:v>-0.29372695430835943</c:v>
                </c:pt>
                <c:pt idx="202">
                  <c:v>-0.29299864449999102</c:v>
                </c:pt>
                <c:pt idx="203">
                  <c:v>-0.29227056379446131</c:v>
                </c:pt>
                <c:pt idx="204">
                  <c:v>-0.29154264264779356</c:v>
                </c:pt>
                <c:pt idx="205">
                  <c:v>-0.29081480876650867</c:v>
                </c:pt>
                <c:pt idx="206">
                  <c:v>-0.29008698712327347</c:v>
                </c:pt>
                <c:pt idx="207">
                  <c:v>-0.28935909997417375</c:v>
                </c:pt>
                <c:pt idx="208">
                  <c:v>-0.28863106687759688</c:v>
                </c:pt>
                <c:pt idx="209">
                  <c:v>-0.28790280471474133</c:v>
                </c:pt>
                <c:pt idx="210">
                  <c:v>-0.28717422771173984</c:v>
                </c:pt>
                <c:pt idx="211">
                  <c:v>-0.28644524746339906</c:v>
                </c:pt>
                <c:pt idx="212">
                  <c:v>-0.28571577295855716</c:v>
                </c:pt>
                <c:pt idx="213">
                  <c:v>-0.28498571060706435</c:v>
                </c:pt>
                <c:pt idx="214">
                  <c:v>-0.28425496426837205</c:v>
                </c:pt>
                <c:pt idx="215">
                  <c:v>-0.28352343528175078</c:v>
                </c:pt>
                <c:pt idx="216">
                  <c:v>-0.28279102249811683</c:v>
                </c:pt>
                <c:pt idx="217">
                  <c:v>-0.28205762231347908</c:v>
                </c:pt>
                <c:pt idx="218">
                  <c:v>-0.28132312870400794</c:v>
                </c:pt>
                <c:pt idx="219">
                  <c:v>-0.28058743326271562</c:v>
                </c:pt>
                <c:pt idx="220">
                  <c:v>-0.27985042523776027</c:v>
                </c:pt>
                <c:pt idx="221">
                  <c:v>-0.27911199157236183</c:v>
                </c:pt>
                <c:pt idx="222">
                  <c:v>-0.27837201694634273</c:v>
                </c:pt>
                <c:pt idx="223">
                  <c:v>-0.27763038381927674</c:v>
                </c:pt>
                <c:pt idx="224">
                  <c:v>-0.27688697247526789</c:v>
                </c:pt>
                <c:pt idx="225">
                  <c:v>-0.27614166106933591</c:v>
                </c:pt>
                <c:pt idx="226">
                  <c:v>-0.2753943256754276</c:v>
                </c:pt>
                <c:pt idx="227">
                  <c:v>-0.27464484033603814</c:v>
                </c:pt>
                <c:pt idx="228">
                  <c:v>-0.27389307711345923</c:v>
                </c:pt>
                <c:pt idx="229">
                  <c:v>-0.2731389061426393</c:v>
                </c:pt>
                <c:pt idx="230">
                  <c:v>-0.27238219568566097</c:v>
                </c:pt>
                <c:pt idx="231">
                  <c:v>-0.2716228121878379</c:v>
                </c:pt>
                <c:pt idx="232">
                  <c:v>-0.27086062033543395</c:v>
                </c:pt>
                <c:pt idx="233">
                  <c:v>-0.27009548311498904</c:v>
                </c:pt>
                <c:pt idx="234">
                  <c:v>-0.26932726187427602</c:v>
                </c:pt>
                <c:pt idx="235">
                  <c:v>-0.26855581638486409</c:v>
                </c:pt>
                <c:pt idx="236">
                  <c:v>-0.26778100490630591</c:v>
                </c:pt>
                <c:pt idx="237">
                  <c:v>-0.2670026842519444</c:v>
                </c:pt>
                <c:pt idx="238">
                  <c:v>-0.26622070985632912</c:v>
                </c:pt>
                <c:pt idx="239">
                  <c:v>-0.26543493584425842</c:v>
                </c:pt>
                <c:pt idx="240">
                  <c:v>-0.26464521510144101</c:v>
                </c:pt>
                <c:pt idx="241">
                  <c:v>-0.26385139934675889</c:v>
                </c:pt>
                <c:pt idx="242">
                  <c:v>-0.26305333920617296</c:v>
                </c:pt>
                <c:pt idx="243">
                  <c:v>-0.26225088428822696</c:v>
                </c:pt>
                <c:pt idx="244">
                  <c:v>-0.26144388326117601</c:v>
                </c:pt>
                <c:pt idx="245">
                  <c:v>-0.26063218393173487</c:v>
                </c:pt>
                <c:pt idx="246">
                  <c:v>-0.25981563332543767</c:v>
                </c:pt>
                <c:pt idx="247">
                  <c:v>-0.25899407776862909</c:v>
                </c:pt>
                <c:pt idx="248">
                  <c:v>-0.25816736297204979</c:v>
                </c:pt>
                <c:pt idx="249">
                  <c:v>-0.25733533411606779</c:v>
                </c:pt>
                <c:pt idx="250">
                  <c:v>-0.2564978359375007</c:v>
                </c:pt>
                <c:pt idx="251">
                  <c:v>-0.25565471281808205</c:v>
                </c:pt>
                <c:pt idx="252">
                  <c:v>-0.25480580887451915</c:v>
                </c:pt>
                <c:pt idx="253">
                  <c:v>-0.25395096805019174</c:v>
                </c:pt>
                <c:pt idx="254">
                  <c:v>-0.25309003420845105</c:v>
                </c:pt>
                <c:pt idx="255">
                  <c:v>-0.25222285122754634</c:v>
                </c:pt>
                <c:pt idx="256">
                  <c:v>-0.2513492630971727</c:v>
                </c:pt>
                <c:pt idx="257">
                  <c:v>-0.25046911401661814</c:v>
                </c:pt>
                <c:pt idx="258">
                  <c:v>-0.24958224849455207</c:v>
                </c:pt>
                <c:pt idx="259">
                  <c:v>-0.24868851145041831</c:v>
                </c:pt>
                <c:pt idx="260">
                  <c:v>-0.24778774831744049</c:v>
                </c:pt>
                <c:pt idx="261">
                  <c:v>-0.24687980514726621</c:v>
                </c:pt>
                <c:pt idx="262">
                  <c:v>-0.24596452871620661</c:v>
                </c:pt>
                <c:pt idx="263">
                  <c:v>-0.24504176663310012</c:v>
                </c:pt>
                <c:pt idx="264">
                  <c:v>-0.24411136744880718</c:v>
                </c:pt>
                <c:pt idx="265">
                  <c:v>-0.2431731807673026</c:v>
                </c:pt>
                <c:pt idx="266">
                  <c:v>-0.24222705735840161</c:v>
                </c:pt>
                <c:pt idx="267">
                  <c:v>-0.24127284927209364</c:v>
                </c:pt>
                <c:pt idx="268">
                  <c:v>-0.24031040995450098</c:v>
                </c:pt>
                <c:pt idx="269">
                  <c:v>-0.23933959436545077</c:v>
                </c:pt>
                <c:pt idx="270">
                  <c:v>-0.2383602590976624</c:v>
                </c:pt>
                <c:pt idx="271">
                  <c:v>-0.23737226249756166</c:v>
                </c:pt>
                <c:pt idx="272">
                  <c:v>-0.23637546478770571</c:v>
                </c:pt>
                <c:pt idx="273">
                  <c:v>-0.23536972819082708</c:v>
                </c:pt>
                <c:pt idx="274">
                  <c:v>-0.23435491705549588</c:v>
                </c:pt>
                <c:pt idx="275">
                  <c:v>-0.23333089798340051</c:v>
                </c:pt>
                <c:pt idx="276">
                  <c:v>-0.23229753995824082</c:v>
                </c:pt>
                <c:pt idx="277">
                  <c:v>-0.23125471447625495</c:v>
                </c:pt>
                <c:pt idx="278">
                  <c:v>-0.23020229567833866</c:v>
                </c:pt>
                <c:pt idx="279">
                  <c:v>-0.22914016048380742</c:v>
                </c:pt>
                <c:pt idx="280">
                  <c:v>-0.22806818872576157</c:v>
                </c:pt>
                <c:pt idx="281">
                  <c:v>-0.22698626328806976</c:v>
                </c:pt>
                <c:pt idx="282">
                  <c:v>-0.22589427024398329</c:v>
                </c:pt>
                <c:pt idx="283">
                  <c:v>-0.22479209899634262</c:v>
                </c:pt>
                <c:pt idx="284">
                  <c:v>-0.22367964241943533</c:v>
                </c:pt>
                <c:pt idx="285">
                  <c:v>-0.22255679700243997</c:v>
                </c:pt>
                <c:pt idx="286">
                  <c:v>-0.22142346299451415</c:v>
                </c:pt>
                <c:pt idx="287">
                  <c:v>-0.22027954455147497</c:v>
                </c:pt>
                <c:pt idx="288">
                  <c:v>-0.21912494988412196</c:v>
                </c:pt>
                <c:pt idx="289">
                  <c:v>-0.21795959140815918</c:v>
                </c:pt>
                <c:pt idx="290">
                  <c:v>-0.21678338589574281</c:v>
                </c:pt>
                <c:pt idx="291">
                  <c:v>-0.21559625462864868</c:v>
                </c:pt>
                <c:pt idx="292">
                  <c:v>-0.21439812355305937</c:v>
                </c:pt>
                <c:pt idx="293">
                  <c:v>-0.2131889234359497</c:v>
                </c:pt>
                <c:pt idx="294">
                  <c:v>-0.21196859002311924</c:v>
                </c:pt>
                <c:pt idx="295">
                  <c:v>-0.21073706419882271</c:v>
                </c:pt>
                <c:pt idx="296">
                  <c:v>-0.20949429214702525</c:v>
                </c:pt>
                <c:pt idx="297">
                  <c:v>-0.2082402255142663</c:v>
                </c:pt>
                <c:pt idx="298">
                  <c:v>-0.20697482157416464</c:v>
                </c:pt>
                <c:pt idx="299">
                  <c:v>-0.20569804339351166</c:v>
                </c:pt>
                <c:pt idx="300">
                  <c:v>-0.20440986000000244</c:v>
                </c:pt>
                <c:pt idx="301">
                  <c:v>-0.20311024655157511</c:v>
                </c:pt>
                <c:pt idx="302">
                  <c:v>-0.20179918450737716</c:v>
                </c:pt>
                <c:pt idx="303">
                  <c:v>-0.20047666180033258</c:v>
                </c:pt>
                <c:pt idx="304">
                  <c:v>-0.19914267301135608</c:v>
                </c:pt>
                <c:pt idx="305">
                  <c:v>-0.19779721954514967</c:v>
                </c:pt>
                <c:pt idx="306">
                  <c:v>-0.1964403098076411</c:v>
                </c:pt>
                <c:pt idx="307">
                  <c:v>-0.1950719593850328</c:v>
                </c:pt>
                <c:pt idx="308">
                  <c:v>-0.19369219122447728</c:v>
                </c:pt>
                <c:pt idx="309">
                  <c:v>-0.192301035816345</c:v>
                </c:pt>
                <c:pt idx="310">
                  <c:v>-0.19089853137814411</c:v>
                </c:pt>
                <c:pt idx="311">
                  <c:v>-0.18948472404002709</c:v>
                </c:pt>
                <c:pt idx="312">
                  <c:v>-0.1880596680319449</c:v>
                </c:pt>
                <c:pt idx="313">
                  <c:v>-0.18662342587238739</c:v>
                </c:pt>
                <c:pt idx="314">
                  <c:v>-0.18517606855877217</c:v>
                </c:pt>
                <c:pt idx="315">
                  <c:v>-0.18371767575941672</c:v>
                </c:pt>
                <c:pt idx="316">
                  <c:v>-0.18224833600717577</c:v>
                </c:pt>
                <c:pt idx="317">
                  <c:v>-0.18076814689464055</c:v>
                </c:pt>
                <c:pt idx="318">
                  <c:v>-0.17927721527100432</c:v>
                </c:pt>
                <c:pt idx="319">
                  <c:v>-0.1777756574405171</c:v>
                </c:pt>
                <c:pt idx="320">
                  <c:v>-0.17626359936256469</c:v>
                </c:pt>
                <c:pt idx="321">
                  <c:v>-0.17474117685337193</c:v>
                </c:pt>
                <c:pt idx="322">
                  <c:v>-0.17320853578931766</c:v>
                </c:pt>
                <c:pt idx="323">
                  <c:v>-0.17166583231186766</c:v>
                </c:pt>
                <c:pt idx="324">
                  <c:v>-0.170113233034134</c:v>
                </c:pt>
                <c:pt idx="325">
                  <c:v>-0.16855091524902671</c:v>
                </c:pt>
                <c:pt idx="326">
                  <c:v>-0.16697906713906358</c:v>
                </c:pt>
                <c:pt idx="327">
                  <c:v>-0.16539788798776572</c:v>
                </c:pt>
                <c:pt idx="328">
                  <c:v>-0.16380758839266713</c:v>
                </c:pt>
                <c:pt idx="329">
                  <c:v>-0.16220839047998631</c:v>
                </c:pt>
                <c:pt idx="330">
                  <c:v>-0.16060052812086428</c:v>
                </c:pt>
                <c:pt idx="331">
                  <c:v>-0.15898424714923548</c:v>
                </c:pt>
                <c:pt idx="332">
                  <c:v>-0.15735980558133961</c:v>
                </c:pt>
                <c:pt idx="333">
                  <c:v>-0.15572747383682722</c:v>
                </c:pt>
                <c:pt idx="334">
                  <c:v>-0.15408753496148103</c:v>
                </c:pt>
                <c:pt idx="335">
                  <c:v>-0.15244028485158029</c:v>
                </c:pt>
                <c:pt idx="336">
                  <c:v>-0.15078603247984917</c:v>
                </c:pt>
                <c:pt idx="337">
                  <c:v>-0.14912510012305907</c:v>
                </c:pt>
                <c:pt idx="338">
                  <c:v>-0.14745782359120335</c:v>
                </c:pt>
                <c:pt idx="339">
                  <c:v>-0.14578455245834893</c:v>
                </c:pt>
                <c:pt idx="340">
                  <c:v>-0.14410565029504535</c:v>
                </c:pt>
                <c:pt idx="341">
                  <c:v>-0.14242149490239525</c:v>
                </c:pt>
                <c:pt idx="342">
                  <c:v>-0.14073247854771581</c:v>
                </c:pt>
                <c:pt idx="343">
                  <c:v>-0.13903900820184262</c:v>
                </c:pt>
                <c:pt idx="344">
                  <c:v>-0.137341505778034</c:v>
                </c:pt>
                <c:pt idx="345">
                  <c:v>-0.13564040837247487</c:v>
                </c:pt>
                <c:pt idx="346">
                  <c:v>-0.1339361685064589</c:v>
                </c:pt>
                <c:pt idx="347">
                  <c:v>-0.1322292543701174</c:v>
                </c:pt>
                <c:pt idx="348">
                  <c:v>-0.13052015006780909</c:v>
                </c:pt>
                <c:pt idx="349">
                  <c:v>-0.12880935586513037</c:v>
                </c:pt>
                <c:pt idx="350">
                  <c:v>-0.12709738843750656</c:v>
                </c:pt>
                <c:pt idx="351">
                  <c:v>-0.12538478112043866</c:v>
                </c:pt>
                <c:pt idx="352">
                  <c:v>-0.12367208416135905</c:v>
                </c:pt>
                <c:pt idx="353">
                  <c:v>-0.12195986497308381</c:v>
                </c:pt>
                <c:pt idx="354">
                  <c:v>-0.12024870838890972</c:v>
                </c:pt>
                <c:pt idx="355">
                  <c:v>-0.11853921691931329</c:v>
                </c:pt>
                <c:pt idx="356">
                  <c:v>-0.11683201101027735</c:v>
                </c:pt>
                <c:pt idx="357">
                  <c:v>-0.11512772930322018</c:v>
                </c:pt>
                <c:pt idx="358">
                  <c:v>-0.11342702889657513</c:v>
                </c:pt>
                <c:pt idx="359">
                  <c:v>-0.11173058560892707</c:v>
                </c:pt>
                <c:pt idx="360">
                  <c:v>-0.11003909424384878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EBB-8A46-99A5-535902DE51D7}"/>
            </c:ext>
          </c:extLst>
        </c:ser>
        <c:ser>
          <c:idx val="2"/>
          <c:order val="2"/>
          <c:tx>
            <c:v>Poly 3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Masse!$A$2:$A$362</c:f>
              <c:numCache>
                <c:formatCode>#,##0.00</c:formatCode>
                <c:ptCount val="361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 formatCode="General">
                  <c:v>0.09</c:v>
                </c:pt>
                <c:pt idx="10" formatCode="General">
                  <c:v>9.9999999999999992E-2</c:v>
                </c:pt>
                <c:pt idx="11" formatCode="General">
                  <c:v>0.10999999999999999</c:v>
                </c:pt>
                <c:pt idx="12" formatCode="General">
                  <c:v>0.11999999999999998</c:v>
                </c:pt>
                <c:pt idx="13" formatCode="General">
                  <c:v>0.12999999999999998</c:v>
                </c:pt>
                <c:pt idx="14" formatCode="General">
                  <c:v>0.13999999999999999</c:v>
                </c:pt>
                <c:pt idx="15" formatCode="General">
                  <c:v>0.15</c:v>
                </c:pt>
                <c:pt idx="16" formatCode="General">
                  <c:v>0.16</c:v>
                </c:pt>
                <c:pt idx="17" formatCode="General">
                  <c:v>0.17</c:v>
                </c:pt>
                <c:pt idx="18" formatCode="General">
                  <c:v>0.18000000000000002</c:v>
                </c:pt>
                <c:pt idx="19" formatCode="General">
                  <c:v>0.19000000000000003</c:v>
                </c:pt>
                <c:pt idx="20" formatCode="General">
                  <c:v>0.20000000000000004</c:v>
                </c:pt>
                <c:pt idx="21" formatCode="General">
                  <c:v>0.21000000000000005</c:v>
                </c:pt>
                <c:pt idx="22" formatCode="General">
                  <c:v>0.22000000000000006</c:v>
                </c:pt>
                <c:pt idx="23" formatCode="General">
                  <c:v>0.23000000000000007</c:v>
                </c:pt>
                <c:pt idx="24" formatCode="General">
                  <c:v>0.24000000000000007</c:v>
                </c:pt>
                <c:pt idx="25" formatCode="General">
                  <c:v>0.25000000000000006</c:v>
                </c:pt>
                <c:pt idx="26" formatCode="General">
                  <c:v>0.26000000000000006</c:v>
                </c:pt>
                <c:pt idx="27" formatCode="General">
                  <c:v>0.27000000000000007</c:v>
                </c:pt>
                <c:pt idx="28" formatCode="General">
                  <c:v>0.28000000000000008</c:v>
                </c:pt>
                <c:pt idx="29" formatCode="General">
                  <c:v>0.29000000000000009</c:v>
                </c:pt>
                <c:pt idx="30" formatCode="General">
                  <c:v>0.3000000000000001</c:v>
                </c:pt>
                <c:pt idx="31" formatCode="General">
                  <c:v>0.31000000000000011</c:v>
                </c:pt>
                <c:pt idx="32" formatCode="General">
                  <c:v>0.32000000000000012</c:v>
                </c:pt>
                <c:pt idx="33" formatCode="General">
                  <c:v>0.33000000000000013</c:v>
                </c:pt>
                <c:pt idx="34" formatCode="General">
                  <c:v>0.34000000000000014</c:v>
                </c:pt>
                <c:pt idx="35" formatCode="General">
                  <c:v>0.35000000000000014</c:v>
                </c:pt>
                <c:pt idx="36" formatCode="General">
                  <c:v>0.36000000000000015</c:v>
                </c:pt>
                <c:pt idx="37" formatCode="General">
                  <c:v>0.37000000000000016</c:v>
                </c:pt>
                <c:pt idx="38" formatCode="General">
                  <c:v>0.38000000000000017</c:v>
                </c:pt>
                <c:pt idx="39" formatCode="General">
                  <c:v>0.39000000000000018</c:v>
                </c:pt>
                <c:pt idx="40" formatCode="General">
                  <c:v>0.40000000000000019</c:v>
                </c:pt>
                <c:pt idx="41" formatCode="General">
                  <c:v>0.4100000000000002</c:v>
                </c:pt>
                <c:pt idx="42" formatCode="General">
                  <c:v>0.42000000000000021</c:v>
                </c:pt>
                <c:pt idx="43" formatCode="General">
                  <c:v>0.43000000000000022</c:v>
                </c:pt>
                <c:pt idx="44" formatCode="General">
                  <c:v>0.44000000000000022</c:v>
                </c:pt>
                <c:pt idx="45" formatCode="General">
                  <c:v>0.45000000000000023</c:v>
                </c:pt>
                <c:pt idx="46" formatCode="General">
                  <c:v>0.46000000000000024</c:v>
                </c:pt>
                <c:pt idx="47" formatCode="General">
                  <c:v>0.47000000000000025</c:v>
                </c:pt>
                <c:pt idx="48" formatCode="General">
                  <c:v>0.48000000000000026</c:v>
                </c:pt>
                <c:pt idx="49" formatCode="General">
                  <c:v>0.49000000000000027</c:v>
                </c:pt>
                <c:pt idx="50" formatCode="General">
                  <c:v>0.50000000000000022</c:v>
                </c:pt>
                <c:pt idx="51" formatCode="General">
                  <c:v>0.51000000000000023</c:v>
                </c:pt>
                <c:pt idx="52" formatCode="General">
                  <c:v>0.52000000000000024</c:v>
                </c:pt>
                <c:pt idx="53" formatCode="General">
                  <c:v>0.53000000000000025</c:v>
                </c:pt>
                <c:pt idx="54" formatCode="General">
                  <c:v>0.54000000000000026</c:v>
                </c:pt>
                <c:pt idx="55" formatCode="General">
                  <c:v>0.55000000000000027</c:v>
                </c:pt>
                <c:pt idx="56" formatCode="General">
                  <c:v>0.56000000000000028</c:v>
                </c:pt>
                <c:pt idx="57" formatCode="General">
                  <c:v>0.57000000000000028</c:v>
                </c:pt>
                <c:pt idx="58" formatCode="General">
                  <c:v>0.58000000000000029</c:v>
                </c:pt>
                <c:pt idx="59" formatCode="General">
                  <c:v>0.5900000000000003</c:v>
                </c:pt>
                <c:pt idx="60" formatCode="General">
                  <c:v>0.60000000000000031</c:v>
                </c:pt>
                <c:pt idx="61" formatCode="General">
                  <c:v>0.61000000000000032</c:v>
                </c:pt>
                <c:pt idx="62" formatCode="General">
                  <c:v>0.62000000000000033</c:v>
                </c:pt>
                <c:pt idx="63" formatCode="General">
                  <c:v>0.63000000000000034</c:v>
                </c:pt>
                <c:pt idx="64" formatCode="General">
                  <c:v>0.64000000000000035</c:v>
                </c:pt>
                <c:pt idx="65" formatCode="General">
                  <c:v>0.65000000000000036</c:v>
                </c:pt>
                <c:pt idx="66" formatCode="General">
                  <c:v>0.66000000000000036</c:v>
                </c:pt>
                <c:pt idx="67" formatCode="General">
                  <c:v>0.67000000000000037</c:v>
                </c:pt>
                <c:pt idx="68" formatCode="General">
                  <c:v>0.68000000000000038</c:v>
                </c:pt>
                <c:pt idx="69" formatCode="General">
                  <c:v>0.69000000000000039</c:v>
                </c:pt>
                <c:pt idx="70" formatCode="General">
                  <c:v>0.7000000000000004</c:v>
                </c:pt>
                <c:pt idx="71" formatCode="General">
                  <c:v>0.71000000000000041</c:v>
                </c:pt>
                <c:pt idx="72" formatCode="General">
                  <c:v>0.72000000000000042</c:v>
                </c:pt>
                <c:pt idx="73" formatCode="General">
                  <c:v>0.73000000000000043</c:v>
                </c:pt>
                <c:pt idx="74" formatCode="General">
                  <c:v>0.74000000000000044</c:v>
                </c:pt>
                <c:pt idx="75" formatCode="General">
                  <c:v>0.75000000000000044</c:v>
                </c:pt>
                <c:pt idx="76" formatCode="General">
                  <c:v>0.76000000000000045</c:v>
                </c:pt>
                <c:pt idx="77" formatCode="General">
                  <c:v>0.77000000000000046</c:v>
                </c:pt>
                <c:pt idx="78" formatCode="General">
                  <c:v>0.78000000000000047</c:v>
                </c:pt>
                <c:pt idx="79" formatCode="General">
                  <c:v>0.79000000000000048</c:v>
                </c:pt>
                <c:pt idx="80" formatCode="General">
                  <c:v>0.80000000000000049</c:v>
                </c:pt>
                <c:pt idx="81" formatCode="General">
                  <c:v>0.8100000000000005</c:v>
                </c:pt>
                <c:pt idx="82" formatCode="General">
                  <c:v>0.82000000000000051</c:v>
                </c:pt>
                <c:pt idx="83" formatCode="General">
                  <c:v>0.83000000000000052</c:v>
                </c:pt>
                <c:pt idx="84" formatCode="General">
                  <c:v>0.84000000000000052</c:v>
                </c:pt>
                <c:pt idx="85" formatCode="General">
                  <c:v>0.85000000000000053</c:v>
                </c:pt>
                <c:pt idx="86" formatCode="General">
                  <c:v>0.86000000000000054</c:v>
                </c:pt>
                <c:pt idx="87" formatCode="General">
                  <c:v>0.87000000000000055</c:v>
                </c:pt>
                <c:pt idx="88" formatCode="General">
                  <c:v>0.88000000000000056</c:v>
                </c:pt>
                <c:pt idx="89" formatCode="General">
                  <c:v>0.89000000000000057</c:v>
                </c:pt>
                <c:pt idx="90" formatCode="General">
                  <c:v>0.90000000000000058</c:v>
                </c:pt>
                <c:pt idx="91" formatCode="General">
                  <c:v>0.91000000000000059</c:v>
                </c:pt>
                <c:pt idx="92" formatCode="General">
                  <c:v>0.9200000000000006</c:v>
                </c:pt>
                <c:pt idx="93" formatCode="General">
                  <c:v>0.9300000000000006</c:v>
                </c:pt>
                <c:pt idx="94" formatCode="General">
                  <c:v>0.94000000000000061</c:v>
                </c:pt>
                <c:pt idx="95" formatCode="General">
                  <c:v>0.95000000000000062</c:v>
                </c:pt>
                <c:pt idx="96" formatCode="General">
                  <c:v>0.96000000000000063</c:v>
                </c:pt>
                <c:pt idx="97" formatCode="General">
                  <c:v>0.97000000000000064</c:v>
                </c:pt>
                <c:pt idx="98" formatCode="General">
                  <c:v>0.98000000000000065</c:v>
                </c:pt>
                <c:pt idx="99" formatCode="General">
                  <c:v>0.99000000000000066</c:v>
                </c:pt>
                <c:pt idx="100" formatCode="General">
                  <c:v>1.0000000000000007</c:v>
                </c:pt>
                <c:pt idx="101" formatCode="General">
                  <c:v>1.0100000000000007</c:v>
                </c:pt>
                <c:pt idx="102" formatCode="General">
                  <c:v>1.0200000000000007</c:v>
                </c:pt>
                <c:pt idx="103" formatCode="General">
                  <c:v>1.0300000000000007</c:v>
                </c:pt>
                <c:pt idx="104" formatCode="General">
                  <c:v>1.0400000000000007</c:v>
                </c:pt>
                <c:pt idx="105" formatCode="General">
                  <c:v>1.0500000000000007</c:v>
                </c:pt>
                <c:pt idx="106" formatCode="General">
                  <c:v>1.0600000000000007</c:v>
                </c:pt>
                <c:pt idx="107" formatCode="General">
                  <c:v>1.0700000000000007</c:v>
                </c:pt>
                <c:pt idx="108" formatCode="General">
                  <c:v>1.0800000000000007</c:v>
                </c:pt>
                <c:pt idx="109" formatCode="General">
                  <c:v>1.0900000000000007</c:v>
                </c:pt>
                <c:pt idx="110" formatCode="General">
                  <c:v>1.1000000000000008</c:v>
                </c:pt>
                <c:pt idx="111" formatCode="General">
                  <c:v>1.1100000000000008</c:v>
                </c:pt>
                <c:pt idx="112" formatCode="General">
                  <c:v>1.1200000000000008</c:v>
                </c:pt>
                <c:pt idx="113" formatCode="General">
                  <c:v>1.1300000000000008</c:v>
                </c:pt>
                <c:pt idx="114" formatCode="General">
                  <c:v>1.1400000000000008</c:v>
                </c:pt>
                <c:pt idx="115" formatCode="General">
                  <c:v>1.1500000000000008</c:v>
                </c:pt>
                <c:pt idx="116" formatCode="General">
                  <c:v>1.1600000000000008</c:v>
                </c:pt>
                <c:pt idx="117" formatCode="General">
                  <c:v>1.1700000000000008</c:v>
                </c:pt>
                <c:pt idx="118" formatCode="General">
                  <c:v>1.1800000000000008</c:v>
                </c:pt>
                <c:pt idx="119" formatCode="General">
                  <c:v>1.1900000000000008</c:v>
                </c:pt>
                <c:pt idx="120" formatCode="General">
                  <c:v>1.2000000000000008</c:v>
                </c:pt>
                <c:pt idx="121" formatCode="General">
                  <c:v>1.2100000000000009</c:v>
                </c:pt>
                <c:pt idx="122" formatCode="General">
                  <c:v>1.2200000000000009</c:v>
                </c:pt>
                <c:pt idx="123" formatCode="General">
                  <c:v>1.2300000000000009</c:v>
                </c:pt>
                <c:pt idx="124" formatCode="General">
                  <c:v>1.2400000000000009</c:v>
                </c:pt>
                <c:pt idx="125" formatCode="General">
                  <c:v>1.2500000000000009</c:v>
                </c:pt>
                <c:pt idx="126" formatCode="General">
                  <c:v>1.2600000000000009</c:v>
                </c:pt>
                <c:pt idx="127" formatCode="General">
                  <c:v>1.2700000000000009</c:v>
                </c:pt>
                <c:pt idx="128" formatCode="General">
                  <c:v>1.2800000000000009</c:v>
                </c:pt>
                <c:pt idx="129" formatCode="General">
                  <c:v>1.2900000000000009</c:v>
                </c:pt>
                <c:pt idx="130" formatCode="General">
                  <c:v>1.3000000000000009</c:v>
                </c:pt>
                <c:pt idx="131" formatCode="General">
                  <c:v>1.3100000000000009</c:v>
                </c:pt>
                <c:pt idx="132" formatCode="General">
                  <c:v>1.320000000000001</c:v>
                </c:pt>
                <c:pt idx="133" formatCode="General">
                  <c:v>1.330000000000001</c:v>
                </c:pt>
                <c:pt idx="134" formatCode="General">
                  <c:v>1.340000000000001</c:v>
                </c:pt>
                <c:pt idx="135" formatCode="General">
                  <c:v>1.350000000000001</c:v>
                </c:pt>
                <c:pt idx="136" formatCode="General">
                  <c:v>1.360000000000001</c:v>
                </c:pt>
                <c:pt idx="137" formatCode="General">
                  <c:v>1.370000000000001</c:v>
                </c:pt>
                <c:pt idx="138" formatCode="General">
                  <c:v>1.380000000000001</c:v>
                </c:pt>
                <c:pt idx="139" formatCode="General">
                  <c:v>1.390000000000001</c:v>
                </c:pt>
                <c:pt idx="140" formatCode="General">
                  <c:v>1.400000000000001</c:v>
                </c:pt>
                <c:pt idx="141" formatCode="General">
                  <c:v>1.410000000000001</c:v>
                </c:pt>
                <c:pt idx="142" formatCode="General">
                  <c:v>1.420000000000001</c:v>
                </c:pt>
                <c:pt idx="143" formatCode="General">
                  <c:v>1.430000000000001</c:v>
                </c:pt>
                <c:pt idx="144" formatCode="General">
                  <c:v>1.4400000000000011</c:v>
                </c:pt>
                <c:pt idx="145" formatCode="General">
                  <c:v>1.4500000000000011</c:v>
                </c:pt>
                <c:pt idx="146" formatCode="General">
                  <c:v>1.4600000000000011</c:v>
                </c:pt>
                <c:pt idx="147" formatCode="General">
                  <c:v>1.4700000000000011</c:v>
                </c:pt>
                <c:pt idx="148" formatCode="General">
                  <c:v>1.4800000000000011</c:v>
                </c:pt>
                <c:pt idx="149" formatCode="General">
                  <c:v>1.4900000000000011</c:v>
                </c:pt>
                <c:pt idx="150" formatCode="General">
                  <c:v>1.5000000000000011</c:v>
                </c:pt>
                <c:pt idx="151" formatCode="General">
                  <c:v>1.5100000000000011</c:v>
                </c:pt>
                <c:pt idx="152" formatCode="General">
                  <c:v>1.5200000000000011</c:v>
                </c:pt>
                <c:pt idx="153" formatCode="General">
                  <c:v>1.5300000000000011</c:v>
                </c:pt>
                <c:pt idx="154" formatCode="General">
                  <c:v>1.5400000000000011</c:v>
                </c:pt>
                <c:pt idx="155" formatCode="General">
                  <c:v>1.5500000000000012</c:v>
                </c:pt>
                <c:pt idx="156" formatCode="General">
                  <c:v>1.5600000000000012</c:v>
                </c:pt>
                <c:pt idx="157" formatCode="General">
                  <c:v>1.5700000000000012</c:v>
                </c:pt>
                <c:pt idx="158" formatCode="General">
                  <c:v>1.5800000000000012</c:v>
                </c:pt>
                <c:pt idx="159" formatCode="General">
                  <c:v>1.5900000000000012</c:v>
                </c:pt>
                <c:pt idx="160" formatCode="General">
                  <c:v>1.6000000000000012</c:v>
                </c:pt>
                <c:pt idx="161" formatCode="General">
                  <c:v>1.6100000000000012</c:v>
                </c:pt>
                <c:pt idx="162" formatCode="General">
                  <c:v>1.6200000000000012</c:v>
                </c:pt>
                <c:pt idx="163" formatCode="General">
                  <c:v>1.6300000000000012</c:v>
                </c:pt>
                <c:pt idx="164" formatCode="General">
                  <c:v>1.6400000000000012</c:v>
                </c:pt>
                <c:pt idx="165" formatCode="General">
                  <c:v>1.6500000000000012</c:v>
                </c:pt>
                <c:pt idx="166" formatCode="General">
                  <c:v>1.6600000000000013</c:v>
                </c:pt>
                <c:pt idx="167" formatCode="General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 formatCode="General">
                  <c:v>3.5999999999999672</c:v>
                </c:pt>
              </c:numCache>
            </c:numRef>
          </c:xVal>
          <c:yVal>
            <c:numRef>
              <c:f>Masse!$AT$2:$AT$362</c:f>
              <c:numCache>
                <c:formatCode>General</c:formatCode>
                <c:ptCount val="361"/>
                <c:pt idx="0">
                  <c:v>-60902.6273173265</c:v>
                </c:pt>
                <c:pt idx="1">
                  <c:v>-59765.326214081899</c:v>
                </c:pt>
                <c:pt idx="2">
                  <c:v>-58645.761885364002</c:v>
                </c:pt>
                <c:pt idx="3">
                  <c:v>-57543.712563584872</c:v>
                </c:pt>
                <c:pt idx="4">
                  <c:v>-56458.958565240107</c:v>
                </c:pt>
                <c:pt idx="5">
                  <c:v>-55391.282277823833</c:v>
                </c:pt>
                <c:pt idx="6">
                  <c:v>-54340.468146784871</c:v>
                </c:pt>
                <c:pt idx="7">
                  <c:v>-53306.302662524031</c:v>
                </c:pt>
                <c:pt idx="8">
                  <c:v>-52288.57434743263</c:v>
                </c:pt>
                <c:pt idx="9">
                  <c:v>-51287.073742972134</c:v>
                </c:pt>
                <c:pt idx="10">
                  <c:v>-50301.593396794968</c:v>
                </c:pt>
                <c:pt idx="11">
                  <c:v>-49331.927849906526</c:v>
                </c:pt>
                <c:pt idx="12">
                  <c:v>-48377.873623868305</c:v>
                </c:pt>
                <c:pt idx="13">
                  <c:v>-47439.229208042212</c:v>
                </c:pt>
                <c:pt idx="14">
                  <c:v>-46515.795046876076</c:v>
                </c:pt>
                <c:pt idx="15">
                  <c:v>-45607.37352723028</c:v>
                </c:pt>
                <c:pt idx="16">
                  <c:v>-44713.768965745585</c:v>
                </c:pt>
                <c:pt idx="17">
                  <c:v>-43834.787596252092</c:v>
                </c:pt>
                <c:pt idx="18">
                  <c:v>-42970.237557219429</c:v>
                </c:pt>
                <c:pt idx="19">
                  <c:v>-42119.928879248007</c:v>
                </c:pt>
                <c:pt idx="20">
                  <c:v>-41283.673472601564</c:v>
                </c:pt>
                <c:pt idx="21">
                  <c:v>-40461.28511478076</c:v>
                </c:pt>
                <c:pt idx="22">
                  <c:v>-39652.579438138011</c:v>
                </c:pt>
                <c:pt idx="23">
                  <c:v>-38857.373917533463</c:v>
                </c:pt>
                <c:pt idx="24">
                  <c:v>-38075.487858032131</c:v>
                </c:pt>
                <c:pt idx="25">
                  <c:v>-37306.742382642231</c:v>
                </c:pt>
                <c:pt idx="26">
                  <c:v>-36550.960420094605</c:v>
                </c:pt>
                <c:pt idx="27">
                  <c:v>-35807.966692663424</c:v>
                </c:pt>
                <c:pt idx="28">
                  <c:v>-35077.587704027937</c:v>
                </c:pt>
                <c:pt idx="29">
                  <c:v>-34359.651727175486</c:v>
                </c:pt>
                <c:pt idx="30">
                  <c:v>-33653.988792345648</c:v>
                </c:pt>
                <c:pt idx="31">
                  <c:v>-32960.430675015479</c:v>
                </c:pt>
                <c:pt idx="32">
                  <c:v>-32278.810883926079</c:v>
                </c:pt>
                <c:pt idx="33">
                  <c:v>-31608.964649150133</c:v>
                </c:pt>
                <c:pt idx="34">
                  <c:v>-30950.728910200796</c:v>
                </c:pt>
                <c:pt idx="35">
                  <c:v>-30303.942304181604</c:v>
                </c:pt>
                <c:pt idx="36">
                  <c:v>-29668.445153977635</c:v>
                </c:pt>
                <c:pt idx="37">
                  <c:v>-29044.07945648782</c:v>
                </c:pt>
                <c:pt idx="38">
                  <c:v>-28430.688870898361</c:v>
                </c:pt>
                <c:pt idx="39">
                  <c:v>-27828.118706997433</c:v>
                </c:pt>
                <c:pt idx="40">
                  <c:v>-27236.215913530941</c:v>
                </c:pt>
                <c:pt idx="41">
                  <c:v>-26654.829066599457</c:v>
                </c:pt>
                <c:pt idx="42">
                  <c:v>-26083.808358096438</c:v>
                </c:pt>
                <c:pt idx="43">
                  <c:v>-25523.005584187413</c:v>
                </c:pt>
                <c:pt idx="44">
                  <c:v>-24972.274133830564</c:v>
                </c:pt>
                <c:pt idx="45">
                  <c:v>-24431.468977338234</c:v>
                </c:pt>
                <c:pt idx="46">
                  <c:v>-23900.446654979816</c:v>
                </c:pt>
                <c:pt idx="47">
                  <c:v>-23379.065265625664</c:v>
                </c:pt>
                <c:pt idx="48">
                  <c:v>-22867.184455432216</c:v>
                </c:pt>
                <c:pt idx="49">
                  <c:v>-22364.665406568347</c:v>
                </c:pt>
                <c:pt idx="50">
                  <c:v>-21871.37082598274</c:v>
                </c:pt>
                <c:pt idx="51">
                  <c:v>-21387.164934212567</c:v>
                </c:pt>
                <c:pt idx="52">
                  <c:v>-20911.913454233283</c:v>
                </c:pt>
                <c:pt idx="53">
                  <c:v>-20445.483600349529</c:v>
                </c:pt>
                <c:pt idx="54">
                  <c:v>-19987.744067127329</c:v>
                </c:pt>
                <c:pt idx="55">
                  <c:v>-19538.565018367306</c:v>
                </c:pt>
                <c:pt idx="56">
                  <c:v>-19097.818076119176</c:v>
                </c:pt>
                <c:pt idx="57">
                  <c:v>-18665.376309737381</c:v>
                </c:pt>
                <c:pt idx="58">
                  <c:v>-18241.114224977842</c:v>
                </c:pt>
                <c:pt idx="59">
                  <c:v>-17824.907753135922</c:v>
                </c:pt>
                <c:pt idx="60">
                  <c:v>-17416.63424022554</c:v>
                </c:pt>
                <c:pt idx="61">
                  <c:v>-17016.172436199464</c:v>
                </c:pt>
                <c:pt idx="62">
                  <c:v>-16623.402484210754</c:v>
                </c:pt>
                <c:pt idx="63">
                  <c:v>-16238.205909915407</c:v>
                </c:pt>
                <c:pt idx="64">
                  <c:v>-15860.465610816085</c:v>
                </c:pt>
                <c:pt idx="65">
                  <c:v>-15490.065845647092</c:v>
                </c:pt>
                <c:pt idx="66">
                  <c:v>-15126.892223800496</c:v>
                </c:pt>
                <c:pt idx="67">
                  <c:v>-14770.831694793371</c:v>
                </c:pt>
                <c:pt idx="68">
                  <c:v>-14421.772537776335</c:v>
                </c:pt>
                <c:pt idx="69">
                  <c:v>-14079.604351083028</c:v>
                </c:pt>
                <c:pt idx="70">
                  <c:v>-13744.218041820997</c:v>
                </c:pt>
                <c:pt idx="71">
                  <c:v>-13415.50581550358</c:v>
                </c:pt>
                <c:pt idx="72">
                  <c:v>-13093.361165723043</c:v>
                </c:pt>
                <c:pt idx="73">
                  <c:v>-12777.678863864872</c:v>
                </c:pt>
                <c:pt idx="74">
                  <c:v>-12468.354948863147</c:v>
                </c:pt>
                <c:pt idx="75">
                  <c:v>-12165.286716997231</c:v>
                </c:pt>
                <c:pt idx="76">
                  <c:v>-11868.372711729477</c:v>
                </c:pt>
                <c:pt idx="77">
                  <c:v>-11577.512713584212</c:v>
                </c:pt>
                <c:pt idx="78">
                  <c:v>-11292.607730067823</c:v>
                </c:pt>
                <c:pt idx="79">
                  <c:v>-11013.559985630047</c:v>
                </c:pt>
                <c:pt idx="80">
                  <c:v>-10740.272911666354</c:v>
                </c:pt>
                <c:pt idx="81">
                  <c:v>-10472.65113656161</c:v>
                </c:pt>
                <c:pt idx="82">
                  <c:v>-10210.600475774809</c:v>
                </c:pt>
                <c:pt idx="83">
                  <c:v>-9954.0279219650838</c:v>
                </c:pt>
                <c:pt idx="84">
                  <c:v>-9702.8416351586711</c:v>
                </c:pt>
                <c:pt idx="85">
                  <c:v>-9456.9509329572757</c:v>
                </c:pt>
                <c:pt idx="86">
                  <c:v>-9216.2662807874949</c:v>
                </c:pt>
                <c:pt idx="87">
                  <c:v>-8980.6992821913664</c:v>
                </c:pt>
                <c:pt idx="88">
                  <c:v>-8750.1626691582569</c:v>
                </c:pt>
                <c:pt idx="89">
                  <c:v>-8524.5702924976067</c:v>
                </c:pt>
                <c:pt idx="90">
                  <c:v>-8303.8371122531898</c:v>
                </c:pt>
                <c:pt idx="91">
                  <c:v>-8087.8791881582802</c:v>
                </c:pt>
                <c:pt idx="92">
                  <c:v>-7876.6136701321011</c:v>
                </c:pt>
                <c:pt idx="93">
                  <c:v>-7669.9587888174865</c:v>
                </c:pt>
                <c:pt idx="94">
                  <c:v>-7467.8338461595558</c:v>
                </c:pt>
                <c:pt idx="95">
                  <c:v>-7270.1592060256444</c:v>
                </c:pt>
                <c:pt idx="96">
                  <c:v>-7076.8562848664515</c:v>
                </c:pt>
                <c:pt idx="97">
                  <c:v>-6887.8475424182689</c:v>
                </c:pt>
                <c:pt idx="98">
                  <c:v>-6703.0564724464057</c:v>
                </c:pt>
                <c:pt idx="99">
                  <c:v>-6522.4075935297806</c:v>
                </c:pt>
                <c:pt idx="100">
                  <c:v>-6345.8264398866522</c:v>
                </c:pt>
                <c:pt idx="101">
                  <c:v>-6173.2395522416045</c:v>
                </c:pt>
                <c:pt idx="102">
                  <c:v>-6004.5744687335537</c:v>
                </c:pt>
                <c:pt idx="103">
                  <c:v>-5839.7597158651188</c:v>
                </c:pt>
                <c:pt idx="104">
                  <c:v>-5678.7247994928548</c:v>
                </c:pt>
                <c:pt idx="105">
                  <c:v>-5521.4001958590816</c:v>
                </c:pt>
                <c:pt idx="106">
                  <c:v>-5367.7173426643785</c:v>
                </c:pt>
                <c:pt idx="107">
                  <c:v>-5217.6086301817195</c:v>
                </c:pt>
                <c:pt idx="108">
                  <c:v>-5071.0073924114477</c:v>
                </c:pt>
                <c:pt idx="109">
                  <c:v>-4927.8478982775196</c:v>
                </c:pt>
                <c:pt idx="110">
                  <c:v>-4788.0653428649894</c:v>
                </c:pt>
                <c:pt idx="111">
                  <c:v>-4651.5958386985076</c:v>
                </c:pt>
                <c:pt idx="112">
                  <c:v>-4518.3764070621328</c:v>
                </c:pt>
                <c:pt idx="113">
                  <c:v>-4388.3449693602088</c:v>
                </c:pt>
                <c:pt idx="114">
                  <c:v>-4261.4403385194819</c:v>
                </c:pt>
                <c:pt idx="115">
                  <c:v>-4137.6022104323129</c:v>
                </c:pt>
                <c:pt idx="116">
                  <c:v>-4016.7711554410562</c:v>
                </c:pt>
                <c:pt idx="117">
                  <c:v>-3898.8886098637668</c:v>
                </c:pt>
                <c:pt idx="118">
                  <c:v>-3783.8968675607539</c:v>
                </c:pt>
                <c:pt idx="119">
                  <c:v>-3671.7390715426664</c:v>
                </c:pt>
                <c:pt idx="120">
                  <c:v>-3562.3592056194975</c:v>
                </c:pt>
                <c:pt idx="121">
                  <c:v>-3455.7020860907578</c:v>
                </c:pt>
                <c:pt idx="122">
                  <c:v>-3351.7133534770473</c:v>
                </c:pt>
                <c:pt idx="123">
                  <c:v>-3250.3394642923886</c:v>
                </c:pt>
                <c:pt idx="124">
                  <c:v>-3151.5276828582937</c:v>
                </c:pt>
                <c:pt idx="125">
                  <c:v>-3055.2260731583447</c:v>
                </c:pt>
                <c:pt idx="126">
                  <c:v>-2961.3834907344208</c:v>
                </c:pt>
                <c:pt idx="127">
                  <c:v>-2869.9495746239627</c:v>
                </c:pt>
                <c:pt idx="128">
                  <c:v>-2780.8747393383019</c:v>
                </c:pt>
                <c:pt idx="129">
                  <c:v>-2694.1101668822739</c:v>
                </c:pt>
                <c:pt idx="130">
                  <c:v>-2609.6077988149846</c:v>
                </c:pt>
                <c:pt idx="131">
                  <c:v>-2527.3203283515249</c:v>
                </c:pt>
                <c:pt idx="132">
                  <c:v>-2447.2011925063489</c:v>
                </c:pt>
                <c:pt idx="133">
                  <c:v>-2369.2045642771918</c:v>
                </c:pt>
                <c:pt idx="134">
                  <c:v>-2293.285344870681</c:v>
                </c:pt>
                <c:pt idx="135">
                  <c:v>-2219.3991559689384</c:v>
                </c:pt>
                <c:pt idx="136">
                  <c:v>-2147.5023320369728</c:v>
                </c:pt>
                <c:pt idx="137">
                  <c:v>-2077.5519126720392</c:v>
                </c:pt>
                <c:pt idx="138">
                  <c:v>-2009.5056349932929</c:v>
                </c:pt>
                <c:pt idx="139">
                  <c:v>-1943.321926073324</c:v>
                </c:pt>
                <c:pt idx="140">
                  <c:v>-1878.9598954103931</c:v>
                </c:pt>
                <c:pt idx="141">
                  <c:v>-1816.3793274419804</c:v>
                </c:pt>
                <c:pt idx="142">
                  <c:v>-1755.5406740996186</c:v>
                </c:pt>
                <c:pt idx="143">
                  <c:v>-1696.4050474046453</c:v>
                </c:pt>
                <c:pt idx="144">
                  <c:v>-1638.9342121054433</c:v>
                </c:pt>
                <c:pt idx="145">
                  <c:v>-1583.0905783555427</c:v>
                </c:pt>
                <c:pt idx="146">
                  <c:v>-1528.8371944328901</c:v>
                </c:pt>
                <c:pt idx="147">
                  <c:v>-1476.137739500824</c:v>
                </c:pt>
                <c:pt idx="148">
                  <c:v>-1424.9565164091837</c:v>
                </c:pt>
                <c:pt idx="149">
                  <c:v>-1375.2584445377361</c:v>
                </c:pt>
                <c:pt idx="150">
                  <c:v>-1327.0090526800705</c:v>
                </c:pt>
                <c:pt idx="151">
                  <c:v>-1280.1744719686321</c:v>
                </c:pt>
                <c:pt idx="152">
                  <c:v>-1234.7214288413452</c:v>
                </c:pt>
                <c:pt idx="153">
                  <c:v>-1190.6172380489807</c:v>
                </c:pt>
                <c:pt idx="154">
                  <c:v>-1147.8297957040995</c:v>
                </c:pt>
                <c:pt idx="155">
                  <c:v>-1106.3275723707266</c:v>
                </c:pt>
                <c:pt idx="156">
                  <c:v>-1066.0796061954679</c:v>
                </c:pt>
                <c:pt idx="157">
                  <c:v>-1027.0554960797235</c:v>
                </c:pt>
                <c:pt idx="158">
                  <c:v>-989.22539489313931</c:v>
                </c:pt>
                <c:pt idx="159">
                  <c:v>-952.56000272799429</c:v>
                </c:pt>
                <c:pt idx="160">
                  <c:v>-917.03056019522046</c:v>
                </c:pt>
                <c:pt idx="161">
                  <c:v>-882.60884176084801</c:v>
                </c:pt>
                <c:pt idx="162">
                  <c:v>-849.26714912438911</c:v>
                </c:pt>
                <c:pt idx="163">
                  <c:v>-816.97830463795253</c:v>
                </c:pt>
                <c:pt idx="164">
                  <c:v>-785.71564476661297</c:v>
                </c:pt>
                <c:pt idx="165">
                  <c:v>-755.453013589904</c:v>
                </c:pt>
                <c:pt idx="166">
                  <c:v>-726.16475634468225</c:v>
                </c:pt>
                <c:pt idx="167">
                  <c:v>-697.82571300870768</c:v>
                </c:pt>
                <c:pt idx="168">
                  <c:v>-670.41121192608989</c:v>
                </c:pt>
                <c:pt idx="169">
                  <c:v>-643.8970634731013</c:v>
                </c:pt>
                <c:pt idx="170">
                  <c:v>-618.25955376594356</c:v>
                </c:pt>
                <c:pt idx="171">
                  <c:v>-593.47543840885191</c:v>
                </c:pt>
                <c:pt idx="172">
                  <c:v>-569.52193628421082</c:v>
                </c:pt>
                <c:pt idx="173">
                  <c:v>-546.37672338306584</c:v>
                </c:pt>
                <c:pt idx="174">
                  <c:v>-524.01792667737027</c:v>
                </c:pt>
                <c:pt idx="175">
                  <c:v>-502.42411803344294</c:v>
                </c:pt>
                <c:pt idx="176">
                  <c:v>-481.57430816550186</c:v>
                </c:pt>
                <c:pt idx="177">
                  <c:v>-461.44794063221343</c:v>
                </c:pt>
                <c:pt idx="178">
                  <c:v>-442.02488587273547</c:v>
                </c:pt>
                <c:pt idx="179">
                  <c:v>-423.2854352846698</c:v>
                </c:pt>
                <c:pt idx="180">
                  <c:v>-405.21029534351692</c:v>
                </c:pt>
                <c:pt idx="181">
                  <c:v>-387.78058176220657</c:v>
                </c:pt>
                <c:pt idx="182">
                  <c:v>-370.97781369306176</c:v>
                </c:pt>
                <c:pt idx="183">
                  <c:v>-354.78390796992608</c:v>
                </c:pt>
                <c:pt idx="184">
                  <c:v>-339.18117339208402</c:v>
                </c:pt>
                <c:pt idx="185">
                  <c:v>-324.1523050490141</c:v>
                </c:pt>
                <c:pt idx="186">
                  <c:v>-309.68037868661486</c:v>
                </c:pt>
                <c:pt idx="187">
                  <c:v>-295.74884511397249</c:v>
                </c:pt>
                <c:pt idx="188">
                  <c:v>-282.34152465221268</c:v>
                </c:pt>
                <c:pt idx="189">
                  <c:v>-269.44260162374849</c:v>
                </c:pt>
                <c:pt idx="190">
                  <c:v>-257.03661888305942</c:v>
                </c:pt>
                <c:pt idx="191">
                  <c:v>-245.1084723883323</c:v>
                </c:pt>
                <c:pt idx="192">
                  <c:v>-233.64340581489523</c:v>
                </c:pt>
                <c:pt idx="193">
                  <c:v>-222.62700520913495</c:v>
                </c:pt>
                <c:pt idx="194">
                  <c:v>-212.0451936839454</c:v>
                </c:pt>
                <c:pt idx="195">
                  <c:v>-201.88422615515447</c:v>
                </c:pt>
                <c:pt idx="196">
                  <c:v>-192.13068411919085</c:v>
                </c:pt>
                <c:pt idx="197">
                  <c:v>-182.77147047216567</c:v>
                </c:pt>
                <c:pt idx="198">
                  <c:v>-173.79380436958309</c:v>
                </c:pt>
                <c:pt idx="199">
                  <c:v>-165.18521612798941</c:v>
                </c:pt>
                <c:pt idx="200">
                  <c:v>-156.93354216672742</c:v>
                </c:pt>
                <c:pt idx="201">
                  <c:v>-149.02691999183298</c:v>
                </c:pt>
                <c:pt idx="202">
                  <c:v>-141.45378322056058</c:v>
                </c:pt>
                <c:pt idx="203">
                  <c:v>-134.20285664770199</c:v>
                </c:pt>
                <c:pt idx="204">
                  <c:v>-127.26315135168988</c:v>
                </c:pt>
                <c:pt idx="205">
                  <c:v>-120.62395984360046</c:v>
                </c:pt>
                <c:pt idx="206">
                  <c:v>-114.27485125611565</c:v>
                </c:pt>
                <c:pt idx="207">
                  <c:v>-108.20566657419113</c:v>
                </c:pt>
                <c:pt idx="208">
                  <c:v>-102.40651390661515</c:v>
                </c:pt>
                <c:pt idx="209">
                  <c:v>-96.867763798865781</c:v>
                </c:pt>
                <c:pt idx="210">
                  <c:v>-91.580044587266457</c:v>
                </c:pt>
                <c:pt idx="211">
                  <c:v>-86.534237794032379</c:v>
                </c:pt>
                <c:pt idx="212">
                  <c:v>-81.721473563615291</c:v>
                </c:pt>
                <c:pt idx="213">
                  <c:v>-77.13312614037568</c:v>
                </c:pt>
                <c:pt idx="214">
                  <c:v>-72.760809386767505</c:v>
                </c:pt>
                <c:pt idx="215">
                  <c:v>-68.596372343956318</c:v>
                </c:pt>
                <c:pt idx="216">
                  <c:v>-64.631894832193211</c:v>
                </c:pt>
                <c:pt idx="217">
                  <c:v>-60.859683093331114</c:v>
                </c:pt>
                <c:pt idx="218">
                  <c:v>-57.272265473970037</c:v>
                </c:pt>
                <c:pt idx="219">
                  <c:v>-53.862388149871549</c:v>
                </c:pt>
                <c:pt idx="220">
                  <c:v>-50.623010891991726</c:v>
                </c:pt>
                <c:pt idx="221">
                  <c:v>-47.547302873143053</c:v>
                </c:pt>
                <c:pt idx="222">
                  <c:v>-44.628638515867351</c:v>
                </c:pt>
                <c:pt idx="223">
                  <c:v>-41.860593381694343</c:v>
                </c:pt>
                <c:pt idx="224">
                  <c:v>-39.236940101553046</c:v>
                </c:pt>
                <c:pt idx="225">
                  <c:v>-36.751644347277761</c:v>
                </c:pt>
                <c:pt idx="226">
                  <c:v>-34.398860844004957</c:v>
                </c:pt>
                <c:pt idx="227">
                  <c:v>-32.172929424421454</c:v>
                </c:pt>
                <c:pt idx="228">
                  <c:v>-30.068371123321413</c:v>
                </c:pt>
                <c:pt idx="229">
                  <c:v>-28.079884314392984</c:v>
                </c:pt>
                <c:pt idx="230">
                  <c:v>-26.202340886760794</c:v>
                </c:pt>
                <c:pt idx="231">
                  <c:v>-24.430782464049116</c:v>
                </c:pt>
                <c:pt idx="232">
                  <c:v>-22.760416663899377</c:v>
                </c:pt>
                <c:pt idx="233">
                  <c:v>-21.186613398785994</c:v>
                </c:pt>
                <c:pt idx="234">
                  <c:v>-19.704901217897714</c:v>
                </c:pt>
                <c:pt idx="235">
                  <c:v>-18.310963690579229</c:v>
                </c:pt>
                <c:pt idx="236">
                  <c:v>-17.000635830168903</c:v>
                </c:pt>
                <c:pt idx="237">
                  <c:v>-15.769900560211681</c:v>
                </c:pt>
                <c:pt idx="238">
                  <c:v>-14.614885220369615</c:v>
                </c:pt>
                <c:pt idx="239">
                  <c:v>-13.53185811482399</c:v>
                </c:pt>
                <c:pt idx="240">
                  <c:v>-12.517225101015356</c:v>
                </c:pt>
                <c:pt idx="241">
                  <c:v>-11.567526219710999</c:v>
                </c:pt>
                <c:pt idx="242">
                  <c:v>-10.679432366458059</c:v>
                </c:pt>
                <c:pt idx="243">
                  <c:v>-9.8497420038984274</c:v>
                </c:pt>
                <c:pt idx="244">
                  <c:v>-9.0753779158767429</c:v>
                </c:pt>
                <c:pt idx="245">
                  <c:v>-8.3533840017698822</c:v>
                </c:pt>
                <c:pt idx="246">
                  <c:v>-7.6809221127259661</c:v>
                </c:pt>
                <c:pt idx="247">
                  <c:v>-7.0552689289397676</c:v>
                </c:pt>
                <c:pt idx="248">
                  <c:v>-6.4738128771496122</c:v>
                </c:pt>
                <c:pt idx="249">
                  <c:v>-5.9340510914407787</c:v>
                </c:pt>
                <c:pt idx="250">
                  <c:v>-5.4335864130480331</c:v>
                </c:pt>
                <c:pt idx="251">
                  <c:v>-4.9701244318930549</c:v>
                </c:pt>
                <c:pt idx="252">
                  <c:v>-4.5414705704388325</c:v>
                </c:pt>
                <c:pt idx="253">
                  <c:v>-4.1455272074745153</c:v>
                </c:pt>
                <c:pt idx="254">
                  <c:v>-3.7802908431112883</c:v>
                </c:pt>
                <c:pt idx="255">
                  <c:v>-3.4438493055131403</c:v>
                </c:pt>
                <c:pt idx="256">
                  <c:v>-3.1343789989550714</c:v>
                </c:pt>
                <c:pt idx="257">
                  <c:v>-2.8501421914043021</c:v>
                </c:pt>
                <c:pt idx="258">
                  <c:v>-2.5894843461646815</c:v>
                </c:pt>
                <c:pt idx="259">
                  <c:v>-2.3508314914724906</c:v>
                </c:pt>
                <c:pt idx="260">
                  <c:v>-2.1326876343882759</c:v>
                </c:pt>
                <c:pt idx="261">
                  <c:v>-1.9336322122908314</c:v>
                </c:pt>
                <c:pt idx="262">
                  <c:v>-1.7523175896567409</c:v>
                </c:pt>
                <c:pt idx="263">
                  <c:v>-1.5874665920928237</c:v>
                </c:pt>
                <c:pt idx="264">
                  <c:v>-1.4378700842571561</c:v>
                </c:pt>
                <c:pt idx="265">
                  <c:v>-1.3023845879433793</c:v>
                </c:pt>
                <c:pt idx="266">
                  <c:v>-1.1799299411432003</c:v>
                </c:pt>
                <c:pt idx="267">
                  <c:v>-1.0694869985527475</c:v>
                </c:pt>
                <c:pt idx="268">
                  <c:v>-0.97009537328995066</c:v>
                </c:pt>
                <c:pt idx="269">
                  <c:v>-0.88085121988115134</c:v>
                </c:pt>
                <c:pt idx="270">
                  <c:v>-0.80090505752741592</c:v>
                </c:pt>
                <c:pt idx="271">
                  <c:v>-0.72945963632810162</c:v>
                </c:pt>
                <c:pt idx="272">
                  <c:v>-0.66576784227072494</c:v>
                </c:pt>
                <c:pt idx="273">
                  <c:v>-0.60913064616761403</c:v>
                </c:pt>
                <c:pt idx="274">
                  <c:v>-0.5588950914752786</c:v>
                </c:pt>
                <c:pt idx="275">
                  <c:v>-0.51445232338301139</c:v>
                </c:pt>
                <c:pt idx="276">
                  <c:v>-0.47523566138261231</c:v>
                </c:pt>
                <c:pt idx="277">
                  <c:v>-0.4407187100223382</c:v>
                </c:pt>
                <c:pt idx="278">
                  <c:v>-0.41041351331659826</c:v>
                </c:pt>
                <c:pt idx="279">
                  <c:v>-0.38386874815478222</c:v>
                </c:pt>
                <c:pt idx="280">
                  <c:v>-0.36066796043451177</c:v>
                </c:pt>
                <c:pt idx="281">
                  <c:v>-0.3404278419984621</c:v>
                </c:pt>
                <c:pt idx="282">
                  <c:v>-0.32279654895683052</c:v>
                </c:pt>
                <c:pt idx="283">
                  <c:v>-0.30745205889252247</c:v>
                </c:pt>
                <c:pt idx="284">
                  <c:v>-0.29410057410859736</c:v>
                </c:pt>
                <c:pt idx="285">
                  <c:v>-0.28247496049880283</c:v>
                </c:pt>
                <c:pt idx="286">
                  <c:v>-0.27233323176187696</c:v>
                </c:pt>
                <c:pt idx="287">
                  <c:v>-0.26345707238215255</c:v>
                </c:pt>
                <c:pt idx="288">
                  <c:v>-0.25565040315996157</c:v>
                </c:pt>
                <c:pt idx="289">
                  <c:v>-0.2487379865560797</c:v>
                </c:pt>
                <c:pt idx="290">
                  <c:v>-0.24256407441134797</c:v>
                </c:pt>
                <c:pt idx="291">
                  <c:v>-0.23699109681911068</c:v>
                </c:pt>
                <c:pt idx="292">
                  <c:v>-0.23189839180122362</c:v>
                </c:pt>
                <c:pt idx="293">
                  <c:v>-0.22718097404140281</c:v>
                </c:pt>
                <c:pt idx="294">
                  <c:v>-0.22274835024290951</c:v>
                </c:pt>
                <c:pt idx="295">
                  <c:v>-0.21852336981828557</c:v>
                </c:pt>
                <c:pt idx="296">
                  <c:v>-0.21444111917662667</c:v>
                </c:pt>
                <c:pt idx="297">
                  <c:v>-0.21044785856065573</c:v>
                </c:pt>
                <c:pt idx="298">
                  <c:v>-0.20649999765009852</c:v>
                </c:pt>
                <c:pt idx="299">
                  <c:v>-0.20256311371485936</c:v>
                </c:pt>
                <c:pt idx="300">
                  <c:v>-0.19861101039714413</c:v>
                </c:pt>
                <c:pt idx="301">
                  <c:v>-0.19462481764639961</c:v>
                </c:pt>
                <c:pt idx="302">
                  <c:v>-0.19059213350556092</c:v>
                </c:pt>
                <c:pt idx="303">
                  <c:v>-0.18650620623520808</c:v>
                </c:pt>
                <c:pt idx="304">
                  <c:v>-0.18236515828903066</c:v>
                </c:pt>
                <c:pt idx="305">
                  <c:v>-0.17817124987050192</c:v>
                </c:pt>
                <c:pt idx="306">
                  <c:v>-0.17393018684379058</c:v>
                </c:pt>
                <c:pt idx="307">
                  <c:v>-0.16965046618861379</c:v>
                </c:pt>
                <c:pt idx="308">
                  <c:v>-0.16534276481979759</c:v>
                </c:pt>
                <c:pt idx="309">
                  <c:v>-0.16101936938503059</c:v>
                </c:pt>
                <c:pt idx="310">
                  <c:v>-0.15669364680798026</c:v>
                </c:pt>
                <c:pt idx="311">
                  <c:v>-0.15237955516931834</c:v>
                </c:pt>
                <c:pt idx="312">
                  <c:v>-0.1480911973703769</c:v>
                </c:pt>
                <c:pt idx="313">
                  <c:v>-0.14384241565858247</c:v>
                </c:pt>
                <c:pt idx="314">
                  <c:v>-0.13964642649079906</c:v>
                </c:pt>
                <c:pt idx="315">
                  <c:v>-0.13551549585099565</c:v>
                </c:pt>
                <c:pt idx="316">
                  <c:v>-0.13146065915498184</c:v>
                </c:pt>
                <c:pt idx="317">
                  <c:v>-0.12749147829163121</c:v>
                </c:pt>
                <c:pt idx="318">
                  <c:v>-0.12361584156315075</c:v>
                </c:pt>
                <c:pt idx="319">
                  <c:v>-0.11983980559307383</c:v>
                </c:pt>
                <c:pt idx="320">
                  <c:v>-0.1161674779796158</c:v>
                </c:pt>
                <c:pt idx="321">
                  <c:v>-0.11260093836608576</c:v>
                </c:pt>
                <c:pt idx="322">
                  <c:v>-0.10914020671771141</c:v>
                </c:pt>
                <c:pt idx="323">
                  <c:v>-0.10578324471862288</c:v>
                </c:pt>
                <c:pt idx="324">
                  <c:v>-0.10252600757667096</c:v>
                </c:pt>
                <c:pt idx="325">
                  <c:v>-9.9362527376797516E-2</c:v>
                </c:pt>
                <c:pt idx="326">
                  <c:v>-9.6285045969125349E-2</c:v>
                </c:pt>
                <c:pt idx="327">
                  <c:v>-9.3284183189098258E-2</c:v>
                </c:pt>
                <c:pt idx="328">
                  <c:v>-9.0349149199028034E-2</c:v>
                </c:pt>
                <c:pt idx="329">
                  <c:v>-8.7467998215288389E-2</c:v>
                </c:pt>
                <c:pt idx="330">
                  <c:v>-8.462792059435742E-2</c:v>
                </c:pt>
                <c:pt idx="331">
                  <c:v>-8.1815578691021074E-2</c:v>
                </c:pt>
                <c:pt idx="332">
                  <c:v>-7.9017484276846517E-2</c:v>
                </c:pt>
                <c:pt idx="333">
                  <c:v>-7.6220414317504037E-2</c:v>
                </c:pt>
                <c:pt idx="334">
                  <c:v>-7.3411869998381007E-2</c:v>
                </c:pt>
                <c:pt idx="335">
                  <c:v>-7.0580576728389133E-2</c:v>
                </c:pt>
                <c:pt idx="336">
                  <c:v>-6.7717025995079894E-2</c:v>
                </c:pt>
                <c:pt idx="337">
                  <c:v>-6.4814054763701279E-2</c:v>
                </c:pt>
                <c:pt idx="338">
                  <c:v>-6.1867471791629214E-2</c:v>
                </c:pt>
                <c:pt idx="339">
                  <c:v>-5.8876720613625366E-2</c:v>
                </c:pt>
                <c:pt idx="340">
                  <c:v>-5.5845584494818468E-2</c:v>
                </c:pt>
                <c:pt idx="341">
                  <c:v>-5.2782934049901087E-2</c:v>
                </c:pt>
                <c:pt idx="342">
                  <c:v>-4.9703515724104363E-2</c:v>
                </c:pt>
                <c:pt idx="343">
                  <c:v>-4.6628779564343859E-2</c:v>
                </c:pt>
                <c:pt idx="344">
                  <c:v>-4.3587750238657463E-2</c:v>
                </c:pt>
                <c:pt idx="345">
                  <c:v>-4.0617938102514017E-2</c:v>
                </c:pt>
                <c:pt idx="346">
                  <c:v>-3.7766292291053105E-2</c:v>
                </c:pt>
                <c:pt idx="347">
                  <c:v>-3.5090193916403223E-2</c:v>
                </c:pt>
                <c:pt idx="348">
                  <c:v>-3.2658491349138785E-2</c:v>
                </c:pt>
                <c:pt idx="349">
                  <c:v>-3.0552576245099772E-2</c:v>
                </c:pt>
                <c:pt idx="350">
                  <c:v>-2.8867500201158691E-2</c:v>
                </c:pt>
                <c:pt idx="351">
                  <c:v>-2.7713133960787673E-2</c:v>
                </c:pt>
                <c:pt idx="352">
                  <c:v>-2.7215367190365214E-2</c:v>
                </c:pt>
                <c:pt idx="353">
                  <c:v>-2.7517348185938317E-2</c:v>
                </c:pt>
                <c:pt idx="354">
                  <c:v>-2.8780766537238378E-2</c:v>
                </c:pt>
                <c:pt idx="355">
                  <c:v>-3.1187175896775443E-2</c:v>
                </c:pt>
                <c:pt idx="356">
                  <c:v>-3.4939357901748735E-2</c:v>
                </c:pt>
                <c:pt idx="357">
                  <c:v>-4.0262728936795611E-2</c:v>
                </c:pt>
                <c:pt idx="358">
                  <c:v>-4.740678607049631E-2</c:v>
                </c:pt>
                <c:pt idx="359">
                  <c:v>-5.6646591932803858E-2</c:v>
                </c:pt>
                <c:pt idx="360">
                  <c:v>-6.8284309301816393E-2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EBB-8A46-99A5-535902DE51D7}"/>
            </c:ext>
          </c:extLst>
        </c:ser>
        <c:ser>
          <c:idx val="3"/>
          <c:order val="3"/>
          <c:tx>
            <c:v>Poly 4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Masse!$A$2:$A$362</c:f>
              <c:numCache>
                <c:formatCode>#,##0.00</c:formatCode>
                <c:ptCount val="361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 formatCode="General">
                  <c:v>0.09</c:v>
                </c:pt>
                <c:pt idx="10" formatCode="General">
                  <c:v>9.9999999999999992E-2</c:v>
                </c:pt>
                <c:pt idx="11" formatCode="General">
                  <c:v>0.10999999999999999</c:v>
                </c:pt>
                <c:pt idx="12" formatCode="General">
                  <c:v>0.11999999999999998</c:v>
                </c:pt>
                <c:pt idx="13" formatCode="General">
                  <c:v>0.12999999999999998</c:v>
                </c:pt>
                <c:pt idx="14" formatCode="General">
                  <c:v>0.13999999999999999</c:v>
                </c:pt>
                <c:pt idx="15" formatCode="General">
                  <c:v>0.15</c:v>
                </c:pt>
                <c:pt idx="16" formatCode="General">
                  <c:v>0.16</c:v>
                </c:pt>
                <c:pt idx="17" formatCode="General">
                  <c:v>0.17</c:v>
                </c:pt>
                <c:pt idx="18" formatCode="General">
                  <c:v>0.18000000000000002</c:v>
                </c:pt>
                <c:pt idx="19" formatCode="General">
                  <c:v>0.19000000000000003</c:v>
                </c:pt>
                <c:pt idx="20" formatCode="General">
                  <c:v>0.20000000000000004</c:v>
                </c:pt>
                <c:pt idx="21" formatCode="General">
                  <c:v>0.21000000000000005</c:v>
                </c:pt>
                <c:pt idx="22" formatCode="General">
                  <c:v>0.22000000000000006</c:v>
                </c:pt>
                <c:pt idx="23" formatCode="General">
                  <c:v>0.23000000000000007</c:v>
                </c:pt>
                <c:pt idx="24" formatCode="General">
                  <c:v>0.24000000000000007</c:v>
                </c:pt>
                <c:pt idx="25" formatCode="General">
                  <c:v>0.25000000000000006</c:v>
                </c:pt>
                <c:pt idx="26" formatCode="General">
                  <c:v>0.26000000000000006</c:v>
                </c:pt>
                <c:pt idx="27" formatCode="General">
                  <c:v>0.27000000000000007</c:v>
                </c:pt>
                <c:pt idx="28" formatCode="General">
                  <c:v>0.28000000000000008</c:v>
                </c:pt>
                <c:pt idx="29" formatCode="General">
                  <c:v>0.29000000000000009</c:v>
                </c:pt>
                <c:pt idx="30" formatCode="General">
                  <c:v>0.3000000000000001</c:v>
                </c:pt>
                <c:pt idx="31" formatCode="General">
                  <c:v>0.31000000000000011</c:v>
                </c:pt>
                <c:pt idx="32" formatCode="General">
                  <c:v>0.32000000000000012</c:v>
                </c:pt>
                <c:pt idx="33" formatCode="General">
                  <c:v>0.33000000000000013</c:v>
                </c:pt>
                <c:pt idx="34" formatCode="General">
                  <c:v>0.34000000000000014</c:v>
                </c:pt>
                <c:pt idx="35" formatCode="General">
                  <c:v>0.35000000000000014</c:v>
                </c:pt>
                <c:pt idx="36" formatCode="General">
                  <c:v>0.36000000000000015</c:v>
                </c:pt>
                <c:pt idx="37" formatCode="General">
                  <c:v>0.37000000000000016</c:v>
                </c:pt>
                <c:pt idx="38" formatCode="General">
                  <c:v>0.38000000000000017</c:v>
                </c:pt>
                <c:pt idx="39" formatCode="General">
                  <c:v>0.39000000000000018</c:v>
                </c:pt>
                <c:pt idx="40" formatCode="General">
                  <c:v>0.40000000000000019</c:v>
                </c:pt>
                <c:pt idx="41" formatCode="General">
                  <c:v>0.4100000000000002</c:v>
                </c:pt>
                <c:pt idx="42" formatCode="General">
                  <c:v>0.42000000000000021</c:v>
                </c:pt>
                <c:pt idx="43" formatCode="General">
                  <c:v>0.43000000000000022</c:v>
                </c:pt>
                <c:pt idx="44" formatCode="General">
                  <c:v>0.44000000000000022</c:v>
                </c:pt>
                <c:pt idx="45" formatCode="General">
                  <c:v>0.45000000000000023</c:v>
                </c:pt>
                <c:pt idx="46" formatCode="General">
                  <c:v>0.46000000000000024</c:v>
                </c:pt>
                <c:pt idx="47" formatCode="General">
                  <c:v>0.47000000000000025</c:v>
                </c:pt>
                <c:pt idx="48" formatCode="General">
                  <c:v>0.48000000000000026</c:v>
                </c:pt>
                <c:pt idx="49" formatCode="General">
                  <c:v>0.49000000000000027</c:v>
                </c:pt>
                <c:pt idx="50" formatCode="General">
                  <c:v>0.50000000000000022</c:v>
                </c:pt>
                <c:pt idx="51" formatCode="General">
                  <c:v>0.51000000000000023</c:v>
                </c:pt>
                <c:pt idx="52" formatCode="General">
                  <c:v>0.52000000000000024</c:v>
                </c:pt>
                <c:pt idx="53" formatCode="General">
                  <c:v>0.53000000000000025</c:v>
                </c:pt>
                <c:pt idx="54" formatCode="General">
                  <c:v>0.54000000000000026</c:v>
                </c:pt>
                <c:pt idx="55" formatCode="General">
                  <c:v>0.55000000000000027</c:v>
                </c:pt>
                <c:pt idx="56" formatCode="General">
                  <c:v>0.56000000000000028</c:v>
                </c:pt>
                <c:pt idx="57" formatCode="General">
                  <c:v>0.57000000000000028</c:v>
                </c:pt>
                <c:pt idx="58" formatCode="General">
                  <c:v>0.58000000000000029</c:v>
                </c:pt>
                <c:pt idx="59" formatCode="General">
                  <c:v>0.5900000000000003</c:v>
                </c:pt>
                <c:pt idx="60" formatCode="General">
                  <c:v>0.60000000000000031</c:v>
                </c:pt>
                <c:pt idx="61" formatCode="General">
                  <c:v>0.61000000000000032</c:v>
                </c:pt>
                <c:pt idx="62" formatCode="General">
                  <c:v>0.62000000000000033</c:v>
                </c:pt>
                <c:pt idx="63" formatCode="General">
                  <c:v>0.63000000000000034</c:v>
                </c:pt>
                <c:pt idx="64" formatCode="General">
                  <c:v>0.64000000000000035</c:v>
                </c:pt>
                <c:pt idx="65" formatCode="General">
                  <c:v>0.65000000000000036</c:v>
                </c:pt>
                <c:pt idx="66" formatCode="General">
                  <c:v>0.66000000000000036</c:v>
                </c:pt>
                <c:pt idx="67" formatCode="General">
                  <c:v>0.67000000000000037</c:v>
                </c:pt>
                <c:pt idx="68" formatCode="General">
                  <c:v>0.68000000000000038</c:v>
                </c:pt>
                <c:pt idx="69" formatCode="General">
                  <c:v>0.69000000000000039</c:v>
                </c:pt>
                <c:pt idx="70" formatCode="General">
                  <c:v>0.7000000000000004</c:v>
                </c:pt>
                <c:pt idx="71" formatCode="General">
                  <c:v>0.71000000000000041</c:v>
                </c:pt>
                <c:pt idx="72" formatCode="General">
                  <c:v>0.72000000000000042</c:v>
                </c:pt>
                <c:pt idx="73" formatCode="General">
                  <c:v>0.73000000000000043</c:v>
                </c:pt>
                <c:pt idx="74" formatCode="General">
                  <c:v>0.74000000000000044</c:v>
                </c:pt>
                <c:pt idx="75" formatCode="General">
                  <c:v>0.75000000000000044</c:v>
                </c:pt>
                <c:pt idx="76" formatCode="General">
                  <c:v>0.76000000000000045</c:v>
                </c:pt>
                <c:pt idx="77" formatCode="General">
                  <c:v>0.77000000000000046</c:v>
                </c:pt>
                <c:pt idx="78" formatCode="General">
                  <c:v>0.78000000000000047</c:v>
                </c:pt>
                <c:pt idx="79" formatCode="General">
                  <c:v>0.79000000000000048</c:v>
                </c:pt>
                <c:pt idx="80" formatCode="General">
                  <c:v>0.80000000000000049</c:v>
                </c:pt>
                <c:pt idx="81" formatCode="General">
                  <c:v>0.8100000000000005</c:v>
                </c:pt>
                <c:pt idx="82" formatCode="General">
                  <c:v>0.82000000000000051</c:v>
                </c:pt>
                <c:pt idx="83" formatCode="General">
                  <c:v>0.83000000000000052</c:v>
                </c:pt>
                <c:pt idx="84" formatCode="General">
                  <c:v>0.84000000000000052</c:v>
                </c:pt>
                <c:pt idx="85" formatCode="General">
                  <c:v>0.85000000000000053</c:v>
                </c:pt>
                <c:pt idx="86" formatCode="General">
                  <c:v>0.86000000000000054</c:v>
                </c:pt>
                <c:pt idx="87" formatCode="General">
                  <c:v>0.87000000000000055</c:v>
                </c:pt>
                <c:pt idx="88" formatCode="General">
                  <c:v>0.88000000000000056</c:v>
                </c:pt>
                <c:pt idx="89" formatCode="General">
                  <c:v>0.89000000000000057</c:v>
                </c:pt>
                <c:pt idx="90" formatCode="General">
                  <c:v>0.90000000000000058</c:v>
                </c:pt>
                <c:pt idx="91" formatCode="General">
                  <c:v>0.91000000000000059</c:v>
                </c:pt>
                <c:pt idx="92" formatCode="General">
                  <c:v>0.9200000000000006</c:v>
                </c:pt>
                <c:pt idx="93" formatCode="General">
                  <c:v>0.9300000000000006</c:v>
                </c:pt>
                <c:pt idx="94" formatCode="General">
                  <c:v>0.94000000000000061</c:v>
                </c:pt>
                <c:pt idx="95" formatCode="General">
                  <c:v>0.95000000000000062</c:v>
                </c:pt>
                <c:pt idx="96" formatCode="General">
                  <c:v>0.96000000000000063</c:v>
                </c:pt>
                <c:pt idx="97" formatCode="General">
                  <c:v>0.97000000000000064</c:v>
                </c:pt>
                <c:pt idx="98" formatCode="General">
                  <c:v>0.98000000000000065</c:v>
                </c:pt>
                <c:pt idx="99" formatCode="General">
                  <c:v>0.99000000000000066</c:v>
                </c:pt>
                <c:pt idx="100" formatCode="General">
                  <c:v>1.0000000000000007</c:v>
                </c:pt>
                <c:pt idx="101" formatCode="General">
                  <c:v>1.0100000000000007</c:v>
                </c:pt>
                <c:pt idx="102" formatCode="General">
                  <c:v>1.0200000000000007</c:v>
                </c:pt>
                <c:pt idx="103" formatCode="General">
                  <c:v>1.0300000000000007</c:v>
                </c:pt>
                <c:pt idx="104" formatCode="General">
                  <c:v>1.0400000000000007</c:v>
                </c:pt>
                <c:pt idx="105" formatCode="General">
                  <c:v>1.0500000000000007</c:v>
                </c:pt>
                <c:pt idx="106" formatCode="General">
                  <c:v>1.0600000000000007</c:v>
                </c:pt>
                <c:pt idx="107" formatCode="General">
                  <c:v>1.0700000000000007</c:v>
                </c:pt>
                <c:pt idx="108" formatCode="General">
                  <c:v>1.0800000000000007</c:v>
                </c:pt>
                <c:pt idx="109" formatCode="General">
                  <c:v>1.0900000000000007</c:v>
                </c:pt>
                <c:pt idx="110" formatCode="General">
                  <c:v>1.1000000000000008</c:v>
                </c:pt>
                <c:pt idx="111" formatCode="General">
                  <c:v>1.1100000000000008</c:v>
                </c:pt>
                <c:pt idx="112" formatCode="General">
                  <c:v>1.1200000000000008</c:v>
                </c:pt>
                <c:pt idx="113" formatCode="General">
                  <c:v>1.1300000000000008</c:v>
                </c:pt>
                <c:pt idx="114" formatCode="General">
                  <c:v>1.1400000000000008</c:v>
                </c:pt>
                <c:pt idx="115" formatCode="General">
                  <c:v>1.1500000000000008</c:v>
                </c:pt>
                <c:pt idx="116" formatCode="General">
                  <c:v>1.1600000000000008</c:v>
                </c:pt>
                <c:pt idx="117" formatCode="General">
                  <c:v>1.1700000000000008</c:v>
                </c:pt>
                <c:pt idx="118" formatCode="General">
                  <c:v>1.1800000000000008</c:v>
                </c:pt>
                <c:pt idx="119" formatCode="General">
                  <c:v>1.1900000000000008</c:v>
                </c:pt>
                <c:pt idx="120" formatCode="General">
                  <c:v>1.2000000000000008</c:v>
                </c:pt>
                <c:pt idx="121" formatCode="General">
                  <c:v>1.2100000000000009</c:v>
                </c:pt>
                <c:pt idx="122" formatCode="General">
                  <c:v>1.2200000000000009</c:v>
                </c:pt>
                <c:pt idx="123" formatCode="General">
                  <c:v>1.2300000000000009</c:v>
                </c:pt>
                <c:pt idx="124" formatCode="General">
                  <c:v>1.2400000000000009</c:v>
                </c:pt>
                <c:pt idx="125" formatCode="General">
                  <c:v>1.2500000000000009</c:v>
                </c:pt>
                <c:pt idx="126" formatCode="General">
                  <c:v>1.2600000000000009</c:v>
                </c:pt>
                <c:pt idx="127" formatCode="General">
                  <c:v>1.2700000000000009</c:v>
                </c:pt>
                <c:pt idx="128" formatCode="General">
                  <c:v>1.2800000000000009</c:v>
                </c:pt>
                <c:pt idx="129" formatCode="General">
                  <c:v>1.2900000000000009</c:v>
                </c:pt>
                <c:pt idx="130" formatCode="General">
                  <c:v>1.3000000000000009</c:v>
                </c:pt>
                <c:pt idx="131" formatCode="General">
                  <c:v>1.3100000000000009</c:v>
                </c:pt>
                <c:pt idx="132" formatCode="General">
                  <c:v>1.320000000000001</c:v>
                </c:pt>
                <c:pt idx="133" formatCode="General">
                  <c:v>1.330000000000001</c:v>
                </c:pt>
                <c:pt idx="134" formatCode="General">
                  <c:v>1.340000000000001</c:v>
                </c:pt>
                <c:pt idx="135" formatCode="General">
                  <c:v>1.350000000000001</c:v>
                </c:pt>
                <c:pt idx="136" formatCode="General">
                  <c:v>1.360000000000001</c:v>
                </c:pt>
                <c:pt idx="137" formatCode="General">
                  <c:v>1.370000000000001</c:v>
                </c:pt>
                <c:pt idx="138" formatCode="General">
                  <c:v>1.380000000000001</c:v>
                </c:pt>
                <c:pt idx="139" formatCode="General">
                  <c:v>1.390000000000001</c:v>
                </c:pt>
                <c:pt idx="140" formatCode="General">
                  <c:v>1.400000000000001</c:v>
                </c:pt>
                <c:pt idx="141" formatCode="General">
                  <c:v>1.410000000000001</c:v>
                </c:pt>
                <c:pt idx="142" formatCode="General">
                  <c:v>1.420000000000001</c:v>
                </c:pt>
                <c:pt idx="143" formatCode="General">
                  <c:v>1.430000000000001</c:v>
                </c:pt>
                <c:pt idx="144" formatCode="General">
                  <c:v>1.4400000000000011</c:v>
                </c:pt>
                <c:pt idx="145" formatCode="General">
                  <c:v>1.4500000000000011</c:v>
                </c:pt>
                <c:pt idx="146" formatCode="General">
                  <c:v>1.4600000000000011</c:v>
                </c:pt>
                <c:pt idx="147" formatCode="General">
                  <c:v>1.4700000000000011</c:v>
                </c:pt>
                <c:pt idx="148" formatCode="General">
                  <c:v>1.4800000000000011</c:v>
                </c:pt>
                <c:pt idx="149" formatCode="General">
                  <c:v>1.4900000000000011</c:v>
                </c:pt>
                <c:pt idx="150" formatCode="General">
                  <c:v>1.5000000000000011</c:v>
                </c:pt>
                <c:pt idx="151" formatCode="General">
                  <c:v>1.5100000000000011</c:v>
                </c:pt>
                <c:pt idx="152" formatCode="General">
                  <c:v>1.5200000000000011</c:v>
                </c:pt>
                <c:pt idx="153" formatCode="General">
                  <c:v>1.5300000000000011</c:v>
                </c:pt>
                <c:pt idx="154" formatCode="General">
                  <c:v>1.5400000000000011</c:v>
                </c:pt>
                <c:pt idx="155" formatCode="General">
                  <c:v>1.5500000000000012</c:v>
                </c:pt>
                <c:pt idx="156" formatCode="General">
                  <c:v>1.5600000000000012</c:v>
                </c:pt>
                <c:pt idx="157" formatCode="General">
                  <c:v>1.5700000000000012</c:v>
                </c:pt>
                <c:pt idx="158" formatCode="General">
                  <c:v>1.5800000000000012</c:v>
                </c:pt>
                <c:pt idx="159" formatCode="General">
                  <c:v>1.5900000000000012</c:v>
                </c:pt>
                <c:pt idx="160" formatCode="General">
                  <c:v>1.6000000000000012</c:v>
                </c:pt>
                <c:pt idx="161" formatCode="General">
                  <c:v>1.6100000000000012</c:v>
                </c:pt>
                <c:pt idx="162" formatCode="General">
                  <c:v>1.6200000000000012</c:v>
                </c:pt>
                <c:pt idx="163" formatCode="General">
                  <c:v>1.6300000000000012</c:v>
                </c:pt>
                <c:pt idx="164" formatCode="General">
                  <c:v>1.6400000000000012</c:v>
                </c:pt>
                <c:pt idx="165" formatCode="General">
                  <c:v>1.6500000000000012</c:v>
                </c:pt>
                <c:pt idx="166" formatCode="General">
                  <c:v>1.6600000000000013</c:v>
                </c:pt>
                <c:pt idx="167" formatCode="General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 formatCode="General">
                  <c:v>3.5999999999999672</c:v>
                </c:pt>
              </c:numCache>
            </c:numRef>
          </c:xVal>
          <c:yVal>
            <c:numRef>
              <c:f>Masse!$AU$2:$AU$362</c:f>
              <c:numCache>
                <c:formatCode>General</c:formatCode>
                <c:ptCount val="361"/>
                <c:pt idx="0">
                  <c:v>-128759523.888855</c:v>
                </c:pt>
                <c:pt idx="1">
                  <c:v>-126587807.85500176</c:v>
                </c:pt>
                <c:pt idx="2">
                  <c:v>-124446701.57882757</c:v>
                </c:pt>
                <c:pt idx="3">
                  <c:v>-122335858.94205552</c:v>
                </c:pt>
                <c:pt idx="4">
                  <c:v>-120254936.76996017</c:v>
                </c:pt>
                <c:pt idx="5">
                  <c:v>-118203594.81463154</c:v>
                </c:pt>
                <c:pt idx="6">
                  <c:v>-116181495.73828681</c:v>
                </c:pt>
                <c:pt idx="7">
                  <c:v>-114188305.09662974</c:v>
                </c:pt>
                <c:pt idx="8">
                  <c:v>-112223691.32225777</c:v>
                </c:pt>
                <c:pt idx="9">
                  <c:v>-110287325.70811683</c:v>
                </c:pt>
                <c:pt idx="10">
                  <c:v>-108378882.39100395</c:v>
                </c:pt>
                <c:pt idx="11">
                  <c:v>-106498038.33511746</c:v>
                </c:pt>
                <c:pt idx="12">
                  <c:v>-104644473.31565499</c:v>
                </c:pt>
                <c:pt idx="13">
                  <c:v>-102817869.90245913</c:v>
                </c:pt>
                <c:pt idx="14">
                  <c:v>-101017913.44371085</c:v>
                </c:pt>
                <c:pt idx="15">
                  <c:v>-99244292.049670577</c:v>
                </c:pt>
                <c:pt idx="16">
                  <c:v>-97496696.576467067</c:v>
                </c:pt>
                <c:pt idx="17">
                  <c:v>-95774820.609933883</c:v>
                </c:pt>
                <c:pt idx="18">
                  <c:v>-94078360.449493617</c:v>
                </c:pt>
                <c:pt idx="19">
                  <c:v>-92407015.092089966</c:v>
                </c:pt>
                <c:pt idx="20">
                  <c:v>-90760486.216167241</c:v>
                </c:pt>
                <c:pt idx="21">
                  <c:v>-89138478.165697902</c:v>
                </c:pt>
                <c:pt idx="22">
                  <c:v>-87540697.934257507</c:v>
                </c:pt>
                <c:pt idx="23">
                  <c:v>-85966855.14914766</c:v>
                </c:pt>
                <c:pt idx="24">
                  <c:v>-84416662.05556637</c:v>
                </c:pt>
                <c:pt idx="25">
                  <c:v>-82889833.500826433</c:v>
                </c:pt>
                <c:pt idx="26">
                  <c:v>-81386086.918621302</c:v>
                </c:pt>
                <c:pt idx="27">
                  <c:v>-79905142.313338727</c:v>
                </c:pt>
                <c:pt idx="28">
                  <c:v>-78446722.244422168</c:v>
                </c:pt>
                <c:pt idx="29">
                  <c:v>-77010551.810779825</c:v>
                </c:pt>
                <c:pt idx="30">
                  <c:v>-75596358.635241479</c:v>
                </c:pt>
                <c:pt idx="31">
                  <c:v>-74203872.849062935</c:v>
                </c:pt>
                <c:pt idx="32">
                  <c:v>-72832827.076478332</c:v>
                </c:pt>
                <c:pt idx="33">
                  <c:v>-71482956.41929999</c:v>
                </c:pt>
                <c:pt idx="34">
                  <c:v>-70153998.44156605</c:v>
                </c:pt>
                <c:pt idx="35">
                  <c:v>-68845693.154235899</c:v>
                </c:pt>
                <c:pt idx="36">
                  <c:v>-67557782.999933153</c:v>
                </c:pt>
                <c:pt idx="37">
                  <c:v>-66290012.837736525</c:v>
                </c:pt>
                <c:pt idx="38">
                  <c:v>-65042129.928018197</c:v>
                </c:pt>
                <c:pt idx="39">
                  <c:v>-63813883.917330146</c:v>
                </c:pt>
                <c:pt idx="40">
                  <c:v>-62605026.823337957</c:v>
                </c:pt>
                <c:pt idx="41">
                  <c:v>-61415313.019802555</c:v>
                </c:pt>
                <c:pt idx="42">
                  <c:v>-60244499.221609399</c:v>
                </c:pt>
                <c:pt idx="43">
                  <c:v>-59092344.469845712</c:v>
                </c:pt>
                <c:pt idx="44">
                  <c:v>-57958610.11692512</c:v>
                </c:pt>
                <c:pt idx="45">
                  <c:v>-56843059.811760142</c:v>
                </c:pt>
                <c:pt idx="46">
                  <c:v>-55745459.484982431</c:v>
                </c:pt>
                <c:pt idx="47">
                  <c:v>-54665577.334210604</c:v>
                </c:pt>
                <c:pt idx="48">
                  <c:v>-53603183.809365943</c:v>
                </c:pt>
                <c:pt idx="49">
                  <c:v>-52558051.598035663</c:v>
                </c:pt>
                <c:pt idx="50">
                  <c:v>-51529955.610883936</c:v>
                </c:pt>
                <c:pt idx="51">
                  <c:v>-50518672.967110693</c:v>
                </c:pt>
                <c:pt idx="52">
                  <c:v>-49523982.979958057</c:v>
                </c:pt>
                <c:pt idx="53">
                  <c:v>-48545667.1422645</c:v>
                </c:pt>
                <c:pt idx="54">
                  <c:v>-47583509.11206679</c:v>
                </c:pt>
                <c:pt idx="55">
                  <c:v>-46637294.698249534</c:v>
                </c:pt>
                <c:pt idx="56">
                  <c:v>-45706811.846242517</c:v>
                </c:pt>
                <c:pt idx="57">
                  <c:v>-44791850.623765722</c:v>
                </c:pt>
                <c:pt idx="58">
                  <c:v>-43892203.206622079</c:v>
                </c:pt>
                <c:pt idx="59">
                  <c:v>-43007663.864537835</c:v>
                </c:pt>
                <c:pt idx="60">
                  <c:v>-42138028.947050869</c:v>
                </c:pt>
                <c:pt idx="61">
                  <c:v>-41283096.869446427</c:v>
                </c:pt>
                <c:pt idx="62">
                  <c:v>-40442668.098740771</c:v>
                </c:pt>
                <c:pt idx="63">
                  <c:v>-39616545.139712483</c:v>
                </c:pt>
                <c:pt idx="64">
                  <c:v>-38804532.520981446</c:v>
                </c:pt>
                <c:pt idx="65">
                  <c:v>-38006436.781135574</c:v>
                </c:pt>
                <c:pt idx="66">
                  <c:v>-37222066.454905242</c:v>
                </c:pt>
                <c:pt idx="67">
                  <c:v>-36451232.059385508</c:v>
                </c:pt>
                <c:pt idx="68">
                  <c:v>-35693746.080305815</c:v>
                </c:pt>
                <c:pt idx="69">
                  <c:v>-34949422.958347753</c:v>
                </c:pt>
                <c:pt idx="70">
                  <c:v>-34218079.075510189</c:v>
                </c:pt>
                <c:pt idx="71">
                  <c:v>-33499532.741522357</c:v>
                </c:pt>
                <c:pt idx="72">
                  <c:v>-32793604.180304557</c:v>
                </c:pt>
                <c:pt idx="73">
                  <c:v>-32100115.516476482</c:v>
                </c:pt>
                <c:pt idx="74">
                  <c:v>-31418890.761913493</c:v>
                </c:pt>
                <c:pt idx="75">
                  <c:v>-30749755.802350402</c:v>
                </c:pt>
                <c:pt idx="76">
                  <c:v>-30092538.38403298</c:v>
                </c:pt>
                <c:pt idx="77">
                  <c:v>-29447068.100417316</c:v>
                </c:pt>
                <c:pt idx="78">
                  <c:v>-28813176.378916726</c:v>
                </c:pt>
                <c:pt idx="79">
                  <c:v>-28190696.467696533</c:v>
                </c:pt>
                <c:pt idx="80">
                  <c:v>-27579463.422516406</c:v>
                </c:pt>
                <c:pt idx="81">
                  <c:v>-26979314.093620479</c:v>
                </c:pt>
                <c:pt idx="82">
                  <c:v>-26390087.11267522</c:v>
                </c:pt>
                <c:pt idx="83">
                  <c:v>-25811622.879754975</c:v>
                </c:pt>
                <c:pt idx="84">
                  <c:v>-25243763.550375193</c:v>
                </c:pt>
                <c:pt idx="85">
                  <c:v>-24686353.022573441</c:v>
                </c:pt>
                <c:pt idx="86">
                  <c:v>-24139236.924038023</c:v>
                </c:pt>
                <c:pt idx="87">
                  <c:v>-23602262.599284425</c:v>
                </c:pt>
                <c:pt idx="88">
                  <c:v>-23075279.096879452</c:v>
                </c:pt>
                <c:pt idx="89">
                  <c:v>-22558137.156712905</c:v>
                </c:pt>
                <c:pt idx="90">
                  <c:v>-22050689.197317332</c:v>
                </c:pt>
                <c:pt idx="91">
                  <c:v>-21552789.303235099</c:v>
                </c:pt>
                <c:pt idx="92">
                  <c:v>-21064293.212433323</c:v>
                </c:pt>
                <c:pt idx="93">
                  <c:v>-20585058.303766787</c:v>
                </c:pt>
                <c:pt idx="94">
                  <c:v>-20114943.58448796</c:v>
                </c:pt>
                <c:pt idx="95">
                  <c:v>-19653809.677805409</c:v>
                </c:pt>
                <c:pt idx="96">
                  <c:v>-19201518.810489401</c:v>
                </c:pt>
                <c:pt idx="97">
                  <c:v>-18757934.800525561</c:v>
                </c:pt>
                <c:pt idx="98">
                  <c:v>-18322923.044815972</c:v>
                </c:pt>
                <c:pt idx="99">
                  <c:v>-17896350.50692822</c:v>
                </c:pt>
                <c:pt idx="100">
                  <c:v>-17478085.704892024</c:v>
                </c:pt>
                <c:pt idx="101">
                  <c:v>-17067998.699043542</c:v>
                </c:pt>
                <c:pt idx="102">
                  <c:v>-16665961.079917505</c:v>
                </c:pt>
                <c:pt idx="103">
                  <c:v>-16271845.956187069</c:v>
                </c:pt>
                <c:pt idx="104">
                  <c:v>-15885527.942651138</c:v>
                </c:pt>
                <c:pt idx="105">
                  <c:v>-15506883.148269817</c:v>
                </c:pt>
                <c:pt idx="106">
                  <c:v>-15135789.164247081</c:v>
                </c:pt>
                <c:pt idx="107">
                  <c:v>-14772125.052161708</c:v>
                </c:pt>
                <c:pt idx="108">
                  <c:v>-14415771.332145348</c:v>
                </c:pt>
                <c:pt idx="109">
                  <c:v>-14066609.97110875</c:v>
                </c:pt>
                <c:pt idx="110">
                  <c:v>-13724524.371015549</c:v>
                </c:pt>
                <c:pt idx="111">
                  <c:v>-13389399.357203692</c:v>
                </c:pt>
                <c:pt idx="112">
                  <c:v>-13061121.166754618</c:v>
                </c:pt>
                <c:pt idx="113">
                  <c:v>-12739577.436910316</c:v>
                </c:pt>
                <c:pt idx="114">
                  <c:v>-12424657.193537816</c:v>
                </c:pt>
                <c:pt idx="115">
                  <c:v>-12116250.839641437</c:v>
                </c:pt>
                <c:pt idx="116">
                  <c:v>-11814250.143923178</c:v>
                </c:pt>
                <c:pt idx="117">
                  <c:v>-11518548.229390159</c:v>
                </c:pt>
                <c:pt idx="118">
                  <c:v>-11229039.562010214</c:v>
                </c:pt>
                <c:pt idx="119">
                  <c:v>-10945619.939415142</c:v>
                </c:pt>
                <c:pt idx="120">
                  <c:v>-10668186.479651406</c:v>
                </c:pt>
                <c:pt idx="121">
                  <c:v>-10396637.609979078</c:v>
                </c:pt>
                <c:pt idx="122">
                  <c:v>-10130873.055717811</c:v>
                </c:pt>
                <c:pt idx="123">
                  <c:v>-9870793.8291411549</c:v>
                </c:pt>
                <c:pt idx="124">
                  <c:v>-9616302.218418017</c:v>
                </c:pt>
                <c:pt idx="125">
                  <c:v>-9367301.7766025811</c:v>
                </c:pt>
                <c:pt idx="126">
                  <c:v>-9123697.3106708974</c:v>
                </c:pt>
                <c:pt idx="127">
                  <c:v>-8885394.8706062585</c:v>
                </c:pt>
                <c:pt idx="128">
                  <c:v>-8652301.7385315746</c:v>
                </c:pt>
                <c:pt idx="129">
                  <c:v>-8424326.4178896695</c:v>
                </c:pt>
                <c:pt idx="130">
                  <c:v>-8201378.6226714998</c:v>
                </c:pt>
                <c:pt idx="131">
                  <c:v>-7983369.2666915506</c:v>
                </c:pt>
                <c:pt idx="132">
                  <c:v>-7770210.4529116601</c:v>
                </c:pt>
                <c:pt idx="133">
                  <c:v>-7561815.4628119618</c:v>
                </c:pt>
                <c:pt idx="134">
                  <c:v>-7358098.745809719</c:v>
                </c:pt>
                <c:pt idx="135">
                  <c:v>-7158975.9087261111</c:v>
                </c:pt>
                <c:pt idx="136">
                  <c:v>-6964363.7053003162</c:v>
                </c:pt>
                <c:pt idx="137">
                  <c:v>-6774180.0257517844</c:v>
                </c:pt>
                <c:pt idx="138">
                  <c:v>-6588343.8863895386</c:v>
                </c:pt>
                <c:pt idx="139">
                  <c:v>-6406775.4192702323</c:v>
                </c:pt>
                <c:pt idx="140">
                  <c:v>-6229395.8619024903</c:v>
                </c:pt>
                <c:pt idx="141">
                  <c:v>-6056127.5470005423</c:v>
                </c:pt>
                <c:pt idx="142">
                  <c:v>-5886893.8922844976</c:v>
                </c:pt>
                <c:pt idx="143">
                  <c:v>-5721619.3903282136</c:v>
                </c:pt>
                <c:pt idx="144">
                  <c:v>-5560229.5984562784</c:v>
                </c:pt>
                <c:pt idx="145">
                  <c:v>-5402651.1286864728</c:v>
                </c:pt>
                <c:pt idx="146">
                  <c:v>-5248811.6377223581</c:v>
                </c:pt>
                <c:pt idx="147">
                  <c:v>-5098639.8169915825</c:v>
                </c:pt>
                <c:pt idx="148">
                  <c:v>-4952065.3827332407</c:v>
                </c:pt>
                <c:pt idx="149">
                  <c:v>-4809019.0661320239</c:v>
                </c:pt>
                <c:pt idx="150">
                  <c:v>-4669432.6035008878</c:v>
                </c:pt>
                <c:pt idx="151">
                  <c:v>-4533238.7265107185</c:v>
                </c:pt>
                <c:pt idx="152">
                  <c:v>-4400371.1524682492</c:v>
                </c:pt>
                <c:pt idx="153">
                  <c:v>-4270764.5746412426</c:v>
                </c:pt>
                <c:pt idx="154">
                  <c:v>-4144354.6526318938</c:v>
                </c:pt>
                <c:pt idx="155">
                  <c:v>-4021078.0027974397</c:v>
                </c:pt>
                <c:pt idx="156">
                  <c:v>-3900872.1887187511</c:v>
                </c:pt>
                <c:pt idx="157">
                  <c:v>-3783675.711716637</c:v>
                </c:pt>
                <c:pt idx="158">
                  <c:v>-3669428.0014158934</c:v>
                </c:pt>
                <c:pt idx="159">
                  <c:v>-3558069.406356588</c:v>
                </c:pt>
                <c:pt idx="160">
                  <c:v>-3449541.1846541315</c:v>
                </c:pt>
                <c:pt idx="161">
                  <c:v>-3343785.4947057813</c:v>
                </c:pt>
                <c:pt idx="162">
                  <c:v>-3240745.3859456629</c:v>
                </c:pt>
                <c:pt idx="163">
                  <c:v>-3140364.7896474749</c:v>
                </c:pt>
                <c:pt idx="164">
                  <c:v>-3042588.5097744614</c:v>
                </c:pt>
                <c:pt idx="165">
                  <c:v>-2947362.2138774842</c:v>
                </c:pt>
                <c:pt idx="166">
                  <c:v>-2854632.4240407497</c:v>
                </c:pt>
                <c:pt idx="167">
                  <c:v>-2764346.5078750104</c:v>
                </c:pt>
                <c:pt idx="168">
                  <c:v>-2676452.6695591062</c:v>
                </c:pt>
                <c:pt idx="169">
                  <c:v>-2590899.940927878</c:v>
                </c:pt>
                <c:pt idx="170">
                  <c:v>-2507638.172609821</c:v>
                </c:pt>
                <c:pt idx="171">
                  <c:v>-2426618.0252105743</c:v>
                </c:pt>
                <c:pt idx="172">
                  <c:v>-2347790.9605447203</c:v>
                </c:pt>
                <c:pt idx="173">
                  <c:v>-2271109.2329161316</c:v>
                </c:pt>
                <c:pt idx="174">
                  <c:v>-2196525.8804448992</c:v>
                </c:pt>
                <c:pt idx="175">
                  <c:v>-2123994.7164423317</c:v>
                </c:pt>
                <c:pt idx="176">
                  <c:v>-2053470.3208338767</c:v>
                </c:pt>
                <c:pt idx="177">
                  <c:v>-1984908.0316298157</c:v>
                </c:pt>
                <c:pt idx="178">
                  <c:v>-1918263.9364432842</c:v>
                </c:pt>
                <c:pt idx="179">
                  <c:v>-1853494.8640558273</c:v>
                </c:pt>
                <c:pt idx="180">
                  <c:v>-1790558.3760320097</c:v>
                </c:pt>
                <c:pt idx="181">
                  <c:v>-1729412.7583797723</c:v>
                </c:pt>
                <c:pt idx="182">
                  <c:v>-1670017.013260141</c:v>
                </c:pt>
                <c:pt idx="183">
                  <c:v>-1612330.8507437259</c:v>
                </c:pt>
                <c:pt idx="184">
                  <c:v>-1556314.6806149632</c:v>
                </c:pt>
                <c:pt idx="185">
                  <c:v>-1501929.6042249948</c:v>
                </c:pt>
                <c:pt idx="186">
                  <c:v>-1449137.4063913971</c:v>
                </c:pt>
                <c:pt idx="187">
                  <c:v>-1397900.5473449379</c:v>
                </c:pt>
                <c:pt idx="188">
                  <c:v>-1348182.1547261029</c:v>
                </c:pt>
                <c:pt idx="189">
                  <c:v>-1299946.0156273991</c:v>
                </c:pt>
                <c:pt idx="190">
                  <c:v>-1253156.5686845332</c:v>
                </c:pt>
                <c:pt idx="191">
                  <c:v>-1207778.8962148577</c:v>
                </c:pt>
                <c:pt idx="192">
                  <c:v>-1163778.7164029032</c:v>
                </c:pt>
                <c:pt idx="193">
                  <c:v>-1121122.3755350858</c:v>
                </c:pt>
                <c:pt idx="194">
                  <c:v>-1079776.8402813226</c:v>
                </c:pt>
                <c:pt idx="195">
                  <c:v>-1039709.690023616</c:v>
                </c:pt>
                <c:pt idx="196">
                  <c:v>-1000889.1092335731</c:v>
                </c:pt>
                <c:pt idx="197">
                  <c:v>-963283.87989737093</c:v>
                </c:pt>
                <c:pt idx="198">
                  <c:v>-926863.37398774922</c:v>
                </c:pt>
                <c:pt idx="199">
                  <c:v>-891597.54598481953</c:v>
                </c:pt>
                <c:pt idx="200">
                  <c:v>-857456.92544282973</c:v>
                </c:pt>
                <c:pt idx="201">
                  <c:v>-824412.60960699618</c:v>
                </c:pt>
                <c:pt idx="202">
                  <c:v>-792436.2560762316</c:v>
                </c:pt>
                <c:pt idx="203">
                  <c:v>-761500.07551415265</c:v>
                </c:pt>
                <c:pt idx="204">
                  <c:v>-731576.82440800965</c:v>
                </c:pt>
                <c:pt idx="205">
                  <c:v>-702639.7978746444</c:v>
                </c:pt>
                <c:pt idx="206">
                  <c:v>-674662.82251538336</c:v>
                </c:pt>
                <c:pt idx="207">
                  <c:v>-647620.24931772053</c:v>
                </c:pt>
                <c:pt idx="208">
                  <c:v>-621486.94660426676</c:v>
                </c:pt>
                <c:pt idx="209">
                  <c:v>-596238.29303075373</c:v>
                </c:pt>
                <c:pt idx="210">
                  <c:v>-571850.17063082755</c:v>
                </c:pt>
                <c:pt idx="211">
                  <c:v>-548298.95790876448</c:v>
                </c:pt>
                <c:pt idx="212">
                  <c:v>-525561.52297987044</c:v>
                </c:pt>
                <c:pt idx="213">
                  <c:v>-503615.21675880253</c:v>
                </c:pt>
                <c:pt idx="214">
                  <c:v>-482437.86619479954</c:v>
                </c:pt>
                <c:pt idx="215">
                  <c:v>-462007.76755638421</c:v>
                </c:pt>
                <c:pt idx="216">
                  <c:v>-442303.67976148427</c:v>
                </c:pt>
                <c:pt idx="217">
                  <c:v>-423304.81775744259</c:v>
                </c:pt>
                <c:pt idx="218">
                  <c:v>-404990.84594638646</c:v>
                </c:pt>
                <c:pt idx="219">
                  <c:v>-387341.87166167796</c:v>
                </c:pt>
                <c:pt idx="220">
                  <c:v>-370338.43868793547</c:v>
                </c:pt>
                <c:pt idx="221">
                  <c:v>-353961.52083195746</c:v>
                </c:pt>
                <c:pt idx="222">
                  <c:v>-338192.51554067433</c:v>
                </c:pt>
                <c:pt idx="223">
                  <c:v>-323013.23756511509</c:v>
                </c:pt>
                <c:pt idx="224">
                  <c:v>-308405.91267473996</c:v>
                </c:pt>
                <c:pt idx="225">
                  <c:v>-294353.17141743004</c:v>
                </c:pt>
                <c:pt idx="226">
                  <c:v>-280838.04292751849</c:v>
                </c:pt>
                <c:pt idx="227">
                  <c:v>-267843.94878311455</c:v>
                </c:pt>
                <c:pt idx="228">
                  <c:v>-255354.6969088465</c:v>
                </c:pt>
                <c:pt idx="229">
                  <c:v>-243354.47552783787</c:v>
                </c:pt>
                <c:pt idx="230">
                  <c:v>-231827.84716100991</c:v>
                </c:pt>
                <c:pt idx="231">
                  <c:v>-220759.74267376959</c:v>
                </c:pt>
                <c:pt idx="232">
                  <c:v>-210135.45537103713</c:v>
                </c:pt>
                <c:pt idx="233">
                  <c:v>-199940.63513942063</c:v>
                </c:pt>
                <c:pt idx="234">
                  <c:v>-190161.2826372534</c:v>
                </c:pt>
                <c:pt idx="235">
                  <c:v>-180783.74353297055</c:v>
                </c:pt>
                <c:pt idx="236">
                  <c:v>-171794.70278997719</c:v>
                </c:pt>
                <c:pt idx="237">
                  <c:v>-163181.1789996773</c:v>
                </c:pt>
                <c:pt idx="238">
                  <c:v>-154930.51876343787</c:v>
                </c:pt>
                <c:pt idx="239">
                  <c:v>-147030.39112080634</c:v>
                </c:pt>
                <c:pt idx="240">
                  <c:v>-139468.78202499449</c:v>
                </c:pt>
                <c:pt idx="241">
                  <c:v>-132233.98886878788</c:v>
                </c:pt>
                <c:pt idx="242">
                  <c:v>-125314.61505486071</c:v>
                </c:pt>
                <c:pt idx="243">
                  <c:v>-118699.56461508572</c:v>
                </c:pt>
                <c:pt idx="244">
                  <c:v>-112378.036879614</c:v>
                </c:pt>
                <c:pt idx="245">
                  <c:v>-106339.52119000256</c:v>
                </c:pt>
                <c:pt idx="246">
                  <c:v>-100573.79166211188</c:v>
                </c:pt>
                <c:pt idx="247">
                  <c:v>-95070.90199829638</c:v>
                </c:pt>
                <c:pt idx="248">
                  <c:v>-89821.180342331529</c:v>
                </c:pt>
                <c:pt idx="249">
                  <c:v>-84815.224187985063</c:v>
                </c:pt>
                <c:pt idx="250">
                  <c:v>-80043.895331159234</c:v>
                </c:pt>
                <c:pt idx="251">
                  <c:v>-75498.31487120688</c:v>
                </c:pt>
                <c:pt idx="252">
                  <c:v>-71169.858260288835</c:v>
                </c:pt>
                <c:pt idx="253">
                  <c:v>-67050.150400057435</c:v>
                </c:pt>
                <c:pt idx="254">
                  <c:v>-63131.060785546899</c:v>
                </c:pt>
                <c:pt idx="255">
                  <c:v>-59404.698696628213</c:v>
                </c:pt>
                <c:pt idx="256">
                  <c:v>-55863.408440127969</c:v>
                </c:pt>
                <c:pt idx="257">
                  <c:v>-52499.764634624124</c:v>
                </c:pt>
                <c:pt idx="258">
                  <c:v>-49306.567546978593</c:v>
                </c:pt>
                <c:pt idx="259">
                  <c:v>-46276.838475599885</c:v>
                </c:pt>
                <c:pt idx="260">
                  <c:v>-43403.815180078149</c:v>
                </c:pt>
                <c:pt idx="261">
                  <c:v>-40680.947359457612</c:v>
                </c:pt>
                <c:pt idx="262">
                  <c:v>-38101.892180815339</c:v>
                </c:pt>
                <c:pt idx="263">
                  <c:v>-35660.509848609567</c:v>
                </c:pt>
                <c:pt idx="264">
                  <c:v>-33350.859230294824</c:v>
                </c:pt>
                <c:pt idx="265">
                  <c:v>-31167.193522706628</c:v>
                </c:pt>
                <c:pt idx="266">
                  <c:v>-29103.955970779061</c:v>
                </c:pt>
                <c:pt idx="267">
                  <c:v>-27155.775631204247</c:v>
                </c:pt>
                <c:pt idx="268">
                  <c:v>-25317.463184729218</c:v>
                </c:pt>
                <c:pt idx="269">
                  <c:v>-23584.006797447801</c:v>
                </c:pt>
                <c:pt idx="270">
                  <c:v>-21950.5680257231</c:v>
                </c:pt>
                <c:pt idx="271">
                  <c:v>-20412.477775588632</c:v>
                </c:pt>
                <c:pt idx="272">
                  <c:v>-18965.232301846147</c:v>
                </c:pt>
                <c:pt idx="273">
                  <c:v>-17604.489262714982</c:v>
                </c:pt>
                <c:pt idx="274">
                  <c:v>-16326.063815370202</c:v>
                </c:pt>
                <c:pt idx="275">
                  <c:v>-15125.924763813615</c:v>
                </c:pt>
                <c:pt idx="276">
                  <c:v>-14000.190753236413</c:v>
                </c:pt>
                <c:pt idx="277">
                  <c:v>-12945.126510158181</c:v>
                </c:pt>
                <c:pt idx="278">
                  <c:v>-11957.139133706689</c:v>
                </c:pt>
                <c:pt idx="279">
                  <c:v>-11032.774431720376</c:v>
                </c:pt>
                <c:pt idx="280">
                  <c:v>-10168.713305130601</c:v>
                </c:pt>
                <c:pt idx="281">
                  <c:v>-9361.7681819349527</c:v>
                </c:pt>
                <c:pt idx="282">
                  <c:v>-8608.8794968277216</c:v>
                </c:pt>
                <c:pt idx="283">
                  <c:v>-7907.112218990922</c:v>
                </c:pt>
                <c:pt idx="284">
                  <c:v>-7253.652427688241</c:v>
                </c:pt>
                <c:pt idx="285">
                  <c:v>-6645.8039362579584</c:v>
                </c:pt>
                <c:pt idx="286">
                  <c:v>-6080.9849635511637</c:v>
                </c:pt>
                <c:pt idx="287">
                  <c:v>-5556.7248516231775</c:v>
                </c:pt>
                <c:pt idx="288">
                  <c:v>-5070.6608334928751</c:v>
                </c:pt>
                <c:pt idx="289">
                  <c:v>-4620.5348463207483</c:v>
                </c:pt>
                <c:pt idx="290">
                  <c:v>-4204.1903933435678</c:v>
                </c:pt>
                <c:pt idx="291">
                  <c:v>-3819.5694559961557</c:v>
                </c:pt>
                <c:pt idx="292">
                  <c:v>-3464.7094485908747</c:v>
                </c:pt>
                <c:pt idx="293">
                  <c:v>-3137.7402236610651</c:v>
                </c:pt>
                <c:pt idx="294">
                  <c:v>-2836.8811273723841</c:v>
                </c:pt>
                <c:pt idx="295">
                  <c:v>-2560.4380961805582</c:v>
                </c:pt>
                <c:pt idx="296">
                  <c:v>-2306.8008085638285</c:v>
                </c:pt>
                <c:pt idx="297">
                  <c:v>-2074.4398795515299</c:v>
                </c:pt>
                <c:pt idx="298">
                  <c:v>-1861.9041036516428</c:v>
                </c:pt>
                <c:pt idx="299">
                  <c:v>-1667.8177477270365</c:v>
                </c:pt>
                <c:pt idx="300">
                  <c:v>-1490.8778897672892</c:v>
                </c:pt>
                <c:pt idx="301">
                  <c:v>-1329.8518043905497</c:v>
                </c:pt>
                <c:pt idx="302">
                  <c:v>-1183.574399843812</c:v>
                </c:pt>
                <c:pt idx="303">
                  <c:v>-1050.9456974416971</c:v>
                </c:pt>
                <c:pt idx="304">
                  <c:v>-930.92836429178715</c:v>
                </c:pt>
                <c:pt idx="305">
                  <c:v>-822.54528857767582</c:v>
                </c:pt>
                <c:pt idx="306">
                  <c:v>-724.87720586359501</c:v>
                </c:pt>
                <c:pt idx="307">
                  <c:v>-637.06037379801273</c:v>
                </c:pt>
                <c:pt idx="308">
                  <c:v>-558.28429009020329</c:v>
                </c:pt>
                <c:pt idx="309">
                  <c:v>-487.78946329653263</c:v>
                </c:pt>
                <c:pt idx="310">
                  <c:v>-424.86522771418095</c:v>
                </c:pt>
                <c:pt idx="311">
                  <c:v>-368.84760762751102</c:v>
                </c:pt>
                <c:pt idx="312">
                  <c:v>-319.11722935736179</c:v>
                </c:pt>
                <c:pt idx="313">
                  <c:v>-275.09728075563908</c:v>
                </c:pt>
                <c:pt idx="314">
                  <c:v>-236.25151838362217</c:v>
                </c:pt>
                <c:pt idx="315">
                  <c:v>-202.08232046663761</c:v>
                </c:pt>
                <c:pt idx="316">
                  <c:v>-172.12879194319248</c:v>
                </c:pt>
                <c:pt idx="317">
                  <c:v>-145.96491397917271</c:v>
                </c:pt>
                <c:pt idx="318">
                  <c:v>-123.19774045050144</c:v>
                </c:pt>
                <c:pt idx="319">
                  <c:v>-103.46564520895481</c:v>
                </c:pt>
                <c:pt idx="320">
                  <c:v>-86.436615839600563</c:v>
                </c:pt>
                <c:pt idx="321">
                  <c:v>-71.806591883301735</c:v>
                </c:pt>
                <c:pt idx="322">
                  <c:v>-59.297857657074928</c:v>
                </c:pt>
                <c:pt idx="323">
                  <c:v>-48.657475367188454</c:v>
                </c:pt>
                <c:pt idx="324">
                  <c:v>-39.655771270394325</c:v>
                </c:pt>
                <c:pt idx="325">
                  <c:v>-32.084866538643837</c:v>
                </c:pt>
                <c:pt idx="326">
                  <c:v>-25.757257476449013</c:v>
                </c:pt>
                <c:pt idx="327">
                  <c:v>-20.504443421959877</c:v>
                </c:pt>
                <c:pt idx="328">
                  <c:v>-16.175599828362465</c:v>
                </c:pt>
                <c:pt idx="329">
                  <c:v>-12.636302962899208</c:v>
                </c:pt>
                <c:pt idx="330">
                  <c:v>-9.7673010975122452</c:v>
                </c:pt>
                <c:pt idx="331">
                  <c:v>-7.4633286148309708</c:v>
                </c:pt>
                <c:pt idx="332">
                  <c:v>-5.6319770961999893</c:v>
                </c:pt>
                <c:pt idx="333">
                  <c:v>-4.192605271935463</c:v>
                </c:pt>
                <c:pt idx="334">
                  <c:v>-3.0753032118082047</c:v>
                </c:pt>
                <c:pt idx="335">
                  <c:v>-2.2198966890573502</c:v>
                </c:pt>
                <c:pt idx="336">
                  <c:v>-1.5750109106302261</c:v>
                </c:pt>
                <c:pt idx="337">
                  <c:v>-1.0971685796976089</c:v>
                </c:pt>
                <c:pt idx="338">
                  <c:v>-0.74994434416294098</c:v>
                </c:pt>
                <c:pt idx="339">
                  <c:v>-0.50316800177097321</c:v>
                </c:pt>
                <c:pt idx="340">
                  <c:v>-0.33216513693332672</c:v>
                </c:pt>
                <c:pt idx="341">
                  <c:v>-0.21705974638462067</c:v>
                </c:pt>
                <c:pt idx="342">
                  <c:v>-0.14211119711399078</c:v>
                </c:pt>
                <c:pt idx="343">
                  <c:v>-9.5111027359962463E-2</c:v>
                </c:pt>
                <c:pt idx="344">
                  <c:v>-6.6815152764320374E-2</c:v>
                </c:pt>
                <c:pt idx="345">
                  <c:v>-5.0434127449989319E-2</c:v>
                </c:pt>
                <c:pt idx="346">
                  <c:v>-4.1166320443153381E-2</c:v>
                </c:pt>
                <c:pt idx="347">
                  <c:v>-3.5777345299720764E-2</c:v>
                </c:pt>
                <c:pt idx="348">
                  <c:v>-3.2233968377113342E-2</c:v>
                </c:pt>
                <c:pt idx="349">
                  <c:v>-2.9376283288002014E-2</c:v>
                </c:pt>
                <c:pt idx="350">
                  <c:v>-2.6644006371498108E-2</c:v>
                </c:pt>
                <c:pt idx="351">
                  <c:v>-2.3850694298744202E-2</c:v>
                </c:pt>
                <c:pt idx="352">
                  <c:v>-2.1003499627113342E-2</c:v>
                </c:pt>
                <c:pt idx="353">
                  <c:v>-1.8166795372962952E-2</c:v>
                </c:pt>
                <c:pt idx="354">
                  <c:v>-1.538480818271637E-2</c:v>
                </c:pt>
                <c:pt idx="355">
                  <c:v>-1.2639418244361877E-2</c:v>
                </c:pt>
                <c:pt idx="356">
                  <c:v>-9.8616033792495728E-3</c:v>
                </c:pt>
                <c:pt idx="357">
                  <c:v>-6.9936662912368774E-3</c:v>
                </c:pt>
                <c:pt idx="358">
                  <c:v>-4.0942579507827759E-3</c:v>
                </c:pt>
                <c:pt idx="359">
                  <c:v>-1.4881044626235962E-3</c:v>
                </c:pt>
                <c:pt idx="360">
                  <c:v>2.4661421775817871E-5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EBB-8A46-99A5-535902DE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16735"/>
        <c:axId val="807932559"/>
      </c:scatterChart>
      <c:valAx>
        <c:axId val="78701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7932559"/>
        <c:crossesAt val="-0.5"/>
        <c:crossBetween val="midCat"/>
      </c:valAx>
      <c:valAx>
        <c:axId val="807932559"/>
        <c:scaling>
          <c:orientation val="minMax"/>
          <c:max val="0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Variation de mase (en kg/s)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701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500"/>
              <a:t>Écart</a:t>
            </a:r>
            <a:r>
              <a:rPr lang="fr-FR" sz="3500" baseline="0"/>
              <a:t> entre la modélisation de la dérivée de la masse et le Stab' Traj'</a:t>
            </a:r>
            <a:endParaRPr lang="fr-FR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Masse!$A$3:$A$361</c:f>
              <c:numCache>
                <c:formatCode>#,##0.00</c:formatCode>
                <c:ptCount val="35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 formatCode="General">
                  <c:v>0.09</c:v>
                </c:pt>
                <c:pt idx="9" formatCode="General">
                  <c:v>9.9999999999999992E-2</c:v>
                </c:pt>
                <c:pt idx="10" formatCode="General">
                  <c:v>0.10999999999999999</c:v>
                </c:pt>
                <c:pt idx="11" formatCode="General">
                  <c:v>0.11999999999999998</c:v>
                </c:pt>
                <c:pt idx="12" formatCode="General">
                  <c:v>0.12999999999999998</c:v>
                </c:pt>
                <c:pt idx="13" formatCode="General">
                  <c:v>0.13999999999999999</c:v>
                </c:pt>
                <c:pt idx="14" formatCode="General">
                  <c:v>0.15</c:v>
                </c:pt>
                <c:pt idx="15" formatCode="General">
                  <c:v>0.16</c:v>
                </c:pt>
                <c:pt idx="16" formatCode="General">
                  <c:v>0.17</c:v>
                </c:pt>
                <c:pt idx="17" formatCode="General">
                  <c:v>0.18000000000000002</c:v>
                </c:pt>
                <c:pt idx="18" formatCode="General">
                  <c:v>0.19000000000000003</c:v>
                </c:pt>
                <c:pt idx="19" formatCode="General">
                  <c:v>0.20000000000000004</c:v>
                </c:pt>
                <c:pt idx="20" formatCode="General">
                  <c:v>0.21000000000000005</c:v>
                </c:pt>
                <c:pt idx="21" formatCode="General">
                  <c:v>0.22000000000000006</c:v>
                </c:pt>
                <c:pt idx="22" formatCode="General">
                  <c:v>0.23000000000000007</c:v>
                </c:pt>
                <c:pt idx="23" formatCode="General">
                  <c:v>0.24000000000000007</c:v>
                </c:pt>
                <c:pt idx="24" formatCode="General">
                  <c:v>0.25000000000000006</c:v>
                </c:pt>
                <c:pt idx="25" formatCode="General">
                  <c:v>0.26000000000000006</c:v>
                </c:pt>
                <c:pt idx="26" formatCode="General">
                  <c:v>0.27000000000000007</c:v>
                </c:pt>
                <c:pt idx="27" formatCode="General">
                  <c:v>0.28000000000000008</c:v>
                </c:pt>
                <c:pt idx="28" formatCode="General">
                  <c:v>0.29000000000000009</c:v>
                </c:pt>
                <c:pt idx="29" formatCode="General">
                  <c:v>0.3000000000000001</c:v>
                </c:pt>
                <c:pt idx="30" formatCode="General">
                  <c:v>0.31000000000000011</c:v>
                </c:pt>
                <c:pt idx="31" formatCode="General">
                  <c:v>0.32000000000000012</c:v>
                </c:pt>
                <c:pt idx="32" formatCode="General">
                  <c:v>0.33000000000000013</c:v>
                </c:pt>
                <c:pt idx="33" formatCode="General">
                  <c:v>0.34000000000000014</c:v>
                </c:pt>
                <c:pt idx="34" formatCode="General">
                  <c:v>0.35000000000000014</c:v>
                </c:pt>
                <c:pt idx="35" formatCode="General">
                  <c:v>0.36000000000000015</c:v>
                </c:pt>
                <c:pt idx="36" formatCode="General">
                  <c:v>0.37000000000000016</c:v>
                </c:pt>
                <c:pt idx="37" formatCode="General">
                  <c:v>0.38000000000000017</c:v>
                </c:pt>
                <c:pt idx="38" formatCode="General">
                  <c:v>0.39000000000000018</c:v>
                </c:pt>
                <c:pt idx="39" formatCode="General">
                  <c:v>0.40000000000000019</c:v>
                </c:pt>
                <c:pt idx="40" formatCode="General">
                  <c:v>0.4100000000000002</c:v>
                </c:pt>
                <c:pt idx="41" formatCode="General">
                  <c:v>0.42000000000000021</c:v>
                </c:pt>
                <c:pt idx="42" formatCode="General">
                  <c:v>0.43000000000000022</c:v>
                </c:pt>
                <c:pt idx="43" formatCode="General">
                  <c:v>0.44000000000000022</c:v>
                </c:pt>
                <c:pt idx="44" formatCode="General">
                  <c:v>0.45000000000000023</c:v>
                </c:pt>
                <c:pt idx="45" formatCode="General">
                  <c:v>0.46000000000000024</c:v>
                </c:pt>
                <c:pt idx="46" formatCode="General">
                  <c:v>0.47000000000000025</c:v>
                </c:pt>
                <c:pt idx="47" formatCode="General">
                  <c:v>0.48000000000000026</c:v>
                </c:pt>
                <c:pt idx="48" formatCode="General">
                  <c:v>0.49000000000000027</c:v>
                </c:pt>
                <c:pt idx="49" formatCode="General">
                  <c:v>0.50000000000000022</c:v>
                </c:pt>
                <c:pt idx="50" formatCode="General">
                  <c:v>0.51000000000000023</c:v>
                </c:pt>
                <c:pt idx="51" formatCode="General">
                  <c:v>0.52000000000000024</c:v>
                </c:pt>
                <c:pt idx="52" formatCode="General">
                  <c:v>0.53000000000000025</c:v>
                </c:pt>
                <c:pt idx="53" formatCode="General">
                  <c:v>0.54000000000000026</c:v>
                </c:pt>
                <c:pt idx="54" formatCode="General">
                  <c:v>0.55000000000000027</c:v>
                </c:pt>
                <c:pt idx="55" formatCode="General">
                  <c:v>0.56000000000000028</c:v>
                </c:pt>
                <c:pt idx="56" formatCode="General">
                  <c:v>0.57000000000000028</c:v>
                </c:pt>
                <c:pt idx="57" formatCode="General">
                  <c:v>0.58000000000000029</c:v>
                </c:pt>
                <c:pt idx="58" formatCode="General">
                  <c:v>0.5900000000000003</c:v>
                </c:pt>
                <c:pt idx="59" formatCode="General">
                  <c:v>0.60000000000000031</c:v>
                </c:pt>
                <c:pt idx="60" formatCode="General">
                  <c:v>0.61000000000000032</c:v>
                </c:pt>
                <c:pt idx="61" formatCode="General">
                  <c:v>0.62000000000000033</c:v>
                </c:pt>
                <c:pt idx="62" formatCode="General">
                  <c:v>0.63000000000000034</c:v>
                </c:pt>
                <c:pt idx="63" formatCode="General">
                  <c:v>0.64000000000000035</c:v>
                </c:pt>
                <c:pt idx="64" formatCode="General">
                  <c:v>0.65000000000000036</c:v>
                </c:pt>
                <c:pt idx="65" formatCode="General">
                  <c:v>0.66000000000000036</c:v>
                </c:pt>
                <c:pt idx="66" formatCode="General">
                  <c:v>0.67000000000000037</c:v>
                </c:pt>
                <c:pt idx="67" formatCode="General">
                  <c:v>0.68000000000000038</c:v>
                </c:pt>
                <c:pt idx="68" formatCode="General">
                  <c:v>0.69000000000000039</c:v>
                </c:pt>
                <c:pt idx="69" formatCode="General">
                  <c:v>0.7000000000000004</c:v>
                </c:pt>
                <c:pt idx="70" formatCode="General">
                  <c:v>0.71000000000000041</c:v>
                </c:pt>
                <c:pt idx="71" formatCode="General">
                  <c:v>0.72000000000000042</c:v>
                </c:pt>
                <c:pt idx="72" formatCode="General">
                  <c:v>0.73000000000000043</c:v>
                </c:pt>
                <c:pt idx="73" formatCode="General">
                  <c:v>0.74000000000000044</c:v>
                </c:pt>
                <c:pt idx="74" formatCode="General">
                  <c:v>0.75000000000000044</c:v>
                </c:pt>
                <c:pt idx="75" formatCode="General">
                  <c:v>0.76000000000000045</c:v>
                </c:pt>
                <c:pt idx="76" formatCode="General">
                  <c:v>0.77000000000000046</c:v>
                </c:pt>
                <c:pt idx="77" formatCode="General">
                  <c:v>0.78000000000000047</c:v>
                </c:pt>
                <c:pt idx="78" formatCode="General">
                  <c:v>0.79000000000000048</c:v>
                </c:pt>
                <c:pt idx="79" formatCode="General">
                  <c:v>0.80000000000000049</c:v>
                </c:pt>
                <c:pt idx="80" formatCode="General">
                  <c:v>0.8100000000000005</c:v>
                </c:pt>
                <c:pt idx="81" formatCode="General">
                  <c:v>0.82000000000000051</c:v>
                </c:pt>
                <c:pt idx="82" formatCode="General">
                  <c:v>0.83000000000000052</c:v>
                </c:pt>
                <c:pt idx="83" formatCode="General">
                  <c:v>0.84000000000000052</c:v>
                </c:pt>
                <c:pt idx="84" formatCode="General">
                  <c:v>0.85000000000000053</c:v>
                </c:pt>
                <c:pt idx="85" formatCode="General">
                  <c:v>0.86000000000000054</c:v>
                </c:pt>
                <c:pt idx="86" formatCode="General">
                  <c:v>0.87000000000000055</c:v>
                </c:pt>
                <c:pt idx="87" formatCode="General">
                  <c:v>0.88000000000000056</c:v>
                </c:pt>
                <c:pt idx="88" formatCode="General">
                  <c:v>0.89000000000000057</c:v>
                </c:pt>
                <c:pt idx="89" formatCode="General">
                  <c:v>0.90000000000000058</c:v>
                </c:pt>
                <c:pt idx="90" formatCode="General">
                  <c:v>0.91000000000000059</c:v>
                </c:pt>
                <c:pt idx="91" formatCode="General">
                  <c:v>0.9200000000000006</c:v>
                </c:pt>
                <c:pt idx="92" formatCode="General">
                  <c:v>0.9300000000000006</c:v>
                </c:pt>
                <c:pt idx="93" formatCode="General">
                  <c:v>0.94000000000000061</c:v>
                </c:pt>
                <c:pt idx="94" formatCode="General">
                  <c:v>0.95000000000000062</c:v>
                </c:pt>
                <c:pt idx="95" formatCode="General">
                  <c:v>0.96000000000000063</c:v>
                </c:pt>
                <c:pt idx="96" formatCode="General">
                  <c:v>0.97000000000000064</c:v>
                </c:pt>
                <c:pt idx="97" formatCode="General">
                  <c:v>0.98000000000000065</c:v>
                </c:pt>
                <c:pt idx="98" formatCode="General">
                  <c:v>0.99000000000000066</c:v>
                </c:pt>
                <c:pt idx="99" formatCode="General">
                  <c:v>1.0000000000000007</c:v>
                </c:pt>
                <c:pt idx="100" formatCode="General">
                  <c:v>1.0100000000000007</c:v>
                </c:pt>
                <c:pt idx="101" formatCode="General">
                  <c:v>1.0200000000000007</c:v>
                </c:pt>
                <c:pt idx="102" formatCode="General">
                  <c:v>1.0300000000000007</c:v>
                </c:pt>
                <c:pt idx="103" formatCode="General">
                  <c:v>1.0400000000000007</c:v>
                </c:pt>
                <c:pt idx="104" formatCode="General">
                  <c:v>1.0500000000000007</c:v>
                </c:pt>
                <c:pt idx="105" formatCode="General">
                  <c:v>1.0600000000000007</c:v>
                </c:pt>
                <c:pt idx="106" formatCode="General">
                  <c:v>1.0700000000000007</c:v>
                </c:pt>
                <c:pt idx="107" formatCode="General">
                  <c:v>1.0800000000000007</c:v>
                </c:pt>
                <c:pt idx="108" formatCode="General">
                  <c:v>1.0900000000000007</c:v>
                </c:pt>
                <c:pt idx="109" formatCode="General">
                  <c:v>1.1000000000000008</c:v>
                </c:pt>
                <c:pt idx="110" formatCode="General">
                  <c:v>1.1100000000000008</c:v>
                </c:pt>
                <c:pt idx="111" formatCode="General">
                  <c:v>1.1200000000000008</c:v>
                </c:pt>
                <c:pt idx="112" formatCode="General">
                  <c:v>1.1300000000000008</c:v>
                </c:pt>
                <c:pt idx="113" formatCode="General">
                  <c:v>1.1400000000000008</c:v>
                </c:pt>
                <c:pt idx="114" formatCode="General">
                  <c:v>1.1500000000000008</c:v>
                </c:pt>
                <c:pt idx="115" formatCode="General">
                  <c:v>1.1600000000000008</c:v>
                </c:pt>
                <c:pt idx="116" formatCode="General">
                  <c:v>1.1700000000000008</c:v>
                </c:pt>
                <c:pt idx="117" formatCode="General">
                  <c:v>1.1800000000000008</c:v>
                </c:pt>
                <c:pt idx="118" formatCode="General">
                  <c:v>1.1900000000000008</c:v>
                </c:pt>
                <c:pt idx="119" formatCode="General">
                  <c:v>1.2000000000000008</c:v>
                </c:pt>
                <c:pt idx="120" formatCode="General">
                  <c:v>1.2100000000000009</c:v>
                </c:pt>
                <c:pt idx="121" formatCode="General">
                  <c:v>1.2200000000000009</c:v>
                </c:pt>
                <c:pt idx="122" formatCode="General">
                  <c:v>1.2300000000000009</c:v>
                </c:pt>
                <c:pt idx="123" formatCode="General">
                  <c:v>1.2400000000000009</c:v>
                </c:pt>
                <c:pt idx="124" formatCode="General">
                  <c:v>1.2500000000000009</c:v>
                </c:pt>
                <c:pt idx="125" formatCode="General">
                  <c:v>1.2600000000000009</c:v>
                </c:pt>
                <c:pt idx="126" formatCode="General">
                  <c:v>1.2700000000000009</c:v>
                </c:pt>
                <c:pt idx="127" formatCode="General">
                  <c:v>1.2800000000000009</c:v>
                </c:pt>
                <c:pt idx="128" formatCode="General">
                  <c:v>1.2900000000000009</c:v>
                </c:pt>
                <c:pt idx="129" formatCode="General">
                  <c:v>1.3000000000000009</c:v>
                </c:pt>
                <c:pt idx="130" formatCode="General">
                  <c:v>1.3100000000000009</c:v>
                </c:pt>
                <c:pt idx="131" formatCode="General">
                  <c:v>1.320000000000001</c:v>
                </c:pt>
                <c:pt idx="132" formatCode="General">
                  <c:v>1.330000000000001</c:v>
                </c:pt>
                <c:pt idx="133" formatCode="General">
                  <c:v>1.340000000000001</c:v>
                </c:pt>
                <c:pt idx="134" formatCode="General">
                  <c:v>1.350000000000001</c:v>
                </c:pt>
                <c:pt idx="135" formatCode="General">
                  <c:v>1.360000000000001</c:v>
                </c:pt>
                <c:pt idx="136" formatCode="General">
                  <c:v>1.370000000000001</c:v>
                </c:pt>
                <c:pt idx="137" formatCode="General">
                  <c:v>1.380000000000001</c:v>
                </c:pt>
                <c:pt idx="138" formatCode="General">
                  <c:v>1.390000000000001</c:v>
                </c:pt>
                <c:pt idx="139" formatCode="General">
                  <c:v>1.400000000000001</c:v>
                </c:pt>
                <c:pt idx="140" formatCode="General">
                  <c:v>1.410000000000001</c:v>
                </c:pt>
                <c:pt idx="141" formatCode="General">
                  <c:v>1.420000000000001</c:v>
                </c:pt>
                <c:pt idx="142" formatCode="General">
                  <c:v>1.430000000000001</c:v>
                </c:pt>
                <c:pt idx="143" formatCode="General">
                  <c:v>1.4400000000000011</c:v>
                </c:pt>
                <c:pt idx="144" formatCode="General">
                  <c:v>1.4500000000000011</c:v>
                </c:pt>
                <c:pt idx="145" formatCode="General">
                  <c:v>1.4600000000000011</c:v>
                </c:pt>
                <c:pt idx="146" formatCode="General">
                  <c:v>1.4700000000000011</c:v>
                </c:pt>
                <c:pt idx="147" formatCode="General">
                  <c:v>1.4800000000000011</c:v>
                </c:pt>
                <c:pt idx="148" formatCode="General">
                  <c:v>1.4900000000000011</c:v>
                </c:pt>
                <c:pt idx="149" formatCode="General">
                  <c:v>1.5000000000000011</c:v>
                </c:pt>
                <c:pt idx="150" formatCode="General">
                  <c:v>1.5100000000000011</c:v>
                </c:pt>
                <c:pt idx="151" formatCode="General">
                  <c:v>1.5200000000000011</c:v>
                </c:pt>
                <c:pt idx="152" formatCode="General">
                  <c:v>1.5300000000000011</c:v>
                </c:pt>
                <c:pt idx="153" formatCode="General">
                  <c:v>1.5400000000000011</c:v>
                </c:pt>
                <c:pt idx="154" formatCode="General">
                  <c:v>1.5500000000000012</c:v>
                </c:pt>
                <c:pt idx="155" formatCode="General">
                  <c:v>1.5600000000000012</c:v>
                </c:pt>
                <c:pt idx="156" formatCode="General">
                  <c:v>1.5700000000000012</c:v>
                </c:pt>
                <c:pt idx="157" formatCode="General">
                  <c:v>1.5800000000000012</c:v>
                </c:pt>
                <c:pt idx="158" formatCode="General">
                  <c:v>1.5900000000000012</c:v>
                </c:pt>
                <c:pt idx="159" formatCode="General">
                  <c:v>1.6000000000000012</c:v>
                </c:pt>
                <c:pt idx="160" formatCode="General">
                  <c:v>1.6100000000000012</c:v>
                </c:pt>
                <c:pt idx="161" formatCode="General">
                  <c:v>1.6200000000000012</c:v>
                </c:pt>
                <c:pt idx="162" formatCode="General">
                  <c:v>1.6300000000000012</c:v>
                </c:pt>
                <c:pt idx="163" formatCode="General">
                  <c:v>1.6400000000000012</c:v>
                </c:pt>
                <c:pt idx="164" formatCode="General">
                  <c:v>1.6500000000000012</c:v>
                </c:pt>
                <c:pt idx="165" formatCode="General">
                  <c:v>1.6600000000000013</c:v>
                </c:pt>
                <c:pt idx="166" formatCode="General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</c:numCache>
            </c:numRef>
          </c:xVal>
          <c:yVal>
            <c:numRef>
              <c:f>Masse!$AW$3:$AW$361</c:f>
              <c:numCache>
                <c:formatCode>General</c:formatCode>
                <c:ptCount val="359"/>
                <c:pt idx="0">
                  <c:v>0.40232134349229304</c:v>
                </c:pt>
                <c:pt idx="1">
                  <c:v>0.66880412221262586</c:v>
                </c:pt>
                <c:pt idx="2">
                  <c:v>0.80319506459509171</c:v>
                </c:pt>
                <c:pt idx="3">
                  <c:v>0.57366188953470676</c:v>
                </c:pt>
                <c:pt idx="4">
                  <c:v>0.22274263901797101</c:v>
                </c:pt>
                <c:pt idx="5">
                  <c:v>4.0862867988043672E-2</c:v>
                </c:pt>
                <c:pt idx="6">
                  <c:v>0.66821397209816413</c:v>
                </c:pt>
                <c:pt idx="7">
                  <c:v>0.54019091635686944</c:v>
                </c:pt>
                <c:pt idx="8">
                  <c:v>0.42074507009991063</c:v>
                </c:pt>
                <c:pt idx="9">
                  <c:v>0.30965840642925696</c:v>
                </c:pt>
                <c:pt idx="10">
                  <c:v>0.20671641957135195</c:v>
                </c:pt>
                <c:pt idx="11">
                  <c:v>0.11170809956962853</c:v>
                </c:pt>
                <c:pt idx="12">
                  <c:v>2.4425906978918856E-2</c:v>
                </c:pt>
                <c:pt idx="13">
                  <c:v>5.5334252438118826E-2</c:v>
                </c:pt>
                <c:pt idx="14">
                  <c:v>0.12777305301214251</c:v>
                </c:pt>
                <c:pt idx="15">
                  <c:v>0.19308777446650793</c:v>
                </c:pt>
                <c:pt idx="16">
                  <c:v>0.25147232721413387</c:v>
                </c:pt>
                <c:pt idx="17">
                  <c:v>0.30311727765236912</c:v>
                </c:pt>
                <c:pt idx="18">
                  <c:v>0.34820987345539312</c:v>
                </c:pt>
                <c:pt idx="19">
                  <c:v>0.38693406886438902</c:v>
                </c:pt>
                <c:pt idx="20">
                  <c:v>0.41947054997541305</c:v>
                </c:pt>
                <c:pt idx="21">
                  <c:v>0.4459967600248041</c:v>
                </c:pt>
                <c:pt idx="22">
                  <c:v>0.46668692467224676</c:v>
                </c:pt>
                <c:pt idx="23">
                  <c:v>0.48171207728114845</c:v>
                </c:pt>
                <c:pt idx="24">
                  <c:v>0.49124008419681653</c:v>
                </c:pt>
                <c:pt idx="25">
                  <c:v>0.49543567002177391</c:v>
                </c:pt>
                <c:pt idx="26">
                  <c:v>0.49446044288869495</c:v>
                </c:pt>
                <c:pt idx="27">
                  <c:v>0.48847291973055801</c:v>
                </c:pt>
                <c:pt idx="28">
                  <c:v>0.47762855154811878</c:v>
                </c:pt>
                <c:pt idx="29">
                  <c:v>0.46207974867468837</c:v>
                </c:pt>
                <c:pt idx="30">
                  <c:v>0.4419759060380451</c:v>
                </c:pt>
                <c:pt idx="31">
                  <c:v>0.41746342841963191</c:v>
                </c:pt>
                <c:pt idx="32">
                  <c:v>0.38868575571068414</c:v>
                </c:pt>
                <c:pt idx="33">
                  <c:v>0.35578338816551253</c:v>
                </c:pt>
                <c:pt idx="34">
                  <c:v>0.31889391165187825</c:v>
                </c:pt>
                <c:pt idx="35">
                  <c:v>0.2781520228980609</c:v>
                </c:pt>
                <c:pt idx="36">
                  <c:v>0.23368955473709402</c:v>
                </c:pt>
                <c:pt idx="37">
                  <c:v>0.18563550134770423</c:v>
                </c:pt>
                <c:pt idx="38">
                  <c:v>0.13411604349201342</c:v>
                </c:pt>
                <c:pt idx="39">
                  <c:v>7.9254573750081672E-2</c:v>
                </c:pt>
                <c:pt idx="40">
                  <c:v>2.1171721750949748E-2</c:v>
                </c:pt>
                <c:pt idx="41">
                  <c:v>4.0014620599570797E-2</c:v>
                </c:pt>
                <c:pt idx="42">
                  <c:v>0.10418927389460868</c:v>
                </c:pt>
                <c:pt idx="43">
                  <c:v>0.1712397460054822</c:v>
                </c:pt>
                <c:pt idx="44">
                  <c:v>0.24105620686453705</c:v>
                </c:pt>
                <c:pt idx="45">
                  <c:v>0.31353146325162562</c:v>
                </c:pt>
                <c:pt idx="46">
                  <c:v>0.38856093358425198</c:v>
                </c:pt>
                <c:pt idx="47">
                  <c:v>0.46604262271156133</c:v>
                </c:pt>
                <c:pt idx="48">
                  <c:v>0.54587709671218954</c:v>
                </c:pt>
                <c:pt idx="49">
                  <c:v>0.62796745769595996</c:v>
                </c:pt>
                <c:pt idx="50">
                  <c:v>0.65342003942324345</c:v>
                </c:pt>
                <c:pt idx="51">
                  <c:v>0.62173010531018391</c:v>
                </c:pt>
                <c:pt idx="52">
                  <c:v>0.59146204188049822</c:v>
                </c:pt>
                <c:pt idx="53">
                  <c:v>0.56251974369805557</c:v>
                </c:pt>
                <c:pt idx="54">
                  <c:v>0.53480985730031938</c:v>
                </c:pt>
                <c:pt idx="55">
                  <c:v>0.50824174456037352</c:v>
                </c:pt>
                <c:pt idx="56">
                  <c:v>0.4827274461290062</c:v>
                </c:pt>
                <c:pt idx="57">
                  <c:v>0.45818164495697006</c:v>
                </c:pt>
                <c:pt idx="58">
                  <c:v>0.43452162989876819</c:v>
                </c:pt>
                <c:pt idx="59">
                  <c:v>0.41166725939867932</c:v>
                </c:pt>
                <c:pt idx="60">
                  <c:v>0.389540925259733</c:v>
                </c:pt>
                <c:pt idx="61">
                  <c:v>0.36806751649663377</c:v>
                </c:pt>
                <c:pt idx="62">
                  <c:v>0.34717438327369038</c:v>
                </c:pt>
                <c:pt idx="63">
                  <c:v>0.32679130092830855</c:v>
                </c:pt>
                <c:pt idx="64">
                  <c:v>0.30685043408100715</c:v>
                </c:pt>
                <c:pt idx="65">
                  <c:v>0.2872863008334165</c:v>
                </c:pt>
                <c:pt idx="66">
                  <c:v>0.26803573705416545</c:v>
                </c:pt>
                <c:pt idx="67">
                  <c:v>0.24903786075480497</c:v>
                </c:pt>
                <c:pt idx="68">
                  <c:v>0.23023403655555377</c:v>
                </c:pt>
                <c:pt idx="69">
                  <c:v>0.21156784024269687</c:v>
                </c:pt>
                <c:pt idx="70">
                  <c:v>0.19298502341829943</c:v>
                </c:pt>
                <c:pt idx="71">
                  <c:v>0.17443347824305153</c:v>
                </c:pt>
                <c:pt idx="72">
                  <c:v>0.15586320227347028</c:v>
                </c:pt>
                <c:pt idx="73">
                  <c:v>0.1372262633945</c:v>
                </c:pt>
                <c:pt idx="74">
                  <c:v>0.11847676484840559</c:v>
                </c:pt>
                <c:pt idx="75">
                  <c:v>9.9570810360835968E-2</c:v>
                </c:pt>
                <c:pt idx="76">
                  <c:v>8.0466469365711057E-2</c:v>
                </c:pt>
                <c:pt idx="77">
                  <c:v>6.1123742329073326E-2</c:v>
                </c:pt>
                <c:pt idx="78">
                  <c:v>4.1504526174029839E-2</c:v>
                </c:pt>
                <c:pt idx="79">
                  <c:v>2.1572579806849946E-2</c:v>
                </c:pt>
                <c:pt idx="80">
                  <c:v>1.2934897461424726E-3</c:v>
                </c:pt>
                <c:pt idx="81">
                  <c:v>1.9365364144233704E-2</c:v>
                </c:pt>
                <c:pt idx="82">
                  <c:v>4.0434842817324977E-2</c:v>
                </c:pt>
                <c:pt idx="83">
                  <c:v>6.1944082099015627E-2</c:v>
                </c:pt>
                <c:pt idx="84">
                  <c:v>8.3920526636710499E-2</c:v>
                </c:pt>
                <c:pt idx="85">
                  <c:v>0.10638996373949397</c:v>
                </c:pt>
                <c:pt idx="86">
                  <c:v>0.12937655710889961</c:v>
                </c:pt>
                <c:pt idx="87">
                  <c:v>0.15290288045831479</c:v>
                </c:pt>
                <c:pt idx="88">
                  <c:v>0.1769899510209729</c:v>
                </c:pt>
                <c:pt idx="89">
                  <c:v>0.20165726294407268</c:v>
                </c:pt>
                <c:pt idx="90">
                  <c:v>0.22692282056868446</c:v>
                </c:pt>
                <c:pt idx="91">
                  <c:v>0.25280317159385879</c:v>
                </c:pt>
                <c:pt idx="92">
                  <c:v>0.27931344012328996</c:v>
                </c:pt>
                <c:pt idx="93">
                  <c:v>0.30646735959416649</c:v>
                </c:pt>
                <c:pt idx="94">
                  <c:v>0.33427730558576224</c:v>
                </c:pt>
                <c:pt idx="95">
                  <c:v>0.36275432850747352</c:v>
                </c:pt>
                <c:pt idx="96">
                  <c:v>0.39190818616403933</c:v>
                </c:pt>
                <c:pt idx="97">
                  <c:v>0.42174737619757535</c:v>
                </c:pt>
                <c:pt idx="98">
                  <c:v>0.45227916840390053</c:v>
                </c:pt>
                <c:pt idx="99">
                  <c:v>0.4835096369227963</c:v>
                </c:pt>
                <c:pt idx="100">
                  <c:v>0.48714274834920895</c:v>
                </c:pt>
                <c:pt idx="101">
                  <c:v>0.46302577812573309</c:v>
                </c:pt>
                <c:pt idx="102">
                  <c:v>0.43941006013885153</c:v>
                </c:pt>
                <c:pt idx="103">
                  <c:v>0.41629706181131615</c:v>
                </c:pt>
                <c:pt idx="104">
                  <c:v>0.39368721367896553</c:v>
                </c:pt>
                <c:pt idx="105">
                  <c:v>0.37157993790708782</c:v>
                </c:pt>
                <c:pt idx="106">
                  <c:v>0.34997367673973034</c:v>
                </c:pt>
                <c:pt idx="107">
                  <c:v>0.32886592088134964</c:v>
                </c:pt>
                <c:pt idx="108">
                  <c:v>0.3082532378098789</c:v>
                </c:pt>
                <c:pt idx="109">
                  <c:v>0.28813130001975396</c:v>
                </c:pt>
                <c:pt idx="110">
                  <c:v>0.26849491319387447</c:v>
                </c:pt>
                <c:pt idx="111">
                  <c:v>0.24933804430385359</c:v>
                </c:pt>
                <c:pt idx="112">
                  <c:v>0.23065384963681079</c:v>
                </c:pt>
                <c:pt idx="113">
                  <c:v>0.21243470274803733</c:v>
                </c:pt>
                <c:pt idx="114">
                  <c:v>0.19467222233822121</c:v>
                </c:pt>
                <c:pt idx="115">
                  <c:v>0.17735730005372241</c:v>
                </c:pt>
                <c:pt idx="116">
                  <c:v>0.16048012820944987</c:v>
                </c:pt>
                <c:pt idx="117">
                  <c:v>0.14403022743223462</c:v>
                </c:pt>
                <c:pt idx="118">
                  <c:v>0.12799647422411364</c:v>
                </c:pt>
                <c:pt idx="119">
                  <c:v>0.112367128444039</c:v>
                </c:pt>
                <c:pt idx="120">
                  <c:v>9.7129860706436061E-2</c:v>
                </c:pt>
                <c:pt idx="121">
                  <c:v>8.2271779695838917E-2</c:v>
                </c:pt>
                <c:pt idx="122">
                  <c:v>6.7779459395919658E-2</c:v>
                </c:pt>
                <c:pt idx="123">
                  <c:v>5.3638966231260563E-2</c:v>
                </c:pt>
                <c:pt idx="124">
                  <c:v>3.9835886121326436E-2</c:v>
                </c:pt>
                <c:pt idx="125">
                  <c:v>2.635535144442052E-2</c:v>
                </c:pt>
                <c:pt idx="126">
                  <c:v>1.3182067910446862E-2</c:v>
                </c:pt>
                <c:pt idx="127">
                  <c:v>3.0034134104109573E-4</c:v>
                </c:pt>
                <c:pt idx="128">
                  <c:v>1.2305895644219007E-2</c:v>
                </c:pt>
                <c:pt idx="129">
                  <c:v>2.4653057037539467E-2</c:v>
                </c:pt>
                <c:pt idx="130">
                  <c:v>3.6757876949632472E-2</c:v>
                </c:pt>
                <c:pt idx="131">
                  <c:v>4.8637383215575057E-2</c:v>
                </c:pt>
                <c:pt idx="132">
                  <c:v>6.0308871100518691E-2</c:v>
                </c:pt>
                <c:pt idx="133">
                  <c:v>7.1789877108010908E-2</c:v>
                </c:pt>
                <c:pt idx="134">
                  <c:v>8.3098152891623298E-2</c:v>
                </c:pt>
                <c:pt idx="135">
                  <c:v>9.4251639272311019E-2</c:v>
                </c:pt>
                <c:pt idx="136">
                  <c:v>0.10526844036256172</c:v>
                </c:pt>
                <c:pt idx="137">
                  <c:v>0.11616679780003965</c:v>
                </c:pt>
                <c:pt idx="138">
                  <c:v>0.12696506509113145</c:v>
                </c:pt>
                <c:pt idx="139">
                  <c:v>0.1376816820678681</c:v>
                </c:pt>
                <c:pt idx="140">
                  <c:v>0.14833514945880993</c:v>
                </c:pt>
                <c:pt idx="141">
                  <c:v>0.15894400357640151</c:v>
                </c:pt>
                <c:pt idx="142">
                  <c:v>0.16952679112241026</c:v>
                </c:pt>
                <c:pt idx="143">
                  <c:v>0.18010204411420139</c:v>
                </c:pt>
                <c:pt idx="144">
                  <c:v>0.19068825493231886</c:v>
                </c:pt>
                <c:pt idx="145">
                  <c:v>0.20130385149337046</c:v>
                </c:pt>
                <c:pt idx="146">
                  <c:v>0.21196717254873135</c:v>
                </c:pt>
                <c:pt idx="147">
                  <c:v>0.2226964431119593</c:v>
                </c:pt>
                <c:pt idx="148">
                  <c:v>0.23350975001698265</c:v>
                </c:pt>
                <c:pt idx="149">
                  <c:v>0.24442501760956822</c:v>
                </c:pt>
                <c:pt idx="150">
                  <c:v>0.24479888372204267</c:v>
                </c:pt>
                <c:pt idx="151">
                  <c:v>0.23457420872745804</c:v>
                </c:pt>
                <c:pt idx="152">
                  <c:v>0.22440385899539997</c:v>
                </c:pt>
                <c:pt idx="153">
                  <c:v>0.21430408542827167</c:v>
                </c:pt>
                <c:pt idx="154">
                  <c:v>0.20429083561222519</c:v>
                </c:pt>
                <c:pt idx="155">
                  <c:v>0.19437973044623244</c:v>
                </c:pt>
                <c:pt idx="156">
                  <c:v>0.18458604095290676</c:v>
                </c:pt>
                <c:pt idx="157">
                  <c:v>0.17492466527279654</c:v>
                </c:pt>
                <c:pt idx="158">
                  <c:v>0.16541010584570204</c:v>
                </c:pt>
                <c:pt idx="159">
                  <c:v>0.15605644678199365</c:v>
                </c:pt>
                <c:pt idx="160">
                  <c:v>0.14687733142643533</c:v>
                </c:pt>
                <c:pt idx="161">
                  <c:v>0.13788594011834918</c:v>
                </c:pt>
                <c:pt idx="162">
                  <c:v>0.12909496815061597</c:v>
                </c:pt>
                <c:pt idx="163">
                  <c:v>0.12051660393074098</c:v>
                </c:pt>
                <c:pt idx="164">
                  <c:v>0.11216250734767494</c:v>
                </c:pt>
                <c:pt idx="165">
                  <c:v>0.10404378834769309</c:v>
                </c:pt>
                <c:pt idx="166">
                  <c:v>9.6170985721043545E-2</c:v>
                </c:pt>
                <c:pt idx="167">
                  <c:v>8.8554046106118028E-2</c:v>
                </c:pt>
                <c:pt idx="168">
                  <c:v>8.1202303211301244E-2</c:v>
                </c:pt>
                <c:pt idx="169">
                  <c:v>7.4124457259870408E-2</c:v>
                </c:pt>
                <c:pt idx="170">
                  <c:v>6.7328554660653323E-2</c:v>
                </c:pt>
                <c:pt idx="171">
                  <c:v>6.0821967909390873E-2</c:v>
                </c:pt>
                <c:pt idx="172">
                  <c:v>5.4611375723173358E-2</c:v>
                </c:pt>
                <c:pt idx="173">
                  <c:v>4.8702743412472431E-2</c:v>
                </c:pt>
                <c:pt idx="174">
                  <c:v>4.3101303494487354E-2</c:v>
                </c:pt>
                <c:pt idx="175">
                  <c:v>3.7811536551593826E-2</c:v>
                </c:pt>
                <c:pt idx="176">
                  <c:v>3.2837152340039547E-2</c:v>
                </c:pt>
                <c:pt idx="177">
                  <c:v>2.818107115135669E-2</c:v>
                </c:pt>
                <c:pt idx="178">
                  <c:v>2.3845405430836016E-2</c:v>
                </c:pt>
                <c:pt idx="179">
                  <c:v>1.9831441660075659E-2</c:v>
                </c:pt>
                <c:pt idx="180">
                  <c:v>1.6139622503388327E-2</c:v>
                </c:pt>
                <c:pt idx="181">
                  <c:v>1.276952922650791E-2</c:v>
                </c:pt>
                <c:pt idx="182">
                  <c:v>9.7198643906447491E-3</c:v>
                </c:pt>
                <c:pt idx="183">
                  <c:v>6.9884348247072348E-3</c:v>
                </c:pt>
                <c:pt idx="184">
                  <c:v>4.5721348849041147E-3</c:v>
                </c:pt>
                <c:pt idx="185">
                  <c:v>2.4669300013545128E-3</c:v>
                </c:pt>
                <c:pt idx="186">
                  <c:v>6.6784051941534456E-4</c:v>
                </c:pt>
                <c:pt idx="187">
                  <c:v>8.3107415828234936E-4</c:v>
                </c:pt>
                <c:pt idx="188">
                  <c:v>2.0367311275496952E-3</c:v>
                </c:pt>
                <c:pt idx="189">
                  <c:v>2.9570392275690052E-3</c:v>
                </c:pt>
                <c:pt idx="190">
                  <c:v>3.6009139707548019E-3</c:v>
                </c:pt>
                <c:pt idx="191">
                  <c:v>3.9782921541807181E-3</c:v>
                </c:pt>
                <c:pt idx="192">
                  <c:v>4.1001461432293718E-3</c:v>
                </c:pt>
                <c:pt idx="193">
                  <c:v>3.9784978260005736E-3</c:v>
                </c:pt>
                <c:pt idx="194">
                  <c:v>3.6264322292755163E-3</c:v>
                </c:pt>
                <c:pt idx="195">
                  <c:v>3.0581107928504781E-3</c:v>
                </c:pt>
                <c:pt idx="196">
                  <c:v>2.2887842944434317E-3</c:v>
                </c:pt>
                <c:pt idx="197">
                  <c:v>1.3348054204678334E-3</c:v>
                </c:pt>
                <c:pt idx="198">
                  <c:v>2.1364097561774745E-4</c:v>
                </c:pt>
                <c:pt idx="199">
                  <c:v>1.0561162743484048E-3</c:v>
                </c:pt>
                <c:pt idx="200">
                  <c:v>2.4547361338243361E-3</c:v>
                </c:pt>
                <c:pt idx="201">
                  <c:v>3.9613398879071778E-3</c:v>
                </c:pt>
                <c:pt idx="202">
                  <c:v>5.5538896015049286E-3</c:v>
                </c:pt>
                <c:pt idx="203">
                  <c:v>7.2091778083521584E-3</c:v>
                </c:pt>
                <c:pt idx="204">
                  <c:v>8.9028176050579659E-3</c:v>
                </c:pt>
                <c:pt idx="205">
                  <c:v>1.0609233149291119E-2</c:v>
                </c:pt>
                <c:pt idx="206">
                  <c:v>1.2301650575176069E-2</c:v>
                </c:pt>
                <c:pt idx="207">
                  <c:v>1.3952089327813432E-2</c:v>
                </c:pt>
                <c:pt idx="208">
                  <c:v>1.5531353930987878E-2</c:v>
                </c:pt>
                <c:pt idx="209">
                  <c:v>1.7009026190368835E-2</c:v>
                </c:pt>
                <c:pt idx="210">
                  <c:v>1.8353457841999585E-2</c:v>
                </c:pt>
                <c:pt idx="211">
                  <c:v>1.9531763653622806E-2</c:v>
                </c:pt>
                <c:pt idx="212">
                  <c:v>2.0509814989176044E-2</c:v>
                </c:pt>
                <c:pt idx="213">
                  <c:v>2.1252233840147839E-2</c:v>
                </c:pt>
                <c:pt idx="214">
                  <c:v>2.1722387338449597E-2</c:v>
                </c:pt>
                <c:pt idx="215">
                  <c:v>2.1882382753393003E-2</c:v>
                </c:pt>
                <c:pt idx="216">
                  <c:v>2.1693062984904529E-2</c:v>
                </c:pt>
                <c:pt idx="217">
                  <c:v>2.1114002563190619E-2</c:v>
                </c:pt>
                <c:pt idx="218">
                  <c:v>2.0103504160135573E-2</c:v>
                </c:pt>
                <c:pt idx="219">
                  <c:v>1.8618595626038448E-2</c:v>
                </c:pt>
                <c:pt idx="220">
                  <c:v>1.6615027557445462E-2</c:v>
                </c:pt>
                <c:pt idx="221">
                  <c:v>1.4047271410192425E-2</c:v>
                </c:pt>
                <c:pt idx="222">
                  <c:v>1.08685181620114E-2</c:v>
                </c:pt>
                <c:pt idx="223">
                  <c:v>7.0306775424409714E-3</c:v>
                </c:pt>
                <c:pt idx="224">
                  <c:v>2.4843778324557071E-3</c:v>
                </c:pt>
                <c:pt idx="225">
                  <c:v>2.821033748721921E-3</c:v>
                </c:pt>
                <c:pt idx="226">
                  <c:v>8.9374900646650157E-3</c:v>
                </c:pt>
                <c:pt idx="227">
                  <c:v>1.5918202473029244E-2</c:v>
                </c:pt>
                <c:pt idx="228">
                  <c:v>2.3817658621183214E-2</c:v>
                </c:pt>
                <c:pt idx="229">
                  <c:v>3.2691619612983717E-2</c:v>
                </c:pt>
                <c:pt idx="230">
                  <c:v>4.2597116533376111E-2</c:v>
                </c:pt>
                <c:pt idx="231">
                  <c:v>5.3592446318502407E-2</c:v>
                </c:pt>
                <c:pt idx="232">
                  <c:v>6.5737166963579841E-2</c:v>
                </c:pt>
                <c:pt idx="233">
                  <c:v>7.9092092047937157E-2</c:v>
                </c:pt>
                <c:pt idx="234">
                  <c:v>9.3719284572853195E-2</c:v>
                </c:pt>
                <c:pt idx="235">
                  <c:v>0.10968205009223744</c:v>
                </c:pt>
                <c:pt idx="236">
                  <c:v>0.12704492912505644</c:v>
                </c:pt>
                <c:pt idx="237">
                  <c:v>0.14587368883845786</c:v>
                </c:pt>
                <c:pt idx="238">
                  <c:v>0.16623531398224123</c:v>
                </c:pt>
                <c:pt idx="239">
                  <c:v>0.18819799706205687</c:v>
                </c:pt>
                <c:pt idx="240">
                  <c:v>0.21183112774353602</c:v>
                </c:pt>
                <c:pt idx="241">
                  <c:v>0.23720528145710842</c:v>
                </c:pt>
                <c:pt idx="242">
                  <c:v>0.26439220720396145</c:v>
                </c:pt>
                <c:pt idx="243">
                  <c:v>0.29346481453834755</c:v>
                </c:pt>
                <c:pt idx="244">
                  <c:v>0.32449715971152709</c:v>
                </c:pt>
                <c:pt idx="245">
                  <c:v>0.35756443096394519</c:v>
                </c:pt>
                <c:pt idx="246">
                  <c:v>0.39274293294140844</c:v>
                </c:pt>
                <c:pt idx="247">
                  <c:v>0.43011007023206571</c:v>
                </c:pt>
                <c:pt idx="248">
                  <c:v>0.46974432998699828</c:v>
                </c:pt>
                <c:pt idx="249">
                  <c:v>0.51172526362731152</c:v>
                </c:pt>
                <c:pt idx="250">
                  <c:v>0.49955754053957668</c:v>
                </c:pt>
                <c:pt idx="251">
                  <c:v>0.43272333351157388</c:v>
                </c:pt>
                <c:pt idx="252">
                  <c:v>0.36768077368281077</c:v>
                </c:pt>
                <c:pt idx="253">
                  <c:v>0.30451306856316851</c:v>
                </c:pt>
                <c:pt idx="254">
                  <c:v>0.24330476913816176</c:v>
                </c:pt>
                <c:pt idx="255">
                  <c:v>0.18414175887243325</c:v>
                </c:pt>
                <c:pt idx="256">
                  <c:v>0.12711124180597694</c:v>
                </c:pt>
                <c:pt idx="257">
                  <c:v>7.230172970004542E-2</c:v>
                </c:pt>
                <c:pt idx="258">
                  <c:v>1.9803028219956824E-2</c:v>
                </c:pt>
                <c:pt idx="259">
                  <c:v>3.0293777875809884E-2</c:v>
                </c:pt>
                <c:pt idx="260">
                  <c:v>7.7896340580227583E-2</c:v>
                </c:pt>
                <c:pt idx="261">
                  <c:v>0.12291106552847478</c:v>
                </c:pt>
                <c:pt idx="262">
                  <c:v>0.1652431299771891</c:v>
                </c:pt>
                <c:pt idx="263">
                  <c:v>0.20479650190710708</c:v>
                </c:pt>
                <c:pt idx="264">
                  <c:v>0.24147396026863438</c:v>
                </c:pt>
                <c:pt idx="265">
                  <c:v>0.27517711641923392</c:v>
                </c:pt>
                <c:pt idx="266">
                  <c:v>0.30580643677729175</c:v>
                </c:pt>
                <c:pt idx="267">
                  <c:v>0.33326126673608897</c:v>
                </c:pt>
                <c:pt idx="268">
                  <c:v>0.35743985587099886</c:v>
                </c:pt>
                <c:pt idx="269">
                  <c:v>0.37823938447992106</c:v>
                </c:pt>
                <c:pt idx="270">
                  <c:v>0.395555991502064</c:v>
                </c:pt>
                <c:pt idx="271">
                  <c:v>0.40928480385034161</c:v>
                </c:pt>
                <c:pt idx="272">
                  <c:v>0.4193199672042518</c:v>
                </c:pt>
                <c:pt idx="273">
                  <c:v>0.4255546783078909</c:v>
                </c:pt>
                <c:pt idx="274">
                  <c:v>0.42788121881929159</c:v>
                </c:pt>
                <c:pt idx="275">
                  <c:v>0.42619099075711803</c:v>
                </c:pt>
                <c:pt idx="276">
                  <c:v>0.42037455360335013</c:v>
                </c:pt>
                <c:pt idx="277">
                  <c:v>0.41032166309595186</c:v>
                </c:pt>
                <c:pt idx="278">
                  <c:v>0.395921311786678</c:v>
                </c:pt>
                <c:pt idx="279">
                  <c:v>0.37706177140225899</c:v>
                </c:pt>
                <c:pt idx="280">
                  <c:v>0.35363063707298237</c:v>
                </c:pt>
                <c:pt idx="281">
                  <c:v>0.32551487349354397</c:v>
                </c:pt>
                <c:pt idx="282">
                  <c:v>0.29260086306117483</c:v>
                </c:pt>
                <c:pt idx="283">
                  <c:v>0.25477445608077037</c:v>
                </c:pt>
                <c:pt idx="284">
                  <c:v>0.21192102307452404</c:v>
                </c:pt>
                <c:pt idx="285">
                  <c:v>0.16392550929075436</c:v>
                </c:pt>
                <c:pt idx="286">
                  <c:v>0.11067249145992759</c:v>
                </c:pt>
                <c:pt idx="287">
                  <c:v>5.2046236894641898E-2</c:v>
                </c:pt>
                <c:pt idx="288">
                  <c:v>1.2069235009478228E-2</c:v>
                </c:pt>
                <c:pt idx="289">
                  <c:v>8.179008878012517E-2</c:v>
                </c:pt>
                <c:pt idx="290">
                  <c:v>0.1572326063018453</c:v>
                </c:pt>
                <c:pt idx="291">
                  <c:v>0.23851311759086907</c:v>
                </c:pt>
                <c:pt idx="292">
                  <c:v>0.3257479288320973</c:v>
                </c:pt>
                <c:pt idx="293">
                  <c:v>0.41905324756304102</c:v>
                </c:pt>
                <c:pt idx="294">
                  <c:v>0.5185451049313059</c:v>
                </c:pt>
                <c:pt idx="295">
                  <c:v>0.62433927491296537</c:v>
                </c:pt>
                <c:pt idx="296">
                  <c:v>0.73655119039614103</c:v>
                </c:pt>
                <c:pt idx="297">
                  <c:v>9.8155699996811063E-2</c:v>
                </c:pt>
                <c:pt idx="298">
                  <c:v>0.20970619584378011</c:v>
                </c:pt>
                <c:pt idx="299">
                  <c:v>9.4768099574929515E-2</c:v>
                </c:pt>
                <c:pt idx="300">
                  <c:v>7.6017672274963383E-3</c:v>
                </c:pt>
                <c:pt idx="301">
                  <c:v>9.0060948568308152E-2</c:v>
                </c:pt>
                <c:pt idx="302">
                  <c:v>0.14764027572804672</c:v>
                </c:pt>
                <c:pt idx="303">
                  <c:v>0.17759066413765462</c:v>
                </c:pt>
                <c:pt idx="304">
                  <c:v>0.1792305127731981</c:v>
                </c:pt>
                <c:pt idx="305">
                  <c:v>0.15379655625694019</c:v>
                </c:pt>
                <c:pt idx="306">
                  <c:v>0.10429474862290486</c:v>
                </c:pt>
                <c:pt idx="307">
                  <c:v>3.5354706034012563E-2</c:v>
                </c:pt>
                <c:pt idx="308">
                  <c:v>4.691312511226485E-2</c:v>
                </c:pt>
                <c:pt idx="309">
                  <c:v>0.13505721370232249</c:v>
                </c:pt>
                <c:pt idx="310">
                  <c:v>0.22042127718477023</c:v>
                </c:pt>
                <c:pt idx="311">
                  <c:v>0.29327488290276582</c:v>
                </c:pt>
                <c:pt idx="312">
                  <c:v>0.34293848370155605</c:v>
                </c:pt>
                <c:pt idx="313">
                  <c:v>0.35790209699161635</c:v>
                </c:pt>
                <c:pt idx="314">
                  <c:v>0.32593617056241192</c:v>
                </c:pt>
                <c:pt idx="315">
                  <c:v>0.23418975993159521</c:v>
                </c:pt>
                <c:pt idx="316">
                  <c:v>6.9278940576425224E-2</c:v>
                </c:pt>
                <c:pt idx="317">
                  <c:v>0.18264153596917168</c:v>
                </c:pt>
                <c:pt idx="318">
                  <c:v>0.53582668316901516</c:v>
                </c:pt>
                <c:pt idx="319">
                  <c:v>1.0049138792500487</c:v>
                </c:pt>
                <c:pt idx="320">
                  <c:v>1.0339358963380305</c:v>
                </c:pt>
                <c:pt idx="321">
                  <c:v>0.57905887389752808</c:v>
                </c:pt>
                <c:pt idx="322">
                  <c:v>0.19716521428988065</c:v>
                </c:pt>
                <c:pt idx="323">
                  <c:v>0.10942112355682729</c:v>
                </c:pt>
                <c:pt idx="324">
                  <c:v>0.34003124578664212</c:v>
                </c:pt>
                <c:pt idx="325">
                  <c:v>0.49576514533949806</c:v>
                </c:pt>
                <c:pt idx="326">
                  <c:v>0.57958924287969615</c:v>
                </c:pt>
                <c:pt idx="327">
                  <c:v>0.59640429441383658</c:v>
                </c:pt>
                <c:pt idx="328">
                  <c:v>0.55307984989717862</c:v>
                </c:pt>
                <c:pt idx="329">
                  <c:v>0.45845073500644307</c:v>
                </c:pt>
                <c:pt idx="330">
                  <c:v>0.32325944957773362</c:v>
                </c:pt>
                <c:pt idx="331">
                  <c:v>0.16003322952385207</c:v>
                </c:pt>
                <c:pt idx="332">
                  <c:v>1.7117651760665965E-2</c:v>
                </c:pt>
                <c:pt idx="333">
                  <c:v>0.19280911333593428</c:v>
                </c:pt>
                <c:pt idx="334">
                  <c:v>0.3508282300043743</c:v>
                </c:pt>
                <c:pt idx="335">
                  <c:v>0.47475662572091171</c:v>
                </c:pt>
                <c:pt idx="336">
                  <c:v>0.54882251910862423</c:v>
                </c:pt>
                <c:pt idx="337">
                  <c:v>0.5590730549394175</c:v>
                </c:pt>
                <c:pt idx="338">
                  <c:v>0.49496182006389355</c:v>
                </c:pt>
                <c:pt idx="339">
                  <c:v>0.35151443343990113</c:v>
                </c:pt>
                <c:pt idx="340">
                  <c:v>0.13229897608439686</c:v>
                </c:pt>
                <c:pt idx="341">
                  <c:v>0.14646996945481922</c:v>
                </c:pt>
                <c:pt idx="342">
                  <c:v>0.45019949677686016</c:v>
                </c:pt>
                <c:pt idx="343">
                  <c:v>0.71778754998480909</c:v>
                </c:pt>
                <c:pt idx="344">
                  <c:v>0.84989705395899806</c:v>
                </c:pt>
                <c:pt idx="345">
                  <c:v>0.69168643445857214</c:v>
                </c:pt>
                <c:pt idx="346">
                  <c:v>6.7545266996773805E-3</c:v>
                </c:pt>
                <c:pt idx="347">
                  <c:v>3.3508352916499284E-2</c:v>
                </c:pt>
                <c:pt idx="348">
                  <c:v>0.15251872595452515</c:v>
                </c:pt>
                <c:pt idx="349">
                  <c:v>9.3410879863846816E-2</c:v>
                </c:pt>
                <c:pt idx="350">
                  <c:v>0.14094044626695648</c:v>
                </c:pt>
                <c:pt idx="351">
                  <c:v>5.525473709460775E-2</c:v>
                </c:pt>
                <c:pt idx="352">
                  <c:v>0.25421946001612722</c:v>
                </c:pt>
                <c:pt idx="353">
                  <c:v>0.17048487340354221</c:v>
                </c:pt>
                <c:pt idx="354">
                  <c:v>0.24071060622883933</c:v>
                </c:pt>
                <c:pt idx="355">
                  <c:v>0.55624625017501861</c:v>
                </c:pt>
                <c:pt idx="356">
                  <c:v>0.16232413547083296</c:v>
                </c:pt>
                <c:pt idx="357">
                  <c:v>2.5877650878076386</c:v>
                </c:pt>
                <c:pt idx="358">
                  <c:v>6.2167429816898911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B-2E43-8930-86AE4453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60239"/>
        <c:axId val="872553231"/>
      </c:scatterChart>
      <c:valAx>
        <c:axId val="79286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553231"/>
        <c:crosses val="autoZero"/>
        <c:crossBetween val="midCat"/>
      </c:valAx>
      <c:valAx>
        <c:axId val="8725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Écart relatif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286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500"/>
              <a:t>Variation de la masse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937132200569964"/>
                  <c:y val="-0.3016879616752961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'dmdt BROKEN'!$A$4:$A$8</c:f>
              <c:numCache>
                <c:formatCode>#,##0.00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6.0000000000000005E-2</c:v>
                </c:pt>
              </c:numCache>
            </c:numRef>
          </c:xVal>
          <c:yVal>
            <c:numRef>
              <c:f>'dmdt BROKEN'!$C$4:$C$8</c:f>
              <c:numCache>
                <c:formatCode>General</c:formatCode>
                <c:ptCount val="5"/>
                <c:pt idx="0">
                  <c:v>-0.17926203743738975</c:v>
                </c:pt>
                <c:pt idx="1">
                  <c:v>-0.26889305615608461</c:v>
                </c:pt>
                <c:pt idx="2">
                  <c:v>-0.3585240748747795</c:v>
                </c:pt>
                <c:pt idx="3">
                  <c:v>-0.42548247183720894</c:v>
                </c:pt>
                <c:pt idx="4">
                  <c:v>-0.44709562528710683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C-FB47-AF9C-124ED47C508A}"/>
            </c:ext>
          </c:extLst>
        </c:ser>
        <c:ser>
          <c:idx val="1"/>
          <c:order val="1"/>
          <c:tx>
            <c:v>Poly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6.097402998497075E-2"/>
                  <c:y val="-0.1637846696976901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'dmdt BROKEN'!$A$8:$A$299</c:f>
              <c:numCache>
                <c:formatCode>#,##0.00</c:formatCode>
                <c:ptCount val="292"/>
                <c:pt idx="0">
                  <c:v>6.0000000000000005E-2</c:v>
                </c:pt>
                <c:pt idx="1">
                  <c:v>7.0000000000000007E-2</c:v>
                </c:pt>
                <c:pt idx="2">
                  <c:v>0.08</c:v>
                </c:pt>
                <c:pt idx="3" formatCode="General">
                  <c:v>0.09</c:v>
                </c:pt>
                <c:pt idx="4" formatCode="General">
                  <c:v>9.9999999999999992E-2</c:v>
                </c:pt>
                <c:pt idx="5" formatCode="General">
                  <c:v>0.10999999999999999</c:v>
                </c:pt>
                <c:pt idx="6" formatCode="General">
                  <c:v>0.11999999999999998</c:v>
                </c:pt>
                <c:pt idx="7" formatCode="General">
                  <c:v>0.12999999999999998</c:v>
                </c:pt>
                <c:pt idx="8" formatCode="General">
                  <c:v>0.13999999999999999</c:v>
                </c:pt>
                <c:pt idx="9" formatCode="General">
                  <c:v>0.15</c:v>
                </c:pt>
                <c:pt idx="10" formatCode="General">
                  <c:v>0.16</c:v>
                </c:pt>
                <c:pt idx="11" formatCode="General">
                  <c:v>0.17</c:v>
                </c:pt>
                <c:pt idx="12" formatCode="General">
                  <c:v>0.18000000000000002</c:v>
                </c:pt>
                <c:pt idx="13" formatCode="General">
                  <c:v>0.19000000000000003</c:v>
                </c:pt>
                <c:pt idx="14" formatCode="General">
                  <c:v>0.20000000000000004</c:v>
                </c:pt>
                <c:pt idx="15" formatCode="General">
                  <c:v>0.21000000000000005</c:v>
                </c:pt>
                <c:pt idx="16" formatCode="General">
                  <c:v>0.22000000000000006</c:v>
                </c:pt>
                <c:pt idx="17" formatCode="General">
                  <c:v>0.23000000000000007</c:v>
                </c:pt>
                <c:pt idx="18" formatCode="General">
                  <c:v>0.24000000000000007</c:v>
                </c:pt>
                <c:pt idx="19" formatCode="General">
                  <c:v>0.25000000000000006</c:v>
                </c:pt>
                <c:pt idx="20" formatCode="General">
                  <c:v>0.26000000000000006</c:v>
                </c:pt>
                <c:pt idx="21" formatCode="General">
                  <c:v>0.27000000000000007</c:v>
                </c:pt>
                <c:pt idx="22" formatCode="General">
                  <c:v>0.28000000000000008</c:v>
                </c:pt>
                <c:pt idx="23" formatCode="General">
                  <c:v>0.29000000000000009</c:v>
                </c:pt>
                <c:pt idx="24" formatCode="General">
                  <c:v>0.3000000000000001</c:v>
                </c:pt>
                <c:pt idx="25" formatCode="General">
                  <c:v>0.31000000000000011</c:v>
                </c:pt>
                <c:pt idx="26" formatCode="General">
                  <c:v>0.32000000000000012</c:v>
                </c:pt>
                <c:pt idx="27" formatCode="General">
                  <c:v>0.33000000000000013</c:v>
                </c:pt>
                <c:pt idx="28" formatCode="General">
                  <c:v>0.34000000000000014</c:v>
                </c:pt>
                <c:pt idx="29" formatCode="General">
                  <c:v>0.35000000000000014</c:v>
                </c:pt>
                <c:pt idx="30" formatCode="General">
                  <c:v>0.36000000000000015</c:v>
                </c:pt>
                <c:pt idx="31" formatCode="General">
                  <c:v>0.37000000000000016</c:v>
                </c:pt>
                <c:pt idx="32" formatCode="General">
                  <c:v>0.38000000000000017</c:v>
                </c:pt>
                <c:pt idx="33" formatCode="General">
                  <c:v>0.39000000000000018</c:v>
                </c:pt>
                <c:pt idx="34" formatCode="General">
                  <c:v>0.40000000000000019</c:v>
                </c:pt>
                <c:pt idx="35" formatCode="General">
                  <c:v>0.4100000000000002</c:v>
                </c:pt>
                <c:pt idx="36" formatCode="General">
                  <c:v>0.42000000000000021</c:v>
                </c:pt>
                <c:pt idx="37" formatCode="General">
                  <c:v>0.43000000000000022</c:v>
                </c:pt>
                <c:pt idx="38" formatCode="General">
                  <c:v>0.44000000000000022</c:v>
                </c:pt>
                <c:pt idx="39" formatCode="General">
                  <c:v>0.45000000000000023</c:v>
                </c:pt>
                <c:pt idx="40" formatCode="General">
                  <c:v>0.46000000000000024</c:v>
                </c:pt>
                <c:pt idx="41" formatCode="General">
                  <c:v>0.47000000000000025</c:v>
                </c:pt>
                <c:pt idx="42" formatCode="General">
                  <c:v>0.48000000000000026</c:v>
                </c:pt>
                <c:pt idx="43" formatCode="General">
                  <c:v>0.49000000000000027</c:v>
                </c:pt>
                <c:pt idx="44" formatCode="General">
                  <c:v>0.50000000000000022</c:v>
                </c:pt>
                <c:pt idx="45" formatCode="General">
                  <c:v>0.51000000000000023</c:v>
                </c:pt>
                <c:pt idx="46" formatCode="General">
                  <c:v>0.52000000000000024</c:v>
                </c:pt>
                <c:pt idx="47" formatCode="General">
                  <c:v>0.53000000000000025</c:v>
                </c:pt>
                <c:pt idx="48" formatCode="General">
                  <c:v>0.54000000000000026</c:v>
                </c:pt>
                <c:pt idx="49" formatCode="General">
                  <c:v>0.55000000000000027</c:v>
                </c:pt>
                <c:pt idx="50" formatCode="General">
                  <c:v>0.56000000000000028</c:v>
                </c:pt>
                <c:pt idx="51" formatCode="General">
                  <c:v>0.57000000000000028</c:v>
                </c:pt>
                <c:pt idx="52" formatCode="General">
                  <c:v>0.58000000000000029</c:v>
                </c:pt>
                <c:pt idx="53" formatCode="General">
                  <c:v>0.5900000000000003</c:v>
                </c:pt>
                <c:pt idx="54" formatCode="General">
                  <c:v>0.60000000000000031</c:v>
                </c:pt>
                <c:pt idx="55" formatCode="General">
                  <c:v>0.61000000000000032</c:v>
                </c:pt>
                <c:pt idx="56" formatCode="General">
                  <c:v>0.62000000000000033</c:v>
                </c:pt>
                <c:pt idx="57" formatCode="General">
                  <c:v>0.63000000000000034</c:v>
                </c:pt>
                <c:pt idx="58" formatCode="General">
                  <c:v>0.64000000000000035</c:v>
                </c:pt>
                <c:pt idx="59" formatCode="General">
                  <c:v>0.65000000000000036</c:v>
                </c:pt>
                <c:pt idx="60" formatCode="General">
                  <c:v>0.66000000000000036</c:v>
                </c:pt>
                <c:pt idx="61" formatCode="General">
                  <c:v>0.67000000000000037</c:v>
                </c:pt>
                <c:pt idx="62" formatCode="General">
                  <c:v>0.68000000000000038</c:v>
                </c:pt>
                <c:pt idx="63" formatCode="General">
                  <c:v>0.69000000000000039</c:v>
                </c:pt>
                <c:pt idx="64" formatCode="General">
                  <c:v>0.7000000000000004</c:v>
                </c:pt>
                <c:pt idx="65" formatCode="General">
                  <c:v>0.71000000000000041</c:v>
                </c:pt>
                <c:pt idx="66" formatCode="General">
                  <c:v>0.72000000000000042</c:v>
                </c:pt>
                <c:pt idx="67" formatCode="General">
                  <c:v>0.73000000000000043</c:v>
                </c:pt>
                <c:pt idx="68" formatCode="General">
                  <c:v>0.74000000000000044</c:v>
                </c:pt>
                <c:pt idx="69" formatCode="General">
                  <c:v>0.75000000000000044</c:v>
                </c:pt>
                <c:pt idx="70" formatCode="General">
                  <c:v>0.76000000000000045</c:v>
                </c:pt>
                <c:pt idx="71" formatCode="General">
                  <c:v>0.77000000000000046</c:v>
                </c:pt>
                <c:pt idx="72" formatCode="General">
                  <c:v>0.78000000000000047</c:v>
                </c:pt>
                <c:pt idx="73" formatCode="General">
                  <c:v>0.79000000000000048</c:v>
                </c:pt>
                <c:pt idx="74" formatCode="General">
                  <c:v>0.80000000000000049</c:v>
                </c:pt>
                <c:pt idx="75" formatCode="General">
                  <c:v>0.8100000000000005</c:v>
                </c:pt>
                <c:pt idx="76" formatCode="General">
                  <c:v>0.82000000000000051</c:v>
                </c:pt>
                <c:pt idx="77" formatCode="General">
                  <c:v>0.83000000000000052</c:v>
                </c:pt>
                <c:pt idx="78" formatCode="General">
                  <c:v>0.84000000000000052</c:v>
                </c:pt>
                <c:pt idx="79" formatCode="General">
                  <c:v>0.85000000000000053</c:v>
                </c:pt>
                <c:pt idx="80" formatCode="General">
                  <c:v>0.86000000000000054</c:v>
                </c:pt>
                <c:pt idx="81" formatCode="General">
                  <c:v>0.87000000000000055</c:v>
                </c:pt>
                <c:pt idx="82" formatCode="General">
                  <c:v>0.88000000000000056</c:v>
                </c:pt>
                <c:pt idx="83" formatCode="General">
                  <c:v>0.89000000000000057</c:v>
                </c:pt>
                <c:pt idx="84" formatCode="General">
                  <c:v>0.90000000000000058</c:v>
                </c:pt>
                <c:pt idx="85" formatCode="General">
                  <c:v>0.91000000000000059</c:v>
                </c:pt>
                <c:pt idx="86" formatCode="General">
                  <c:v>0.9200000000000006</c:v>
                </c:pt>
                <c:pt idx="87" formatCode="General">
                  <c:v>0.9300000000000006</c:v>
                </c:pt>
                <c:pt idx="88" formatCode="General">
                  <c:v>0.94000000000000061</c:v>
                </c:pt>
                <c:pt idx="89" formatCode="General">
                  <c:v>0.95000000000000062</c:v>
                </c:pt>
                <c:pt idx="90" formatCode="General">
                  <c:v>0.96000000000000063</c:v>
                </c:pt>
                <c:pt idx="91" formatCode="General">
                  <c:v>0.97000000000000064</c:v>
                </c:pt>
                <c:pt idx="92" formatCode="General">
                  <c:v>0.98000000000000065</c:v>
                </c:pt>
                <c:pt idx="93" formatCode="General">
                  <c:v>0.99000000000000066</c:v>
                </c:pt>
                <c:pt idx="94" formatCode="General">
                  <c:v>1.0000000000000007</c:v>
                </c:pt>
                <c:pt idx="95" formatCode="General">
                  <c:v>1.0100000000000007</c:v>
                </c:pt>
                <c:pt idx="96" formatCode="General">
                  <c:v>1.0200000000000007</c:v>
                </c:pt>
                <c:pt idx="97" formatCode="General">
                  <c:v>1.0300000000000007</c:v>
                </c:pt>
                <c:pt idx="98" formatCode="General">
                  <c:v>1.0400000000000007</c:v>
                </c:pt>
                <c:pt idx="99" formatCode="General">
                  <c:v>1.0500000000000007</c:v>
                </c:pt>
                <c:pt idx="100" formatCode="General">
                  <c:v>1.0600000000000007</c:v>
                </c:pt>
                <c:pt idx="101" formatCode="General">
                  <c:v>1.0700000000000007</c:v>
                </c:pt>
                <c:pt idx="102" formatCode="General">
                  <c:v>1.0800000000000007</c:v>
                </c:pt>
                <c:pt idx="103" formatCode="General">
                  <c:v>1.0900000000000007</c:v>
                </c:pt>
                <c:pt idx="104" formatCode="General">
                  <c:v>1.1000000000000008</c:v>
                </c:pt>
                <c:pt idx="105" formatCode="General">
                  <c:v>1.1100000000000008</c:v>
                </c:pt>
                <c:pt idx="106" formatCode="General">
                  <c:v>1.1200000000000008</c:v>
                </c:pt>
                <c:pt idx="107" formatCode="General">
                  <c:v>1.1300000000000008</c:v>
                </c:pt>
                <c:pt idx="108" formatCode="General">
                  <c:v>1.1400000000000008</c:v>
                </c:pt>
                <c:pt idx="109" formatCode="General">
                  <c:v>1.1500000000000008</c:v>
                </c:pt>
                <c:pt idx="110" formatCode="General">
                  <c:v>1.1600000000000008</c:v>
                </c:pt>
                <c:pt idx="111" formatCode="General">
                  <c:v>1.1700000000000008</c:v>
                </c:pt>
                <c:pt idx="112" formatCode="General">
                  <c:v>1.1800000000000008</c:v>
                </c:pt>
                <c:pt idx="113" formatCode="General">
                  <c:v>1.1900000000000008</c:v>
                </c:pt>
                <c:pt idx="114" formatCode="General">
                  <c:v>1.2000000000000008</c:v>
                </c:pt>
                <c:pt idx="115" formatCode="General">
                  <c:v>1.2100000000000009</c:v>
                </c:pt>
                <c:pt idx="116" formatCode="General">
                  <c:v>1.2200000000000009</c:v>
                </c:pt>
                <c:pt idx="117" formatCode="General">
                  <c:v>1.2300000000000009</c:v>
                </c:pt>
                <c:pt idx="118" formatCode="General">
                  <c:v>1.2400000000000009</c:v>
                </c:pt>
                <c:pt idx="119" formatCode="General">
                  <c:v>1.2500000000000009</c:v>
                </c:pt>
                <c:pt idx="120" formatCode="General">
                  <c:v>1.2600000000000009</c:v>
                </c:pt>
                <c:pt idx="121" formatCode="General">
                  <c:v>1.2700000000000009</c:v>
                </c:pt>
                <c:pt idx="122" formatCode="General">
                  <c:v>1.2800000000000009</c:v>
                </c:pt>
                <c:pt idx="123" formatCode="General">
                  <c:v>1.2900000000000009</c:v>
                </c:pt>
                <c:pt idx="124" formatCode="General">
                  <c:v>1.3000000000000009</c:v>
                </c:pt>
                <c:pt idx="125" formatCode="General">
                  <c:v>1.3100000000000009</c:v>
                </c:pt>
                <c:pt idx="126" formatCode="General">
                  <c:v>1.320000000000001</c:v>
                </c:pt>
                <c:pt idx="127" formatCode="General">
                  <c:v>1.330000000000001</c:v>
                </c:pt>
                <c:pt idx="128" formatCode="General">
                  <c:v>1.340000000000001</c:v>
                </c:pt>
                <c:pt idx="129" formatCode="General">
                  <c:v>1.350000000000001</c:v>
                </c:pt>
                <c:pt idx="130" formatCode="General">
                  <c:v>1.360000000000001</c:v>
                </c:pt>
                <c:pt idx="131" formatCode="General">
                  <c:v>1.370000000000001</c:v>
                </c:pt>
                <c:pt idx="132" formatCode="General">
                  <c:v>1.380000000000001</c:v>
                </c:pt>
                <c:pt idx="133" formatCode="General">
                  <c:v>1.390000000000001</c:v>
                </c:pt>
                <c:pt idx="134" formatCode="General">
                  <c:v>1.400000000000001</c:v>
                </c:pt>
                <c:pt idx="135" formatCode="General">
                  <c:v>1.410000000000001</c:v>
                </c:pt>
                <c:pt idx="136" formatCode="General">
                  <c:v>1.420000000000001</c:v>
                </c:pt>
                <c:pt idx="137" formatCode="General">
                  <c:v>1.430000000000001</c:v>
                </c:pt>
                <c:pt idx="138" formatCode="General">
                  <c:v>1.4400000000000011</c:v>
                </c:pt>
                <c:pt idx="139" formatCode="General">
                  <c:v>1.4500000000000011</c:v>
                </c:pt>
                <c:pt idx="140" formatCode="General">
                  <c:v>1.4600000000000011</c:v>
                </c:pt>
                <c:pt idx="141" formatCode="General">
                  <c:v>1.4700000000000011</c:v>
                </c:pt>
                <c:pt idx="142" formatCode="General">
                  <c:v>1.4800000000000011</c:v>
                </c:pt>
                <c:pt idx="143" formatCode="General">
                  <c:v>1.4900000000000011</c:v>
                </c:pt>
                <c:pt idx="144" formatCode="General">
                  <c:v>1.5000000000000011</c:v>
                </c:pt>
                <c:pt idx="145" formatCode="General">
                  <c:v>1.5100000000000011</c:v>
                </c:pt>
                <c:pt idx="146" formatCode="General">
                  <c:v>1.5200000000000011</c:v>
                </c:pt>
                <c:pt idx="147" formatCode="General">
                  <c:v>1.5300000000000011</c:v>
                </c:pt>
                <c:pt idx="148" formatCode="General">
                  <c:v>1.5400000000000011</c:v>
                </c:pt>
                <c:pt idx="149" formatCode="General">
                  <c:v>1.5500000000000012</c:v>
                </c:pt>
                <c:pt idx="150" formatCode="General">
                  <c:v>1.5600000000000012</c:v>
                </c:pt>
                <c:pt idx="151" formatCode="General">
                  <c:v>1.5700000000000012</c:v>
                </c:pt>
                <c:pt idx="152" formatCode="General">
                  <c:v>1.5800000000000012</c:v>
                </c:pt>
                <c:pt idx="153" formatCode="General">
                  <c:v>1.5900000000000012</c:v>
                </c:pt>
                <c:pt idx="154" formatCode="General">
                  <c:v>1.6000000000000012</c:v>
                </c:pt>
                <c:pt idx="155" formatCode="General">
                  <c:v>1.6100000000000012</c:v>
                </c:pt>
                <c:pt idx="156" formatCode="General">
                  <c:v>1.6200000000000012</c:v>
                </c:pt>
                <c:pt idx="157" formatCode="General">
                  <c:v>1.6300000000000012</c:v>
                </c:pt>
                <c:pt idx="158" formatCode="General">
                  <c:v>1.6400000000000012</c:v>
                </c:pt>
                <c:pt idx="159" formatCode="General">
                  <c:v>1.6500000000000012</c:v>
                </c:pt>
                <c:pt idx="160" formatCode="General">
                  <c:v>1.6600000000000013</c:v>
                </c:pt>
                <c:pt idx="161" formatCode="General">
                  <c:v>1.6700000000000013</c:v>
                </c:pt>
                <c:pt idx="162">
                  <c:v>1.6800000000000013</c:v>
                </c:pt>
                <c:pt idx="163">
                  <c:v>1.6900000000000013</c:v>
                </c:pt>
                <c:pt idx="164">
                  <c:v>1.7000000000000013</c:v>
                </c:pt>
                <c:pt idx="165">
                  <c:v>1.7100000000000013</c:v>
                </c:pt>
                <c:pt idx="166">
                  <c:v>1.7200000000000013</c:v>
                </c:pt>
                <c:pt idx="167">
                  <c:v>1.7300000000000013</c:v>
                </c:pt>
                <c:pt idx="168">
                  <c:v>1.7400000000000013</c:v>
                </c:pt>
                <c:pt idx="169">
                  <c:v>1.7500000000000013</c:v>
                </c:pt>
                <c:pt idx="170">
                  <c:v>1.7600000000000013</c:v>
                </c:pt>
                <c:pt idx="171">
                  <c:v>1.7700000000000014</c:v>
                </c:pt>
                <c:pt idx="172">
                  <c:v>1.7800000000000014</c:v>
                </c:pt>
                <c:pt idx="173">
                  <c:v>1.7900000000000014</c:v>
                </c:pt>
                <c:pt idx="174">
                  <c:v>1.8000000000000014</c:v>
                </c:pt>
                <c:pt idx="175">
                  <c:v>1.8100000000000014</c:v>
                </c:pt>
                <c:pt idx="176">
                  <c:v>1.8200000000000014</c:v>
                </c:pt>
                <c:pt idx="177">
                  <c:v>1.8300000000000014</c:v>
                </c:pt>
                <c:pt idx="178">
                  <c:v>1.8400000000000014</c:v>
                </c:pt>
                <c:pt idx="179">
                  <c:v>1.8500000000000014</c:v>
                </c:pt>
                <c:pt idx="180">
                  <c:v>1.8600000000000014</c:v>
                </c:pt>
                <c:pt idx="181">
                  <c:v>1.8700000000000014</c:v>
                </c:pt>
                <c:pt idx="182">
                  <c:v>1.8800000000000014</c:v>
                </c:pt>
                <c:pt idx="183">
                  <c:v>1.8900000000000015</c:v>
                </c:pt>
                <c:pt idx="184">
                  <c:v>1.9000000000000015</c:v>
                </c:pt>
                <c:pt idx="185">
                  <c:v>1.9100000000000015</c:v>
                </c:pt>
                <c:pt idx="186">
                  <c:v>1.9200000000000015</c:v>
                </c:pt>
                <c:pt idx="187">
                  <c:v>1.9300000000000015</c:v>
                </c:pt>
                <c:pt idx="188">
                  <c:v>1.9400000000000015</c:v>
                </c:pt>
                <c:pt idx="189">
                  <c:v>1.9500000000000015</c:v>
                </c:pt>
                <c:pt idx="190">
                  <c:v>1.9600000000000015</c:v>
                </c:pt>
                <c:pt idx="191">
                  <c:v>1.9700000000000015</c:v>
                </c:pt>
                <c:pt idx="192">
                  <c:v>1.9800000000000015</c:v>
                </c:pt>
                <c:pt idx="193">
                  <c:v>1.9900000000000015</c:v>
                </c:pt>
                <c:pt idx="194">
                  <c:v>2.0000000000000013</c:v>
                </c:pt>
                <c:pt idx="195">
                  <c:v>2.0100000000000011</c:v>
                </c:pt>
                <c:pt idx="196">
                  <c:v>2.0200000000000009</c:v>
                </c:pt>
                <c:pt idx="197">
                  <c:v>2.0300000000000007</c:v>
                </c:pt>
                <c:pt idx="198">
                  <c:v>2.0400000000000005</c:v>
                </c:pt>
                <c:pt idx="199">
                  <c:v>2.0500000000000003</c:v>
                </c:pt>
                <c:pt idx="200">
                  <c:v>2.06</c:v>
                </c:pt>
                <c:pt idx="201">
                  <c:v>2.0699999999999998</c:v>
                </c:pt>
                <c:pt idx="202">
                  <c:v>2.0799999999999996</c:v>
                </c:pt>
                <c:pt idx="203">
                  <c:v>2.0899999999999994</c:v>
                </c:pt>
                <c:pt idx="204">
                  <c:v>2.0999999999999992</c:v>
                </c:pt>
                <c:pt idx="205">
                  <c:v>2.109999999999999</c:v>
                </c:pt>
                <c:pt idx="206">
                  <c:v>2.1199999999999988</c:v>
                </c:pt>
                <c:pt idx="207">
                  <c:v>2.1299999999999986</c:v>
                </c:pt>
                <c:pt idx="208">
                  <c:v>2.1399999999999983</c:v>
                </c:pt>
                <c:pt idx="209">
                  <c:v>2.1499999999999981</c:v>
                </c:pt>
                <c:pt idx="210">
                  <c:v>2.1599999999999979</c:v>
                </c:pt>
                <c:pt idx="211">
                  <c:v>2.1699999999999977</c:v>
                </c:pt>
                <c:pt idx="212">
                  <c:v>2.1799999999999975</c:v>
                </c:pt>
                <c:pt idx="213">
                  <c:v>2.1899999999999973</c:v>
                </c:pt>
                <c:pt idx="214">
                  <c:v>2.1999999999999971</c:v>
                </c:pt>
                <c:pt idx="215">
                  <c:v>2.2099999999999969</c:v>
                </c:pt>
                <c:pt idx="216">
                  <c:v>2.2199999999999966</c:v>
                </c:pt>
                <c:pt idx="217">
                  <c:v>2.2299999999999964</c:v>
                </c:pt>
                <c:pt idx="218">
                  <c:v>2.2399999999999962</c:v>
                </c:pt>
                <c:pt idx="219">
                  <c:v>2.249999999999996</c:v>
                </c:pt>
                <c:pt idx="220">
                  <c:v>2.2599999999999958</c:v>
                </c:pt>
                <c:pt idx="221">
                  <c:v>2.2699999999999956</c:v>
                </c:pt>
                <c:pt idx="222">
                  <c:v>2.2799999999999954</c:v>
                </c:pt>
                <c:pt idx="223">
                  <c:v>2.2899999999999952</c:v>
                </c:pt>
                <c:pt idx="224">
                  <c:v>2.2999999999999949</c:v>
                </c:pt>
                <c:pt idx="225">
                  <c:v>2.3099999999999947</c:v>
                </c:pt>
                <c:pt idx="226">
                  <c:v>2.3199999999999945</c:v>
                </c:pt>
                <c:pt idx="227">
                  <c:v>2.3299999999999943</c:v>
                </c:pt>
                <c:pt idx="228">
                  <c:v>2.3399999999999941</c:v>
                </c:pt>
                <c:pt idx="229">
                  <c:v>2.3499999999999939</c:v>
                </c:pt>
                <c:pt idx="230">
                  <c:v>2.3599999999999937</c:v>
                </c:pt>
                <c:pt idx="231">
                  <c:v>2.3699999999999934</c:v>
                </c:pt>
                <c:pt idx="232">
                  <c:v>2.3799999999999932</c:v>
                </c:pt>
                <c:pt idx="233">
                  <c:v>2.389999999999993</c:v>
                </c:pt>
                <c:pt idx="234">
                  <c:v>2.3999999999999928</c:v>
                </c:pt>
                <c:pt idx="235">
                  <c:v>2.4099999999999926</c:v>
                </c:pt>
                <c:pt idx="236">
                  <c:v>2.4199999999999924</c:v>
                </c:pt>
                <c:pt idx="237">
                  <c:v>2.4299999999999922</c:v>
                </c:pt>
                <c:pt idx="238">
                  <c:v>2.439999999999992</c:v>
                </c:pt>
                <c:pt idx="239">
                  <c:v>2.4499999999999917</c:v>
                </c:pt>
                <c:pt idx="240">
                  <c:v>2.4599999999999915</c:v>
                </c:pt>
                <c:pt idx="241">
                  <c:v>2.4699999999999913</c:v>
                </c:pt>
                <c:pt idx="242">
                  <c:v>2.4799999999999911</c:v>
                </c:pt>
                <c:pt idx="243">
                  <c:v>2.4899999999999909</c:v>
                </c:pt>
                <c:pt idx="244">
                  <c:v>2.4999999999999907</c:v>
                </c:pt>
                <c:pt idx="245">
                  <c:v>2.5099999999999905</c:v>
                </c:pt>
                <c:pt idx="246">
                  <c:v>2.5199999999999902</c:v>
                </c:pt>
                <c:pt idx="247">
                  <c:v>2.52999999999999</c:v>
                </c:pt>
                <c:pt idx="248">
                  <c:v>2.5399999999999898</c:v>
                </c:pt>
                <c:pt idx="249">
                  <c:v>2.5499999999999896</c:v>
                </c:pt>
                <c:pt idx="250">
                  <c:v>2.5599999999999894</c:v>
                </c:pt>
                <c:pt idx="251">
                  <c:v>2.5699999999999892</c:v>
                </c:pt>
                <c:pt idx="252">
                  <c:v>2.579999999999989</c:v>
                </c:pt>
                <c:pt idx="253">
                  <c:v>2.5899999999999888</c:v>
                </c:pt>
                <c:pt idx="254">
                  <c:v>2.5999999999999885</c:v>
                </c:pt>
                <c:pt idx="255">
                  <c:v>2.6099999999999883</c:v>
                </c:pt>
                <c:pt idx="256">
                  <c:v>2.6199999999999881</c:v>
                </c:pt>
                <c:pt idx="257">
                  <c:v>2.6299999999999879</c:v>
                </c:pt>
                <c:pt idx="258">
                  <c:v>2.6399999999999877</c:v>
                </c:pt>
                <c:pt idx="259">
                  <c:v>2.6499999999999875</c:v>
                </c:pt>
                <c:pt idx="260">
                  <c:v>2.6599999999999873</c:v>
                </c:pt>
                <c:pt idx="261">
                  <c:v>2.6699999999999871</c:v>
                </c:pt>
                <c:pt idx="262">
                  <c:v>2.6799999999999868</c:v>
                </c:pt>
                <c:pt idx="263">
                  <c:v>2.6899999999999866</c:v>
                </c:pt>
                <c:pt idx="264">
                  <c:v>2.6999999999999864</c:v>
                </c:pt>
                <c:pt idx="265">
                  <c:v>2.7099999999999862</c:v>
                </c:pt>
                <c:pt idx="266">
                  <c:v>2.719999999999986</c:v>
                </c:pt>
                <c:pt idx="267">
                  <c:v>2.7299999999999858</c:v>
                </c:pt>
                <c:pt idx="268">
                  <c:v>2.7399999999999856</c:v>
                </c:pt>
                <c:pt idx="269">
                  <c:v>2.7499999999999853</c:v>
                </c:pt>
                <c:pt idx="270">
                  <c:v>2.7599999999999851</c:v>
                </c:pt>
                <c:pt idx="271">
                  <c:v>2.7699999999999849</c:v>
                </c:pt>
                <c:pt idx="272">
                  <c:v>2.7799999999999847</c:v>
                </c:pt>
                <c:pt idx="273">
                  <c:v>2.7899999999999845</c:v>
                </c:pt>
                <c:pt idx="274">
                  <c:v>2.7999999999999843</c:v>
                </c:pt>
                <c:pt idx="275">
                  <c:v>2.8099999999999841</c:v>
                </c:pt>
                <c:pt idx="276">
                  <c:v>2.8199999999999839</c:v>
                </c:pt>
                <c:pt idx="277">
                  <c:v>2.8299999999999836</c:v>
                </c:pt>
                <c:pt idx="278">
                  <c:v>2.8399999999999834</c:v>
                </c:pt>
                <c:pt idx="279">
                  <c:v>2.8499999999999832</c:v>
                </c:pt>
                <c:pt idx="280">
                  <c:v>2.859999999999983</c:v>
                </c:pt>
                <c:pt idx="281">
                  <c:v>2.8699999999999828</c:v>
                </c:pt>
                <c:pt idx="282">
                  <c:v>2.8799999999999826</c:v>
                </c:pt>
                <c:pt idx="283">
                  <c:v>2.8899999999999824</c:v>
                </c:pt>
                <c:pt idx="284">
                  <c:v>2.8999999999999821</c:v>
                </c:pt>
                <c:pt idx="285">
                  <c:v>2.9099999999999819</c:v>
                </c:pt>
                <c:pt idx="286">
                  <c:v>2.9199999999999817</c:v>
                </c:pt>
                <c:pt idx="287">
                  <c:v>2.9299999999999815</c:v>
                </c:pt>
                <c:pt idx="288">
                  <c:v>2.9399999999999813</c:v>
                </c:pt>
                <c:pt idx="289">
                  <c:v>2.9499999999999811</c:v>
                </c:pt>
                <c:pt idx="290">
                  <c:v>2.9599999999999809</c:v>
                </c:pt>
                <c:pt idx="291">
                  <c:v>2.9699999999999807</c:v>
                </c:pt>
              </c:numCache>
            </c:numRef>
          </c:xVal>
          <c:yVal>
            <c:numRef>
              <c:f>'dmdt BROKEN'!$C$8:$C$299</c:f>
              <c:numCache>
                <c:formatCode>General</c:formatCode>
                <c:ptCount val="292"/>
                <c:pt idx="0">
                  <c:v>-0.44709562528710683</c:v>
                </c:pt>
                <c:pt idx="1">
                  <c:v>-0.44603615698073923</c:v>
                </c:pt>
                <c:pt idx="2">
                  <c:v>-0.44497668867437196</c:v>
                </c:pt>
                <c:pt idx="3">
                  <c:v>-0.44391722036800452</c:v>
                </c:pt>
                <c:pt idx="4">
                  <c:v>-0.44285775206163674</c:v>
                </c:pt>
                <c:pt idx="5">
                  <c:v>-0.44179828375526936</c:v>
                </c:pt>
                <c:pt idx="6">
                  <c:v>-0.44073881544890192</c:v>
                </c:pt>
                <c:pt idx="7">
                  <c:v>-0.43967934714253382</c:v>
                </c:pt>
                <c:pt idx="8">
                  <c:v>-0.4386198788361661</c:v>
                </c:pt>
                <c:pt idx="9">
                  <c:v>-0.43756041052979866</c:v>
                </c:pt>
                <c:pt idx="10">
                  <c:v>-0.43650094222343128</c:v>
                </c:pt>
                <c:pt idx="11">
                  <c:v>-0.4354414739170635</c:v>
                </c:pt>
                <c:pt idx="12">
                  <c:v>-0.4343820056106954</c:v>
                </c:pt>
                <c:pt idx="13">
                  <c:v>-0.43332253730432829</c:v>
                </c:pt>
                <c:pt idx="14">
                  <c:v>-0.43226306899796124</c:v>
                </c:pt>
                <c:pt idx="15">
                  <c:v>-0.43120360069159347</c:v>
                </c:pt>
                <c:pt idx="16">
                  <c:v>-0.4301441323852257</c:v>
                </c:pt>
                <c:pt idx="17">
                  <c:v>-0.42908466407885792</c:v>
                </c:pt>
                <c:pt idx="18">
                  <c:v>-0.42802519577249071</c:v>
                </c:pt>
                <c:pt idx="19">
                  <c:v>-0.42696572746612366</c:v>
                </c:pt>
                <c:pt idx="20">
                  <c:v>-0.425906259159756</c:v>
                </c:pt>
                <c:pt idx="21">
                  <c:v>-0.42484679085338822</c:v>
                </c:pt>
                <c:pt idx="22">
                  <c:v>-0.42378732254702045</c:v>
                </c:pt>
                <c:pt idx="23">
                  <c:v>-0.42272785424065268</c:v>
                </c:pt>
                <c:pt idx="24">
                  <c:v>-0.42166838593428491</c:v>
                </c:pt>
                <c:pt idx="25">
                  <c:v>-0.4206089176279178</c:v>
                </c:pt>
                <c:pt idx="26">
                  <c:v>-0.41954944932155075</c:v>
                </c:pt>
                <c:pt idx="27">
                  <c:v>-0.41848998101518226</c:v>
                </c:pt>
                <c:pt idx="28">
                  <c:v>-0.41743051270881448</c:v>
                </c:pt>
                <c:pt idx="29">
                  <c:v>-0.4163710444024481</c:v>
                </c:pt>
                <c:pt idx="30">
                  <c:v>-0.41531157609608033</c:v>
                </c:pt>
                <c:pt idx="31">
                  <c:v>-0.41425210778971255</c:v>
                </c:pt>
                <c:pt idx="32">
                  <c:v>-0.41319263948334478</c:v>
                </c:pt>
                <c:pt idx="33">
                  <c:v>-0.41213317117697701</c:v>
                </c:pt>
                <c:pt idx="34">
                  <c:v>-0.41107370287060924</c:v>
                </c:pt>
                <c:pt idx="35">
                  <c:v>-0.41001423456424146</c:v>
                </c:pt>
                <c:pt idx="36">
                  <c:v>-0.40895476625787508</c:v>
                </c:pt>
                <c:pt idx="37">
                  <c:v>-0.40789529795150731</c:v>
                </c:pt>
                <c:pt idx="38">
                  <c:v>-0.40683582964513954</c:v>
                </c:pt>
                <c:pt idx="39">
                  <c:v>-0.40577636133877182</c:v>
                </c:pt>
                <c:pt idx="40">
                  <c:v>-0.40471689303240405</c:v>
                </c:pt>
                <c:pt idx="41">
                  <c:v>-0.40365742472603766</c:v>
                </c:pt>
                <c:pt idx="42">
                  <c:v>-0.40259795641966989</c:v>
                </c:pt>
                <c:pt idx="43">
                  <c:v>-0.40153848811330323</c:v>
                </c:pt>
                <c:pt idx="44">
                  <c:v>-0.40059584012808536</c:v>
                </c:pt>
                <c:pt idx="45">
                  <c:v>-0.39988683278516479</c:v>
                </c:pt>
                <c:pt idx="46">
                  <c:v>-0.39929464576339524</c:v>
                </c:pt>
                <c:pt idx="47">
                  <c:v>-0.39870245874162569</c:v>
                </c:pt>
                <c:pt idx="48">
                  <c:v>-0.39811027171985613</c:v>
                </c:pt>
                <c:pt idx="49">
                  <c:v>-0.39751808469808658</c:v>
                </c:pt>
                <c:pt idx="50">
                  <c:v>-0.39692589767631703</c:v>
                </c:pt>
                <c:pt idx="51">
                  <c:v>-0.39633371065454748</c:v>
                </c:pt>
                <c:pt idx="52">
                  <c:v>-0.39574152363277793</c:v>
                </c:pt>
                <c:pt idx="53">
                  <c:v>-0.39514933661100837</c:v>
                </c:pt>
                <c:pt idx="54">
                  <c:v>-0.39455714958923882</c:v>
                </c:pt>
                <c:pt idx="55">
                  <c:v>-0.39396496256746927</c:v>
                </c:pt>
                <c:pt idx="56">
                  <c:v>-0.39337277554569833</c:v>
                </c:pt>
                <c:pt idx="57">
                  <c:v>-0.39278058852392878</c:v>
                </c:pt>
                <c:pt idx="58">
                  <c:v>-0.39218840150216061</c:v>
                </c:pt>
                <c:pt idx="59">
                  <c:v>-0.39159621448039106</c:v>
                </c:pt>
                <c:pt idx="60">
                  <c:v>-0.39100402745862151</c:v>
                </c:pt>
                <c:pt idx="61">
                  <c:v>-0.39041184043685195</c:v>
                </c:pt>
                <c:pt idx="62">
                  <c:v>-0.3898196534150824</c:v>
                </c:pt>
                <c:pt idx="63">
                  <c:v>-0.38922746639331285</c:v>
                </c:pt>
                <c:pt idx="64">
                  <c:v>-0.3886352793715433</c:v>
                </c:pt>
                <c:pt idx="65">
                  <c:v>-0.38804309234977374</c:v>
                </c:pt>
                <c:pt idx="66">
                  <c:v>-0.38745090532800419</c:v>
                </c:pt>
                <c:pt idx="67">
                  <c:v>-0.38685871830623464</c:v>
                </c:pt>
                <c:pt idx="68">
                  <c:v>-0.38626653128446509</c:v>
                </c:pt>
                <c:pt idx="69">
                  <c:v>-0.38567434426269553</c:v>
                </c:pt>
                <c:pt idx="70">
                  <c:v>-0.38508215724092321</c:v>
                </c:pt>
                <c:pt idx="71">
                  <c:v>-0.38448997021915088</c:v>
                </c:pt>
                <c:pt idx="72">
                  <c:v>-0.38389778319738133</c:v>
                </c:pt>
                <c:pt idx="73">
                  <c:v>-0.38330559617561177</c:v>
                </c:pt>
                <c:pt idx="74">
                  <c:v>-0.38271340915384222</c:v>
                </c:pt>
                <c:pt idx="75">
                  <c:v>-0.38212122213207267</c:v>
                </c:pt>
                <c:pt idx="76">
                  <c:v>-0.38152903511030312</c:v>
                </c:pt>
                <c:pt idx="77">
                  <c:v>-0.38093684808853356</c:v>
                </c:pt>
                <c:pt idx="78">
                  <c:v>-0.38034466106676401</c:v>
                </c:pt>
                <c:pt idx="79">
                  <c:v>-0.37975247404499446</c:v>
                </c:pt>
                <c:pt idx="80">
                  <c:v>-0.37916028702322491</c:v>
                </c:pt>
                <c:pt idx="81">
                  <c:v>-0.37856810000145535</c:v>
                </c:pt>
                <c:pt idx="82">
                  <c:v>-0.3779759129796858</c:v>
                </c:pt>
                <c:pt idx="83">
                  <c:v>-0.37738372595791625</c:v>
                </c:pt>
                <c:pt idx="84">
                  <c:v>-0.3767915389361467</c:v>
                </c:pt>
                <c:pt idx="85">
                  <c:v>-0.37619935191437714</c:v>
                </c:pt>
                <c:pt idx="86">
                  <c:v>-0.37560716489260759</c:v>
                </c:pt>
                <c:pt idx="87">
                  <c:v>-0.37501497787083804</c:v>
                </c:pt>
                <c:pt idx="88">
                  <c:v>-0.37442279084906849</c:v>
                </c:pt>
                <c:pt idx="89">
                  <c:v>-0.37383060382729894</c:v>
                </c:pt>
                <c:pt idx="90">
                  <c:v>-0.37323841680552938</c:v>
                </c:pt>
                <c:pt idx="91">
                  <c:v>-0.37264622978375983</c:v>
                </c:pt>
                <c:pt idx="92">
                  <c:v>-0.37205404276199028</c:v>
                </c:pt>
                <c:pt idx="93">
                  <c:v>-0.37146185574022073</c:v>
                </c:pt>
                <c:pt idx="94">
                  <c:v>-0.37081697411058234</c:v>
                </c:pt>
                <c:pt idx="95">
                  <c:v>-0.3700667032652063</c:v>
                </c:pt>
                <c:pt idx="96">
                  <c:v>-0.36926373781195865</c:v>
                </c:pt>
                <c:pt idx="97">
                  <c:v>-0.368460772358711</c:v>
                </c:pt>
                <c:pt idx="98">
                  <c:v>-0.36765780690546335</c:v>
                </c:pt>
                <c:pt idx="99">
                  <c:v>-0.3668548414522157</c:v>
                </c:pt>
                <c:pt idx="100">
                  <c:v>-0.36605187599897082</c:v>
                </c:pt>
                <c:pt idx="101">
                  <c:v>-0.36524891054572317</c:v>
                </c:pt>
                <c:pt idx="102">
                  <c:v>-0.36444594509247552</c:v>
                </c:pt>
                <c:pt idx="103">
                  <c:v>-0.36364297963922787</c:v>
                </c:pt>
                <c:pt idx="104">
                  <c:v>-0.36284001418598022</c:v>
                </c:pt>
                <c:pt idx="105">
                  <c:v>-0.36203704873273534</c:v>
                </c:pt>
                <c:pt idx="106">
                  <c:v>-0.36123408327948769</c:v>
                </c:pt>
                <c:pt idx="107">
                  <c:v>-0.36043111782624004</c:v>
                </c:pt>
                <c:pt idx="108">
                  <c:v>-0.35962815237299517</c:v>
                </c:pt>
                <c:pt idx="109">
                  <c:v>-0.35882518691974752</c:v>
                </c:pt>
                <c:pt idx="110">
                  <c:v>-0.35802222146649987</c:v>
                </c:pt>
                <c:pt idx="111">
                  <c:v>-0.35721925601325222</c:v>
                </c:pt>
                <c:pt idx="112">
                  <c:v>-0.35641629056000457</c:v>
                </c:pt>
                <c:pt idx="113">
                  <c:v>-0.35561332510675969</c:v>
                </c:pt>
                <c:pt idx="114">
                  <c:v>-0.35481035965351204</c:v>
                </c:pt>
                <c:pt idx="115">
                  <c:v>-0.35400739420026439</c:v>
                </c:pt>
                <c:pt idx="116">
                  <c:v>-0.35320442874701952</c:v>
                </c:pt>
                <c:pt idx="117">
                  <c:v>-0.35240146329377187</c:v>
                </c:pt>
                <c:pt idx="118">
                  <c:v>-0.35159849784052422</c:v>
                </c:pt>
                <c:pt idx="119">
                  <c:v>-0.35079553238727657</c:v>
                </c:pt>
                <c:pt idx="120">
                  <c:v>-0.34999256693402891</c:v>
                </c:pt>
                <c:pt idx="121">
                  <c:v>-0.34918960148078404</c:v>
                </c:pt>
                <c:pt idx="122">
                  <c:v>-0.34838663602753639</c:v>
                </c:pt>
                <c:pt idx="123">
                  <c:v>-0.34758367057428874</c:v>
                </c:pt>
                <c:pt idx="124">
                  <c:v>-0.34678070512104386</c:v>
                </c:pt>
                <c:pt idx="125">
                  <c:v>-0.34597773966779621</c:v>
                </c:pt>
                <c:pt idx="126">
                  <c:v>-0.34517477421454579</c:v>
                </c:pt>
                <c:pt idx="127">
                  <c:v>-0.34437180876130091</c:v>
                </c:pt>
                <c:pt idx="128">
                  <c:v>-0.34356884330805609</c:v>
                </c:pt>
                <c:pt idx="129">
                  <c:v>-0.34276587785480567</c:v>
                </c:pt>
                <c:pt idx="130">
                  <c:v>-0.34196291240156079</c:v>
                </c:pt>
                <c:pt idx="131">
                  <c:v>-0.34115994694831592</c:v>
                </c:pt>
                <c:pt idx="132">
                  <c:v>-0.34035698149506549</c:v>
                </c:pt>
                <c:pt idx="133">
                  <c:v>-0.33955401604182062</c:v>
                </c:pt>
                <c:pt idx="134">
                  <c:v>-0.33875105058857574</c:v>
                </c:pt>
                <c:pt idx="135">
                  <c:v>-0.33794808513532532</c:v>
                </c:pt>
                <c:pt idx="136">
                  <c:v>-0.33714511968207489</c:v>
                </c:pt>
                <c:pt idx="137">
                  <c:v>-0.33634215422883001</c:v>
                </c:pt>
                <c:pt idx="138">
                  <c:v>-0.33553918877558514</c:v>
                </c:pt>
                <c:pt idx="139">
                  <c:v>-0.33473622332233471</c:v>
                </c:pt>
                <c:pt idx="140">
                  <c:v>-0.33393325786908984</c:v>
                </c:pt>
                <c:pt idx="141">
                  <c:v>-0.33313029241584496</c:v>
                </c:pt>
                <c:pt idx="142">
                  <c:v>-0.33232732696259454</c:v>
                </c:pt>
                <c:pt idx="143">
                  <c:v>-0.33152436150934966</c:v>
                </c:pt>
                <c:pt idx="144">
                  <c:v>-0.33073896092539162</c:v>
                </c:pt>
                <c:pt idx="145">
                  <c:v>-0.3299886900800128</c:v>
                </c:pt>
                <c:pt idx="146">
                  <c:v>-0.32925598410392637</c:v>
                </c:pt>
                <c:pt idx="147">
                  <c:v>-0.32852327812783993</c:v>
                </c:pt>
                <c:pt idx="148">
                  <c:v>-0.3277905721517535</c:v>
                </c:pt>
                <c:pt idx="149">
                  <c:v>-0.32705786617566152</c:v>
                </c:pt>
                <c:pt idx="150">
                  <c:v>-0.32632516019957508</c:v>
                </c:pt>
                <c:pt idx="151">
                  <c:v>-0.32559245422348865</c:v>
                </c:pt>
                <c:pt idx="152">
                  <c:v>-0.32485974824739666</c:v>
                </c:pt>
                <c:pt idx="153">
                  <c:v>-0.32412704227131023</c:v>
                </c:pt>
                <c:pt idx="154">
                  <c:v>-0.32339433629522379</c:v>
                </c:pt>
                <c:pt idx="155">
                  <c:v>-0.32266163031913736</c:v>
                </c:pt>
                <c:pt idx="156">
                  <c:v>-0.32192892434305093</c:v>
                </c:pt>
                <c:pt idx="157">
                  <c:v>-0.32119621836695894</c:v>
                </c:pt>
                <c:pt idx="158">
                  <c:v>-0.32046351239087251</c:v>
                </c:pt>
                <c:pt idx="159">
                  <c:v>-0.31973080641478607</c:v>
                </c:pt>
                <c:pt idx="160">
                  <c:v>-0.31899810043869409</c:v>
                </c:pt>
                <c:pt idx="161">
                  <c:v>-0.31826539446260765</c:v>
                </c:pt>
                <c:pt idx="162">
                  <c:v>-0.31753268848652122</c:v>
                </c:pt>
                <c:pt idx="163">
                  <c:v>-0.31679998251042923</c:v>
                </c:pt>
                <c:pt idx="164">
                  <c:v>-0.3160672765343428</c:v>
                </c:pt>
                <c:pt idx="165">
                  <c:v>-0.31533457055825637</c:v>
                </c:pt>
                <c:pt idx="166">
                  <c:v>-0.31460186458216993</c:v>
                </c:pt>
                <c:pt idx="167">
                  <c:v>-0.3138691586060835</c:v>
                </c:pt>
                <c:pt idx="168">
                  <c:v>-0.31313645262999151</c:v>
                </c:pt>
                <c:pt idx="169">
                  <c:v>-0.31240374665390508</c:v>
                </c:pt>
                <c:pt idx="170">
                  <c:v>-0.31167104067781864</c:v>
                </c:pt>
                <c:pt idx="171">
                  <c:v>-0.31093833470172666</c:v>
                </c:pt>
                <c:pt idx="172">
                  <c:v>-0.31020562872564023</c:v>
                </c:pt>
                <c:pt idx="173">
                  <c:v>-0.30947292274955379</c:v>
                </c:pt>
                <c:pt idx="174">
                  <c:v>-0.30874021677346736</c:v>
                </c:pt>
                <c:pt idx="175">
                  <c:v>-0.30800751079738092</c:v>
                </c:pt>
                <c:pt idx="176">
                  <c:v>-0.30727480482128894</c:v>
                </c:pt>
                <c:pt idx="177">
                  <c:v>-0.3065420988452025</c:v>
                </c:pt>
                <c:pt idx="178">
                  <c:v>-0.30580939286911607</c:v>
                </c:pt>
                <c:pt idx="179">
                  <c:v>-0.30507668689302408</c:v>
                </c:pt>
                <c:pt idx="180">
                  <c:v>-0.30434398091693765</c:v>
                </c:pt>
                <c:pt idx="181">
                  <c:v>-0.30361127494085122</c:v>
                </c:pt>
                <c:pt idx="182">
                  <c:v>-0.30287856896476478</c:v>
                </c:pt>
                <c:pt idx="183">
                  <c:v>-0.30214586298867835</c:v>
                </c:pt>
                <c:pt idx="184">
                  <c:v>-0.30141315701258636</c:v>
                </c:pt>
                <c:pt idx="185">
                  <c:v>-0.30068045103649993</c:v>
                </c:pt>
                <c:pt idx="186">
                  <c:v>-0.2999477450604135</c:v>
                </c:pt>
                <c:pt idx="187">
                  <c:v>-0.29921503908432151</c:v>
                </c:pt>
                <c:pt idx="188">
                  <c:v>-0.29848233310823508</c:v>
                </c:pt>
                <c:pt idx="189">
                  <c:v>-0.29774962713214864</c:v>
                </c:pt>
                <c:pt idx="190">
                  <c:v>-0.29701692115605666</c:v>
                </c:pt>
                <c:pt idx="191">
                  <c:v>-0.29628421517997022</c:v>
                </c:pt>
                <c:pt idx="192">
                  <c:v>-0.29555150920388379</c:v>
                </c:pt>
                <c:pt idx="193">
                  <c:v>-0.29481880322780063</c:v>
                </c:pt>
                <c:pt idx="194">
                  <c:v>-0.29408609725171747</c:v>
                </c:pt>
                <c:pt idx="195">
                  <c:v>-0.29335339127562549</c:v>
                </c:pt>
                <c:pt idx="196">
                  <c:v>-0.292620685299539</c:v>
                </c:pt>
                <c:pt idx="197">
                  <c:v>-0.29188797932345256</c:v>
                </c:pt>
                <c:pt idx="198">
                  <c:v>-0.29115527334736058</c:v>
                </c:pt>
                <c:pt idx="199">
                  <c:v>-0.29042256737127414</c:v>
                </c:pt>
                <c:pt idx="200">
                  <c:v>-0.28968986139518765</c:v>
                </c:pt>
                <c:pt idx="201">
                  <c:v>-0.28895715541910122</c:v>
                </c:pt>
                <c:pt idx="202">
                  <c:v>-0.28822444944301479</c:v>
                </c:pt>
                <c:pt idx="203">
                  <c:v>-0.28749174346692274</c:v>
                </c:pt>
                <c:pt idx="204">
                  <c:v>-0.28675903749083631</c:v>
                </c:pt>
                <c:pt idx="205">
                  <c:v>-0.28602633151474988</c:v>
                </c:pt>
                <c:pt idx="206">
                  <c:v>-0.28529362553865789</c:v>
                </c:pt>
                <c:pt idx="207">
                  <c:v>-0.2845609195625714</c:v>
                </c:pt>
                <c:pt idx="208">
                  <c:v>-0.28382821358648497</c:v>
                </c:pt>
                <c:pt idx="209">
                  <c:v>-0.28309550761039853</c:v>
                </c:pt>
                <c:pt idx="210">
                  <c:v>-0.28236280163431204</c:v>
                </c:pt>
                <c:pt idx="211">
                  <c:v>-0.28163009565822006</c:v>
                </c:pt>
                <c:pt idx="212">
                  <c:v>-0.28089738968213362</c:v>
                </c:pt>
                <c:pt idx="213">
                  <c:v>-0.28016468370604719</c:v>
                </c:pt>
                <c:pt idx="214">
                  <c:v>-0.27943197772995515</c:v>
                </c:pt>
                <c:pt idx="215">
                  <c:v>-0.27869927175386872</c:v>
                </c:pt>
                <c:pt idx="216">
                  <c:v>-0.27796656577778228</c:v>
                </c:pt>
                <c:pt idx="217">
                  <c:v>-0.27723385980169579</c:v>
                </c:pt>
                <c:pt idx="218">
                  <c:v>-0.27650115382560936</c:v>
                </c:pt>
                <c:pt idx="219">
                  <c:v>-0.27576844784951737</c:v>
                </c:pt>
                <c:pt idx="220">
                  <c:v>-0.27503574187343094</c:v>
                </c:pt>
                <c:pt idx="221">
                  <c:v>-0.27430303589734445</c:v>
                </c:pt>
                <c:pt idx="222">
                  <c:v>-0.27357032992125246</c:v>
                </c:pt>
                <c:pt idx="223">
                  <c:v>-0.27283762394516603</c:v>
                </c:pt>
                <c:pt idx="224">
                  <c:v>-0.27210491796907954</c:v>
                </c:pt>
                <c:pt idx="225">
                  <c:v>-0.27137221199298756</c:v>
                </c:pt>
                <c:pt idx="226">
                  <c:v>-0.27063950601690112</c:v>
                </c:pt>
                <c:pt idx="227">
                  <c:v>-0.26990680004081469</c:v>
                </c:pt>
                <c:pt idx="228">
                  <c:v>-0.2691740940647282</c:v>
                </c:pt>
                <c:pt idx="229">
                  <c:v>-0.26844138808864176</c:v>
                </c:pt>
                <c:pt idx="230">
                  <c:v>-0.26770868211254978</c:v>
                </c:pt>
                <c:pt idx="231">
                  <c:v>-0.26697597613646334</c:v>
                </c:pt>
                <c:pt idx="232">
                  <c:v>-0.26624327016037685</c:v>
                </c:pt>
                <c:pt idx="233">
                  <c:v>-0.26551056418428487</c:v>
                </c:pt>
                <c:pt idx="234">
                  <c:v>-0.26477785820819844</c:v>
                </c:pt>
                <c:pt idx="235">
                  <c:v>-0.26404515223211195</c:v>
                </c:pt>
                <c:pt idx="236">
                  <c:v>-0.26331244625602551</c:v>
                </c:pt>
                <c:pt idx="237">
                  <c:v>-0.26257974027993908</c:v>
                </c:pt>
                <c:pt idx="238">
                  <c:v>-0.26184703430384709</c:v>
                </c:pt>
                <c:pt idx="239">
                  <c:v>-0.2611143283277606</c:v>
                </c:pt>
                <c:pt idx="240">
                  <c:v>-0.26038162235167417</c:v>
                </c:pt>
                <c:pt idx="241">
                  <c:v>-0.25964891637558218</c:v>
                </c:pt>
                <c:pt idx="242">
                  <c:v>-0.25891621039949569</c:v>
                </c:pt>
                <c:pt idx="243">
                  <c:v>-0.25818350442340926</c:v>
                </c:pt>
                <c:pt idx="244">
                  <c:v>-0.25737770937115928</c:v>
                </c:pt>
                <c:pt idx="245">
                  <c:v>-0.25642573616658215</c:v>
                </c:pt>
                <c:pt idx="246">
                  <c:v>-0.25540067388584153</c:v>
                </c:pt>
                <c:pt idx="247">
                  <c:v>-0.25437561160510092</c:v>
                </c:pt>
                <c:pt idx="248">
                  <c:v>-0.25335054932436024</c:v>
                </c:pt>
                <c:pt idx="249">
                  <c:v>-0.25232548704361962</c:v>
                </c:pt>
                <c:pt idx="250">
                  <c:v>-0.25130042476287895</c:v>
                </c:pt>
                <c:pt idx="251">
                  <c:v>-0.25027536248213833</c:v>
                </c:pt>
                <c:pt idx="252">
                  <c:v>-0.24925030020139213</c:v>
                </c:pt>
                <c:pt idx="253">
                  <c:v>-0.24822523792065151</c:v>
                </c:pt>
                <c:pt idx="254">
                  <c:v>-0.24720017563991087</c:v>
                </c:pt>
                <c:pt idx="255">
                  <c:v>-0.24617511335917022</c:v>
                </c:pt>
                <c:pt idx="256">
                  <c:v>-0.24515005107842958</c:v>
                </c:pt>
                <c:pt idx="257">
                  <c:v>-0.24412498879768893</c:v>
                </c:pt>
                <c:pt idx="258">
                  <c:v>-0.24309992651694831</c:v>
                </c:pt>
                <c:pt idx="259">
                  <c:v>-0.24207486423620767</c:v>
                </c:pt>
                <c:pt idx="260">
                  <c:v>-0.24104980195546702</c:v>
                </c:pt>
                <c:pt idx="261">
                  <c:v>-0.24002473967472637</c:v>
                </c:pt>
                <c:pt idx="262">
                  <c:v>-0.23899967739398575</c:v>
                </c:pt>
                <c:pt idx="263">
                  <c:v>-0.23797461511324511</c:v>
                </c:pt>
                <c:pt idx="264">
                  <c:v>-0.23694955283250446</c:v>
                </c:pt>
                <c:pt idx="265">
                  <c:v>-0.23592449055176382</c:v>
                </c:pt>
                <c:pt idx="266">
                  <c:v>-0.23489942827102317</c:v>
                </c:pt>
                <c:pt idx="267">
                  <c:v>-0.23387436599028255</c:v>
                </c:pt>
                <c:pt idx="268">
                  <c:v>-0.2328493037095419</c:v>
                </c:pt>
                <c:pt idx="269">
                  <c:v>-0.23182424142880126</c:v>
                </c:pt>
                <c:pt idx="270">
                  <c:v>-0.23079917914806061</c:v>
                </c:pt>
                <c:pt idx="271">
                  <c:v>-0.22977411686731997</c:v>
                </c:pt>
                <c:pt idx="272">
                  <c:v>-0.22874905458657935</c:v>
                </c:pt>
                <c:pt idx="273">
                  <c:v>-0.2277239923058387</c:v>
                </c:pt>
                <c:pt idx="274">
                  <c:v>-0.22669893002509806</c:v>
                </c:pt>
                <c:pt idx="275">
                  <c:v>-0.22567386774435741</c:v>
                </c:pt>
                <c:pt idx="276">
                  <c:v>-0.22464880546361679</c:v>
                </c:pt>
                <c:pt idx="277">
                  <c:v>-0.22362374318287614</c:v>
                </c:pt>
                <c:pt idx="278">
                  <c:v>-0.2225986809021355</c:v>
                </c:pt>
                <c:pt idx="279">
                  <c:v>-0.22157361862139485</c:v>
                </c:pt>
                <c:pt idx="280">
                  <c:v>-0.22054855634065421</c:v>
                </c:pt>
                <c:pt idx="281">
                  <c:v>-0.21952349405990804</c:v>
                </c:pt>
                <c:pt idx="282">
                  <c:v>-0.21849843177916739</c:v>
                </c:pt>
                <c:pt idx="283">
                  <c:v>-0.21747336949842674</c:v>
                </c:pt>
                <c:pt idx="284">
                  <c:v>-0.2164483072176861</c:v>
                </c:pt>
                <c:pt idx="285">
                  <c:v>-0.21542324493694545</c:v>
                </c:pt>
                <c:pt idx="286">
                  <c:v>-0.21439818265620483</c:v>
                </c:pt>
                <c:pt idx="287">
                  <c:v>-0.21337312037546419</c:v>
                </c:pt>
                <c:pt idx="288">
                  <c:v>-0.21234805809472354</c:v>
                </c:pt>
                <c:pt idx="289">
                  <c:v>-0.21132299581398289</c:v>
                </c:pt>
                <c:pt idx="290">
                  <c:v>-0.21029793353324228</c:v>
                </c:pt>
                <c:pt idx="291">
                  <c:v>-0.20848179057932792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C-FB47-AF9C-124ED47C508A}"/>
            </c:ext>
          </c:extLst>
        </c:ser>
        <c:ser>
          <c:idx val="2"/>
          <c:order val="2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031592930206002"/>
                  <c:y val="0.6728842729227805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'dmdt BROKEN'!$A$299:$A$353</c:f>
              <c:numCache>
                <c:formatCode>#,##0.00</c:formatCode>
                <c:ptCount val="55"/>
                <c:pt idx="0">
                  <c:v>2.9699999999999807</c:v>
                </c:pt>
                <c:pt idx="1">
                  <c:v>2.9799999999999804</c:v>
                </c:pt>
                <c:pt idx="2">
                  <c:v>2.9899999999999802</c:v>
                </c:pt>
                <c:pt idx="3">
                  <c:v>2.99999999999998</c:v>
                </c:pt>
                <c:pt idx="4">
                  <c:v>3.0099999999999798</c:v>
                </c:pt>
                <c:pt idx="5">
                  <c:v>3.0199999999999796</c:v>
                </c:pt>
                <c:pt idx="6">
                  <c:v>3.0299999999999794</c:v>
                </c:pt>
                <c:pt idx="7">
                  <c:v>3.0399999999999792</c:v>
                </c:pt>
                <c:pt idx="8">
                  <c:v>3.049999999999979</c:v>
                </c:pt>
                <c:pt idx="9">
                  <c:v>3.0599999999999787</c:v>
                </c:pt>
                <c:pt idx="10">
                  <c:v>3.0699999999999785</c:v>
                </c:pt>
                <c:pt idx="11">
                  <c:v>3.0799999999999783</c:v>
                </c:pt>
                <c:pt idx="12">
                  <c:v>3.0899999999999781</c:v>
                </c:pt>
                <c:pt idx="13">
                  <c:v>3.0999999999999779</c:v>
                </c:pt>
                <c:pt idx="14">
                  <c:v>3.1099999999999777</c:v>
                </c:pt>
                <c:pt idx="15">
                  <c:v>3.1199999999999775</c:v>
                </c:pt>
                <c:pt idx="16">
                  <c:v>3.1299999999999772</c:v>
                </c:pt>
                <c:pt idx="17">
                  <c:v>3.139999999999977</c:v>
                </c:pt>
                <c:pt idx="18">
                  <c:v>3.1499999999999768</c:v>
                </c:pt>
                <c:pt idx="19">
                  <c:v>3.1599999999999766</c:v>
                </c:pt>
                <c:pt idx="20">
                  <c:v>3.1699999999999764</c:v>
                </c:pt>
                <c:pt idx="21">
                  <c:v>3.1799999999999762</c:v>
                </c:pt>
                <c:pt idx="22">
                  <c:v>3.189999999999976</c:v>
                </c:pt>
                <c:pt idx="23">
                  <c:v>3.1999999999999758</c:v>
                </c:pt>
                <c:pt idx="24">
                  <c:v>3.2099999999999755</c:v>
                </c:pt>
                <c:pt idx="25">
                  <c:v>3.2199999999999753</c:v>
                </c:pt>
                <c:pt idx="26">
                  <c:v>3.2299999999999751</c:v>
                </c:pt>
                <c:pt idx="27">
                  <c:v>3.2399999999999749</c:v>
                </c:pt>
                <c:pt idx="28">
                  <c:v>3.2499999999999747</c:v>
                </c:pt>
                <c:pt idx="29">
                  <c:v>3.2599999999999745</c:v>
                </c:pt>
                <c:pt idx="30">
                  <c:v>3.2699999999999743</c:v>
                </c:pt>
                <c:pt idx="31">
                  <c:v>3.279999999999974</c:v>
                </c:pt>
                <c:pt idx="32">
                  <c:v>3.2899999999999738</c:v>
                </c:pt>
                <c:pt idx="33">
                  <c:v>3.2999999999999736</c:v>
                </c:pt>
                <c:pt idx="34">
                  <c:v>3.3099999999999734</c:v>
                </c:pt>
                <c:pt idx="35">
                  <c:v>3.3199999999999732</c:v>
                </c:pt>
                <c:pt idx="36">
                  <c:v>3.329999999999973</c:v>
                </c:pt>
                <c:pt idx="37">
                  <c:v>3.3399999999999728</c:v>
                </c:pt>
                <c:pt idx="38">
                  <c:v>3.3499999999999726</c:v>
                </c:pt>
                <c:pt idx="39">
                  <c:v>3.3599999999999723</c:v>
                </c:pt>
                <c:pt idx="40">
                  <c:v>3.3699999999999721</c:v>
                </c:pt>
                <c:pt idx="41">
                  <c:v>3.3799999999999719</c:v>
                </c:pt>
                <c:pt idx="42">
                  <c:v>3.3899999999999717</c:v>
                </c:pt>
                <c:pt idx="43">
                  <c:v>3.3999999999999715</c:v>
                </c:pt>
                <c:pt idx="44">
                  <c:v>3.4099999999999713</c:v>
                </c:pt>
                <c:pt idx="45">
                  <c:v>3.4199999999999711</c:v>
                </c:pt>
                <c:pt idx="46">
                  <c:v>3.4299999999999708</c:v>
                </c:pt>
                <c:pt idx="47">
                  <c:v>3.4399999999999706</c:v>
                </c:pt>
                <c:pt idx="48">
                  <c:v>3.4499999999999704</c:v>
                </c:pt>
                <c:pt idx="49">
                  <c:v>3.4599999999999702</c:v>
                </c:pt>
                <c:pt idx="50">
                  <c:v>3.46999999999997</c:v>
                </c:pt>
                <c:pt idx="51">
                  <c:v>3.4799999999999698</c:v>
                </c:pt>
                <c:pt idx="52">
                  <c:v>3.4899999999999696</c:v>
                </c:pt>
                <c:pt idx="53">
                  <c:v>3.4999999999999694</c:v>
                </c:pt>
                <c:pt idx="54">
                  <c:v>3.5099999999999691</c:v>
                </c:pt>
              </c:numCache>
            </c:numRef>
          </c:xVal>
          <c:yVal>
            <c:numRef>
              <c:f>'dmdt BROKEN'!$C$299:$C$353</c:f>
              <c:numCache>
                <c:formatCode>General</c:formatCode>
                <c:ptCount val="55"/>
                <c:pt idx="0">
                  <c:v>-0.20848179057932792</c:v>
                </c:pt>
                <c:pt idx="1">
                  <c:v>-0.20508348627904954</c:v>
                </c:pt>
                <c:pt idx="2">
                  <c:v>-0.20089410130558633</c:v>
                </c:pt>
                <c:pt idx="3">
                  <c:v>-0.19670471633212314</c:v>
                </c:pt>
                <c:pt idx="4">
                  <c:v>-0.19251533135865995</c:v>
                </c:pt>
                <c:pt idx="5">
                  <c:v>-0.18832594638519676</c:v>
                </c:pt>
                <c:pt idx="6">
                  <c:v>-0.18413656141173354</c:v>
                </c:pt>
                <c:pt idx="7">
                  <c:v>-0.17994717643827035</c:v>
                </c:pt>
                <c:pt idx="8">
                  <c:v>-0.17575779146480716</c:v>
                </c:pt>
                <c:pt idx="9">
                  <c:v>-0.17156840649134397</c:v>
                </c:pt>
                <c:pt idx="10">
                  <c:v>-0.16737902151788078</c:v>
                </c:pt>
                <c:pt idx="11">
                  <c:v>-0.16318963654441757</c:v>
                </c:pt>
                <c:pt idx="12">
                  <c:v>-0.15900025157095438</c:v>
                </c:pt>
                <c:pt idx="13">
                  <c:v>-0.15481086659749119</c:v>
                </c:pt>
                <c:pt idx="14">
                  <c:v>-0.15062148162403355</c:v>
                </c:pt>
                <c:pt idx="15">
                  <c:v>-0.14643209665057588</c:v>
                </c:pt>
                <c:pt idx="16">
                  <c:v>-0.14224271167711269</c:v>
                </c:pt>
                <c:pt idx="17">
                  <c:v>-0.1380533267036495</c:v>
                </c:pt>
                <c:pt idx="18">
                  <c:v>-0.13386394173018631</c:v>
                </c:pt>
                <c:pt idx="19">
                  <c:v>-0.12967455675672312</c:v>
                </c:pt>
                <c:pt idx="20">
                  <c:v>-0.12548517178325991</c:v>
                </c:pt>
                <c:pt idx="21">
                  <c:v>-0.12129578680979672</c:v>
                </c:pt>
                <c:pt idx="22">
                  <c:v>-0.11710640183633353</c:v>
                </c:pt>
                <c:pt idx="23">
                  <c:v>-0.11323017015708833</c:v>
                </c:pt>
                <c:pt idx="24">
                  <c:v>-0.10998024506626804</c:v>
                </c:pt>
                <c:pt idx="25">
                  <c:v>-0.10704347326966573</c:v>
                </c:pt>
                <c:pt idx="26">
                  <c:v>-0.10410670147307455</c:v>
                </c:pt>
                <c:pt idx="27">
                  <c:v>-0.10116992967648335</c:v>
                </c:pt>
                <c:pt idx="28">
                  <c:v>-9.8233157879881058E-2</c:v>
                </c:pt>
                <c:pt idx="29">
                  <c:v>-9.5296386083278756E-2</c:v>
                </c:pt>
                <c:pt idx="30">
                  <c:v>-9.2359614286687569E-2</c:v>
                </c:pt>
                <c:pt idx="31">
                  <c:v>-8.9422842490085266E-2</c:v>
                </c:pt>
                <c:pt idx="32">
                  <c:v>-8.6486070693482978E-2</c:v>
                </c:pt>
                <c:pt idx="33">
                  <c:v>-8.3549298896891777E-2</c:v>
                </c:pt>
                <c:pt idx="34">
                  <c:v>-8.0612527100289488E-2</c:v>
                </c:pt>
                <c:pt idx="35">
                  <c:v>-7.7675755303687186E-2</c:v>
                </c:pt>
                <c:pt idx="36">
                  <c:v>-7.4738983507095999E-2</c:v>
                </c:pt>
                <c:pt idx="37">
                  <c:v>-7.1802211710504799E-2</c:v>
                </c:pt>
                <c:pt idx="38">
                  <c:v>-6.886543991390251E-2</c:v>
                </c:pt>
                <c:pt idx="39">
                  <c:v>-6.5928668117300207E-2</c:v>
                </c:pt>
                <c:pt idx="40">
                  <c:v>-6.299189632070902E-2</c:v>
                </c:pt>
                <c:pt idx="41">
                  <c:v>-6.0055124524106718E-2</c:v>
                </c:pt>
                <c:pt idx="42">
                  <c:v>-5.7118352727504422E-2</c:v>
                </c:pt>
                <c:pt idx="43">
                  <c:v>-5.4181580930913228E-2</c:v>
                </c:pt>
                <c:pt idx="44">
                  <c:v>-5.1244809134310933E-2</c:v>
                </c:pt>
                <c:pt idx="45">
                  <c:v>-4.8308037337708637E-2</c:v>
                </c:pt>
                <c:pt idx="46">
                  <c:v>-4.5371265541117443E-2</c:v>
                </c:pt>
                <c:pt idx="47">
                  <c:v>-4.243449374452625E-2</c:v>
                </c:pt>
                <c:pt idx="48">
                  <c:v>-3.9497721947923954E-2</c:v>
                </c:pt>
                <c:pt idx="49">
                  <c:v>-3.6560950151321658E-2</c:v>
                </c:pt>
                <c:pt idx="50">
                  <c:v>-3.3657867588155636E-2</c:v>
                </c:pt>
                <c:pt idx="51">
                  <c:v>-3.0822163491839961E-2</c:v>
                </c:pt>
                <c:pt idx="52">
                  <c:v>-2.8020148628949457E-2</c:v>
                </c:pt>
                <c:pt idx="53">
                  <c:v>-2.521813376604785E-2</c:v>
                </c:pt>
                <c:pt idx="54">
                  <c:v>-2.2416118903146244E-2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EC-FB47-AF9C-124ED47C508A}"/>
            </c:ext>
          </c:extLst>
        </c:ser>
        <c:ser>
          <c:idx val="3"/>
          <c:order val="3"/>
          <c:tx>
            <c:v>Poly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5.08815753793029E-2"/>
                  <c:y val="-1.5542235509540851E-3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'dmdt BROKEN'!$A$353:$A$361</c:f>
              <c:numCache>
                <c:formatCode>#,##0.00</c:formatCode>
                <c:ptCount val="9"/>
                <c:pt idx="0">
                  <c:v>3.5099999999999691</c:v>
                </c:pt>
                <c:pt idx="1">
                  <c:v>3.5199999999999689</c:v>
                </c:pt>
                <c:pt idx="2">
                  <c:v>3.5299999999999687</c:v>
                </c:pt>
                <c:pt idx="3">
                  <c:v>3.5399999999999685</c:v>
                </c:pt>
                <c:pt idx="4">
                  <c:v>3.5499999999999683</c:v>
                </c:pt>
                <c:pt idx="5">
                  <c:v>3.5599999999999681</c:v>
                </c:pt>
                <c:pt idx="6">
                  <c:v>3.5699999999999679</c:v>
                </c:pt>
                <c:pt idx="7">
                  <c:v>3.5799999999999677</c:v>
                </c:pt>
                <c:pt idx="8">
                  <c:v>3.5899999999999674</c:v>
                </c:pt>
              </c:numCache>
            </c:numRef>
          </c:xVal>
          <c:yVal>
            <c:numRef>
              <c:f>'dmdt BROKEN'!$C$353:$C$361</c:f>
              <c:numCache>
                <c:formatCode>General</c:formatCode>
                <c:ptCount val="9"/>
                <c:pt idx="0">
                  <c:v>-2.2416118903146244E-2</c:v>
                </c:pt>
                <c:pt idx="1">
                  <c:v>-1.961410404025574E-2</c:v>
                </c:pt>
                <c:pt idx="2">
                  <c:v>-1.6812089177365232E-2</c:v>
                </c:pt>
                <c:pt idx="3">
                  <c:v>-1.4010074314474728E-2</c:v>
                </c:pt>
                <c:pt idx="4">
                  <c:v>-1.1208059451584224E-2</c:v>
                </c:pt>
                <c:pt idx="5">
                  <c:v>-8.4060445886937184E-3</c:v>
                </c:pt>
                <c:pt idx="6">
                  <c:v>-5.6040297258032144E-3</c:v>
                </c:pt>
                <c:pt idx="7">
                  <c:v>-2.8020148629016072E-3</c:v>
                </c:pt>
                <c:pt idx="8">
                  <c:v>-7.0050371572262624E-4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EC-FB47-AF9C-124ED47C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92192"/>
        <c:axId val="567015904"/>
      </c:scatterChart>
      <c:valAx>
        <c:axId val="5662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015904"/>
        <c:crossesAt val="-0.5"/>
        <c:crossBetween val="midCat"/>
      </c:valAx>
      <c:valAx>
        <c:axId val="5670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Variation de masse (en kng/s)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2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500"/>
              <a:t>Modélisation de la variation de la masse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 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'dmdt BROKEN'!$A$4:$A$361</c:f>
              <c:numCache>
                <c:formatCode>#,##0.00</c:formatCode>
                <c:ptCount val="35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6.0000000000000005E-2</c:v>
                </c:pt>
                <c:pt idx="5">
                  <c:v>7.0000000000000007E-2</c:v>
                </c:pt>
                <c:pt idx="6">
                  <c:v>0.08</c:v>
                </c:pt>
                <c:pt idx="7" formatCode="General">
                  <c:v>0.09</c:v>
                </c:pt>
                <c:pt idx="8" formatCode="General">
                  <c:v>9.9999999999999992E-2</c:v>
                </c:pt>
                <c:pt idx="9" formatCode="General">
                  <c:v>0.10999999999999999</c:v>
                </c:pt>
                <c:pt idx="10" formatCode="General">
                  <c:v>0.11999999999999998</c:v>
                </c:pt>
                <c:pt idx="11" formatCode="General">
                  <c:v>0.12999999999999998</c:v>
                </c:pt>
                <c:pt idx="12" formatCode="General">
                  <c:v>0.13999999999999999</c:v>
                </c:pt>
                <c:pt idx="13" formatCode="General">
                  <c:v>0.15</c:v>
                </c:pt>
                <c:pt idx="14" formatCode="General">
                  <c:v>0.16</c:v>
                </c:pt>
                <c:pt idx="15" formatCode="General">
                  <c:v>0.17</c:v>
                </c:pt>
                <c:pt idx="16" formatCode="General">
                  <c:v>0.18000000000000002</c:v>
                </c:pt>
                <c:pt idx="17" formatCode="General">
                  <c:v>0.19000000000000003</c:v>
                </c:pt>
                <c:pt idx="18" formatCode="General">
                  <c:v>0.20000000000000004</c:v>
                </c:pt>
                <c:pt idx="19" formatCode="General">
                  <c:v>0.21000000000000005</c:v>
                </c:pt>
                <c:pt idx="20" formatCode="General">
                  <c:v>0.22000000000000006</c:v>
                </c:pt>
                <c:pt idx="21" formatCode="General">
                  <c:v>0.23000000000000007</c:v>
                </c:pt>
                <c:pt idx="22" formatCode="General">
                  <c:v>0.24000000000000007</c:v>
                </c:pt>
                <c:pt idx="23" formatCode="General">
                  <c:v>0.25000000000000006</c:v>
                </c:pt>
                <c:pt idx="24" formatCode="General">
                  <c:v>0.26000000000000006</c:v>
                </c:pt>
                <c:pt idx="25" formatCode="General">
                  <c:v>0.27000000000000007</c:v>
                </c:pt>
                <c:pt idx="26" formatCode="General">
                  <c:v>0.28000000000000008</c:v>
                </c:pt>
                <c:pt idx="27" formatCode="General">
                  <c:v>0.29000000000000009</c:v>
                </c:pt>
                <c:pt idx="28" formatCode="General">
                  <c:v>0.3000000000000001</c:v>
                </c:pt>
                <c:pt idx="29" formatCode="General">
                  <c:v>0.31000000000000011</c:v>
                </c:pt>
                <c:pt idx="30" formatCode="General">
                  <c:v>0.32000000000000012</c:v>
                </c:pt>
                <c:pt idx="31" formatCode="General">
                  <c:v>0.33000000000000013</c:v>
                </c:pt>
                <c:pt idx="32" formatCode="General">
                  <c:v>0.34000000000000014</c:v>
                </c:pt>
                <c:pt idx="33" formatCode="General">
                  <c:v>0.35000000000000014</c:v>
                </c:pt>
                <c:pt idx="34" formatCode="General">
                  <c:v>0.36000000000000015</c:v>
                </c:pt>
                <c:pt idx="35" formatCode="General">
                  <c:v>0.37000000000000016</c:v>
                </c:pt>
                <c:pt idx="36" formatCode="General">
                  <c:v>0.38000000000000017</c:v>
                </c:pt>
                <c:pt idx="37" formatCode="General">
                  <c:v>0.39000000000000018</c:v>
                </c:pt>
                <c:pt idx="38" formatCode="General">
                  <c:v>0.40000000000000019</c:v>
                </c:pt>
                <c:pt idx="39" formatCode="General">
                  <c:v>0.4100000000000002</c:v>
                </c:pt>
                <c:pt idx="40" formatCode="General">
                  <c:v>0.42000000000000021</c:v>
                </c:pt>
                <c:pt idx="41" formatCode="General">
                  <c:v>0.43000000000000022</c:v>
                </c:pt>
                <c:pt idx="42" formatCode="General">
                  <c:v>0.44000000000000022</c:v>
                </c:pt>
                <c:pt idx="43" formatCode="General">
                  <c:v>0.45000000000000023</c:v>
                </c:pt>
                <c:pt idx="44" formatCode="General">
                  <c:v>0.46000000000000024</c:v>
                </c:pt>
                <c:pt idx="45" formatCode="General">
                  <c:v>0.47000000000000025</c:v>
                </c:pt>
                <c:pt idx="46" formatCode="General">
                  <c:v>0.48000000000000026</c:v>
                </c:pt>
                <c:pt idx="47" formatCode="General">
                  <c:v>0.49000000000000027</c:v>
                </c:pt>
                <c:pt idx="48" formatCode="General">
                  <c:v>0.50000000000000022</c:v>
                </c:pt>
                <c:pt idx="49" formatCode="General">
                  <c:v>0.51000000000000023</c:v>
                </c:pt>
                <c:pt idx="50" formatCode="General">
                  <c:v>0.52000000000000024</c:v>
                </c:pt>
                <c:pt idx="51" formatCode="General">
                  <c:v>0.53000000000000025</c:v>
                </c:pt>
                <c:pt idx="52" formatCode="General">
                  <c:v>0.54000000000000026</c:v>
                </c:pt>
                <c:pt idx="53" formatCode="General">
                  <c:v>0.55000000000000027</c:v>
                </c:pt>
                <c:pt idx="54" formatCode="General">
                  <c:v>0.56000000000000028</c:v>
                </c:pt>
                <c:pt idx="55" formatCode="General">
                  <c:v>0.57000000000000028</c:v>
                </c:pt>
                <c:pt idx="56" formatCode="General">
                  <c:v>0.58000000000000029</c:v>
                </c:pt>
                <c:pt idx="57" formatCode="General">
                  <c:v>0.5900000000000003</c:v>
                </c:pt>
                <c:pt idx="58" formatCode="General">
                  <c:v>0.60000000000000031</c:v>
                </c:pt>
                <c:pt idx="59" formatCode="General">
                  <c:v>0.61000000000000032</c:v>
                </c:pt>
                <c:pt idx="60" formatCode="General">
                  <c:v>0.62000000000000033</c:v>
                </c:pt>
                <c:pt idx="61" formatCode="General">
                  <c:v>0.63000000000000034</c:v>
                </c:pt>
                <c:pt idx="62" formatCode="General">
                  <c:v>0.64000000000000035</c:v>
                </c:pt>
                <c:pt idx="63" formatCode="General">
                  <c:v>0.65000000000000036</c:v>
                </c:pt>
                <c:pt idx="64" formatCode="General">
                  <c:v>0.66000000000000036</c:v>
                </c:pt>
                <c:pt idx="65" formatCode="General">
                  <c:v>0.67000000000000037</c:v>
                </c:pt>
                <c:pt idx="66" formatCode="General">
                  <c:v>0.68000000000000038</c:v>
                </c:pt>
                <c:pt idx="67" formatCode="General">
                  <c:v>0.69000000000000039</c:v>
                </c:pt>
                <c:pt idx="68" formatCode="General">
                  <c:v>0.7000000000000004</c:v>
                </c:pt>
                <c:pt idx="69" formatCode="General">
                  <c:v>0.71000000000000041</c:v>
                </c:pt>
                <c:pt idx="70" formatCode="General">
                  <c:v>0.72000000000000042</c:v>
                </c:pt>
                <c:pt idx="71" formatCode="General">
                  <c:v>0.73000000000000043</c:v>
                </c:pt>
                <c:pt idx="72" formatCode="General">
                  <c:v>0.74000000000000044</c:v>
                </c:pt>
                <c:pt idx="73" formatCode="General">
                  <c:v>0.75000000000000044</c:v>
                </c:pt>
                <c:pt idx="74" formatCode="General">
                  <c:v>0.76000000000000045</c:v>
                </c:pt>
                <c:pt idx="75" formatCode="General">
                  <c:v>0.77000000000000046</c:v>
                </c:pt>
                <c:pt idx="76" formatCode="General">
                  <c:v>0.78000000000000047</c:v>
                </c:pt>
                <c:pt idx="77" formatCode="General">
                  <c:v>0.79000000000000048</c:v>
                </c:pt>
                <c:pt idx="78" formatCode="General">
                  <c:v>0.80000000000000049</c:v>
                </c:pt>
                <c:pt idx="79" formatCode="General">
                  <c:v>0.8100000000000005</c:v>
                </c:pt>
                <c:pt idx="80" formatCode="General">
                  <c:v>0.82000000000000051</c:v>
                </c:pt>
                <c:pt idx="81" formatCode="General">
                  <c:v>0.83000000000000052</c:v>
                </c:pt>
                <c:pt idx="82" formatCode="General">
                  <c:v>0.84000000000000052</c:v>
                </c:pt>
                <c:pt idx="83" formatCode="General">
                  <c:v>0.85000000000000053</c:v>
                </c:pt>
                <c:pt idx="84" formatCode="General">
                  <c:v>0.86000000000000054</c:v>
                </c:pt>
                <c:pt idx="85" formatCode="General">
                  <c:v>0.87000000000000055</c:v>
                </c:pt>
                <c:pt idx="86" formatCode="General">
                  <c:v>0.88000000000000056</c:v>
                </c:pt>
                <c:pt idx="87" formatCode="General">
                  <c:v>0.89000000000000057</c:v>
                </c:pt>
                <c:pt idx="88" formatCode="General">
                  <c:v>0.90000000000000058</c:v>
                </c:pt>
                <c:pt idx="89" formatCode="General">
                  <c:v>0.91000000000000059</c:v>
                </c:pt>
                <c:pt idx="90" formatCode="General">
                  <c:v>0.9200000000000006</c:v>
                </c:pt>
                <c:pt idx="91" formatCode="General">
                  <c:v>0.9300000000000006</c:v>
                </c:pt>
                <c:pt idx="92" formatCode="General">
                  <c:v>0.94000000000000061</c:v>
                </c:pt>
                <c:pt idx="93" formatCode="General">
                  <c:v>0.95000000000000062</c:v>
                </c:pt>
                <c:pt idx="94" formatCode="General">
                  <c:v>0.96000000000000063</c:v>
                </c:pt>
                <c:pt idx="95" formatCode="General">
                  <c:v>0.97000000000000064</c:v>
                </c:pt>
                <c:pt idx="96" formatCode="General">
                  <c:v>0.98000000000000065</c:v>
                </c:pt>
                <c:pt idx="97" formatCode="General">
                  <c:v>0.99000000000000066</c:v>
                </c:pt>
                <c:pt idx="98" formatCode="General">
                  <c:v>1.0000000000000007</c:v>
                </c:pt>
                <c:pt idx="99" formatCode="General">
                  <c:v>1.0100000000000007</c:v>
                </c:pt>
                <c:pt idx="100" formatCode="General">
                  <c:v>1.0200000000000007</c:v>
                </c:pt>
                <c:pt idx="101" formatCode="General">
                  <c:v>1.0300000000000007</c:v>
                </c:pt>
                <c:pt idx="102" formatCode="General">
                  <c:v>1.0400000000000007</c:v>
                </c:pt>
                <c:pt idx="103" formatCode="General">
                  <c:v>1.0500000000000007</c:v>
                </c:pt>
                <c:pt idx="104" formatCode="General">
                  <c:v>1.0600000000000007</c:v>
                </c:pt>
                <c:pt idx="105" formatCode="General">
                  <c:v>1.0700000000000007</c:v>
                </c:pt>
                <c:pt idx="106" formatCode="General">
                  <c:v>1.0800000000000007</c:v>
                </c:pt>
                <c:pt idx="107" formatCode="General">
                  <c:v>1.0900000000000007</c:v>
                </c:pt>
                <c:pt idx="108" formatCode="General">
                  <c:v>1.1000000000000008</c:v>
                </c:pt>
                <c:pt idx="109" formatCode="General">
                  <c:v>1.1100000000000008</c:v>
                </c:pt>
                <c:pt idx="110" formatCode="General">
                  <c:v>1.1200000000000008</c:v>
                </c:pt>
                <c:pt idx="111" formatCode="General">
                  <c:v>1.1300000000000008</c:v>
                </c:pt>
                <c:pt idx="112" formatCode="General">
                  <c:v>1.1400000000000008</c:v>
                </c:pt>
                <c:pt idx="113" formatCode="General">
                  <c:v>1.1500000000000008</c:v>
                </c:pt>
                <c:pt idx="114" formatCode="General">
                  <c:v>1.1600000000000008</c:v>
                </c:pt>
                <c:pt idx="115" formatCode="General">
                  <c:v>1.1700000000000008</c:v>
                </c:pt>
                <c:pt idx="116" formatCode="General">
                  <c:v>1.1800000000000008</c:v>
                </c:pt>
                <c:pt idx="117" formatCode="General">
                  <c:v>1.1900000000000008</c:v>
                </c:pt>
                <c:pt idx="118" formatCode="General">
                  <c:v>1.2000000000000008</c:v>
                </c:pt>
                <c:pt idx="119" formatCode="General">
                  <c:v>1.2100000000000009</c:v>
                </c:pt>
                <c:pt idx="120" formatCode="General">
                  <c:v>1.2200000000000009</c:v>
                </c:pt>
                <c:pt idx="121" formatCode="General">
                  <c:v>1.2300000000000009</c:v>
                </c:pt>
                <c:pt idx="122" formatCode="General">
                  <c:v>1.2400000000000009</c:v>
                </c:pt>
                <c:pt idx="123" formatCode="General">
                  <c:v>1.2500000000000009</c:v>
                </c:pt>
                <c:pt idx="124" formatCode="General">
                  <c:v>1.2600000000000009</c:v>
                </c:pt>
                <c:pt idx="125" formatCode="General">
                  <c:v>1.2700000000000009</c:v>
                </c:pt>
                <c:pt idx="126" formatCode="General">
                  <c:v>1.2800000000000009</c:v>
                </c:pt>
                <c:pt idx="127" formatCode="General">
                  <c:v>1.2900000000000009</c:v>
                </c:pt>
                <c:pt idx="128" formatCode="General">
                  <c:v>1.3000000000000009</c:v>
                </c:pt>
                <c:pt idx="129" formatCode="General">
                  <c:v>1.3100000000000009</c:v>
                </c:pt>
                <c:pt idx="130" formatCode="General">
                  <c:v>1.320000000000001</c:v>
                </c:pt>
                <c:pt idx="131" formatCode="General">
                  <c:v>1.330000000000001</c:v>
                </c:pt>
                <c:pt idx="132" formatCode="General">
                  <c:v>1.340000000000001</c:v>
                </c:pt>
                <c:pt idx="133" formatCode="General">
                  <c:v>1.350000000000001</c:v>
                </c:pt>
                <c:pt idx="134" formatCode="General">
                  <c:v>1.360000000000001</c:v>
                </c:pt>
                <c:pt idx="135" formatCode="General">
                  <c:v>1.370000000000001</c:v>
                </c:pt>
                <c:pt idx="136" formatCode="General">
                  <c:v>1.380000000000001</c:v>
                </c:pt>
                <c:pt idx="137" formatCode="General">
                  <c:v>1.390000000000001</c:v>
                </c:pt>
                <c:pt idx="138" formatCode="General">
                  <c:v>1.400000000000001</c:v>
                </c:pt>
                <c:pt idx="139" formatCode="General">
                  <c:v>1.410000000000001</c:v>
                </c:pt>
                <c:pt idx="140" formatCode="General">
                  <c:v>1.420000000000001</c:v>
                </c:pt>
                <c:pt idx="141" formatCode="General">
                  <c:v>1.430000000000001</c:v>
                </c:pt>
                <c:pt idx="142" formatCode="General">
                  <c:v>1.4400000000000011</c:v>
                </c:pt>
                <c:pt idx="143" formatCode="General">
                  <c:v>1.4500000000000011</c:v>
                </c:pt>
                <c:pt idx="144" formatCode="General">
                  <c:v>1.4600000000000011</c:v>
                </c:pt>
                <c:pt idx="145" formatCode="General">
                  <c:v>1.4700000000000011</c:v>
                </c:pt>
                <c:pt idx="146" formatCode="General">
                  <c:v>1.4800000000000011</c:v>
                </c:pt>
                <c:pt idx="147" formatCode="General">
                  <c:v>1.4900000000000011</c:v>
                </c:pt>
                <c:pt idx="148" formatCode="General">
                  <c:v>1.5000000000000011</c:v>
                </c:pt>
                <c:pt idx="149" formatCode="General">
                  <c:v>1.5100000000000011</c:v>
                </c:pt>
                <c:pt idx="150" formatCode="General">
                  <c:v>1.5200000000000011</c:v>
                </c:pt>
                <c:pt idx="151" formatCode="General">
                  <c:v>1.5300000000000011</c:v>
                </c:pt>
                <c:pt idx="152" formatCode="General">
                  <c:v>1.5400000000000011</c:v>
                </c:pt>
                <c:pt idx="153" formatCode="General">
                  <c:v>1.5500000000000012</c:v>
                </c:pt>
                <c:pt idx="154" formatCode="General">
                  <c:v>1.5600000000000012</c:v>
                </c:pt>
                <c:pt idx="155" formatCode="General">
                  <c:v>1.5700000000000012</c:v>
                </c:pt>
                <c:pt idx="156" formatCode="General">
                  <c:v>1.5800000000000012</c:v>
                </c:pt>
                <c:pt idx="157" formatCode="General">
                  <c:v>1.5900000000000012</c:v>
                </c:pt>
                <c:pt idx="158" formatCode="General">
                  <c:v>1.6000000000000012</c:v>
                </c:pt>
                <c:pt idx="159" formatCode="General">
                  <c:v>1.6100000000000012</c:v>
                </c:pt>
                <c:pt idx="160" formatCode="General">
                  <c:v>1.6200000000000012</c:v>
                </c:pt>
                <c:pt idx="161" formatCode="General">
                  <c:v>1.6300000000000012</c:v>
                </c:pt>
                <c:pt idx="162" formatCode="General">
                  <c:v>1.6400000000000012</c:v>
                </c:pt>
                <c:pt idx="163" formatCode="General">
                  <c:v>1.6500000000000012</c:v>
                </c:pt>
                <c:pt idx="164" formatCode="General">
                  <c:v>1.6600000000000013</c:v>
                </c:pt>
                <c:pt idx="165" formatCode="General">
                  <c:v>1.6700000000000013</c:v>
                </c:pt>
                <c:pt idx="166">
                  <c:v>1.6800000000000013</c:v>
                </c:pt>
                <c:pt idx="167">
                  <c:v>1.6900000000000013</c:v>
                </c:pt>
                <c:pt idx="168">
                  <c:v>1.7000000000000013</c:v>
                </c:pt>
                <c:pt idx="169">
                  <c:v>1.7100000000000013</c:v>
                </c:pt>
                <c:pt idx="170">
                  <c:v>1.7200000000000013</c:v>
                </c:pt>
                <c:pt idx="171">
                  <c:v>1.7300000000000013</c:v>
                </c:pt>
                <c:pt idx="172">
                  <c:v>1.7400000000000013</c:v>
                </c:pt>
                <c:pt idx="173">
                  <c:v>1.7500000000000013</c:v>
                </c:pt>
                <c:pt idx="174">
                  <c:v>1.7600000000000013</c:v>
                </c:pt>
                <c:pt idx="175">
                  <c:v>1.7700000000000014</c:v>
                </c:pt>
                <c:pt idx="176">
                  <c:v>1.7800000000000014</c:v>
                </c:pt>
                <c:pt idx="177">
                  <c:v>1.7900000000000014</c:v>
                </c:pt>
                <c:pt idx="178">
                  <c:v>1.8000000000000014</c:v>
                </c:pt>
                <c:pt idx="179">
                  <c:v>1.8100000000000014</c:v>
                </c:pt>
                <c:pt idx="180">
                  <c:v>1.8200000000000014</c:v>
                </c:pt>
                <c:pt idx="181">
                  <c:v>1.8300000000000014</c:v>
                </c:pt>
                <c:pt idx="182">
                  <c:v>1.8400000000000014</c:v>
                </c:pt>
                <c:pt idx="183">
                  <c:v>1.8500000000000014</c:v>
                </c:pt>
                <c:pt idx="184">
                  <c:v>1.8600000000000014</c:v>
                </c:pt>
                <c:pt idx="185">
                  <c:v>1.8700000000000014</c:v>
                </c:pt>
                <c:pt idx="186">
                  <c:v>1.8800000000000014</c:v>
                </c:pt>
                <c:pt idx="187">
                  <c:v>1.8900000000000015</c:v>
                </c:pt>
                <c:pt idx="188">
                  <c:v>1.9000000000000015</c:v>
                </c:pt>
                <c:pt idx="189">
                  <c:v>1.9100000000000015</c:v>
                </c:pt>
                <c:pt idx="190">
                  <c:v>1.9200000000000015</c:v>
                </c:pt>
                <c:pt idx="191">
                  <c:v>1.9300000000000015</c:v>
                </c:pt>
                <c:pt idx="192">
                  <c:v>1.9400000000000015</c:v>
                </c:pt>
                <c:pt idx="193">
                  <c:v>1.9500000000000015</c:v>
                </c:pt>
                <c:pt idx="194">
                  <c:v>1.9600000000000015</c:v>
                </c:pt>
                <c:pt idx="195">
                  <c:v>1.9700000000000015</c:v>
                </c:pt>
                <c:pt idx="196">
                  <c:v>1.9800000000000015</c:v>
                </c:pt>
                <c:pt idx="197">
                  <c:v>1.9900000000000015</c:v>
                </c:pt>
                <c:pt idx="198">
                  <c:v>2.0000000000000013</c:v>
                </c:pt>
                <c:pt idx="199">
                  <c:v>2.0100000000000011</c:v>
                </c:pt>
                <c:pt idx="200">
                  <c:v>2.0200000000000009</c:v>
                </c:pt>
                <c:pt idx="201">
                  <c:v>2.0300000000000007</c:v>
                </c:pt>
                <c:pt idx="202">
                  <c:v>2.0400000000000005</c:v>
                </c:pt>
                <c:pt idx="203">
                  <c:v>2.0500000000000003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2.0799999999999996</c:v>
                </c:pt>
                <c:pt idx="207">
                  <c:v>2.0899999999999994</c:v>
                </c:pt>
                <c:pt idx="208">
                  <c:v>2.0999999999999992</c:v>
                </c:pt>
                <c:pt idx="209">
                  <c:v>2.109999999999999</c:v>
                </c:pt>
                <c:pt idx="210">
                  <c:v>2.1199999999999988</c:v>
                </c:pt>
                <c:pt idx="211">
                  <c:v>2.1299999999999986</c:v>
                </c:pt>
                <c:pt idx="212">
                  <c:v>2.1399999999999983</c:v>
                </c:pt>
                <c:pt idx="213">
                  <c:v>2.1499999999999981</c:v>
                </c:pt>
                <c:pt idx="214">
                  <c:v>2.1599999999999979</c:v>
                </c:pt>
                <c:pt idx="215">
                  <c:v>2.1699999999999977</c:v>
                </c:pt>
                <c:pt idx="216">
                  <c:v>2.1799999999999975</c:v>
                </c:pt>
                <c:pt idx="217">
                  <c:v>2.1899999999999973</c:v>
                </c:pt>
                <c:pt idx="218">
                  <c:v>2.1999999999999971</c:v>
                </c:pt>
                <c:pt idx="219">
                  <c:v>2.2099999999999969</c:v>
                </c:pt>
                <c:pt idx="220">
                  <c:v>2.2199999999999966</c:v>
                </c:pt>
                <c:pt idx="221">
                  <c:v>2.2299999999999964</c:v>
                </c:pt>
                <c:pt idx="222">
                  <c:v>2.2399999999999962</c:v>
                </c:pt>
                <c:pt idx="223">
                  <c:v>2.249999999999996</c:v>
                </c:pt>
                <c:pt idx="224">
                  <c:v>2.2599999999999958</c:v>
                </c:pt>
                <c:pt idx="225">
                  <c:v>2.2699999999999956</c:v>
                </c:pt>
                <c:pt idx="226">
                  <c:v>2.2799999999999954</c:v>
                </c:pt>
                <c:pt idx="227">
                  <c:v>2.2899999999999952</c:v>
                </c:pt>
                <c:pt idx="228">
                  <c:v>2.2999999999999949</c:v>
                </c:pt>
                <c:pt idx="229">
                  <c:v>2.3099999999999947</c:v>
                </c:pt>
                <c:pt idx="230">
                  <c:v>2.3199999999999945</c:v>
                </c:pt>
                <c:pt idx="231">
                  <c:v>2.3299999999999943</c:v>
                </c:pt>
                <c:pt idx="232">
                  <c:v>2.3399999999999941</c:v>
                </c:pt>
                <c:pt idx="233">
                  <c:v>2.3499999999999939</c:v>
                </c:pt>
                <c:pt idx="234">
                  <c:v>2.3599999999999937</c:v>
                </c:pt>
                <c:pt idx="235">
                  <c:v>2.3699999999999934</c:v>
                </c:pt>
                <c:pt idx="236">
                  <c:v>2.3799999999999932</c:v>
                </c:pt>
                <c:pt idx="237">
                  <c:v>2.389999999999993</c:v>
                </c:pt>
                <c:pt idx="238">
                  <c:v>2.3999999999999928</c:v>
                </c:pt>
                <c:pt idx="239">
                  <c:v>2.4099999999999926</c:v>
                </c:pt>
                <c:pt idx="240">
                  <c:v>2.4199999999999924</c:v>
                </c:pt>
                <c:pt idx="241">
                  <c:v>2.4299999999999922</c:v>
                </c:pt>
                <c:pt idx="242">
                  <c:v>2.439999999999992</c:v>
                </c:pt>
                <c:pt idx="243">
                  <c:v>2.4499999999999917</c:v>
                </c:pt>
                <c:pt idx="244">
                  <c:v>2.4599999999999915</c:v>
                </c:pt>
                <c:pt idx="245">
                  <c:v>2.4699999999999913</c:v>
                </c:pt>
                <c:pt idx="246">
                  <c:v>2.4799999999999911</c:v>
                </c:pt>
                <c:pt idx="247">
                  <c:v>2.4899999999999909</c:v>
                </c:pt>
                <c:pt idx="248">
                  <c:v>2.4999999999999907</c:v>
                </c:pt>
                <c:pt idx="249">
                  <c:v>2.5099999999999905</c:v>
                </c:pt>
                <c:pt idx="250">
                  <c:v>2.5199999999999902</c:v>
                </c:pt>
                <c:pt idx="251">
                  <c:v>2.52999999999999</c:v>
                </c:pt>
                <c:pt idx="252">
                  <c:v>2.5399999999999898</c:v>
                </c:pt>
                <c:pt idx="253">
                  <c:v>2.5499999999999896</c:v>
                </c:pt>
                <c:pt idx="254">
                  <c:v>2.5599999999999894</c:v>
                </c:pt>
                <c:pt idx="255">
                  <c:v>2.5699999999999892</c:v>
                </c:pt>
                <c:pt idx="256">
                  <c:v>2.579999999999989</c:v>
                </c:pt>
                <c:pt idx="257">
                  <c:v>2.5899999999999888</c:v>
                </c:pt>
                <c:pt idx="258">
                  <c:v>2.5999999999999885</c:v>
                </c:pt>
                <c:pt idx="259">
                  <c:v>2.6099999999999883</c:v>
                </c:pt>
                <c:pt idx="260">
                  <c:v>2.6199999999999881</c:v>
                </c:pt>
                <c:pt idx="261">
                  <c:v>2.6299999999999879</c:v>
                </c:pt>
                <c:pt idx="262">
                  <c:v>2.6399999999999877</c:v>
                </c:pt>
                <c:pt idx="263">
                  <c:v>2.6499999999999875</c:v>
                </c:pt>
                <c:pt idx="264">
                  <c:v>2.6599999999999873</c:v>
                </c:pt>
                <c:pt idx="265">
                  <c:v>2.6699999999999871</c:v>
                </c:pt>
                <c:pt idx="266">
                  <c:v>2.6799999999999868</c:v>
                </c:pt>
                <c:pt idx="267">
                  <c:v>2.6899999999999866</c:v>
                </c:pt>
                <c:pt idx="268">
                  <c:v>2.6999999999999864</c:v>
                </c:pt>
                <c:pt idx="269">
                  <c:v>2.7099999999999862</c:v>
                </c:pt>
                <c:pt idx="270">
                  <c:v>2.719999999999986</c:v>
                </c:pt>
                <c:pt idx="271">
                  <c:v>2.7299999999999858</c:v>
                </c:pt>
                <c:pt idx="272">
                  <c:v>2.7399999999999856</c:v>
                </c:pt>
                <c:pt idx="273">
                  <c:v>2.7499999999999853</c:v>
                </c:pt>
                <c:pt idx="274">
                  <c:v>2.7599999999999851</c:v>
                </c:pt>
                <c:pt idx="275">
                  <c:v>2.7699999999999849</c:v>
                </c:pt>
                <c:pt idx="276">
                  <c:v>2.7799999999999847</c:v>
                </c:pt>
                <c:pt idx="277">
                  <c:v>2.7899999999999845</c:v>
                </c:pt>
                <c:pt idx="278">
                  <c:v>2.7999999999999843</c:v>
                </c:pt>
                <c:pt idx="279">
                  <c:v>2.8099999999999841</c:v>
                </c:pt>
                <c:pt idx="280">
                  <c:v>2.8199999999999839</c:v>
                </c:pt>
                <c:pt idx="281">
                  <c:v>2.8299999999999836</c:v>
                </c:pt>
                <c:pt idx="282">
                  <c:v>2.8399999999999834</c:v>
                </c:pt>
                <c:pt idx="283">
                  <c:v>2.8499999999999832</c:v>
                </c:pt>
                <c:pt idx="284">
                  <c:v>2.859999999999983</c:v>
                </c:pt>
                <c:pt idx="285">
                  <c:v>2.8699999999999828</c:v>
                </c:pt>
                <c:pt idx="286">
                  <c:v>2.8799999999999826</c:v>
                </c:pt>
                <c:pt idx="287">
                  <c:v>2.8899999999999824</c:v>
                </c:pt>
                <c:pt idx="288">
                  <c:v>2.8999999999999821</c:v>
                </c:pt>
                <c:pt idx="289">
                  <c:v>2.9099999999999819</c:v>
                </c:pt>
                <c:pt idx="290">
                  <c:v>2.9199999999999817</c:v>
                </c:pt>
                <c:pt idx="291">
                  <c:v>2.9299999999999815</c:v>
                </c:pt>
                <c:pt idx="292">
                  <c:v>2.9399999999999813</c:v>
                </c:pt>
                <c:pt idx="293">
                  <c:v>2.9499999999999811</c:v>
                </c:pt>
                <c:pt idx="294">
                  <c:v>2.9599999999999809</c:v>
                </c:pt>
                <c:pt idx="295">
                  <c:v>2.9699999999999807</c:v>
                </c:pt>
                <c:pt idx="296">
                  <c:v>2.9799999999999804</c:v>
                </c:pt>
                <c:pt idx="297">
                  <c:v>2.9899999999999802</c:v>
                </c:pt>
                <c:pt idx="298">
                  <c:v>2.99999999999998</c:v>
                </c:pt>
                <c:pt idx="299">
                  <c:v>3.0099999999999798</c:v>
                </c:pt>
                <c:pt idx="300">
                  <c:v>3.0199999999999796</c:v>
                </c:pt>
                <c:pt idx="301">
                  <c:v>3.0299999999999794</c:v>
                </c:pt>
                <c:pt idx="302">
                  <c:v>3.0399999999999792</c:v>
                </c:pt>
                <c:pt idx="303">
                  <c:v>3.049999999999979</c:v>
                </c:pt>
                <c:pt idx="304">
                  <c:v>3.0599999999999787</c:v>
                </c:pt>
                <c:pt idx="305">
                  <c:v>3.0699999999999785</c:v>
                </c:pt>
                <c:pt idx="306">
                  <c:v>3.0799999999999783</c:v>
                </c:pt>
                <c:pt idx="307">
                  <c:v>3.0899999999999781</c:v>
                </c:pt>
                <c:pt idx="308">
                  <c:v>3.0999999999999779</c:v>
                </c:pt>
                <c:pt idx="309">
                  <c:v>3.1099999999999777</c:v>
                </c:pt>
                <c:pt idx="310">
                  <c:v>3.1199999999999775</c:v>
                </c:pt>
                <c:pt idx="311">
                  <c:v>3.1299999999999772</c:v>
                </c:pt>
                <c:pt idx="312">
                  <c:v>3.139999999999977</c:v>
                </c:pt>
                <c:pt idx="313">
                  <c:v>3.1499999999999768</c:v>
                </c:pt>
                <c:pt idx="314">
                  <c:v>3.1599999999999766</c:v>
                </c:pt>
                <c:pt idx="315">
                  <c:v>3.1699999999999764</c:v>
                </c:pt>
                <c:pt idx="316">
                  <c:v>3.1799999999999762</c:v>
                </c:pt>
                <c:pt idx="317">
                  <c:v>3.189999999999976</c:v>
                </c:pt>
                <c:pt idx="318">
                  <c:v>3.1999999999999758</c:v>
                </c:pt>
                <c:pt idx="319">
                  <c:v>3.2099999999999755</c:v>
                </c:pt>
                <c:pt idx="320">
                  <c:v>3.2199999999999753</c:v>
                </c:pt>
                <c:pt idx="321">
                  <c:v>3.2299999999999751</c:v>
                </c:pt>
                <c:pt idx="322">
                  <c:v>3.2399999999999749</c:v>
                </c:pt>
                <c:pt idx="323">
                  <c:v>3.2499999999999747</c:v>
                </c:pt>
                <c:pt idx="324">
                  <c:v>3.2599999999999745</c:v>
                </c:pt>
                <c:pt idx="325">
                  <c:v>3.2699999999999743</c:v>
                </c:pt>
                <c:pt idx="326">
                  <c:v>3.279999999999974</c:v>
                </c:pt>
                <c:pt idx="327">
                  <c:v>3.2899999999999738</c:v>
                </c:pt>
                <c:pt idx="328">
                  <c:v>3.2999999999999736</c:v>
                </c:pt>
                <c:pt idx="329">
                  <c:v>3.3099999999999734</c:v>
                </c:pt>
                <c:pt idx="330">
                  <c:v>3.3199999999999732</c:v>
                </c:pt>
                <c:pt idx="331">
                  <c:v>3.329999999999973</c:v>
                </c:pt>
                <c:pt idx="332">
                  <c:v>3.3399999999999728</c:v>
                </c:pt>
                <c:pt idx="333">
                  <c:v>3.3499999999999726</c:v>
                </c:pt>
                <c:pt idx="334">
                  <c:v>3.3599999999999723</c:v>
                </c:pt>
                <c:pt idx="335">
                  <c:v>3.3699999999999721</c:v>
                </c:pt>
                <c:pt idx="336">
                  <c:v>3.3799999999999719</c:v>
                </c:pt>
                <c:pt idx="337">
                  <c:v>3.3899999999999717</c:v>
                </c:pt>
                <c:pt idx="338">
                  <c:v>3.3999999999999715</c:v>
                </c:pt>
                <c:pt idx="339">
                  <c:v>3.4099999999999713</c:v>
                </c:pt>
                <c:pt idx="340">
                  <c:v>3.4199999999999711</c:v>
                </c:pt>
                <c:pt idx="341">
                  <c:v>3.4299999999999708</c:v>
                </c:pt>
                <c:pt idx="342">
                  <c:v>3.4399999999999706</c:v>
                </c:pt>
                <c:pt idx="343">
                  <c:v>3.4499999999999704</c:v>
                </c:pt>
                <c:pt idx="344">
                  <c:v>3.4599999999999702</c:v>
                </c:pt>
                <c:pt idx="345">
                  <c:v>3.46999999999997</c:v>
                </c:pt>
                <c:pt idx="346">
                  <c:v>3.4799999999999698</c:v>
                </c:pt>
                <c:pt idx="347">
                  <c:v>3.4899999999999696</c:v>
                </c:pt>
                <c:pt idx="348">
                  <c:v>3.4999999999999694</c:v>
                </c:pt>
                <c:pt idx="349">
                  <c:v>3.5099999999999691</c:v>
                </c:pt>
                <c:pt idx="350">
                  <c:v>3.5199999999999689</c:v>
                </c:pt>
                <c:pt idx="351">
                  <c:v>3.5299999999999687</c:v>
                </c:pt>
                <c:pt idx="352">
                  <c:v>3.5399999999999685</c:v>
                </c:pt>
                <c:pt idx="353">
                  <c:v>3.5499999999999683</c:v>
                </c:pt>
                <c:pt idx="354">
                  <c:v>3.5599999999999681</c:v>
                </c:pt>
                <c:pt idx="355">
                  <c:v>3.5699999999999679</c:v>
                </c:pt>
                <c:pt idx="356">
                  <c:v>3.5799999999999677</c:v>
                </c:pt>
                <c:pt idx="357">
                  <c:v>3.5899999999999674</c:v>
                </c:pt>
              </c:numCache>
            </c:numRef>
          </c:xVal>
          <c:yVal>
            <c:numRef>
              <c:f>'dmdt BROKEN'!$U$4:$U$361</c:f>
              <c:numCache>
                <c:formatCode>General</c:formatCode>
                <c:ptCount val="358"/>
                <c:pt idx="0">
                  <c:v>-0.17926191999999999</c:v>
                </c:pt>
                <c:pt idx="1">
                  <c:v>-0.26889278</c:v>
                </c:pt>
                <c:pt idx="2">
                  <c:v>-0.35852357999999995</c:v>
                </c:pt>
                <c:pt idx="3">
                  <c:v>-0.42548170000000007</c:v>
                </c:pt>
                <c:pt idx="4">
                  <c:v>-0.44709452000000005</c:v>
                </c:pt>
                <c:pt idx="5">
                  <c:v>-0.40068941999999996</c:v>
                </c:pt>
                <c:pt idx="6">
                  <c:v>-0.26359377999999972</c:v>
                </c:pt>
                <c:pt idx="7">
                  <c:v>-1.3134980000000102E-2</c:v>
                </c:pt>
                <c:pt idx="8">
                  <c:v>0.37335959999999979</c:v>
                </c:pt>
                <c:pt idx="9">
                  <c:v>0.91856257999999924</c:v>
                </c:pt>
                <c:pt idx="10">
                  <c:v>1.6451465799999982</c:v>
                </c:pt>
                <c:pt idx="11">
                  <c:v>2.5757842199999978</c:v>
                </c:pt>
                <c:pt idx="12">
                  <c:v>3.733148119999997</c:v>
                </c:pt>
                <c:pt idx="13">
                  <c:v>5.1399109000000003</c:v>
                </c:pt>
                <c:pt idx="14">
                  <c:v>6.8187451800000023</c:v>
                </c:pt>
                <c:pt idx="15">
                  <c:v>8.792323580000005</c:v>
                </c:pt>
                <c:pt idx="16">
                  <c:v>11.083318720000003</c:v>
                </c:pt>
                <c:pt idx="17">
                  <c:v>13.714403220000014</c:v>
                </c:pt>
                <c:pt idx="18">
                  <c:v>16.708249700000007</c:v>
                </c:pt>
                <c:pt idx="19">
                  <c:v>20.087530780000019</c:v>
                </c:pt>
                <c:pt idx="20">
                  <c:v>23.874919080000023</c:v>
                </c:pt>
                <c:pt idx="21">
                  <c:v>28.093087220000033</c:v>
                </c:pt>
                <c:pt idx="22">
                  <c:v>32.764707820000034</c:v>
                </c:pt>
                <c:pt idx="23">
                  <c:v>37.912453500000034</c:v>
                </c:pt>
                <c:pt idx="24">
                  <c:v>43.558996880000024</c:v>
                </c:pt>
                <c:pt idx="25">
                  <c:v>49.727010580000034</c:v>
                </c:pt>
                <c:pt idx="26">
                  <c:v>56.439167220000051</c:v>
                </c:pt>
                <c:pt idx="27">
                  <c:v>63.718139420000064</c:v>
                </c:pt>
                <c:pt idx="28">
                  <c:v>71.586599800000087</c:v>
                </c:pt>
                <c:pt idx="29">
                  <c:v>80.067220980000116</c:v>
                </c:pt>
                <c:pt idx="30">
                  <c:v>89.182675580000108</c:v>
                </c:pt>
                <c:pt idx="31">
                  <c:v>98.955636220000116</c:v>
                </c:pt>
                <c:pt idx="32">
                  <c:v>109.40877552000016</c:v>
                </c:pt>
                <c:pt idx="33">
                  <c:v>120.56476610000016</c:v>
                </c:pt>
                <c:pt idx="34">
                  <c:v>132.44628058000021</c:v>
                </c:pt>
                <c:pt idx="35">
                  <c:v>145.07599158000022</c:v>
                </c:pt>
                <c:pt idx="36">
                  <c:v>158.47657172000027</c:v>
                </c:pt>
                <c:pt idx="37">
                  <c:v>172.67069362000029</c:v>
                </c:pt>
                <c:pt idx="38">
                  <c:v>187.68102990000025</c:v>
                </c:pt>
                <c:pt idx="39">
                  <c:v>203.53025318000036</c:v>
                </c:pt>
                <c:pt idx="40">
                  <c:v>220.24103608000036</c:v>
                </c:pt>
                <c:pt idx="41">
                  <c:v>237.83605122000037</c:v>
                </c:pt>
                <c:pt idx="42">
                  <c:v>256.33797122000038</c:v>
                </c:pt>
                <c:pt idx="43">
                  <c:v>275.76946870000046</c:v>
                </c:pt>
                <c:pt idx="44">
                  <c:v>296.15321628000049</c:v>
                </c:pt>
                <c:pt idx="45">
                  <c:v>317.51188658000058</c:v>
                </c:pt>
                <c:pt idx="46">
                  <c:v>339.86815222000058</c:v>
                </c:pt>
                <c:pt idx="47">
                  <c:v>363.2446858200006</c:v>
                </c:pt>
                <c:pt idx="48">
                  <c:v>387.66416000000055</c:v>
                </c:pt>
                <c:pt idx="49">
                  <c:v>413.14924738000065</c:v>
                </c:pt>
                <c:pt idx="50">
                  <c:v>439.72262058000075</c:v>
                </c:pt>
                <c:pt idx="51">
                  <c:v>467.40695222000062</c:v>
                </c:pt>
                <c:pt idx="52">
                  <c:v>496.22491492000086</c:v>
                </c:pt>
                <c:pt idx="53">
                  <c:v>526.19918130000065</c:v>
                </c:pt>
                <c:pt idx="54">
                  <c:v>557.35242398000094</c:v>
                </c:pt>
                <c:pt idx="55">
                  <c:v>589.70731558000091</c:v>
                </c:pt>
                <c:pt idx="56">
                  <c:v>623.286528720001</c:v>
                </c:pt>
                <c:pt idx="57">
                  <c:v>658.11273602000097</c:v>
                </c:pt>
                <c:pt idx="58">
                  <c:v>694.20861010000112</c:v>
                </c:pt>
                <c:pt idx="59">
                  <c:v>731.59682358000111</c:v>
                </c:pt>
                <c:pt idx="60">
                  <c:v>770.30004908000126</c:v>
                </c:pt>
                <c:pt idx="61">
                  <c:v>810.34095922000131</c:v>
                </c:pt>
                <c:pt idx="62">
                  <c:v>851.74222662000147</c:v>
                </c:pt>
                <c:pt idx="63">
                  <c:v>894.52652390000151</c:v>
                </c:pt>
                <c:pt idx="64">
                  <c:v>938.71652368000173</c:v>
                </c:pt>
                <c:pt idx="65">
                  <c:v>984.33489858000166</c:v>
                </c:pt>
                <c:pt idx="66">
                  <c:v>1031.4043212200017</c:v>
                </c:pt>
                <c:pt idx="67">
                  <c:v>1079.9474642200021</c:v>
                </c:pt>
                <c:pt idx="68">
                  <c:v>1129.9870002000021</c:v>
                </c:pt>
                <c:pt idx="69">
                  <c:v>1181.545601780002</c:v>
                </c:pt>
                <c:pt idx="70">
                  <c:v>1234.6459415800025</c:v>
                </c:pt>
                <c:pt idx="71">
                  <c:v>1289.3106922200022</c:v>
                </c:pt>
                <c:pt idx="72">
                  <c:v>1345.5625263200025</c:v>
                </c:pt>
                <c:pt idx="73">
                  <c:v>1403.4241165000028</c:v>
                </c:pt>
                <c:pt idx="74">
                  <c:v>1462.9181353800027</c:v>
                </c:pt>
                <c:pt idx="75">
                  <c:v>1524.0672555800029</c:v>
                </c:pt>
                <c:pt idx="76">
                  <c:v>1586.894149720003</c:v>
                </c:pt>
                <c:pt idx="77">
                  <c:v>1651.421490420003</c:v>
                </c:pt>
                <c:pt idx="78">
                  <c:v>1717.6719503000031</c:v>
                </c:pt>
                <c:pt idx="79">
                  <c:v>1785.6682019800035</c:v>
                </c:pt>
                <c:pt idx="80">
                  <c:v>1855.4329180800034</c:v>
                </c:pt>
                <c:pt idx="81">
                  <c:v>1926.9887712200036</c:v>
                </c:pt>
                <c:pt idx="82">
                  <c:v>2000.3584340200039</c:v>
                </c:pt>
                <c:pt idx="83">
                  <c:v>2075.5645791000038</c:v>
                </c:pt>
                <c:pt idx="84">
                  <c:v>2152.6298790800038</c:v>
                </c:pt>
                <c:pt idx="85">
                  <c:v>2231.5770065800039</c:v>
                </c:pt>
                <c:pt idx="86">
                  <c:v>2312.4286342200048</c:v>
                </c:pt>
                <c:pt idx="87">
                  <c:v>2395.2074346200052</c:v>
                </c:pt>
                <c:pt idx="88">
                  <c:v>2479.9360804000048</c:v>
                </c:pt>
                <c:pt idx="89">
                  <c:v>2566.6372441800045</c:v>
                </c:pt>
                <c:pt idx="90">
                  <c:v>2655.3335985800049</c:v>
                </c:pt>
                <c:pt idx="91">
                  <c:v>2746.0478162200052</c:v>
                </c:pt>
                <c:pt idx="92">
                  <c:v>2838.8025697200055</c:v>
                </c:pt>
                <c:pt idx="93">
                  <c:v>2933.6205317000058</c:v>
                </c:pt>
                <c:pt idx="94">
                  <c:v>3030.5243747800059</c:v>
                </c:pt>
                <c:pt idx="95">
                  <c:v>3129.5367715800062</c:v>
                </c:pt>
                <c:pt idx="96">
                  <c:v>3230.6803947200065</c:v>
                </c:pt>
                <c:pt idx="97">
                  <c:v>3333.9779168200066</c:v>
                </c:pt>
                <c:pt idx="98">
                  <c:v>3439.452010500007</c:v>
                </c:pt>
                <c:pt idx="99">
                  <c:v>3547.1253483800078</c:v>
                </c:pt>
                <c:pt idx="100">
                  <c:v>3657.0206030800073</c:v>
                </c:pt>
                <c:pt idx="101">
                  <c:v>3769.1604472200079</c:v>
                </c:pt>
                <c:pt idx="102">
                  <c:v>3883.5675534200086</c:v>
                </c:pt>
                <c:pt idx="103">
                  <c:v>4000.264594300008</c:v>
                </c:pt>
                <c:pt idx="104">
                  <c:v>4119.2742424800081</c:v>
                </c:pt>
                <c:pt idx="105">
                  <c:v>4240.6191705800093</c:v>
                </c:pt>
                <c:pt idx="106">
                  <c:v>4364.3220512200096</c:v>
                </c:pt>
                <c:pt idx="107">
                  <c:v>4490.4055570200098</c:v>
                </c:pt>
                <c:pt idx="108">
                  <c:v>4618.8923606000108</c:v>
                </c:pt>
                <c:pt idx="109">
                  <c:v>4749.8051345800095</c:v>
                </c:pt>
                <c:pt idx="110">
                  <c:v>4883.1665515800096</c:v>
                </c:pt>
                <c:pt idx="111">
                  <c:v>5018.9992842200108</c:v>
                </c:pt>
                <c:pt idx="112">
                  <c:v>5157.3260051200104</c:v>
                </c:pt>
                <c:pt idx="113">
                  <c:v>5298.169386900011</c:v>
                </c:pt>
                <c:pt idx="114">
                  <c:v>5441.5521021800123</c:v>
                </c:pt>
                <c:pt idx="115">
                  <c:v>5587.4968235800116</c:v>
                </c:pt>
                <c:pt idx="116">
                  <c:v>5736.0262237200122</c:v>
                </c:pt>
                <c:pt idx="117">
                  <c:v>5887.1629752200124</c:v>
                </c:pt>
                <c:pt idx="118">
                  <c:v>6040.9297507000119</c:v>
                </c:pt>
                <c:pt idx="119">
                  <c:v>6197.3492227800134</c:v>
                </c:pt>
                <c:pt idx="120">
                  <c:v>6356.444064080014</c:v>
                </c:pt>
                <c:pt idx="121">
                  <c:v>6518.2369472200144</c:v>
                </c:pt>
                <c:pt idx="122">
                  <c:v>6682.7505448200127</c:v>
                </c:pt>
                <c:pt idx="123">
                  <c:v>6850.0075295000152</c:v>
                </c:pt>
                <c:pt idx="124">
                  <c:v>7020.0305738800162</c:v>
                </c:pt>
                <c:pt idx="125">
                  <c:v>7192.8423505800147</c:v>
                </c:pt>
                <c:pt idx="126">
                  <c:v>7368.4655322200151</c:v>
                </c:pt>
                <c:pt idx="127">
                  <c:v>7546.9227914200164</c:v>
                </c:pt>
                <c:pt idx="128">
                  <c:v>7728.2368008000167</c:v>
                </c:pt>
                <c:pt idx="129">
                  <c:v>7912.4302329800175</c:v>
                </c:pt>
                <c:pt idx="130">
                  <c:v>8099.525760580017</c:v>
                </c:pt>
                <c:pt idx="131">
                  <c:v>8289.5460562200205</c:v>
                </c:pt>
                <c:pt idx="132">
                  <c:v>8482.5137925200179</c:v>
                </c:pt>
                <c:pt idx="133">
                  <c:v>8678.4516421000189</c:v>
                </c:pt>
                <c:pt idx="134">
                  <c:v>8877.3822775800199</c:v>
                </c:pt>
                <c:pt idx="135">
                  <c:v>9079.3283715800208</c:v>
                </c:pt>
                <c:pt idx="136">
                  <c:v>9284.3125967200231</c:v>
                </c:pt>
                <c:pt idx="137">
                  <c:v>9492.3576256200231</c:v>
                </c:pt>
                <c:pt idx="138">
                  <c:v>9703.4861309000225</c:v>
                </c:pt>
                <c:pt idx="139">
                  <c:v>9917.7207851800231</c:v>
                </c:pt>
                <c:pt idx="140">
                  <c:v>10135.084261080025</c:v>
                </c:pt>
                <c:pt idx="141">
                  <c:v>10355.599231220023</c:v>
                </c:pt>
                <c:pt idx="142">
                  <c:v>10579.288368220024</c:v>
                </c:pt>
                <c:pt idx="143">
                  <c:v>10806.174344700024</c:v>
                </c:pt>
                <c:pt idx="144">
                  <c:v>11036.279833280027</c:v>
                </c:pt>
                <c:pt idx="145">
                  <c:v>11269.627506580026</c:v>
                </c:pt>
                <c:pt idx="146">
                  <c:v>11506.240037220028</c:v>
                </c:pt>
                <c:pt idx="147">
                  <c:v>11746.140097820025</c:v>
                </c:pt>
                <c:pt idx="148">
                  <c:v>11989.35036100003</c:v>
                </c:pt>
                <c:pt idx="149">
                  <c:v>12235.893499380029</c:v>
                </c:pt>
                <c:pt idx="150">
                  <c:v>12485.792185580029</c:v>
                </c:pt>
                <c:pt idx="151">
                  <c:v>12739.06909222003</c:v>
                </c:pt>
                <c:pt idx="152">
                  <c:v>12995.746891920031</c:v>
                </c:pt>
                <c:pt idx="153">
                  <c:v>13255.848257300031</c:v>
                </c:pt>
                <c:pt idx="154">
                  <c:v>13519.395860980032</c:v>
                </c:pt>
                <c:pt idx="155">
                  <c:v>13786.412375580032</c:v>
                </c:pt>
                <c:pt idx="156">
                  <c:v>14056.920473720034</c:v>
                </c:pt>
                <c:pt idx="157">
                  <c:v>14330.942828020032</c:v>
                </c:pt>
                <c:pt idx="158">
                  <c:v>14608.502111100037</c:v>
                </c:pt>
                <c:pt idx="159">
                  <c:v>14889.620995580033</c:v>
                </c:pt>
                <c:pt idx="160">
                  <c:v>15174.322154080039</c:v>
                </c:pt>
                <c:pt idx="161">
                  <c:v>15462.628259220033</c:v>
                </c:pt>
                <c:pt idx="162">
                  <c:v>15754.561983620035</c:v>
                </c:pt>
                <c:pt idx="163">
                  <c:v>16050.145999900036</c:v>
                </c:pt>
                <c:pt idx="164">
                  <c:v>16349.402980680037</c:v>
                </c:pt>
                <c:pt idx="165">
                  <c:v>16652.355598580038</c:v>
                </c:pt>
                <c:pt idx="166">
                  <c:v>16959.026526220037</c:v>
                </c:pt>
                <c:pt idx="167">
                  <c:v>17269.438436220044</c:v>
                </c:pt>
                <c:pt idx="168">
                  <c:v>17583.614001200043</c:v>
                </c:pt>
                <c:pt idx="169">
                  <c:v>17901.575893780046</c:v>
                </c:pt>
                <c:pt idx="170">
                  <c:v>18223.346786580041</c:v>
                </c:pt>
                <c:pt idx="171">
                  <c:v>18548.949352220043</c:v>
                </c:pt>
                <c:pt idx="172">
                  <c:v>18878.406263320041</c:v>
                </c:pt>
                <c:pt idx="173">
                  <c:v>19211.740192500041</c:v>
                </c:pt>
                <c:pt idx="174">
                  <c:v>19548.973812380042</c:v>
                </c:pt>
                <c:pt idx="175">
                  <c:v>19890.129795580047</c:v>
                </c:pt>
                <c:pt idx="176">
                  <c:v>20235.230814720046</c:v>
                </c:pt>
                <c:pt idx="177">
                  <c:v>20584.299542420049</c:v>
                </c:pt>
                <c:pt idx="178">
                  <c:v>20937.358651300052</c:v>
                </c:pt>
                <c:pt idx="179">
                  <c:v>21294.430813980049</c:v>
                </c:pt>
                <c:pt idx="180">
                  <c:v>21655.538703080052</c:v>
                </c:pt>
                <c:pt idx="181">
                  <c:v>22020.704991220049</c:v>
                </c:pt>
                <c:pt idx="182">
                  <c:v>22389.952351020049</c:v>
                </c:pt>
                <c:pt idx="183">
                  <c:v>22763.303455100053</c:v>
                </c:pt>
                <c:pt idx="184">
                  <c:v>23140.780976080052</c:v>
                </c:pt>
                <c:pt idx="185">
                  <c:v>23522.407586580055</c:v>
                </c:pt>
                <c:pt idx="186">
                  <c:v>23908.205959220053</c:v>
                </c:pt>
                <c:pt idx="187">
                  <c:v>24298.198766620055</c:v>
                </c:pt>
                <c:pt idx="188">
                  <c:v>24692.408681400058</c:v>
                </c:pt>
                <c:pt idx="189">
                  <c:v>25090.858376180062</c:v>
                </c:pt>
                <c:pt idx="190">
                  <c:v>25493.57052358006</c:v>
                </c:pt>
                <c:pt idx="191">
                  <c:v>25900.567796220061</c:v>
                </c:pt>
                <c:pt idx="192">
                  <c:v>26311.872866720059</c:v>
                </c:pt>
                <c:pt idx="193">
                  <c:v>26727.508407700061</c:v>
                </c:pt>
                <c:pt idx="194">
                  <c:v>27147.49709178006</c:v>
                </c:pt>
                <c:pt idx="195">
                  <c:v>27571.861591580062</c:v>
                </c:pt>
                <c:pt idx="196">
                  <c:v>28000.624579720065</c:v>
                </c:pt>
                <c:pt idx="197">
                  <c:v>28433.808728820062</c:v>
                </c:pt>
                <c:pt idx="198">
                  <c:v>28871.436711500057</c:v>
                </c:pt>
                <c:pt idx="199">
                  <c:v>29313.531200380046</c:v>
                </c:pt>
                <c:pt idx="200">
                  <c:v>29760.114868080043</c:v>
                </c:pt>
                <c:pt idx="201">
                  <c:v>30211.210387220028</c:v>
                </c:pt>
                <c:pt idx="202">
                  <c:v>30666.840430420019</c:v>
                </c:pt>
                <c:pt idx="203">
                  <c:v>31127.027670300013</c:v>
                </c:pt>
                <c:pt idx="204">
                  <c:v>31591.794779480002</c:v>
                </c:pt>
                <c:pt idx="205">
                  <c:v>32061.164430579993</c:v>
                </c:pt>
                <c:pt idx="206">
                  <c:v>32535.159296219983</c:v>
                </c:pt>
                <c:pt idx="207">
                  <c:v>33013.802049019971</c:v>
                </c:pt>
                <c:pt idx="208">
                  <c:v>33497.115361599957</c:v>
                </c:pt>
                <c:pt idx="209">
                  <c:v>33985.121906579952</c:v>
                </c:pt>
                <c:pt idx="210">
                  <c:v>34477.844356579939</c:v>
                </c:pt>
                <c:pt idx="211">
                  <c:v>34975.30538421993</c:v>
                </c:pt>
                <c:pt idx="212">
                  <c:v>35477.527662119923</c:v>
                </c:pt>
                <c:pt idx="213">
                  <c:v>35984.533862899902</c:v>
                </c:pt>
                <c:pt idx="214">
                  <c:v>36496.346659179893</c:v>
                </c:pt>
                <c:pt idx="215">
                  <c:v>37012.988723579881</c:v>
                </c:pt>
                <c:pt idx="216">
                  <c:v>37534.482728719871</c:v>
                </c:pt>
                <c:pt idx="217">
                  <c:v>38060.851347219861</c:v>
                </c:pt>
                <c:pt idx="218">
                  <c:v>38592.117251699849</c:v>
                </c:pt>
                <c:pt idx="219">
                  <c:v>39128.303114779825</c:v>
                </c:pt>
                <c:pt idx="220">
                  <c:v>39669.431609079809</c:v>
                </c:pt>
                <c:pt idx="221">
                  <c:v>40215.525407219808</c:v>
                </c:pt>
                <c:pt idx="222">
                  <c:v>40766.607181819796</c:v>
                </c:pt>
                <c:pt idx="223">
                  <c:v>41322.699605499773</c:v>
                </c:pt>
                <c:pt idx="224">
                  <c:v>41883.825350879757</c:v>
                </c:pt>
                <c:pt idx="225">
                  <c:v>42450.007090579747</c:v>
                </c:pt>
                <c:pt idx="226">
                  <c:v>43021.267497219735</c:v>
                </c:pt>
                <c:pt idx="227">
                  <c:v>43597.629243419731</c:v>
                </c:pt>
                <c:pt idx="228">
                  <c:v>44179.115001799706</c:v>
                </c:pt>
                <c:pt idx="229">
                  <c:v>44765.747444979679</c:v>
                </c:pt>
                <c:pt idx="230">
                  <c:v>45357.549245579678</c:v>
                </c:pt>
                <c:pt idx="231">
                  <c:v>45954.543076219663</c:v>
                </c:pt>
                <c:pt idx="232">
                  <c:v>46556.751609519648</c:v>
                </c:pt>
                <c:pt idx="233">
                  <c:v>47164.197518099638</c:v>
                </c:pt>
                <c:pt idx="234">
                  <c:v>47776.903474579609</c:v>
                </c:pt>
                <c:pt idx="235">
                  <c:v>48394.892151579588</c:v>
                </c:pt>
                <c:pt idx="236">
                  <c:v>49018.186221719574</c:v>
                </c:pt>
                <c:pt idx="237">
                  <c:v>49646.808357619549</c:v>
                </c:pt>
                <c:pt idx="238">
                  <c:v>50280.781231899542</c:v>
                </c:pt>
                <c:pt idx="239">
                  <c:v>50920.127517179521</c:v>
                </c:pt>
                <c:pt idx="240">
                  <c:v>51564.869886079512</c:v>
                </c:pt>
                <c:pt idx="241">
                  <c:v>52215.031011219493</c:v>
                </c:pt>
                <c:pt idx="242">
                  <c:v>52870.633565219468</c:v>
                </c:pt>
                <c:pt idx="243">
                  <c:v>53531.700220699451</c:v>
                </c:pt>
                <c:pt idx="244">
                  <c:v>54198.253650279432</c:v>
                </c:pt>
                <c:pt idx="245">
                  <c:v>54870.316526579401</c:v>
                </c:pt>
                <c:pt idx="246">
                  <c:v>55547.911522219394</c:v>
                </c:pt>
                <c:pt idx="247">
                  <c:v>56231.061309819379</c:v>
                </c:pt>
                <c:pt idx="248">
                  <c:v>56919.788561999354</c:v>
                </c:pt>
                <c:pt idx="249">
                  <c:v>57614.115951379339</c:v>
                </c:pt>
                <c:pt idx="250">
                  <c:v>58314.06615057931</c:v>
                </c:pt>
                <c:pt idx="251">
                  <c:v>59019.661832219288</c:v>
                </c:pt>
                <c:pt idx="252">
                  <c:v>59730.92566891927</c:v>
                </c:pt>
                <c:pt idx="253">
                  <c:v>60447.880333299261</c:v>
                </c:pt>
                <c:pt idx="254">
                  <c:v>61170.548497979238</c:v>
                </c:pt>
                <c:pt idx="255">
                  <c:v>61898.952835579206</c:v>
                </c:pt>
                <c:pt idx="256">
                  <c:v>62633.116018719178</c:v>
                </c:pt>
                <c:pt idx="257">
                  <c:v>63373.060720019152</c:v>
                </c:pt>
                <c:pt idx="258">
                  <c:v>64118.809612099139</c:v>
                </c:pt>
                <c:pt idx="259">
                  <c:v>64870.385367579118</c:v>
                </c:pt>
                <c:pt idx="260">
                  <c:v>65627.810659079099</c:v>
                </c:pt>
                <c:pt idx="261">
                  <c:v>66391.10815921906</c:v>
                </c:pt>
                <c:pt idx="262">
                  <c:v>67160.30054061905</c:v>
                </c:pt>
                <c:pt idx="263">
                  <c:v>67935.410475899014</c:v>
                </c:pt>
                <c:pt idx="264">
                  <c:v>68716.460637679018</c:v>
                </c:pt>
                <c:pt idx="265">
                  <c:v>69503.473698578964</c:v>
                </c:pt>
                <c:pt idx="266">
                  <c:v>70296.472331218945</c:v>
                </c:pt>
                <c:pt idx="267">
                  <c:v>71095.479208218938</c:v>
                </c:pt>
                <c:pt idx="268">
                  <c:v>71900.517002198903</c:v>
                </c:pt>
                <c:pt idx="269">
                  <c:v>72711.608385778876</c:v>
                </c:pt>
                <c:pt idx="270">
                  <c:v>73528.776031578847</c:v>
                </c:pt>
                <c:pt idx="271">
                  <c:v>74352.042612218807</c:v>
                </c:pt>
                <c:pt idx="272">
                  <c:v>75181.430800318805</c:v>
                </c:pt>
                <c:pt idx="273">
                  <c:v>76016.963268498759</c:v>
                </c:pt>
                <c:pt idx="274">
                  <c:v>76858.662689378732</c:v>
                </c:pt>
                <c:pt idx="275">
                  <c:v>77706.551735578716</c:v>
                </c:pt>
                <c:pt idx="276">
                  <c:v>78560.653079718715</c:v>
                </c:pt>
                <c:pt idx="277">
                  <c:v>79420.989394418648</c:v>
                </c:pt>
                <c:pt idx="278">
                  <c:v>80287.583352298621</c:v>
                </c:pt>
                <c:pt idx="279">
                  <c:v>81160.457625978597</c:v>
                </c:pt>
                <c:pt idx="280">
                  <c:v>82039.634888078581</c:v>
                </c:pt>
                <c:pt idx="281">
                  <c:v>82925.137811218548</c:v>
                </c:pt>
                <c:pt idx="282">
                  <c:v>83816.989068018505</c:v>
                </c:pt>
                <c:pt idx="283">
                  <c:v>84715.211331098501</c:v>
                </c:pt>
                <c:pt idx="284">
                  <c:v>85619.827273078452</c:v>
                </c:pt>
                <c:pt idx="285">
                  <c:v>86530.859566578423</c:v>
                </c:pt>
                <c:pt idx="286">
                  <c:v>87448.330884218405</c:v>
                </c:pt>
                <c:pt idx="287">
                  <c:v>88372.263898618359</c:v>
                </c:pt>
                <c:pt idx="288">
                  <c:v>89302.681282398335</c:v>
                </c:pt>
                <c:pt idx="289">
                  <c:v>90239.605708178322</c:v>
                </c:pt>
                <c:pt idx="290">
                  <c:v>91183.059848578283</c:v>
                </c:pt>
                <c:pt idx="291">
                  <c:v>92133.066376218223</c:v>
                </c:pt>
                <c:pt idx="292">
                  <c:v>93089.647963718191</c:v>
                </c:pt>
                <c:pt idx="293">
                  <c:v>94052.827283698192</c:v>
                </c:pt>
                <c:pt idx="294">
                  <c:v>95022.62700877813</c:v>
                </c:pt>
                <c:pt idx="295">
                  <c:v>95999.069811578083</c:v>
                </c:pt>
                <c:pt idx="296">
                  <c:v>96982.178364718056</c:v>
                </c:pt>
                <c:pt idx="297">
                  <c:v>97971.97534081804</c:v>
                </c:pt>
                <c:pt idx="298">
                  <c:v>98968.483412497982</c:v>
                </c:pt>
                <c:pt idx="299">
                  <c:v>99971.725252377961</c:v>
                </c:pt>
                <c:pt idx="300">
                  <c:v>100981.72353307795</c:v>
                </c:pt>
                <c:pt idx="301">
                  <c:v>101998.5009272179</c:v>
                </c:pt>
                <c:pt idx="302">
                  <c:v>103022.08010741787</c:v>
                </c:pt>
                <c:pt idx="303">
                  <c:v>104052.48374629782</c:v>
                </c:pt>
                <c:pt idx="304">
                  <c:v>105089.73451647779</c:v>
                </c:pt>
                <c:pt idx="305">
                  <c:v>106133.85509057774</c:v>
                </c:pt>
                <c:pt idx="306">
                  <c:v>107184.86814121771</c:v>
                </c:pt>
                <c:pt idx="307">
                  <c:v>108242.79634101767</c:v>
                </c:pt>
                <c:pt idx="308">
                  <c:v>109307.66236259762</c:v>
                </c:pt>
                <c:pt idx="309">
                  <c:v>110379.4888785776</c:v>
                </c:pt>
                <c:pt idx="310">
                  <c:v>111458.29856157755</c:v>
                </c:pt>
                <c:pt idx="311">
                  <c:v>112544.11408421752</c:v>
                </c:pt>
                <c:pt idx="312">
                  <c:v>113636.95811911749</c:v>
                </c:pt>
                <c:pt idx="313">
                  <c:v>114736.85333889745</c:v>
                </c:pt>
                <c:pt idx="314">
                  <c:v>115843.8224161774</c:v>
                </c:pt>
                <c:pt idx="315">
                  <c:v>116957.88802357737</c:v>
                </c:pt>
                <c:pt idx="316">
                  <c:v>118079.07283371732</c:v>
                </c:pt>
                <c:pt idx="317">
                  <c:v>119207.39951921729</c:v>
                </c:pt>
                <c:pt idx="318">
                  <c:v>120342.89075269723</c:v>
                </c:pt>
                <c:pt idx="319">
                  <c:v>121485.5692067772</c:v>
                </c:pt>
                <c:pt idx="320">
                  <c:v>122635.45755407716</c:v>
                </c:pt>
                <c:pt idx="321">
                  <c:v>123792.5784672171</c:v>
                </c:pt>
                <c:pt idx="322">
                  <c:v>124956.95461881706</c:v>
                </c:pt>
                <c:pt idx="323">
                  <c:v>126128.60868149702</c:v>
                </c:pt>
                <c:pt idx="324">
                  <c:v>127307.563327877</c:v>
                </c:pt>
                <c:pt idx="325">
                  <c:v>128493.84123057692</c:v>
                </c:pt>
                <c:pt idx="326">
                  <c:v>129687.46506221688</c:v>
                </c:pt>
                <c:pt idx="327">
                  <c:v>130888.45749541682</c:v>
                </c:pt>
                <c:pt idx="328">
                  <c:v>132096.84120279684</c:v>
                </c:pt>
                <c:pt idx="329">
                  <c:v>133312.63885697676</c:v>
                </c:pt>
                <c:pt idx="330">
                  <c:v>134535.87313057674</c:v>
                </c:pt>
                <c:pt idx="331">
                  <c:v>135766.56669621667</c:v>
                </c:pt>
                <c:pt idx="332">
                  <c:v>137004.74222651662</c:v>
                </c:pt>
                <c:pt idx="333">
                  <c:v>138250.42239409656</c:v>
                </c:pt>
                <c:pt idx="334">
                  <c:v>139503.62987157653</c:v>
                </c:pt>
                <c:pt idx="335">
                  <c:v>140764.38733157652</c:v>
                </c:pt>
                <c:pt idx="336">
                  <c:v>142032.71744671644</c:v>
                </c:pt>
                <c:pt idx="337">
                  <c:v>143308.6428896164</c:v>
                </c:pt>
                <c:pt idx="338">
                  <c:v>144592.18633289638</c:v>
                </c:pt>
                <c:pt idx="339">
                  <c:v>145883.37044917629</c:v>
                </c:pt>
                <c:pt idx="340">
                  <c:v>147182.21791107624</c:v>
                </c:pt>
                <c:pt idx="341">
                  <c:v>148488.75139121621</c:v>
                </c:pt>
                <c:pt idx="342">
                  <c:v>149802.99356221614</c:v>
                </c:pt>
                <c:pt idx="343">
                  <c:v>151124.96709669605</c:v>
                </c:pt>
                <c:pt idx="344">
                  <c:v>152454.69466727602</c:v>
                </c:pt>
                <c:pt idx="345">
                  <c:v>153792.19894657598</c:v>
                </c:pt>
                <c:pt idx="346">
                  <c:v>155137.50260721595</c:v>
                </c:pt>
                <c:pt idx="347">
                  <c:v>156490.62832181589</c:v>
                </c:pt>
                <c:pt idx="348">
                  <c:v>157851.59876299583</c:v>
                </c:pt>
                <c:pt idx="349">
                  <c:v>159220.43660337577</c:v>
                </c:pt>
                <c:pt idx="350">
                  <c:v>160597.16451557571</c:v>
                </c:pt>
                <c:pt idx="351">
                  <c:v>161981.80517221565</c:v>
                </c:pt>
                <c:pt idx="352">
                  <c:v>163374.38124591563</c:v>
                </c:pt>
                <c:pt idx="353">
                  <c:v>164774.91540929556</c:v>
                </c:pt>
                <c:pt idx="354">
                  <c:v>166183.43033497554</c:v>
                </c:pt>
                <c:pt idx="355">
                  <c:v>167599.94869557547</c:v>
                </c:pt>
                <c:pt idx="356">
                  <c:v>169024.49316371538</c:v>
                </c:pt>
                <c:pt idx="357">
                  <c:v>170457.08641201534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3-4B46-B593-5DDFB3250C03}"/>
            </c:ext>
          </c:extLst>
        </c:ser>
        <c:ser>
          <c:idx val="1"/>
          <c:order val="1"/>
          <c:tx>
            <c:v>Poly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'dmdt BROKEN'!$A$4:$A$361</c:f>
              <c:numCache>
                <c:formatCode>#,##0.00</c:formatCode>
                <c:ptCount val="35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6.0000000000000005E-2</c:v>
                </c:pt>
                <c:pt idx="5">
                  <c:v>7.0000000000000007E-2</c:v>
                </c:pt>
                <c:pt idx="6">
                  <c:v>0.08</c:v>
                </c:pt>
                <c:pt idx="7" formatCode="General">
                  <c:v>0.09</c:v>
                </c:pt>
                <c:pt idx="8" formatCode="General">
                  <c:v>9.9999999999999992E-2</c:v>
                </c:pt>
                <c:pt idx="9" formatCode="General">
                  <c:v>0.10999999999999999</c:v>
                </c:pt>
                <c:pt idx="10" formatCode="General">
                  <c:v>0.11999999999999998</c:v>
                </c:pt>
                <c:pt idx="11" formatCode="General">
                  <c:v>0.12999999999999998</c:v>
                </c:pt>
                <c:pt idx="12" formatCode="General">
                  <c:v>0.13999999999999999</c:v>
                </c:pt>
                <c:pt idx="13" formatCode="General">
                  <c:v>0.15</c:v>
                </c:pt>
                <c:pt idx="14" formatCode="General">
                  <c:v>0.16</c:v>
                </c:pt>
                <c:pt idx="15" formatCode="General">
                  <c:v>0.17</c:v>
                </c:pt>
                <c:pt idx="16" formatCode="General">
                  <c:v>0.18000000000000002</c:v>
                </c:pt>
                <c:pt idx="17" formatCode="General">
                  <c:v>0.19000000000000003</c:v>
                </c:pt>
                <c:pt idx="18" formatCode="General">
                  <c:v>0.20000000000000004</c:v>
                </c:pt>
                <c:pt idx="19" formatCode="General">
                  <c:v>0.21000000000000005</c:v>
                </c:pt>
                <c:pt idx="20" formatCode="General">
                  <c:v>0.22000000000000006</c:v>
                </c:pt>
                <c:pt idx="21" formatCode="General">
                  <c:v>0.23000000000000007</c:v>
                </c:pt>
                <c:pt idx="22" formatCode="General">
                  <c:v>0.24000000000000007</c:v>
                </c:pt>
                <c:pt idx="23" formatCode="General">
                  <c:v>0.25000000000000006</c:v>
                </c:pt>
                <c:pt idx="24" formatCode="General">
                  <c:v>0.26000000000000006</c:v>
                </c:pt>
                <c:pt idx="25" formatCode="General">
                  <c:v>0.27000000000000007</c:v>
                </c:pt>
                <c:pt idx="26" formatCode="General">
                  <c:v>0.28000000000000008</c:v>
                </c:pt>
                <c:pt idx="27" formatCode="General">
                  <c:v>0.29000000000000009</c:v>
                </c:pt>
                <c:pt idx="28" formatCode="General">
                  <c:v>0.3000000000000001</c:v>
                </c:pt>
                <c:pt idx="29" formatCode="General">
                  <c:v>0.31000000000000011</c:v>
                </c:pt>
                <c:pt idx="30" formatCode="General">
                  <c:v>0.32000000000000012</c:v>
                </c:pt>
                <c:pt idx="31" formatCode="General">
                  <c:v>0.33000000000000013</c:v>
                </c:pt>
                <c:pt idx="32" formatCode="General">
                  <c:v>0.34000000000000014</c:v>
                </c:pt>
                <c:pt idx="33" formatCode="General">
                  <c:v>0.35000000000000014</c:v>
                </c:pt>
                <c:pt idx="34" formatCode="General">
                  <c:v>0.36000000000000015</c:v>
                </c:pt>
                <c:pt idx="35" formatCode="General">
                  <c:v>0.37000000000000016</c:v>
                </c:pt>
                <c:pt idx="36" formatCode="General">
                  <c:v>0.38000000000000017</c:v>
                </c:pt>
                <c:pt idx="37" formatCode="General">
                  <c:v>0.39000000000000018</c:v>
                </c:pt>
                <c:pt idx="38" formatCode="General">
                  <c:v>0.40000000000000019</c:v>
                </c:pt>
                <c:pt idx="39" formatCode="General">
                  <c:v>0.4100000000000002</c:v>
                </c:pt>
                <c:pt idx="40" formatCode="General">
                  <c:v>0.42000000000000021</c:v>
                </c:pt>
                <c:pt idx="41" formatCode="General">
                  <c:v>0.43000000000000022</c:v>
                </c:pt>
                <c:pt idx="42" formatCode="General">
                  <c:v>0.44000000000000022</c:v>
                </c:pt>
                <c:pt idx="43" formatCode="General">
                  <c:v>0.45000000000000023</c:v>
                </c:pt>
                <c:pt idx="44" formatCode="General">
                  <c:v>0.46000000000000024</c:v>
                </c:pt>
                <c:pt idx="45" formatCode="General">
                  <c:v>0.47000000000000025</c:v>
                </c:pt>
                <c:pt idx="46" formatCode="General">
                  <c:v>0.48000000000000026</c:v>
                </c:pt>
                <c:pt idx="47" formatCode="General">
                  <c:v>0.49000000000000027</c:v>
                </c:pt>
                <c:pt idx="48" formatCode="General">
                  <c:v>0.50000000000000022</c:v>
                </c:pt>
                <c:pt idx="49" formatCode="General">
                  <c:v>0.51000000000000023</c:v>
                </c:pt>
                <c:pt idx="50" formatCode="General">
                  <c:v>0.52000000000000024</c:v>
                </c:pt>
                <c:pt idx="51" formatCode="General">
                  <c:v>0.53000000000000025</c:v>
                </c:pt>
                <c:pt idx="52" formatCode="General">
                  <c:v>0.54000000000000026</c:v>
                </c:pt>
                <c:pt idx="53" formatCode="General">
                  <c:v>0.55000000000000027</c:v>
                </c:pt>
                <c:pt idx="54" formatCode="General">
                  <c:v>0.56000000000000028</c:v>
                </c:pt>
                <c:pt idx="55" formatCode="General">
                  <c:v>0.57000000000000028</c:v>
                </c:pt>
                <c:pt idx="56" formatCode="General">
                  <c:v>0.58000000000000029</c:v>
                </c:pt>
                <c:pt idx="57" formatCode="General">
                  <c:v>0.5900000000000003</c:v>
                </c:pt>
                <c:pt idx="58" formatCode="General">
                  <c:v>0.60000000000000031</c:v>
                </c:pt>
                <c:pt idx="59" formatCode="General">
                  <c:v>0.61000000000000032</c:v>
                </c:pt>
                <c:pt idx="60" formatCode="General">
                  <c:v>0.62000000000000033</c:v>
                </c:pt>
                <c:pt idx="61" formatCode="General">
                  <c:v>0.63000000000000034</c:v>
                </c:pt>
                <c:pt idx="62" formatCode="General">
                  <c:v>0.64000000000000035</c:v>
                </c:pt>
                <c:pt idx="63" formatCode="General">
                  <c:v>0.65000000000000036</c:v>
                </c:pt>
                <c:pt idx="64" formatCode="General">
                  <c:v>0.66000000000000036</c:v>
                </c:pt>
                <c:pt idx="65" formatCode="General">
                  <c:v>0.67000000000000037</c:v>
                </c:pt>
                <c:pt idx="66" formatCode="General">
                  <c:v>0.68000000000000038</c:v>
                </c:pt>
                <c:pt idx="67" formatCode="General">
                  <c:v>0.69000000000000039</c:v>
                </c:pt>
                <c:pt idx="68" formatCode="General">
                  <c:v>0.7000000000000004</c:v>
                </c:pt>
                <c:pt idx="69" formatCode="General">
                  <c:v>0.71000000000000041</c:v>
                </c:pt>
                <c:pt idx="70" formatCode="General">
                  <c:v>0.72000000000000042</c:v>
                </c:pt>
                <c:pt idx="71" formatCode="General">
                  <c:v>0.73000000000000043</c:v>
                </c:pt>
                <c:pt idx="72" formatCode="General">
                  <c:v>0.74000000000000044</c:v>
                </c:pt>
                <c:pt idx="73" formatCode="General">
                  <c:v>0.75000000000000044</c:v>
                </c:pt>
                <c:pt idx="74" formatCode="General">
                  <c:v>0.76000000000000045</c:v>
                </c:pt>
                <c:pt idx="75" formatCode="General">
                  <c:v>0.77000000000000046</c:v>
                </c:pt>
                <c:pt idx="76" formatCode="General">
                  <c:v>0.78000000000000047</c:v>
                </c:pt>
                <c:pt idx="77" formatCode="General">
                  <c:v>0.79000000000000048</c:v>
                </c:pt>
                <c:pt idx="78" formatCode="General">
                  <c:v>0.80000000000000049</c:v>
                </c:pt>
                <c:pt idx="79" formatCode="General">
                  <c:v>0.8100000000000005</c:v>
                </c:pt>
                <c:pt idx="80" formatCode="General">
                  <c:v>0.82000000000000051</c:v>
                </c:pt>
                <c:pt idx="81" formatCode="General">
                  <c:v>0.83000000000000052</c:v>
                </c:pt>
                <c:pt idx="82" formatCode="General">
                  <c:v>0.84000000000000052</c:v>
                </c:pt>
                <c:pt idx="83" formatCode="General">
                  <c:v>0.85000000000000053</c:v>
                </c:pt>
                <c:pt idx="84" formatCode="General">
                  <c:v>0.86000000000000054</c:v>
                </c:pt>
                <c:pt idx="85" formatCode="General">
                  <c:v>0.87000000000000055</c:v>
                </c:pt>
                <c:pt idx="86" formatCode="General">
                  <c:v>0.88000000000000056</c:v>
                </c:pt>
                <c:pt idx="87" formatCode="General">
                  <c:v>0.89000000000000057</c:v>
                </c:pt>
                <c:pt idx="88" formatCode="General">
                  <c:v>0.90000000000000058</c:v>
                </c:pt>
                <c:pt idx="89" formatCode="General">
                  <c:v>0.91000000000000059</c:v>
                </c:pt>
                <c:pt idx="90" formatCode="General">
                  <c:v>0.9200000000000006</c:v>
                </c:pt>
                <c:pt idx="91" formatCode="General">
                  <c:v>0.9300000000000006</c:v>
                </c:pt>
                <c:pt idx="92" formatCode="General">
                  <c:v>0.94000000000000061</c:v>
                </c:pt>
                <c:pt idx="93" formatCode="General">
                  <c:v>0.95000000000000062</c:v>
                </c:pt>
                <c:pt idx="94" formatCode="General">
                  <c:v>0.96000000000000063</c:v>
                </c:pt>
                <c:pt idx="95" formatCode="General">
                  <c:v>0.97000000000000064</c:v>
                </c:pt>
                <c:pt idx="96" formatCode="General">
                  <c:v>0.98000000000000065</c:v>
                </c:pt>
                <c:pt idx="97" formatCode="General">
                  <c:v>0.99000000000000066</c:v>
                </c:pt>
                <c:pt idx="98" formatCode="General">
                  <c:v>1.0000000000000007</c:v>
                </c:pt>
                <c:pt idx="99" formatCode="General">
                  <c:v>1.0100000000000007</c:v>
                </c:pt>
                <c:pt idx="100" formatCode="General">
                  <c:v>1.0200000000000007</c:v>
                </c:pt>
                <c:pt idx="101" formatCode="General">
                  <c:v>1.0300000000000007</c:v>
                </c:pt>
                <c:pt idx="102" formatCode="General">
                  <c:v>1.0400000000000007</c:v>
                </c:pt>
                <c:pt idx="103" formatCode="General">
                  <c:v>1.0500000000000007</c:v>
                </c:pt>
                <c:pt idx="104" formatCode="General">
                  <c:v>1.0600000000000007</c:v>
                </c:pt>
                <c:pt idx="105" formatCode="General">
                  <c:v>1.0700000000000007</c:v>
                </c:pt>
                <c:pt idx="106" formatCode="General">
                  <c:v>1.0800000000000007</c:v>
                </c:pt>
                <c:pt idx="107" formatCode="General">
                  <c:v>1.0900000000000007</c:v>
                </c:pt>
                <c:pt idx="108" formatCode="General">
                  <c:v>1.1000000000000008</c:v>
                </c:pt>
                <c:pt idx="109" formatCode="General">
                  <c:v>1.1100000000000008</c:v>
                </c:pt>
                <c:pt idx="110" formatCode="General">
                  <c:v>1.1200000000000008</c:v>
                </c:pt>
                <c:pt idx="111" formatCode="General">
                  <c:v>1.1300000000000008</c:v>
                </c:pt>
                <c:pt idx="112" formatCode="General">
                  <c:v>1.1400000000000008</c:v>
                </c:pt>
                <c:pt idx="113" formatCode="General">
                  <c:v>1.1500000000000008</c:v>
                </c:pt>
                <c:pt idx="114" formatCode="General">
                  <c:v>1.1600000000000008</c:v>
                </c:pt>
                <c:pt idx="115" formatCode="General">
                  <c:v>1.1700000000000008</c:v>
                </c:pt>
                <c:pt idx="116" formatCode="General">
                  <c:v>1.1800000000000008</c:v>
                </c:pt>
                <c:pt idx="117" formatCode="General">
                  <c:v>1.1900000000000008</c:v>
                </c:pt>
                <c:pt idx="118" formatCode="General">
                  <c:v>1.2000000000000008</c:v>
                </c:pt>
                <c:pt idx="119" formatCode="General">
                  <c:v>1.2100000000000009</c:v>
                </c:pt>
                <c:pt idx="120" formatCode="General">
                  <c:v>1.2200000000000009</c:v>
                </c:pt>
                <c:pt idx="121" formatCode="General">
                  <c:v>1.2300000000000009</c:v>
                </c:pt>
                <c:pt idx="122" formatCode="General">
                  <c:v>1.2400000000000009</c:v>
                </c:pt>
                <c:pt idx="123" formatCode="General">
                  <c:v>1.2500000000000009</c:v>
                </c:pt>
                <c:pt idx="124" formatCode="General">
                  <c:v>1.2600000000000009</c:v>
                </c:pt>
                <c:pt idx="125" formatCode="General">
                  <c:v>1.2700000000000009</c:v>
                </c:pt>
                <c:pt idx="126" formatCode="General">
                  <c:v>1.2800000000000009</c:v>
                </c:pt>
                <c:pt idx="127" formatCode="General">
                  <c:v>1.2900000000000009</c:v>
                </c:pt>
                <c:pt idx="128" formatCode="General">
                  <c:v>1.3000000000000009</c:v>
                </c:pt>
                <c:pt idx="129" formatCode="General">
                  <c:v>1.3100000000000009</c:v>
                </c:pt>
                <c:pt idx="130" formatCode="General">
                  <c:v>1.320000000000001</c:v>
                </c:pt>
                <c:pt idx="131" formatCode="General">
                  <c:v>1.330000000000001</c:v>
                </c:pt>
                <c:pt idx="132" formatCode="General">
                  <c:v>1.340000000000001</c:v>
                </c:pt>
                <c:pt idx="133" formatCode="General">
                  <c:v>1.350000000000001</c:v>
                </c:pt>
                <c:pt idx="134" formatCode="General">
                  <c:v>1.360000000000001</c:v>
                </c:pt>
                <c:pt idx="135" formatCode="General">
                  <c:v>1.370000000000001</c:v>
                </c:pt>
                <c:pt idx="136" formatCode="General">
                  <c:v>1.380000000000001</c:v>
                </c:pt>
                <c:pt idx="137" formatCode="General">
                  <c:v>1.390000000000001</c:v>
                </c:pt>
                <c:pt idx="138" formatCode="General">
                  <c:v>1.400000000000001</c:v>
                </c:pt>
                <c:pt idx="139" formatCode="General">
                  <c:v>1.410000000000001</c:v>
                </c:pt>
                <c:pt idx="140" formatCode="General">
                  <c:v>1.420000000000001</c:v>
                </c:pt>
                <c:pt idx="141" formatCode="General">
                  <c:v>1.430000000000001</c:v>
                </c:pt>
                <c:pt idx="142" formatCode="General">
                  <c:v>1.4400000000000011</c:v>
                </c:pt>
                <c:pt idx="143" formatCode="General">
                  <c:v>1.4500000000000011</c:v>
                </c:pt>
                <c:pt idx="144" formatCode="General">
                  <c:v>1.4600000000000011</c:v>
                </c:pt>
                <c:pt idx="145" formatCode="General">
                  <c:v>1.4700000000000011</c:v>
                </c:pt>
                <c:pt idx="146" formatCode="General">
                  <c:v>1.4800000000000011</c:v>
                </c:pt>
                <c:pt idx="147" formatCode="General">
                  <c:v>1.4900000000000011</c:v>
                </c:pt>
                <c:pt idx="148" formatCode="General">
                  <c:v>1.5000000000000011</c:v>
                </c:pt>
                <c:pt idx="149" formatCode="General">
                  <c:v>1.5100000000000011</c:v>
                </c:pt>
                <c:pt idx="150" formatCode="General">
                  <c:v>1.5200000000000011</c:v>
                </c:pt>
                <c:pt idx="151" formatCode="General">
                  <c:v>1.5300000000000011</c:v>
                </c:pt>
                <c:pt idx="152" formatCode="General">
                  <c:v>1.5400000000000011</c:v>
                </c:pt>
                <c:pt idx="153" formatCode="General">
                  <c:v>1.5500000000000012</c:v>
                </c:pt>
                <c:pt idx="154" formatCode="General">
                  <c:v>1.5600000000000012</c:v>
                </c:pt>
                <c:pt idx="155" formatCode="General">
                  <c:v>1.5700000000000012</c:v>
                </c:pt>
                <c:pt idx="156" formatCode="General">
                  <c:v>1.5800000000000012</c:v>
                </c:pt>
                <c:pt idx="157" formatCode="General">
                  <c:v>1.5900000000000012</c:v>
                </c:pt>
                <c:pt idx="158" formatCode="General">
                  <c:v>1.6000000000000012</c:v>
                </c:pt>
                <c:pt idx="159" formatCode="General">
                  <c:v>1.6100000000000012</c:v>
                </c:pt>
                <c:pt idx="160" formatCode="General">
                  <c:v>1.6200000000000012</c:v>
                </c:pt>
                <c:pt idx="161" formatCode="General">
                  <c:v>1.6300000000000012</c:v>
                </c:pt>
                <c:pt idx="162" formatCode="General">
                  <c:v>1.6400000000000012</c:v>
                </c:pt>
                <c:pt idx="163" formatCode="General">
                  <c:v>1.6500000000000012</c:v>
                </c:pt>
                <c:pt idx="164" formatCode="General">
                  <c:v>1.6600000000000013</c:v>
                </c:pt>
                <c:pt idx="165" formatCode="General">
                  <c:v>1.6700000000000013</c:v>
                </c:pt>
                <c:pt idx="166">
                  <c:v>1.6800000000000013</c:v>
                </c:pt>
                <c:pt idx="167">
                  <c:v>1.6900000000000013</c:v>
                </c:pt>
                <c:pt idx="168">
                  <c:v>1.7000000000000013</c:v>
                </c:pt>
                <c:pt idx="169">
                  <c:v>1.7100000000000013</c:v>
                </c:pt>
                <c:pt idx="170">
                  <c:v>1.7200000000000013</c:v>
                </c:pt>
                <c:pt idx="171">
                  <c:v>1.7300000000000013</c:v>
                </c:pt>
                <c:pt idx="172">
                  <c:v>1.7400000000000013</c:v>
                </c:pt>
                <c:pt idx="173">
                  <c:v>1.7500000000000013</c:v>
                </c:pt>
                <c:pt idx="174">
                  <c:v>1.7600000000000013</c:v>
                </c:pt>
                <c:pt idx="175">
                  <c:v>1.7700000000000014</c:v>
                </c:pt>
                <c:pt idx="176">
                  <c:v>1.7800000000000014</c:v>
                </c:pt>
                <c:pt idx="177">
                  <c:v>1.7900000000000014</c:v>
                </c:pt>
                <c:pt idx="178">
                  <c:v>1.8000000000000014</c:v>
                </c:pt>
                <c:pt idx="179">
                  <c:v>1.8100000000000014</c:v>
                </c:pt>
                <c:pt idx="180">
                  <c:v>1.8200000000000014</c:v>
                </c:pt>
                <c:pt idx="181">
                  <c:v>1.8300000000000014</c:v>
                </c:pt>
                <c:pt idx="182">
                  <c:v>1.8400000000000014</c:v>
                </c:pt>
                <c:pt idx="183">
                  <c:v>1.8500000000000014</c:v>
                </c:pt>
                <c:pt idx="184">
                  <c:v>1.8600000000000014</c:v>
                </c:pt>
                <c:pt idx="185">
                  <c:v>1.8700000000000014</c:v>
                </c:pt>
                <c:pt idx="186">
                  <c:v>1.8800000000000014</c:v>
                </c:pt>
                <c:pt idx="187">
                  <c:v>1.8900000000000015</c:v>
                </c:pt>
                <c:pt idx="188">
                  <c:v>1.9000000000000015</c:v>
                </c:pt>
                <c:pt idx="189">
                  <c:v>1.9100000000000015</c:v>
                </c:pt>
                <c:pt idx="190">
                  <c:v>1.9200000000000015</c:v>
                </c:pt>
                <c:pt idx="191">
                  <c:v>1.9300000000000015</c:v>
                </c:pt>
                <c:pt idx="192">
                  <c:v>1.9400000000000015</c:v>
                </c:pt>
                <c:pt idx="193">
                  <c:v>1.9500000000000015</c:v>
                </c:pt>
                <c:pt idx="194">
                  <c:v>1.9600000000000015</c:v>
                </c:pt>
                <c:pt idx="195">
                  <c:v>1.9700000000000015</c:v>
                </c:pt>
                <c:pt idx="196">
                  <c:v>1.9800000000000015</c:v>
                </c:pt>
                <c:pt idx="197">
                  <c:v>1.9900000000000015</c:v>
                </c:pt>
                <c:pt idx="198">
                  <c:v>2.0000000000000013</c:v>
                </c:pt>
                <c:pt idx="199">
                  <c:v>2.0100000000000011</c:v>
                </c:pt>
                <c:pt idx="200">
                  <c:v>2.0200000000000009</c:v>
                </c:pt>
                <c:pt idx="201">
                  <c:v>2.0300000000000007</c:v>
                </c:pt>
                <c:pt idx="202">
                  <c:v>2.0400000000000005</c:v>
                </c:pt>
                <c:pt idx="203">
                  <c:v>2.0500000000000003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2.0799999999999996</c:v>
                </c:pt>
                <c:pt idx="207">
                  <c:v>2.0899999999999994</c:v>
                </c:pt>
                <c:pt idx="208">
                  <c:v>2.0999999999999992</c:v>
                </c:pt>
                <c:pt idx="209">
                  <c:v>2.109999999999999</c:v>
                </c:pt>
                <c:pt idx="210">
                  <c:v>2.1199999999999988</c:v>
                </c:pt>
                <c:pt idx="211">
                  <c:v>2.1299999999999986</c:v>
                </c:pt>
                <c:pt idx="212">
                  <c:v>2.1399999999999983</c:v>
                </c:pt>
                <c:pt idx="213">
                  <c:v>2.1499999999999981</c:v>
                </c:pt>
                <c:pt idx="214">
                  <c:v>2.1599999999999979</c:v>
                </c:pt>
                <c:pt idx="215">
                  <c:v>2.1699999999999977</c:v>
                </c:pt>
                <c:pt idx="216">
                  <c:v>2.1799999999999975</c:v>
                </c:pt>
                <c:pt idx="217">
                  <c:v>2.1899999999999973</c:v>
                </c:pt>
                <c:pt idx="218">
                  <c:v>2.1999999999999971</c:v>
                </c:pt>
                <c:pt idx="219">
                  <c:v>2.2099999999999969</c:v>
                </c:pt>
                <c:pt idx="220">
                  <c:v>2.2199999999999966</c:v>
                </c:pt>
                <c:pt idx="221">
                  <c:v>2.2299999999999964</c:v>
                </c:pt>
                <c:pt idx="222">
                  <c:v>2.2399999999999962</c:v>
                </c:pt>
                <c:pt idx="223">
                  <c:v>2.249999999999996</c:v>
                </c:pt>
                <c:pt idx="224">
                  <c:v>2.2599999999999958</c:v>
                </c:pt>
                <c:pt idx="225">
                  <c:v>2.2699999999999956</c:v>
                </c:pt>
                <c:pt idx="226">
                  <c:v>2.2799999999999954</c:v>
                </c:pt>
                <c:pt idx="227">
                  <c:v>2.2899999999999952</c:v>
                </c:pt>
                <c:pt idx="228">
                  <c:v>2.2999999999999949</c:v>
                </c:pt>
                <c:pt idx="229">
                  <c:v>2.3099999999999947</c:v>
                </c:pt>
                <c:pt idx="230">
                  <c:v>2.3199999999999945</c:v>
                </c:pt>
                <c:pt idx="231">
                  <c:v>2.3299999999999943</c:v>
                </c:pt>
                <c:pt idx="232">
                  <c:v>2.3399999999999941</c:v>
                </c:pt>
                <c:pt idx="233">
                  <c:v>2.3499999999999939</c:v>
                </c:pt>
                <c:pt idx="234">
                  <c:v>2.3599999999999937</c:v>
                </c:pt>
                <c:pt idx="235">
                  <c:v>2.3699999999999934</c:v>
                </c:pt>
                <c:pt idx="236">
                  <c:v>2.3799999999999932</c:v>
                </c:pt>
                <c:pt idx="237">
                  <c:v>2.389999999999993</c:v>
                </c:pt>
                <c:pt idx="238">
                  <c:v>2.3999999999999928</c:v>
                </c:pt>
                <c:pt idx="239">
                  <c:v>2.4099999999999926</c:v>
                </c:pt>
                <c:pt idx="240">
                  <c:v>2.4199999999999924</c:v>
                </c:pt>
                <c:pt idx="241">
                  <c:v>2.4299999999999922</c:v>
                </c:pt>
                <c:pt idx="242">
                  <c:v>2.439999999999992</c:v>
                </c:pt>
                <c:pt idx="243">
                  <c:v>2.4499999999999917</c:v>
                </c:pt>
                <c:pt idx="244">
                  <c:v>2.4599999999999915</c:v>
                </c:pt>
                <c:pt idx="245">
                  <c:v>2.4699999999999913</c:v>
                </c:pt>
                <c:pt idx="246">
                  <c:v>2.4799999999999911</c:v>
                </c:pt>
                <c:pt idx="247">
                  <c:v>2.4899999999999909</c:v>
                </c:pt>
                <c:pt idx="248">
                  <c:v>2.4999999999999907</c:v>
                </c:pt>
                <c:pt idx="249">
                  <c:v>2.5099999999999905</c:v>
                </c:pt>
                <c:pt idx="250">
                  <c:v>2.5199999999999902</c:v>
                </c:pt>
                <c:pt idx="251">
                  <c:v>2.52999999999999</c:v>
                </c:pt>
                <c:pt idx="252">
                  <c:v>2.5399999999999898</c:v>
                </c:pt>
                <c:pt idx="253">
                  <c:v>2.5499999999999896</c:v>
                </c:pt>
                <c:pt idx="254">
                  <c:v>2.5599999999999894</c:v>
                </c:pt>
                <c:pt idx="255">
                  <c:v>2.5699999999999892</c:v>
                </c:pt>
                <c:pt idx="256">
                  <c:v>2.579999999999989</c:v>
                </c:pt>
                <c:pt idx="257">
                  <c:v>2.5899999999999888</c:v>
                </c:pt>
                <c:pt idx="258">
                  <c:v>2.5999999999999885</c:v>
                </c:pt>
                <c:pt idx="259">
                  <c:v>2.6099999999999883</c:v>
                </c:pt>
                <c:pt idx="260">
                  <c:v>2.6199999999999881</c:v>
                </c:pt>
                <c:pt idx="261">
                  <c:v>2.6299999999999879</c:v>
                </c:pt>
                <c:pt idx="262">
                  <c:v>2.6399999999999877</c:v>
                </c:pt>
                <c:pt idx="263">
                  <c:v>2.6499999999999875</c:v>
                </c:pt>
                <c:pt idx="264">
                  <c:v>2.6599999999999873</c:v>
                </c:pt>
                <c:pt idx="265">
                  <c:v>2.6699999999999871</c:v>
                </c:pt>
                <c:pt idx="266">
                  <c:v>2.6799999999999868</c:v>
                </c:pt>
                <c:pt idx="267">
                  <c:v>2.6899999999999866</c:v>
                </c:pt>
                <c:pt idx="268">
                  <c:v>2.6999999999999864</c:v>
                </c:pt>
                <c:pt idx="269">
                  <c:v>2.7099999999999862</c:v>
                </c:pt>
                <c:pt idx="270">
                  <c:v>2.719999999999986</c:v>
                </c:pt>
                <c:pt idx="271">
                  <c:v>2.7299999999999858</c:v>
                </c:pt>
                <c:pt idx="272">
                  <c:v>2.7399999999999856</c:v>
                </c:pt>
                <c:pt idx="273">
                  <c:v>2.7499999999999853</c:v>
                </c:pt>
                <c:pt idx="274">
                  <c:v>2.7599999999999851</c:v>
                </c:pt>
                <c:pt idx="275">
                  <c:v>2.7699999999999849</c:v>
                </c:pt>
                <c:pt idx="276">
                  <c:v>2.7799999999999847</c:v>
                </c:pt>
                <c:pt idx="277">
                  <c:v>2.7899999999999845</c:v>
                </c:pt>
                <c:pt idx="278">
                  <c:v>2.7999999999999843</c:v>
                </c:pt>
                <c:pt idx="279">
                  <c:v>2.8099999999999841</c:v>
                </c:pt>
                <c:pt idx="280">
                  <c:v>2.8199999999999839</c:v>
                </c:pt>
                <c:pt idx="281">
                  <c:v>2.8299999999999836</c:v>
                </c:pt>
                <c:pt idx="282">
                  <c:v>2.8399999999999834</c:v>
                </c:pt>
                <c:pt idx="283">
                  <c:v>2.8499999999999832</c:v>
                </c:pt>
                <c:pt idx="284">
                  <c:v>2.859999999999983</c:v>
                </c:pt>
                <c:pt idx="285">
                  <c:v>2.8699999999999828</c:v>
                </c:pt>
                <c:pt idx="286">
                  <c:v>2.8799999999999826</c:v>
                </c:pt>
                <c:pt idx="287">
                  <c:v>2.8899999999999824</c:v>
                </c:pt>
                <c:pt idx="288">
                  <c:v>2.8999999999999821</c:v>
                </c:pt>
                <c:pt idx="289">
                  <c:v>2.9099999999999819</c:v>
                </c:pt>
                <c:pt idx="290">
                  <c:v>2.9199999999999817</c:v>
                </c:pt>
                <c:pt idx="291">
                  <c:v>2.9299999999999815</c:v>
                </c:pt>
                <c:pt idx="292">
                  <c:v>2.9399999999999813</c:v>
                </c:pt>
                <c:pt idx="293">
                  <c:v>2.9499999999999811</c:v>
                </c:pt>
                <c:pt idx="294">
                  <c:v>2.9599999999999809</c:v>
                </c:pt>
                <c:pt idx="295">
                  <c:v>2.9699999999999807</c:v>
                </c:pt>
                <c:pt idx="296">
                  <c:v>2.9799999999999804</c:v>
                </c:pt>
                <c:pt idx="297">
                  <c:v>2.9899999999999802</c:v>
                </c:pt>
                <c:pt idx="298">
                  <c:v>2.99999999999998</c:v>
                </c:pt>
                <c:pt idx="299">
                  <c:v>3.0099999999999798</c:v>
                </c:pt>
                <c:pt idx="300">
                  <c:v>3.0199999999999796</c:v>
                </c:pt>
                <c:pt idx="301">
                  <c:v>3.0299999999999794</c:v>
                </c:pt>
                <c:pt idx="302">
                  <c:v>3.0399999999999792</c:v>
                </c:pt>
                <c:pt idx="303">
                  <c:v>3.049999999999979</c:v>
                </c:pt>
                <c:pt idx="304">
                  <c:v>3.0599999999999787</c:v>
                </c:pt>
                <c:pt idx="305">
                  <c:v>3.0699999999999785</c:v>
                </c:pt>
                <c:pt idx="306">
                  <c:v>3.0799999999999783</c:v>
                </c:pt>
                <c:pt idx="307">
                  <c:v>3.0899999999999781</c:v>
                </c:pt>
                <c:pt idx="308">
                  <c:v>3.0999999999999779</c:v>
                </c:pt>
                <c:pt idx="309">
                  <c:v>3.1099999999999777</c:v>
                </c:pt>
                <c:pt idx="310">
                  <c:v>3.1199999999999775</c:v>
                </c:pt>
                <c:pt idx="311">
                  <c:v>3.1299999999999772</c:v>
                </c:pt>
                <c:pt idx="312">
                  <c:v>3.139999999999977</c:v>
                </c:pt>
                <c:pt idx="313">
                  <c:v>3.1499999999999768</c:v>
                </c:pt>
                <c:pt idx="314">
                  <c:v>3.1599999999999766</c:v>
                </c:pt>
                <c:pt idx="315">
                  <c:v>3.1699999999999764</c:v>
                </c:pt>
                <c:pt idx="316">
                  <c:v>3.1799999999999762</c:v>
                </c:pt>
                <c:pt idx="317">
                  <c:v>3.189999999999976</c:v>
                </c:pt>
                <c:pt idx="318">
                  <c:v>3.1999999999999758</c:v>
                </c:pt>
                <c:pt idx="319">
                  <c:v>3.2099999999999755</c:v>
                </c:pt>
                <c:pt idx="320">
                  <c:v>3.2199999999999753</c:v>
                </c:pt>
                <c:pt idx="321">
                  <c:v>3.2299999999999751</c:v>
                </c:pt>
                <c:pt idx="322">
                  <c:v>3.2399999999999749</c:v>
                </c:pt>
                <c:pt idx="323">
                  <c:v>3.2499999999999747</c:v>
                </c:pt>
                <c:pt idx="324">
                  <c:v>3.2599999999999745</c:v>
                </c:pt>
                <c:pt idx="325">
                  <c:v>3.2699999999999743</c:v>
                </c:pt>
                <c:pt idx="326">
                  <c:v>3.279999999999974</c:v>
                </c:pt>
                <c:pt idx="327">
                  <c:v>3.2899999999999738</c:v>
                </c:pt>
                <c:pt idx="328">
                  <c:v>3.2999999999999736</c:v>
                </c:pt>
                <c:pt idx="329">
                  <c:v>3.3099999999999734</c:v>
                </c:pt>
                <c:pt idx="330">
                  <c:v>3.3199999999999732</c:v>
                </c:pt>
                <c:pt idx="331">
                  <c:v>3.329999999999973</c:v>
                </c:pt>
                <c:pt idx="332">
                  <c:v>3.3399999999999728</c:v>
                </c:pt>
                <c:pt idx="333">
                  <c:v>3.3499999999999726</c:v>
                </c:pt>
                <c:pt idx="334">
                  <c:v>3.3599999999999723</c:v>
                </c:pt>
                <c:pt idx="335">
                  <c:v>3.3699999999999721</c:v>
                </c:pt>
                <c:pt idx="336">
                  <c:v>3.3799999999999719</c:v>
                </c:pt>
                <c:pt idx="337">
                  <c:v>3.3899999999999717</c:v>
                </c:pt>
                <c:pt idx="338">
                  <c:v>3.3999999999999715</c:v>
                </c:pt>
                <c:pt idx="339">
                  <c:v>3.4099999999999713</c:v>
                </c:pt>
                <c:pt idx="340">
                  <c:v>3.4199999999999711</c:v>
                </c:pt>
                <c:pt idx="341">
                  <c:v>3.4299999999999708</c:v>
                </c:pt>
                <c:pt idx="342">
                  <c:v>3.4399999999999706</c:v>
                </c:pt>
                <c:pt idx="343">
                  <c:v>3.4499999999999704</c:v>
                </c:pt>
                <c:pt idx="344">
                  <c:v>3.4599999999999702</c:v>
                </c:pt>
                <c:pt idx="345">
                  <c:v>3.46999999999997</c:v>
                </c:pt>
                <c:pt idx="346">
                  <c:v>3.4799999999999698</c:v>
                </c:pt>
                <c:pt idx="347">
                  <c:v>3.4899999999999696</c:v>
                </c:pt>
                <c:pt idx="348">
                  <c:v>3.4999999999999694</c:v>
                </c:pt>
                <c:pt idx="349">
                  <c:v>3.5099999999999691</c:v>
                </c:pt>
                <c:pt idx="350">
                  <c:v>3.5199999999999689</c:v>
                </c:pt>
                <c:pt idx="351">
                  <c:v>3.5299999999999687</c:v>
                </c:pt>
                <c:pt idx="352">
                  <c:v>3.5399999999999685</c:v>
                </c:pt>
                <c:pt idx="353">
                  <c:v>3.5499999999999683</c:v>
                </c:pt>
                <c:pt idx="354">
                  <c:v>3.5599999999999681</c:v>
                </c:pt>
                <c:pt idx="355">
                  <c:v>3.5699999999999679</c:v>
                </c:pt>
                <c:pt idx="356">
                  <c:v>3.5799999999999677</c:v>
                </c:pt>
                <c:pt idx="357">
                  <c:v>3.5899999999999674</c:v>
                </c:pt>
              </c:numCache>
            </c:numRef>
          </c:xVal>
          <c:yVal>
            <c:numRef>
              <c:f>'dmdt BROKEN'!$V$4:$V$361</c:f>
              <c:numCache>
                <c:formatCode>General</c:formatCode>
                <c:ptCount val="358"/>
                <c:pt idx="0">
                  <c:v>-0.45788171916983761</c:v>
                </c:pt>
                <c:pt idx="1">
                  <c:v>-0.45601382155254305</c:v>
                </c:pt>
                <c:pt idx="2">
                  <c:v>-0.45419416618720149</c:v>
                </c:pt>
                <c:pt idx="3">
                  <c:v>-0.45242134797053501</c:v>
                </c:pt>
                <c:pt idx="4">
                  <c:v>-0.45069398909726999</c:v>
                </c:pt>
                <c:pt idx="5">
                  <c:v>-0.4490107387393748</c:v>
                </c:pt>
                <c:pt idx="6">
                  <c:v>-0.4473702727270128</c:v>
                </c:pt>
                <c:pt idx="7">
                  <c:v>-0.44577129323121034</c:v>
                </c:pt>
                <c:pt idx="8">
                  <c:v>-0.44421252844824</c:v>
                </c:pt>
                <c:pt idx="9">
                  <c:v>-0.44269273228571915</c:v>
                </c:pt>
                <c:pt idx="10">
                  <c:v>-0.44121068405042368</c:v>
                </c:pt>
                <c:pt idx="11">
                  <c:v>-0.43976518813781684</c:v>
                </c:pt>
                <c:pt idx="12">
                  <c:v>-0.43835507372329369</c:v>
                </c:pt>
                <c:pt idx="13">
                  <c:v>-0.43697919445514</c:v>
                </c:pt>
                <c:pt idx="14">
                  <c:v>-0.43563642814920722</c:v>
                </c:pt>
                <c:pt idx="15">
                  <c:v>-0.43432567648530201</c:v>
                </c:pt>
                <c:pt idx="16">
                  <c:v>-0.43304586470529138</c:v>
                </c:pt>
                <c:pt idx="17">
                  <c:v>-0.43179594131292293</c:v>
                </c:pt>
                <c:pt idx="18">
                  <c:v>-0.43057487777536002</c:v>
                </c:pt>
                <c:pt idx="19">
                  <c:v>-0.42938166822643276</c:v>
                </c:pt>
                <c:pt idx="20">
                  <c:v>-0.42821532917160365</c:v>
                </c:pt>
                <c:pt idx="21">
                  <c:v>-0.42707489919464858</c:v>
                </c:pt>
                <c:pt idx="22">
                  <c:v>-0.4259594386660534</c:v>
                </c:pt>
                <c:pt idx="23">
                  <c:v>-0.42486802945312502</c:v>
                </c:pt>
                <c:pt idx="24">
                  <c:v>-0.42379977463181839</c:v>
                </c:pt>
                <c:pt idx="25">
                  <c:v>-0.42275379820027836</c:v>
                </c:pt>
                <c:pt idx="26">
                  <c:v>-0.42172924479409668</c:v>
                </c:pt>
                <c:pt idx="27">
                  <c:v>-0.42072527940328458</c:v>
                </c:pt>
                <c:pt idx="28">
                  <c:v>-0.41974108709096003</c:v>
                </c:pt>
                <c:pt idx="29">
                  <c:v>-0.41877587271375072</c:v>
                </c:pt>
                <c:pt idx="30">
                  <c:v>-0.41782886064391189</c:v>
                </c:pt>
                <c:pt idx="31">
                  <c:v>-0.41689929449315988</c:v>
                </c:pt>
                <c:pt idx="32">
                  <c:v>-0.41598643683821979</c:v>
                </c:pt>
                <c:pt idx="33">
                  <c:v>-0.41508956894809002</c:v>
                </c:pt>
                <c:pt idx="34">
                  <c:v>-0.41420799051302026</c:v>
                </c:pt>
                <c:pt idx="35">
                  <c:v>-0.41334101937520618</c:v>
                </c:pt>
                <c:pt idx="36">
                  <c:v>-0.41248799126119828</c:v>
                </c:pt>
                <c:pt idx="37">
                  <c:v>-0.41164825951602657</c:v>
                </c:pt>
                <c:pt idx="38">
                  <c:v>-0.41082119483904</c:v>
                </c:pt>
                <c:pt idx="39">
                  <c:v>-0.41000618502146174</c:v>
                </c:pt>
                <c:pt idx="40">
                  <c:v>-0.40920263468565893</c:v>
                </c:pt>
                <c:pt idx="41">
                  <c:v>-0.4084099650261282</c:v>
                </c:pt>
                <c:pt idx="42">
                  <c:v>-0.40762761355219618</c:v>
                </c:pt>
                <c:pt idx="43">
                  <c:v>-0.40685503383243499</c:v>
                </c:pt>
                <c:pt idx="44">
                  <c:v>-0.40609169524079369</c:v>
                </c:pt>
                <c:pt idx="45">
                  <c:v>-0.40533708270444396</c:v>
                </c:pt>
                <c:pt idx="46">
                  <c:v>-0.40459069645334184</c:v>
                </c:pt>
                <c:pt idx="47">
                  <c:v>-0.40385205177150407</c:v>
                </c:pt>
                <c:pt idx="48">
                  <c:v>-0.40312067875000002</c:v>
                </c:pt>
                <c:pt idx="49">
                  <c:v>-0.4023961220416587</c:v>
                </c:pt>
                <c:pt idx="50">
                  <c:v>-0.40167794061749107</c:v>
                </c:pt>
                <c:pt idx="51">
                  <c:v>-0.4009657075248273</c:v>
                </c:pt>
                <c:pt idx="52">
                  <c:v>-0.40025900964716959</c:v>
                </c:pt>
                <c:pt idx="53">
                  <c:v>-0.39955744746576</c:v>
                </c:pt>
                <c:pt idx="54">
                  <c:v>-0.39886063482286338</c:v>
                </c:pt>
                <c:pt idx="55">
                  <c:v>-0.39816819868676606</c:v>
                </c:pt>
                <c:pt idx="56">
                  <c:v>-0.3974797789184889</c:v>
                </c:pt>
                <c:pt idx="57">
                  <c:v>-0.39679502804021627</c:v>
                </c:pt>
                <c:pt idx="58">
                  <c:v>-0.39611361100543996</c:v>
                </c:pt>
                <c:pt idx="59">
                  <c:v>-0.39543520497081841</c:v>
                </c:pt>
                <c:pt idx="60">
                  <c:v>-0.39475949906975072</c:v>
                </c:pt>
                <c:pt idx="61">
                  <c:v>-0.39408619418766672</c:v>
                </c:pt>
                <c:pt idx="62">
                  <c:v>-0.39341500273903141</c:v>
                </c:pt>
                <c:pt idx="63">
                  <c:v>-0.39274564844606497</c:v>
                </c:pt>
                <c:pt idx="64">
                  <c:v>-0.39207786611917828</c:v>
                </c:pt>
                <c:pt idx="65">
                  <c:v>-0.3914114014391229</c:v>
                </c:pt>
                <c:pt idx="66">
                  <c:v>-0.39074601074085707</c:v>
                </c:pt>
                <c:pt idx="67">
                  <c:v>-0.39008146079912642</c:v>
                </c:pt>
                <c:pt idx="68">
                  <c:v>-0.38941752861575996</c:v>
                </c:pt>
                <c:pt idx="69">
                  <c:v>-0.38875400120868159</c:v>
                </c:pt>
                <c:pt idx="70">
                  <c:v>-0.38809067540263631</c:v>
                </c:pt>
                <c:pt idx="71">
                  <c:v>-0.38742735762163205</c:v>
                </c:pt>
                <c:pt idx="72">
                  <c:v>-0.38676386368309668</c:v>
                </c:pt>
                <c:pt idx="73">
                  <c:v>-0.38610001859374998</c:v>
                </c:pt>
                <c:pt idx="74">
                  <c:v>-0.38543565634719101</c:v>
                </c:pt>
                <c:pt idx="75">
                  <c:v>-0.38477061972320081</c:v>
                </c:pt>
                <c:pt idx="76">
                  <c:v>-0.38410476008875993</c:v>
                </c:pt>
                <c:pt idx="77">
                  <c:v>-0.38343793720078168</c:v>
                </c:pt>
                <c:pt idx="78">
                  <c:v>-0.38277001901055996</c:v>
                </c:pt>
                <c:pt idx="79">
                  <c:v>-0.38210088146993315</c:v>
                </c:pt>
                <c:pt idx="80">
                  <c:v>-0.3814304083391622</c:v>
                </c:pt>
                <c:pt idx="81">
                  <c:v>-0.38075849099652492</c:v>
                </c:pt>
                <c:pt idx="82">
                  <c:v>-0.3800850282496247</c:v>
                </c:pt>
                <c:pt idx="83">
                  <c:v>-0.37940992614841496</c:v>
                </c:pt>
                <c:pt idx="84">
                  <c:v>-0.37873309779993852</c:v>
                </c:pt>
                <c:pt idx="85">
                  <c:v>-0.37805446318478225</c:v>
                </c:pt>
                <c:pt idx="86">
                  <c:v>-0.37737394897524718</c:v>
                </c:pt>
                <c:pt idx="87">
                  <c:v>-0.37669148835523325</c:v>
                </c:pt>
                <c:pt idx="88">
                  <c:v>-0.3760070208418399</c:v>
                </c:pt>
                <c:pt idx="89">
                  <c:v>-0.37532049210868179</c:v>
                </c:pt>
                <c:pt idx="90">
                  <c:v>-0.37463185381091879</c:v>
                </c:pt>
                <c:pt idx="91">
                  <c:v>-0.37394106341200284</c:v>
                </c:pt>
                <c:pt idx="92">
                  <c:v>-0.3732480840121386</c:v>
                </c:pt>
                <c:pt idx="93">
                  <c:v>-0.37255288417845994</c:v>
                </c:pt>
                <c:pt idx="94">
                  <c:v>-0.37185543777692148</c:v>
                </c:pt>
                <c:pt idx="95">
                  <c:v>-0.37115572380590567</c:v>
                </c:pt>
                <c:pt idx="96">
                  <c:v>-0.37045372623154432</c:v>
                </c:pt>
                <c:pt idx="97">
                  <c:v>-0.36974943382475634</c:v>
                </c:pt>
                <c:pt idx="98">
                  <c:v>-0.36904283999999993</c:v>
                </c:pt>
                <c:pt idx="99">
                  <c:v>-0.36833394265574027</c:v>
                </c:pt>
                <c:pt idx="100">
                  <c:v>-0.36762274401663253</c:v>
                </c:pt>
                <c:pt idx="101">
                  <c:v>-0.36690925047741951</c:v>
                </c:pt>
                <c:pt idx="102">
                  <c:v>-0.36619347244854561</c:v>
                </c:pt>
                <c:pt idx="103">
                  <c:v>-0.365475424203485</c:v>
                </c:pt>
                <c:pt idx="104">
                  <c:v>-0.36475512372778485</c:v>
                </c:pt>
                <c:pt idx="105">
                  <c:v>-0.36403259256982529</c:v>
                </c:pt>
                <c:pt idx="106">
                  <c:v>-0.36330785569329294</c:v>
                </c:pt>
                <c:pt idx="107">
                  <c:v>-0.3625809413313702</c:v>
                </c:pt>
                <c:pt idx="108">
                  <c:v>-0.36185188084263992</c:v>
                </c:pt>
                <c:pt idx="109">
                  <c:v>-0.3611207085687056</c:v>
                </c:pt>
                <c:pt idx="110">
                  <c:v>-0.36038746169352576</c:v>
                </c:pt>
                <c:pt idx="111">
                  <c:v>-0.35965218010446454</c:v>
                </c:pt>
                <c:pt idx="112">
                  <c:v>-0.35891490625505706</c:v>
                </c:pt>
                <c:pt idx="113">
                  <c:v>-0.35817568502948993</c:v>
                </c:pt>
                <c:pt idx="114">
                  <c:v>-0.35743456360879722</c:v>
                </c:pt>
                <c:pt idx="115">
                  <c:v>-0.35669159133877171</c:v>
                </c:pt>
                <c:pt idx="116">
                  <c:v>-0.35594681959959062</c:v>
                </c:pt>
                <c:pt idx="117">
                  <c:v>-0.35520030167715788</c:v>
                </c:pt>
                <c:pt idx="118">
                  <c:v>-0.35445209263615984</c:v>
                </c:pt>
                <c:pt idx="119">
                  <c:v>-0.35370224919483839</c:v>
                </c:pt>
                <c:pt idx="120">
                  <c:v>-0.35295082960147689</c:v>
                </c:pt>
                <c:pt idx="121">
                  <c:v>-0.35219789351260344</c:v>
                </c:pt>
                <c:pt idx="122">
                  <c:v>-0.35144350187290785</c:v>
                </c:pt>
                <c:pt idx="123">
                  <c:v>-0.35068771679687488</c:v>
                </c:pt>
                <c:pt idx="124">
                  <c:v>-0.34993060145213156</c:v>
                </c:pt>
                <c:pt idx="125">
                  <c:v>-0.3491722199445112</c:v>
                </c:pt>
                <c:pt idx="126">
                  <c:v>-0.34841263720483123</c:v>
                </c:pt>
                <c:pt idx="127">
                  <c:v>-0.34765191887738661</c:v>
                </c:pt>
                <c:pt idx="128">
                  <c:v>-0.34689013121015988</c:v>
                </c:pt>
                <c:pt idx="129">
                  <c:v>-0.34612734094674341</c:v>
                </c:pt>
                <c:pt idx="130">
                  <c:v>-0.34536361521998044</c:v>
                </c:pt>
                <c:pt idx="131">
                  <c:v>-0.34459902144731791</c:v>
                </c:pt>
                <c:pt idx="132">
                  <c:v>-0.34383362722787753</c:v>
                </c:pt>
                <c:pt idx="133">
                  <c:v>-0.34306750024123994</c:v>
                </c:pt>
                <c:pt idx="134">
                  <c:v>-0.34230070814794478</c:v>
                </c:pt>
                <c:pt idx="135">
                  <c:v>-0.34153331849170621</c:v>
                </c:pt>
                <c:pt idx="136">
                  <c:v>-0.34076539860334398</c:v>
                </c:pt>
                <c:pt idx="137">
                  <c:v>-0.3399970155064278</c:v>
                </c:pt>
                <c:pt idx="138">
                  <c:v>-0.33922823582463979</c:v>
                </c:pt>
                <c:pt idx="139">
                  <c:v>-0.33845912569084968</c:v>
                </c:pt>
                <c:pt idx="140">
                  <c:v>-0.33768975065790652</c:v>
                </c:pt>
                <c:pt idx="141">
                  <c:v>-0.33692017561114534</c:v>
                </c:pt>
                <c:pt idx="142">
                  <c:v>-0.33615046468260917</c:v>
                </c:pt>
                <c:pt idx="143">
                  <c:v>-0.33538068116698494</c:v>
                </c:pt>
                <c:pt idx="144">
                  <c:v>-0.33461088743925727</c:v>
                </c:pt>
                <c:pt idx="145">
                  <c:v>-0.33384114487407529</c:v>
                </c:pt>
                <c:pt idx="146">
                  <c:v>-0.33307151376683475</c:v>
                </c:pt>
                <c:pt idx="147">
                  <c:v>-0.33230205325647644</c:v>
                </c:pt>
                <c:pt idx="148">
                  <c:v>-0.33153282124999983</c:v>
                </c:pt>
                <c:pt idx="149">
                  <c:v>-0.33076387434868998</c:v>
                </c:pt>
                <c:pt idx="150">
                  <c:v>-0.32999526777606203</c:v>
                </c:pt>
                <c:pt idx="151">
                  <c:v>-0.32922705530751967</c:v>
                </c:pt>
                <c:pt idx="152">
                  <c:v>-0.32845928920172968</c:v>
                </c:pt>
                <c:pt idx="153">
                  <c:v>-0.32769202013370968</c:v>
                </c:pt>
                <c:pt idx="154">
                  <c:v>-0.3269252971296342</c:v>
                </c:pt>
                <c:pt idx="155">
                  <c:v>-0.32615916750335255</c:v>
                </c:pt>
                <c:pt idx="156">
                  <c:v>-0.32539367679462505</c:v>
                </c:pt>
                <c:pt idx="157">
                  <c:v>-0.32462886870907204</c:v>
                </c:pt>
                <c:pt idx="158">
                  <c:v>-0.32386478505983979</c:v>
                </c:pt>
                <c:pt idx="159">
                  <c:v>-0.3231014657109807</c:v>
                </c:pt>
                <c:pt idx="160">
                  <c:v>-0.32233894852254852</c:v>
                </c:pt>
                <c:pt idx="161">
                  <c:v>-0.32157726929741015</c:v>
                </c:pt>
                <c:pt idx="162">
                  <c:v>-0.3208164617297708</c:v>
                </c:pt>
                <c:pt idx="163">
                  <c:v>-0.32005655735541483</c:v>
                </c:pt>
                <c:pt idx="164">
                  <c:v>-0.31929758550366427</c:v>
                </c:pt>
                <c:pt idx="165">
                  <c:v>-0.3185395732510487</c:v>
                </c:pt>
                <c:pt idx="166">
                  <c:v>-0.31778254537669243</c:v>
                </c:pt>
                <c:pt idx="167">
                  <c:v>-0.31702652431941747</c:v>
                </c:pt>
                <c:pt idx="168">
                  <c:v>-0.3162715301365599</c:v>
                </c:pt>
                <c:pt idx="169">
                  <c:v>-0.31551758046450323</c:v>
                </c:pt>
                <c:pt idx="170">
                  <c:v>-0.31476469048092537</c:v>
                </c:pt>
                <c:pt idx="171">
                  <c:v>-0.31401287286876267</c:v>
                </c:pt>
                <c:pt idx="172">
                  <c:v>-0.31326213778188711</c:v>
                </c:pt>
                <c:pt idx="173">
                  <c:v>-0.31251249281249982</c:v>
                </c:pt>
                <c:pt idx="174">
                  <c:v>-0.31176394296024046</c:v>
                </c:pt>
                <c:pt idx="175">
                  <c:v>-0.31101649060300957</c:v>
                </c:pt>
                <c:pt idx="176">
                  <c:v>-0.31027013546951038</c:v>
                </c:pt>
                <c:pt idx="177">
                  <c:v>-0.30952487461349965</c:v>
                </c:pt>
                <c:pt idx="178">
                  <c:v>-0.30878070238975958</c:v>
                </c:pt>
                <c:pt idx="179">
                  <c:v>-0.30803761043178163</c:v>
                </c:pt>
                <c:pt idx="180">
                  <c:v>-0.3072955876311666</c:v>
                </c:pt>
                <c:pt idx="181">
                  <c:v>-0.30655462011873924</c:v>
                </c:pt>
                <c:pt idx="182">
                  <c:v>-0.30581469124737842</c:v>
                </c:pt>
                <c:pt idx="183">
                  <c:v>-0.30507578157656445</c:v>
                </c:pt>
                <c:pt idx="184">
                  <c:v>-0.30433786885863878</c:v>
                </c:pt>
                <c:pt idx="185">
                  <c:v>-0.30360092802677813</c:v>
                </c:pt>
                <c:pt idx="186">
                  <c:v>-0.30286493118468866</c:v>
                </c:pt>
                <c:pt idx="187">
                  <c:v>-0.30212984759801065</c:v>
                </c:pt>
                <c:pt idx="188">
                  <c:v>-0.30139564368743976</c:v>
                </c:pt>
                <c:pt idx="189">
                  <c:v>-0.30066228302356562</c:v>
                </c:pt>
                <c:pt idx="190">
                  <c:v>-0.29992972632342241</c:v>
                </c:pt>
                <c:pt idx="191">
                  <c:v>-0.29919793144875595</c:v>
                </c:pt>
                <c:pt idx="192">
                  <c:v>-0.29846685340600726</c:v>
                </c:pt>
                <c:pt idx="193">
                  <c:v>-0.29773644434800978</c:v>
                </c:pt>
                <c:pt idx="194">
                  <c:v>-0.29700665357740108</c:v>
                </c:pt>
                <c:pt idx="195">
                  <c:v>-0.29627742755175274</c:v>
                </c:pt>
                <c:pt idx="196">
                  <c:v>-0.29554870989041299</c:v>
                </c:pt>
                <c:pt idx="197">
                  <c:v>-0.29482044138306485</c:v>
                </c:pt>
                <c:pt idx="198">
                  <c:v>-0.29409255999999956</c:v>
                </c:pt>
                <c:pt idx="199">
                  <c:v>-0.2933650009041075</c:v>
                </c:pt>
                <c:pt idx="200">
                  <c:v>-0.29263769646457893</c:v>
                </c:pt>
                <c:pt idx="201">
                  <c:v>-0.2919105762723278</c:v>
                </c:pt>
                <c:pt idx="202">
                  <c:v>-0.29118356715712207</c:v>
                </c:pt>
                <c:pt idx="203">
                  <c:v>-0.29045659320643469</c:v>
                </c:pt>
                <c:pt idx="204">
                  <c:v>-0.28972957578601133</c:v>
                </c:pt>
                <c:pt idx="205">
                  <c:v>-0.28900243356214789</c:v>
                </c:pt>
                <c:pt idx="206">
                  <c:v>-0.28827508252568523</c:v>
                </c:pt>
                <c:pt idx="207">
                  <c:v>-0.28754743601772204</c:v>
                </c:pt>
                <c:pt idx="208">
                  <c:v>-0.28681940475703976</c:v>
                </c:pt>
                <c:pt idx="209">
                  <c:v>-0.28609089686924377</c:v>
                </c:pt>
                <c:pt idx="210">
                  <c:v>-0.28536181791761928</c:v>
                </c:pt>
                <c:pt idx="211">
                  <c:v>-0.28463207093570392</c:v>
                </c:pt>
                <c:pt idx="212">
                  <c:v>-0.28390155646157239</c:v>
                </c:pt>
                <c:pt idx="213">
                  <c:v>-0.28317017257383947</c:v>
                </c:pt>
                <c:pt idx="214">
                  <c:v>-0.2824378149293793</c:v>
                </c:pt>
                <c:pt idx="215">
                  <c:v>-0.28170437680275368</c:v>
                </c:pt>
                <c:pt idx="216">
                  <c:v>-0.28096974912736228</c:v>
                </c:pt>
                <c:pt idx="217">
                  <c:v>-0.28023382053830548</c:v>
                </c:pt>
                <c:pt idx="218">
                  <c:v>-0.27949647741695999</c:v>
                </c:pt>
                <c:pt idx="219">
                  <c:v>-0.278757603937276</c:v>
                </c:pt>
                <c:pt idx="220">
                  <c:v>-0.27801708211378262</c:v>
                </c:pt>
                <c:pt idx="221">
                  <c:v>-0.2772747918513106</c:v>
                </c:pt>
                <c:pt idx="222">
                  <c:v>-0.27653061099643467</c:v>
                </c:pt>
                <c:pt idx="223">
                  <c:v>-0.27578441539062504</c:v>
                </c:pt>
                <c:pt idx="224">
                  <c:v>-0.27503607892511744</c:v>
                </c:pt>
                <c:pt idx="225">
                  <c:v>-0.27428547359749683</c:v>
                </c:pt>
                <c:pt idx="226">
                  <c:v>-0.27353246956999766</c:v>
                </c:pt>
                <c:pt idx="227">
                  <c:v>-0.2727769352295214</c:v>
                </c:pt>
                <c:pt idx="228">
                  <c:v>-0.27201873724936027</c:v>
                </c:pt>
                <c:pt idx="229">
                  <c:v>-0.27125774065264863</c:v>
                </c:pt>
                <c:pt idx="230">
                  <c:v>-0.27049380887752184</c:v>
                </c:pt>
                <c:pt idx="231">
                  <c:v>-0.26972680384398878</c:v>
                </c:pt>
                <c:pt idx="232">
                  <c:v>-0.26895658602252787</c:v>
                </c:pt>
                <c:pt idx="233">
                  <c:v>-0.26818301450439008</c:v>
                </c:pt>
                <c:pt idx="234">
                  <c:v>-0.26740594707362159</c:v>
                </c:pt>
                <c:pt idx="235">
                  <c:v>-0.26662524028079876</c:v>
                </c:pt>
                <c:pt idx="236">
                  <c:v>-0.26584074951848169</c:v>
                </c:pt>
                <c:pt idx="237">
                  <c:v>-0.26505232909838167</c:v>
                </c:pt>
                <c:pt idx="238">
                  <c:v>-0.26425983233023992</c:v>
                </c:pt>
                <c:pt idx="239">
                  <c:v>-0.26346311160242986</c:v>
                </c:pt>
                <c:pt idx="240">
                  <c:v>-0.2626620184642674</c:v>
                </c:pt>
                <c:pt idx="241">
                  <c:v>-0.26185640371003555</c:v>
                </c:pt>
                <c:pt idx="242">
                  <c:v>-0.26104611746473483</c:v>
                </c:pt>
                <c:pt idx="243">
                  <c:v>-0.26023100927153586</c:v>
                </c:pt>
                <c:pt idx="244">
                  <c:v>-0.25941092818095318</c:v>
                </c:pt>
                <c:pt idx="245">
                  <c:v>-0.25858572284173914</c:v>
                </c:pt>
                <c:pt idx="246">
                  <c:v>-0.25775524159348007</c:v>
                </c:pt>
                <c:pt idx="247">
                  <c:v>-0.25691933256092209</c:v>
                </c:pt>
                <c:pt idx="248">
                  <c:v>-0.25607784375000103</c:v>
                </c:pt>
                <c:pt idx="249">
                  <c:v>-0.25523062314559458</c:v>
                </c:pt>
                <c:pt idx="250">
                  <c:v>-0.25437751881098519</c:v>
                </c:pt>
                <c:pt idx="251">
                  <c:v>-0.25351837898904556</c:v>
                </c:pt>
                <c:pt idx="252">
                  <c:v>-0.25265305220512274</c:v>
                </c:pt>
                <c:pt idx="253">
                  <c:v>-0.25178138737165995</c:v>
                </c:pt>
                <c:pt idx="254">
                  <c:v>-0.25090323389451824</c:v>
                </c:pt>
                <c:pt idx="255">
                  <c:v>-0.25001844178101235</c:v>
                </c:pt>
                <c:pt idx="256">
                  <c:v>-0.24912686174967363</c:v>
                </c:pt>
                <c:pt idx="257">
                  <c:v>-0.24822834534172084</c:v>
                </c:pt>
                <c:pt idx="258">
                  <c:v>-0.24732274503424106</c:v>
                </c:pt>
                <c:pt idx="259">
                  <c:v>-0.24640991435509613</c:v>
                </c:pt>
                <c:pt idx="260">
                  <c:v>-0.24548970799953967</c:v>
                </c:pt>
                <c:pt idx="261">
                  <c:v>-0.24456198194854745</c:v>
                </c:pt>
                <c:pt idx="262">
                  <c:v>-0.24362659358886257</c:v>
                </c:pt>
                <c:pt idx="263">
                  <c:v>-0.24268340183476561</c:v>
                </c:pt>
                <c:pt idx="264">
                  <c:v>-0.24173226725154345</c:v>
                </c:pt>
                <c:pt idx="265">
                  <c:v>-0.24077305218068717</c:v>
                </c:pt>
                <c:pt idx="266">
                  <c:v>-0.23980562086680063</c:v>
                </c:pt>
                <c:pt idx="267">
                  <c:v>-0.23882983958622145</c:v>
                </c:pt>
                <c:pt idx="268">
                  <c:v>-0.23784557677736123</c:v>
                </c:pt>
                <c:pt idx="269">
                  <c:v>-0.23685270317275803</c:v>
                </c:pt>
                <c:pt idx="270">
                  <c:v>-0.23585109193284876</c:v>
                </c:pt>
                <c:pt idx="271">
                  <c:v>-0.23484061878144685</c:v>
                </c:pt>
                <c:pt idx="272">
                  <c:v>-0.23382116214295051</c:v>
                </c:pt>
                <c:pt idx="273">
                  <c:v>-0.23279260328125179</c:v>
                </c:pt>
                <c:pt idx="274">
                  <c:v>-0.23175482644036322</c:v>
                </c:pt>
                <c:pt idx="275">
                  <c:v>-0.23070771898677217</c:v>
                </c:pt>
                <c:pt idx="276">
                  <c:v>-0.22965117155349418</c:v>
                </c:pt>
                <c:pt idx="277">
                  <c:v>-0.22858507818585155</c:v>
                </c:pt>
                <c:pt idx="278">
                  <c:v>-0.22750933648896182</c:v>
                </c:pt>
                <c:pt idx="279">
                  <c:v>-0.22642384777694274</c:v>
                </c:pt>
                <c:pt idx="280">
                  <c:v>-0.22532851722384478</c:v>
                </c:pt>
                <c:pt idx="281">
                  <c:v>-0.22422325401626836</c:v>
                </c:pt>
                <c:pt idx="282">
                  <c:v>-0.22310797150772704</c:v>
                </c:pt>
                <c:pt idx="283">
                  <c:v>-0.22198258737471582</c:v>
                </c:pt>
                <c:pt idx="284">
                  <c:v>-0.22084702377449245</c:v>
                </c:pt>
                <c:pt idx="285">
                  <c:v>-0.21970120750456695</c:v>
                </c:pt>
                <c:pt idx="286">
                  <c:v>-0.2185450701639246</c:v>
                </c:pt>
                <c:pt idx="287">
                  <c:v>-0.21737854831594344</c:v>
                </c:pt>
                <c:pt idx="288">
                  <c:v>-0.21620158365304237</c:v>
                </c:pt>
                <c:pt idx="289">
                  <c:v>-0.21501412316304308</c:v>
                </c:pt>
                <c:pt idx="290">
                  <c:v>-0.21381611929724037</c:v>
                </c:pt>
                <c:pt idx="291">
                  <c:v>-0.21260753014018213</c:v>
                </c:pt>
                <c:pt idx="292">
                  <c:v>-0.21138831958118981</c:v>
                </c:pt>
                <c:pt idx="293">
                  <c:v>-0.21015845748756151</c:v>
                </c:pt>
                <c:pt idx="294">
                  <c:v>-0.20891791987951586</c:v>
                </c:pt>
                <c:pt idx="295">
                  <c:v>-0.20766668910683467</c:v>
                </c:pt>
                <c:pt idx="296">
                  <c:v>-0.20640475402723607</c:v>
                </c:pt>
                <c:pt idx="297">
                  <c:v>-0.20513211018644734</c:v>
                </c:pt>
                <c:pt idx="298">
                  <c:v>-0.20384876000000191</c:v>
                </c:pt>
                <c:pt idx="299">
                  <c:v>-0.20255471293674893</c:v>
                </c:pt>
                <c:pt idx="300">
                  <c:v>-0.20124998570408231</c:v>
                </c:pt>
                <c:pt idx="301">
                  <c:v>-0.19993460243487188</c:v>
                </c:pt>
                <c:pt idx="302">
                  <c:v>-0.19860859487613275</c:v>
                </c:pt>
                <c:pt idx="303">
                  <c:v>-0.19727200257938898</c:v>
                </c:pt>
                <c:pt idx="304">
                  <c:v>-0.19592487309275436</c:v>
                </c:pt>
                <c:pt idx="305">
                  <c:v>-0.19456726215474535</c:v>
                </c:pt>
                <c:pt idx="306">
                  <c:v>-0.19319923388979071</c:v>
                </c:pt>
                <c:pt idx="307">
                  <c:v>-0.19182086100546841</c:v>
                </c:pt>
                <c:pt idx="308">
                  <c:v>-0.19043222499144402</c:v>
                </c:pt>
                <c:pt idx="309">
                  <c:v>-0.18903341632013809</c:v>
                </c:pt>
                <c:pt idx="310">
                  <c:v>-0.18762453464910905</c:v>
                </c:pt>
                <c:pt idx="311">
                  <c:v>-0.18620568902513818</c:v>
                </c:pt>
                <c:pt idx="312">
                  <c:v>-0.18477699809004439</c:v>
                </c:pt>
                <c:pt idx="313">
                  <c:v>-0.18333859028819371</c:v>
                </c:pt>
                <c:pt idx="314">
                  <c:v>-0.18189060407575613</c:v>
                </c:pt>
                <c:pt idx="315">
                  <c:v>-0.18043318813165049</c:v>
                </c:pt>
                <c:pt idx="316">
                  <c:v>-0.17896650157020805</c:v>
                </c:pt>
                <c:pt idx="317">
                  <c:v>-0.17749071415556789</c:v>
                </c:pt>
                <c:pt idx="318">
                  <c:v>-0.17600600651776493</c:v>
                </c:pt>
                <c:pt idx="319">
                  <c:v>-0.17451257037055018</c:v>
                </c:pt>
                <c:pt idx="320">
                  <c:v>-0.17301060873092128</c:v>
                </c:pt>
                <c:pt idx="321">
                  <c:v>-0.17150033614037202</c:v>
                </c:pt>
                <c:pt idx="322">
                  <c:v>-0.16998197888783789</c:v>
                </c:pt>
                <c:pt idx="323">
                  <c:v>-0.16845577523437799</c:v>
                </c:pt>
                <c:pt idx="324">
                  <c:v>-0.16692197563957728</c:v>
                </c:pt>
                <c:pt idx="325">
                  <c:v>-0.1653808429896369</c:v>
                </c:pt>
                <c:pt idx="326">
                  <c:v>-0.1638326528272</c:v>
                </c:pt>
                <c:pt idx="327">
                  <c:v>-0.1622776935828894</c:v>
                </c:pt>
                <c:pt idx="328">
                  <c:v>-0.16071626680856327</c:v>
                </c:pt>
                <c:pt idx="329">
                  <c:v>-0.15914868741226645</c:v>
                </c:pt>
                <c:pt idx="330">
                  <c:v>-0.15757528389493586</c:v>
                </c:pt>
                <c:pt idx="331">
                  <c:v>-0.15599639858877262</c:v>
                </c:pt>
                <c:pt idx="332">
                  <c:v>-0.15441238789737305</c:v>
                </c:pt>
                <c:pt idx="333">
                  <c:v>-0.15282362253754483</c:v>
                </c:pt>
                <c:pt idx="334">
                  <c:v>-0.15123048778285336</c:v>
                </c:pt>
                <c:pt idx="335">
                  <c:v>-0.1496333837088854</c:v>
                </c:pt>
                <c:pt idx="336">
                  <c:v>-0.14803272544021412</c:v>
                </c:pt>
                <c:pt idx="337">
                  <c:v>-0.14642894339909235</c:v>
                </c:pt>
                <c:pt idx="338">
                  <c:v>-0.14482248355584376</c:v>
                </c:pt>
                <c:pt idx="339">
                  <c:v>-0.14321380768100417</c:v>
                </c:pt>
                <c:pt idx="340">
                  <c:v>-0.14160339359913915</c:v>
                </c:pt>
                <c:pt idx="341">
                  <c:v>-0.13999173544439741</c:v>
                </c:pt>
                <c:pt idx="342">
                  <c:v>-0.13837934391777457</c:v>
                </c:pt>
                <c:pt idx="343">
                  <c:v>-0.13676674654608817</c:v>
                </c:pt>
                <c:pt idx="344">
                  <c:v>-0.13515448794268498</c:v>
                </c:pt>
                <c:pt idx="345">
                  <c:v>-0.13354313006983715</c:v>
                </c:pt>
                <c:pt idx="346">
                  <c:v>-0.13193325250288063</c:v>
                </c:pt>
                <c:pt idx="347">
                  <c:v>-0.13032545269604584</c:v>
                </c:pt>
                <c:pt idx="348">
                  <c:v>-0.12872034625000178</c:v>
                </c:pt>
                <c:pt idx="349">
                  <c:v>-0.12711856718117115</c:v>
                </c:pt>
                <c:pt idx="350">
                  <c:v>-0.12552076819266228</c:v>
                </c:pt>
                <c:pt idx="351">
                  <c:v>-0.12392762094700166</c:v>
                </c:pt>
                <c:pt idx="352">
                  <c:v>-0.12233981634055241</c:v>
                </c:pt>
                <c:pt idx="353">
                  <c:v>-0.1207580647796152</c:v>
                </c:pt>
                <c:pt idx="354">
                  <c:v>-0.11918309645831865</c:v>
                </c:pt>
                <c:pt idx="355">
                  <c:v>-0.11761566163814224</c:v>
                </c:pt>
                <c:pt idx="356">
                  <c:v>-0.11605653092923879</c:v>
                </c:pt>
                <c:pt idx="357">
                  <c:v>-0.11450649557336562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23-4B46-B593-5DDFB3250C03}"/>
            </c:ext>
          </c:extLst>
        </c:ser>
        <c:ser>
          <c:idx val="2"/>
          <c:order val="2"/>
          <c:tx>
            <c:v>Poly 3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'dmdt BROKEN'!$A$4:$A$361</c:f>
              <c:numCache>
                <c:formatCode>#,##0.00</c:formatCode>
                <c:ptCount val="35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6.0000000000000005E-2</c:v>
                </c:pt>
                <c:pt idx="5">
                  <c:v>7.0000000000000007E-2</c:v>
                </c:pt>
                <c:pt idx="6">
                  <c:v>0.08</c:v>
                </c:pt>
                <c:pt idx="7" formatCode="General">
                  <c:v>0.09</c:v>
                </c:pt>
                <c:pt idx="8" formatCode="General">
                  <c:v>9.9999999999999992E-2</c:v>
                </c:pt>
                <c:pt idx="9" formatCode="General">
                  <c:v>0.10999999999999999</c:v>
                </c:pt>
                <c:pt idx="10" formatCode="General">
                  <c:v>0.11999999999999998</c:v>
                </c:pt>
                <c:pt idx="11" formatCode="General">
                  <c:v>0.12999999999999998</c:v>
                </c:pt>
                <c:pt idx="12" formatCode="General">
                  <c:v>0.13999999999999999</c:v>
                </c:pt>
                <c:pt idx="13" formatCode="General">
                  <c:v>0.15</c:v>
                </c:pt>
                <c:pt idx="14" formatCode="General">
                  <c:v>0.16</c:v>
                </c:pt>
                <c:pt idx="15" formatCode="General">
                  <c:v>0.17</c:v>
                </c:pt>
                <c:pt idx="16" formatCode="General">
                  <c:v>0.18000000000000002</c:v>
                </c:pt>
                <c:pt idx="17" formatCode="General">
                  <c:v>0.19000000000000003</c:v>
                </c:pt>
                <c:pt idx="18" formatCode="General">
                  <c:v>0.20000000000000004</c:v>
                </c:pt>
                <c:pt idx="19" formatCode="General">
                  <c:v>0.21000000000000005</c:v>
                </c:pt>
                <c:pt idx="20" formatCode="General">
                  <c:v>0.22000000000000006</c:v>
                </c:pt>
                <c:pt idx="21" formatCode="General">
                  <c:v>0.23000000000000007</c:v>
                </c:pt>
                <c:pt idx="22" formatCode="General">
                  <c:v>0.24000000000000007</c:v>
                </c:pt>
                <c:pt idx="23" formatCode="General">
                  <c:v>0.25000000000000006</c:v>
                </c:pt>
                <c:pt idx="24" formatCode="General">
                  <c:v>0.26000000000000006</c:v>
                </c:pt>
                <c:pt idx="25" formatCode="General">
                  <c:v>0.27000000000000007</c:v>
                </c:pt>
                <c:pt idx="26" formatCode="General">
                  <c:v>0.28000000000000008</c:v>
                </c:pt>
                <c:pt idx="27" formatCode="General">
                  <c:v>0.29000000000000009</c:v>
                </c:pt>
                <c:pt idx="28" formatCode="General">
                  <c:v>0.3000000000000001</c:v>
                </c:pt>
                <c:pt idx="29" formatCode="General">
                  <c:v>0.31000000000000011</c:v>
                </c:pt>
                <c:pt idx="30" formatCode="General">
                  <c:v>0.32000000000000012</c:v>
                </c:pt>
                <c:pt idx="31" formatCode="General">
                  <c:v>0.33000000000000013</c:v>
                </c:pt>
                <c:pt idx="32" formatCode="General">
                  <c:v>0.34000000000000014</c:v>
                </c:pt>
                <c:pt idx="33" formatCode="General">
                  <c:v>0.35000000000000014</c:v>
                </c:pt>
                <c:pt idx="34" formatCode="General">
                  <c:v>0.36000000000000015</c:v>
                </c:pt>
                <c:pt idx="35" formatCode="General">
                  <c:v>0.37000000000000016</c:v>
                </c:pt>
                <c:pt idx="36" formatCode="General">
                  <c:v>0.38000000000000017</c:v>
                </c:pt>
                <c:pt idx="37" formatCode="General">
                  <c:v>0.39000000000000018</c:v>
                </c:pt>
                <c:pt idx="38" formatCode="General">
                  <c:v>0.40000000000000019</c:v>
                </c:pt>
                <c:pt idx="39" formatCode="General">
                  <c:v>0.4100000000000002</c:v>
                </c:pt>
                <c:pt idx="40" formatCode="General">
                  <c:v>0.42000000000000021</c:v>
                </c:pt>
                <c:pt idx="41" formatCode="General">
                  <c:v>0.43000000000000022</c:v>
                </c:pt>
                <c:pt idx="42" formatCode="General">
                  <c:v>0.44000000000000022</c:v>
                </c:pt>
                <c:pt idx="43" formatCode="General">
                  <c:v>0.45000000000000023</c:v>
                </c:pt>
                <c:pt idx="44" formatCode="General">
                  <c:v>0.46000000000000024</c:v>
                </c:pt>
                <c:pt idx="45" formatCode="General">
                  <c:v>0.47000000000000025</c:v>
                </c:pt>
                <c:pt idx="46" formatCode="General">
                  <c:v>0.48000000000000026</c:v>
                </c:pt>
                <c:pt idx="47" formatCode="General">
                  <c:v>0.49000000000000027</c:v>
                </c:pt>
                <c:pt idx="48" formatCode="General">
                  <c:v>0.50000000000000022</c:v>
                </c:pt>
                <c:pt idx="49" formatCode="General">
                  <c:v>0.51000000000000023</c:v>
                </c:pt>
                <c:pt idx="50" formatCode="General">
                  <c:v>0.52000000000000024</c:v>
                </c:pt>
                <c:pt idx="51" formatCode="General">
                  <c:v>0.53000000000000025</c:v>
                </c:pt>
                <c:pt idx="52" formatCode="General">
                  <c:v>0.54000000000000026</c:v>
                </c:pt>
                <c:pt idx="53" formatCode="General">
                  <c:v>0.55000000000000027</c:v>
                </c:pt>
                <c:pt idx="54" formatCode="General">
                  <c:v>0.56000000000000028</c:v>
                </c:pt>
                <c:pt idx="55" formatCode="General">
                  <c:v>0.57000000000000028</c:v>
                </c:pt>
                <c:pt idx="56" formatCode="General">
                  <c:v>0.58000000000000029</c:v>
                </c:pt>
                <c:pt idx="57" formatCode="General">
                  <c:v>0.5900000000000003</c:v>
                </c:pt>
                <c:pt idx="58" formatCode="General">
                  <c:v>0.60000000000000031</c:v>
                </c:pt>
                <c:pt idx="59" formatCode="General">
                  <c:v>0.61000000000000032</c:v>
                </c:pt>
                <c:pt idx="60" formatCode="General">
                  <c:v>0.62000000000000033</c:v>
                </c:pt>
                <c:pt idx="61" formatCode="General">
                  <c:v>0.63000000000000034</c:v>
                </c:pt>
                <c:pt idx="62" formatCode="General">
                  <c:v>0.64000000000000035</c:v>
                </c:pt>
                <c:pt idx="63" formatCode="General">
                  <c:v>0.65000000000000036</c:v>
                </c:pt>
                <c:pt idx="64" formatCode="General">
                  <c:v>0.66000000000000036</c:v>
                </c:pt>
                <c:pt idx="65" formatCode="General">
                  <c:v>0.67000000000000037</c:v>
                </c:pt>
                <c:pt idx="66" formatCode="General">
                  <c:v>0.68000000000000038</c:v>
                </c:pt>
                <c:pt idx="67" formatCode="General">
                  <c:v>0.69000000000000039</c:v>
                </c:pt>
                <c:pt idx="68" formatCode="General">
                  <c:v>0.7000000000000004</c:v>
                </c:pt>
                <c:pt idx="69" formatCode="General">
                  <c:v>0.71000000000000041</c:v>
                </c:pt>
                <c:pt idx="70" formatCode="General">
                  <c:v>0.72000000000000042</c:v>
                </c:pt>
                <c:pt idx="71" formatCode="General">
                  <c:v>0.73000000000000043</c:v>
                </c:pt>
                <c:pt idx="72" formatCode="General">
                  <c:v>0.74000000000000044</c:v>
                </c:pt>
                <c:pt idx="73" formatCode="General">
                  <c:v>0.75000000000000044</c:v>
                </c:pt>
                <c:pt idx="74" formatCode="General">
                  <c:v>0.76000000000000045</c:v>
                </c:pt>
                <c:pt idx="75" formatCode="General">
                  <c:v>0.77000000000000046</c:v>
                </c:pt>
                <c:pt idx="76" formatCode="General">
                  <c:v>0.78000000000000047</c:v>
                </c:pt>
                <c:pt idx="77" formatCode="General">
                  <c:v>0.79000000000000048</c:v>
                </c:pt>
                <c:pt idx="78" formatCode="General">
                  <c:v>0.80000000000000049</c:v>
                </c:pt>
                <c:pt idx="79" formatCode="General">
                  <c:v>0.8100000000000005</c:v>
                </c:pt>
                <c:pt idx="80" formatCode="General">
                  <c:v>0.82000000000000051</c:v>
                </c:pt>
                <c:pt idx="81" formatCode="General">
                  <c:v>0.83000000000000052</c:v>
                </c:pt>
                <c:pt idx="82" formatCode="General">
                  <c:v>0.84000000000000052</c:v>
                </c:pt>
                <c:pt idx="83" formatCode="General">
                  <c:v>0.85000000000000053</c:v>
                </c:pt>
                <c:pt idx="84" formatCode="General">
                  <c:v>0.86000000000000054</c:v>
                </c:pt>
                <c:pt idx="85" formatCode="General">
                  <c:v>0.87000000000000055</c:v>
                </c:pt>
                <c:pt idx="86" formatCode="General">
                  <c:v>0.88000000000000056</c:v>
                </c:pt>
                <c:pt idx="87" formatCode="General">
                  <c:v>0.89000000000000057</c:v>
                </c:pt>
                <c:pt idx="88" formatCode="General">
                  <c:v>0.90000000000000058</c:v>
                </c:pt>
                <c:pt idx="89" formatCode="General">
                  <c:v>0.91000000000000059</c:v>
                </c:pt>
                <c:pt idx="90" formatCode="General">
                  <c:v>0.9200000000000006</c:v>
                </c:pt>
                <c:pt idx="91" formatCode="General">
                  <c:v>0.9300000000000006</c:v>
                </c:pt>
                <c:pt idx="92" formatCode="General">
                  <c:v>0.94000000000000061</c:v>
                </c:pt>
                <c:pt idx="93" formatCode="General">
                  <c:v>0.95000000000000062</c:v>
                </c:pt>
                <c:pt idx="94" formatCode="General">
                  <c:v>0.96000000000000063</c:v>
                </c:pt>
                <c:pt idx="95" formatCode="General">
                  <c:v>0.97000000000000064</c:v>
                </c:pt>
                <c:pt idx="96" formatCode="General">
                  <c:v>0.98000000000000065</c:v>
                </c:pt>
                <c:pt idx="97" formatCode="General">
                  <c:v>0.99000000000000066</c:v>
                </c:pt>
                <c:pt idx="98" formatCode="General">
                  <c:v>1.0000000000000007</c:v>
                </c:pt>
                <c:pt idx="99" formatCode="General">
                  <c:v>1.0100000000000007</c:v>
                </c:pt>
                <c:pt idx="100" formatCode="General">
                  <c:v>1.0200000000000007</c:v>
                </c:pt>
                <c:pt idx="101" formatCode="General">
                  <c:v>1.0300000000000007</c:v>
                </c:pt>
                <c:pt idx="102" formatCode="General">
                  <c:v>1.0400000000000007</c:v>
                </c:pt>
                <c:pt idx="103" formatCode="General">
                  <c:v>1.0500000000000007</c:v>
                </c:pt>
                <c:pt idx="104" formatCode="General">
                  <c:v>1.0600000000000007</c:v>
                </c:pt>
                <c:pt idx="105" formatCode="General">
                  <c:v>1.0700000000000007</c:v>
                </c:pt>
                <c:pt idx="106" formatCode="General">
                  <c:v>1.0800000000000007</c:v>
                </c:pt>
                <c:pt idx="107" formatCode="General">
                  <c:v>1.0900000000000007</c:v>
                </c:pt>
                <c:pt idx="108" formatCode="General">
                  <c:v>1.1000000000000008</c:v>
                </c:pt>
                <c:pt idx="109" formatCode="General">
                  <c:v>1.1100000000000008</c:v>
                </c:pt>
                <c:pt idx="110" formatCode="General">
                  <c:v>1.1200000000000008</c:v>
                </c:pt>
                <c:pt idx="111" formatCode="General">
                  <c:v>1.1300000000000008</c:v>
                </c:pt>
                <c:pt idx="112" formatCode="General">
                  <c:v>1.1400000000000008</c:v>
                </c:pt>
                <c:pt idx="113" formatCode="General">
                  <c:v>1.1500000000000008</c:v>
                </c:pt>
                <c:pt idx="114" formatCode="General">
                  <c:v>1.1600000000000008</c:v>
                </c:pt>
                <c:pt idx="115" formatCode="General">
                  <c:v>1.1700000000000008</c:v>
                </c:pt>
                <c:pt idx="116" formatCode="General">
                  <c:v>1.1800000000000008</c:v>
                </c:pt>
                <c:pt idx="117" formatCode="General">
                  <c:v>1.1900000000000008</c:v>
                </c:pt>
                <c:pt idx="118" formatCode="General">
                  <c:v>1.2000000000000008</c:v>
                </c:pt>
                <c:pt idx="119" formatCode="General">
                  <c:v>1.2100000000000009</c:v>
                </c:pt>
                <c:pt idx="120" formatCode="General">
                  <c:v>1.2200000000000009</c:v>
                </c:pt>
                <c:pt idx="121" formatCode="General">
                  <c:v>1.2300000000000009</c:v>
                </c:pt>
                <c:pt idx="122" formatCode="General">
                  <c:v>1.2400000000000009</c:v>
                </c:pt>
                <c:pt idx="123" formatCode="General">
                  <c:v>1.2500000000000009</c:v>
                </c:pt>
                <c:pt idx="124" formatCode="General">
                  <c:v>1.2600000000000009</c:v>
                </c:pt>
                <c:pt idx="125" formatCode="General">
                  <c:v>1.2700000000000009</c:v>
                </c:pt>
                <c:pt idx="126" formatCode="General">
                  <c:v>1.2800000000000009</c:v>
                </c:pt>
                <c:pt idx="127" formatCode="General">
                  <c:v>1.2900000000000009</c:v>
                </c:pt>
                <c:pt idx="128" formatCode="General">
                  <c:v>1.3000000000000009</c:v>
                </c:pt>
                <c:pt idx="129" formatCode="General">
                  <c:v>1.3100000000000009</c:v>
                </c:pt>
                <c:pt idx="130" formatCode="General">
                  <c:v>1.320000000000001</c:v>
                </c:pt>
                <c:pt idx="131" formatCode="General">
                  <c:v>1.330000000000001</c:v>
                </c:pt>
                <c:pt idx="132" formatCode="General">
                  <c:v>1.340000000000001</c:v>
                </c:pt>
                <c:pt idx="133" formatCode="General">
                  <c:v>1.350000000000001</c:v>
                </c:pt>
                <c:pt idx="134" formatCode="General">
                  <c:v>1.360000000000001</c:v>
                </c:pt>
                <c:pt idx="135" formatCode="General">
                  <c:v>1.370000000000001</c:v>
                </c:pt>
                <c:pt idx="136" formatCode="General">
                  <c:v>1.380000000000001</c:v>
                </c:pt>
                <c:pt idx="137" formatCode="General">
                  <c:v>1.390000000000001</c:v>
                </c:pt>
                <c:pt idx="138" formatCode="General">
                  <c:v>1.400000000000001</c:v>
                </c:pt>
                <c:pt idx="139" formatCode="General">
                  <c:v>1.410000000000001</c:v>
                </c:pt>
                <c:pt idx="140" formatCode="General">
                  <c:v>1.420000000000001</c:v>
                </c:pt>
                <c:pt idx="141" formatCode="General">
                  <c:v>1.430000000000001</c:v>
                </c:pt>
                <c:pt idx="142" formatCode="General">
                  <c:v>1.4400000000000011</c:v>
                </c:pt>
                <c:pt idx="143" formatCode="General">
                  <c:v>1.4500000000000011</c:v>
                </c:pt>
                <c:pt idx="144" formatCode="General">
                  <c:v>1.4600000000000011</c:v>
                </c:pt>
                <c:pt idx="145" formatCode="General">
                  <c:v>1.4700000000000011</c:v>
                </c:pt>
                <c:pt idx="146" formatCode="General">
                  <c:v>1.4800000000000011</c:v>
                </c:pt>
                <c:pt idx="147" formatCode="General">
                  <c:v>1.4900000000000011</c:v>
                </c:pt>
                <c:pt idx="148" formatCode="General">
                  <c:v>1.5000000000000011</c:v>
                </c:pt>
                <c:pt idx="149" formatCode="General">
                  <c:v>1.5100000000000011</c:v>
                </c:pt>
                <c:pt idx="150" formatCode="General">
                  <c:v>1.5200000000000011</c:v>
                </c:pt>
                <c:pt idx="151" formatCode="General">
                  <c:v>1.5300000000000011</c:v>
                </c:pt>
                <c:pt idx="152" formatCode="General">
                  <c:v>1.5400000000000011</c:v>
                </c:pt>
                <c:pt idx="153" formatCode="General">
                  <c:v>1.5500000000000012</c:v>
                </c:pt>
                <c:pt idx="154" formatCode="General">
                  <c:v>1.5600000000000012</c:v>
                </c:pt>
                <c:pt idx="155" formatCode="General">
                  <c:v>1.5700000000000012</c:v>
                </c:pt>
                <c:pt idx="156" formatCode="General">
                  <c:v>1.5800000000000012</c:v>
                </c:pt>
                <c:pt idx="157" formatCode="General">
                  <c:v>1.5900000000000012</c:v>
                </c:pt>
                <c:pt idx="158" formatCode="General">
                  <c:v>1.6000000000000012</c:v>
                </c:pt>
                <c:pt idx="159" formatCode="General">
                  <c:v>1.6100000000000012</c:v>
                </c:pt>
                <c:pt idx="160" formatCode="General">
                  <c:v>1.6200000000000012</c:v>
                </c:pt>
                <c:pt idx="161" formatCode="General">
                  <c:v>1.6300000000000012</c:v>
                </c:pt>
                <c:pt idx="162" formatCode="General">
                  <c:v>1.6400000000000012</c:v>
                </c:pt>
                <c:pt idx="163" formatCode="General">
                  <c:v>1.6500000000000012</c:v>
                </c:pt>
                <c:pt idx="164" formatCode="General">
                  <c:v>1.6600000000000013</c:v>
                </c:pt>
                <c:pt idx="165" formatCode="General">
                  <c:v>1.6700000000000013</c:v>
                </c:pt>
                <c:pt idx="166">
                  <c:v>1.6800000000000013</c:v>
                </c:pt>
                <c:pt idx="167">
                  <c:v>1.6900000000000013</c:v>
                </c:pt>
                <c:pt idx="168">
                  <c:v>1.7000000000000013</c:v>
                </c:pt>
                <c:pt idx="169">
                  <c:v>1.7100000000000013</c:v>
                </c:pt>
                <c:pt idx="170">
                  <c:v>1.7200000000000013</c:v>
                </c:pt>
                <c:pt idx="171">
                  <c:v>1.7300000000000013</c:v>
                </c:pt>
                <c:pt idx="172">
                  <c:v>1.7400000000000013</c:v>
                </c:pt>
                <c:pt idx="173">
                  <c:v>1.7500000000000013</c:v>
                </c:pt>
                <c:pt idx="174">
                  <c:v>1.7600000000000013</c:v>
                </c:pt>
                <c:pt idx="175">
                  <c:v>1.7700000000000014</c:v>
                </c:pt>
                <c:pt idx="176">
                  <c:v>1.7800000000000014</c:v>
                </c:pt>
                <c:pt idx="177">
                  <c:v>1.7900000000000014</c:v>
                </c:pt>
                <c:pt idx="178">
                  <c:v>1.8000000000000014</c:v>
                </c:pt>
                <c:pt idx="179">
                  <c:v>1.8100000000000014</c:v>
                </c:pt>
                <c:pt idx="180">
                  <c:v>1.8200000000000014</c:v>
                </c:pt>
                <c:pt idx="181">
                  <c:v>1.8300000000000014</c:v>
                </c:pt>
                <c:pt idx="182">
                  <c:v>1.8400000000000014</c:v>
                </c:pt>
                <c:pt idx="183">
                  <c:v>1.8500000000000014</c:v>
                </c:pt>
                <c:pt idx="184">
                  <c:v>1.8600000000000014</c:v>
                </c:pt>
                <c:pt idx="185">
                  <c:v>1.8700000000000014</c:v>
                </c:pt>
                <c:pt idx="186">
                  <c:v>1.8800000000000014</c:v>
                </c:pt>
                <c:pt idx="187">
                  <c:v>1.8900000000000015</c:v>
                </c:pt>
                <c:pt idx="188">
                  <c:v>1.9000000000000015</c:v>
                </c:pt>
                <c:pt idx="189">
                  <c:v>1.9100000000000015</c:v>
                </c:pt>
                <c:pt idx="190">
                  <c:v>1.9200000000000015</c:v>
                </c:pt>
                <c:pt idx="191">
                  <c:v>1.9300000000000015</c:v>
                </c:pt>
                <c:pt idx="192">
                  <c:v>1.9400000000000015</c:v>
                </c:pt>
                <c:pt idx="193">
                  <c:v>1.9500000000000015</c:v>
                </c:pt>
                <c:pt idx="194">
                  <c:v>1.9600000000000015</c:v>
                </c:pt>
                <c:pt idx="195">
                  <c:v>1.9700000000000015</c:v>
                </c:pt>
                <c:pt idx="196">
                  <c:v>1.9800000000000015</c:v>
                </c:pt>
                <c:pt idx="197">
                  <c:v>1.9900000000000015</c:v>
                </c:pt>
                <c:pt idx="198">
                  <c:v>2.0000000000000013</c:v>
                </c:pt>
                <c:pt idx="199">
                  <c:v>2.0100000000000011</c:v>
                </c:pt>
                <c:pt idx="200">
                  <c:v>2.0200000000000009</c:v>
                </c:pt>
                <c:pt idx="201">
                  <c:v>2.0300000000000007</c:v>
                </c:pt>
                <c:pt idx="202">
                  <c:v>2.0400000000000005</c:v>
                </c:pt>
                <c:pt idx="203">
                  <c:v>2.0500000000000003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2.0799999999999996</c:v>
                </c:pt>
                <c:pt idx="207">
                  <c:v>2.0899999999999994</c:v>
                </c:pt>
                <c:pt idx="208">
                  <c:v>2.0999999999999992</c:v>
                </c:pt>
                <c:pt idx="209">
                  <c:v>2.109999999999999</c:v>
                </c:pt>
                <c:pt idx="210">
                  <c:v>2.1199999999999988</c:v>
                </c:pt>
                <c:pt idx="211">
                  <c:v>2.1299999999999986</c:v>
                </c:pt>
                <c:pt idx="212">
                  <c:v>2.1399999999999983</c:v>
                </c:pt>
                <c:pt idx="213">
                  <c:v>2.1499999999999981</c:v>
                </c:pt>
                <c:pt idx="214">
                  <c:v>2.1599999999999979</c:v>
                </c:pt>
                <c:pt idx="215">
                  <c:v>2.1699999999999977</c:v>
                </c:pt>
                <c:pt idx="216">
                  <c:v>2.1799999999999975</c:v>
                </c:pt>
                <c:pt idx="217">
                  <c:v>2.1899999999999973</c:v>
                </c:pt>
                <c:pt idx="218">
                  <c:v>2.1999999999999971</c:v>
                </c:pt>
                <c:pt idx="219">
                  <c:v>2.2099999999999969</c:v>
                </c:pt>
                <c:pt idx="220">
                  <c:v>2.2199999999999966</c:v>
                </c:pt>
                <c:pt idx="221">
                  <c:v>2.2299999999999964</c:v>
                </c:pt>
                <c:pt idx="222">
                  <c:v>2.2399999999999962</c:v>
                </c:pt>
                <c:pt idx="223">
                  <c:v>2.249999999999996</c:v>
                </c:pt>
                <c:pt idx="224">
                  <c:v>2.2599999999999958</c:v>
                </c:pt>
                <c:pt idx="225">
                  <c:v>2.2699999999999956</c:v>
                </c:pt>
                <c:pt idx="226">
                  <c:v>2.2799999999999954</c:v>
                </c:pt>
                <c:pt idx="227">
                  <c:v>2.2899999999999952</c:v>
                </c:pt>
                <c:pt idx="228">
                  <c:v>2.2999999999999949</c:v>
                </c:pt>
                <c:pt idx="229">
                  <c:v>2.3099999999999947</c:v>
                </c:pt>
                <c:pt idx="230">
                  <c:v>2.3199999999999945</c:v>
                </c:pt>
                <c:pt idx="231">
                  <c:v>2.3299999999999943</c:v>
                </c:pt>
                <c:pt idx="232">
                  <c:v>2.3399999999999941</c:v>
                </c:pt>
                <c:pt idx="233">
                  <c:v>2.3499999999999939</c:v>
                </c:pt>
                <c:pt idx="234">
                  <c:v>2.3599999999999937</c:v>
                </c:pt>
                <c:pt idx="235">
                  <c:v>2.3699999999999934</c:v>
                </c:pt>
                <c:pt idx="236">
                  <c:v>2.3799999999999932</c:v>
                </c:pt>
                <c:pt idx="237">
                  <c:v>2.389999999999993</c:v>
                </c:pt>
                <c:pt idx="238">
                  <c:v>2.3999999999999928</c:v>
                </c:pt>
                <c:pt idx="239">
                  <c:v>2.4099999999999926</c:v>
                </c:pt>
                <c:pt idx="240">
                  <c:v>2.4199999999999924</c:v>
                </c:pt>
                <c:pt idx="241">
                  <c:v>2.4299999999999922</c:v>
                </c:pt>
                <c:pt idx="242">
                  <c:v>2.439999999999992</c:v>
                </c:pt>
                <c:pt idx="243">
                  <c:v>2.4499999999999917</c:v>
                </c:pt>
                <c:pt idx="244">
                  <c:v>2.4599999999999915</c:v>
                </c:pt>
                <c:pt idx="245">
                  <c:v>2.4699999999999913</c:v>
                </c:pt>
                <c:pt idx="246">
                  <c:v>2.4799999999999911</c:v>
                </c:pt>
                <c:pt idx="247">
                  <c:v>2.4899999999999909</c:v>
                </c:pt>
                <c:pt idx="248">
                  <c:v>2.4999999999999907</c:v>
                </c:pt>
                <c:pt idx="249">
                  <c:v>2.5099999999999905</c:v>
                </c:pt>
                <c:pt idx="250">
                  <c:v>2.5199999999999902</c:v>
                </c:pt>
                <c:pt idx="251">
                  <c:v>2.52999999999999</c:v>
                </c:pt>
                <c:pt idx="252">
                  <c:v>2.5399999999999898</c:v>
                </c:pt>
                <c:pt idx="253">
                  <c:v>2.5499999999999896</c:v>
                </c:pt>
                <c:pt idx="254">
                  <c:v>2.5599999999999894</c:v>
                </c:pt>
                <c:pt idx="255">
                  <c:v>2.5699999999999892</c:v>
                </c:pt>
                <c:pt idx="256">
                  <c:v>2.579999999999989</c:v>
                </c:pt>
                <c:pt idx="257">
                  <c:v>2.5899999999999888</c:v>
                </c:pt>
                <c:pt idx="258">
                  <c:v>2.5999999999999885</c:v>
                </c:pt>
                <c:pt idx="259">
                  <c:v>2.6099999999999883</c:v>
                </c:pt>
                <c:pt idx="260">
                  <c:v>2.6199999999999881</c:v>
                </c:pt>
                <c:pt idx="261">
                  <c:v>2.6299999999999879</c:v>
                </c:pt>
                <c:pt idx="262">
                  <c:v>2.6399999999999877</c:v>
                </c:pt>
                <c:pt idx="263">
                  <c:v>2.6499999999999875</c:v>
                </c:pt>
                <c:pt idx="264">
                  <c:v>2.6599999999999873</c:v>
                </c:pt>
                <c:pt idx="265">
                  <c:v>2.6699999999999871</c:v>
                </c:pt>
                <c:pt idx="266">
                  <c:v>2.6799999999999868</c:v>
                </c:pt>
                <c:pt idx="267">
                  <c:v>2.6899999999999866</c:v>
                </c:pt>
                <c:pt idx="268">
                  <c:v>2.6999999999999864</c:v>
                </c:pt>
                <c:pt idx="269">
                  <c:v>2.7099999999999862</c:v>
                </c:pt>
                <c:pt idx="270">
                  <c:v>2.719999999999986</c:v>
                </c:pt>
                <c:pt idx="271">
                  <c:v>2.7299999999999858</c:v>
                </c:pt>
                <c:pt idx="272">
                  <c:v>2.7399999999999856</c:v>
                </c:pt>
                <c:pt idx="273">
                  <c:v>2.7499999999999853</c:v>
                </c:pt>
                <c:pt idx="274">
                  <c:v>2.7599999999999851</c:v>
                </c:pt>
                <c:pt idx="275">
                  <c:v>2.7699999999999849</c:v>
                </c:pt>
                <c:pt idx="276">
                  <c:v>2.7799999999999847</c:v>
                </c:pt>
                <c:pt idx="277">
                  <c:v>2.7899999999999845</c:v>
                </c:pt>
                <c:pt idx="278">
                  <c:v>2.7999999999999843</c:v>
                </c:pt>
                <c:pt idx="279">
                  <c:v>2.8099999999999841</c:v>
                </c:pt>
                <c:pt idx="280">
                  <c:v>2.8199999999999839</c:v>
                </c:pt>
                <c:pt idx="281">
                  <c:v>2.8299999999999836</c:v>
                </c:pt>
                <c:pt idx="282">
                  <c:v>2.8399999999999834</c:v>
                </c:pt>
                <c:pt idx="283">
                  <c:v>2.8499999999999832</c:v>
                </c:pt>
                <c:pt idx="284">
                  <c:v>2.859999999999983</c:v>
                </c:pt>
                <c:pt idx="285">
                  <c:v>2.8699999999999828</c:v>
                </c:pt>
                <c:pt idx="286">
                  <c:v>2.8799999999999826</c:v>
                </c:pt>
                <c:pt idx="287">
                  <c:v>2.8899999999999824</c:v>
                </c:pt>
                <c:pt idx="288">
                  <c:v>2.8999999999999821</c:v>
                </c:pt>
                <c:pt idx="289">
                  <c:v>2.9099999999999819</c:v>
                </c:pt>
                <c:pt idx="290">
                  <c:v>2.9199999999999817</c:v>
                </c:pt>
                <c:pt idx="291">
                  <c:v>2.9299999999999815</c:v>
                </c:pt>
                <c:pt idx="292">
                  <c:v>2.9399999999999813</c:v>
                </c:pt>
                <c:pt idx="293">
                  <c:v>2.9499999999999811</c:v>
                </c:pt>
                <c:pt idx="294">
                  <c:v>2.9599999999999809</c:v>
                </c:pt>
                <c:pt idx="295">
                  <c:v>2.9699999999999807</c:v>
                </c:pt>
                <c:pt idx="296">
                  <c:v>2.9799999999999804</c:v>
                </c:pt>
                <c:pt idx="297">
                  <c:v>2.9899999999999802</c:v>
                </c:pt>
                <c:pt idx="298">
                  <c:v>2.99999999999998</c:v>
                </c:pt>
                <c:pt idx="299">
                  <c:v>3.0099999999999798</c:v>
                </c:pt>
                <c:pt idx="300">
                  <c:v>3.0199999999999796</c:v>
                </c:pt>
                <c:pt idx="301">
                  <c:v>3.0299999999999794</c:v>
                </c:pt>
                <c:pt idx="302">
                  <c:v>3.0399999999999792</c:v>
                </c:pt>
                <c:pt idx="303">
                  <c:v>3.049999999999979</c:v>
                </c:pt>
                <c:pt idx="304">
                  <c:v>3.0599999999999787</c:v>
                </c:pt>
                <c:pt idx="305">
                  <c:v>3.0699999999999785</c:v>
                </c:pt>
                <c:pt idx="306">
                  <c:v>3.0799999999999783</c:v>
                </c:pt>
                <c:pt idx="307">
                  <c:v>3.0899999999999781</c:v>
                </c:pt>
                <c:pt idx="308">
                  <c:v>3.0999999999999779</c:v>
                </c:pt>
                <c:pt idx="309">
                  <c:v>3.1099999999999777</c:v>
                </c:pt>
                <c:pt idx="310">
                  <c:v>3.1199999999999775</c:v>
                </c:pt>
                <c:pt idx="311">
                  <c:v>3.1299999999999772</c:v>
                </c:pt>
                <c:pt idx="312">
                  <c:v>3.139999999999977</c:v>
                </c:pt>
                <c:pt idx="313">
                  <c:v>3.1499999999999768</c:v>
                </c:pt>
                <c:pt idx="314">
                  <c:v>3.1599999999999766</c:v>
                </c:pt>
                <c:pt idx="315">
                  <c:v>3.1699999999999764</c:v>
                </c:pt>
                <c:pt idx="316">
                  <c:v>3.1799999999999762</c:v>
                </c:pt>
                <c:pt idx="317">
                  <c:v>3.189999999999976</c:v>
                </c:pt>
                <c:pt idx="318">
                  <c:v>3.1999999999999758</c:v>
                </c:pt>
                <c:pt idx="319">
                  <c:v>3.2099999999999755</c:v>
                </c:pt>
                <c:pt idx="320">
                  <c:v>3.2199999999999753</c:v>
                </c:pt>
                <c:pt idx="321">
                  <c:v>3.2299999999999751</c:v>
                </c:pt>
                <c:pt idx="322">
                  <c:v>3.2399999999999749</c:v>
                </c:pt>
                <c:pt idx="323">
                  <c:v>3.2499999999999747</c:v>
                </c:pt>
                <c:pt idx="324">
                  <c:v>3.2599999999999745</c:v>
                </c:pt>
                <c:pt idx="325">
                  <c:v>3.2699999999999743</c:v>
                </c:pt>
                <c:pt idx="326">
                  <c:v>3.279999999999974</c:v>
                </c:pt>
                <c:pt idx="327">
                  <c:v>3.2899999999999738</c:v>
                </c:pt>
                <c:pt idx="328">
                  <c:v>3.2999999999999736</c:v>
                </c:pt>
                <c:pt idx="329">
                  <c:v>3.3099999999999734</c:v>
                </c:pt>
                <c:pt idx="330">
                  <c:v>3.3199999999999732</c:v>
                </c:pt>
                <c:pt idx="331">
                  <c:v>3.329999999999973</c:v>
                </c:pt>
                <c:pt idx="332">
                  <c:v>3.3399999999999728</c:v>
                </c:pt>
                <c:pt idx="333">
                  <c:v>3.3499999999999726</c:v>
                </c:pt>
                <c:pt idx="334">
                  <c:v>3.3599999999999723</c:v>
                </c:pt>
                <c:pt idx="335">
                  <c:v>3.3699999999999721</c:v>
                </c:pt>
                <c:pt idx="336">
                  <c:v>3.3799999999999719</c:v>
                </c:pt>
                <c:pt idx="337">
                  <c:v>3.3899999999999717</c:v>
                </c:pt>
                <c:pt idx="338">
                  <c:v>3.3999999999999715</c:v>
                </c:pt>
                <c:pt idx="339">
                  <c:v>3.4099999999999713</c:v>
                </c:pt>
                <c:pt idx="340">
                  <c:v>3.4199999999999711</c:v>
                </c:pt>
                <c:pt idx="341">
                  <c:v>3.4299999999999708</c:v>
                </c:pt>
                <c:pt idx="342">
                  <c:v>3.4399999999999706</c:v>
                </c:pt>
                <c:pt idx="343">
                  <c:v>3.4499999999999704</c:v>
                </c:pt>
                <c:pt idx="344">
                  <c:v>3.4599999999999702</c:v>
                </c:pt>
                <c:pt idx="345">
                  <c:v>3.46999999999997</c:v>
                </c:pt>
                <c:pt idx="346">
                  <c:v>3.4799999999999698</c:v>
                </c:pt>
                <c:pt idx="347">
                  <c:v>3.4899999999999696</c:v>
                </c:pt>
                <c:pt idx="348">
                  <c:v>3.4999999999999694</c:v>
                </c:pt>
                <c:pt idx="349">
                  <c:v>3.5099999999999691</c:v>
                </c:pt>
                <c:pt idx="350">
                  <c:v>3.5199999999999689</c:v>
                </c:pt>
                <c:pt idx="351">
                  <c:v>3.5299999999999687</c:v>
                </c:pt>
                <c:pt idx="352">
                  <c:v>3.5399999999999685</c:v>
                </c:pt>
                <c:pt idx="353">
                  <c:v>3.5499999999999683</c:v>
                </c:pt>
                <c:pt idx="354">
                  <c:v>3.5599999999999681</c:v>
                </c:pt>
                <c:pt idx="355">
                  <c:v>3.5699999999999679</c:v>
                </c:pt>
                <c:pt idx="356">
                  <c:v>3.5799999999999677</c:v>
                </c:pt>
                <c:pt idx="357">
                  <c:v>3.5899999999999674</c:v>
                </c:pt>
              </c:numCache>
            </c:numRef>
          </c:xVal>
          <c:yVal>
            <c:numRef>
              <c:f>'dmdt BROKEN'!$W$4:$W$361</c:f>
              <c:numCache>
                <c:formatCode>General</c:formatCode>
                <c:ptCount val="358"/>
                <c:pt idx="0">
                  <c:v>5379.8142670913585</c:v>
                </c:pt>
                <c:pt idx="1">
                  <c:v>5288.9936090495003</c:v>
                </c:pt>
                <c:pt idx="2">
                  <c:v>5199.4439415569577</c:v>
                </c:pt>
                <c:pt idx="3">
                  <c:v>5111.1511246107475</c:v>
                </c:pt>
                <c:pt idx="4">
                  <c:v>5024.1011352708247</c:v>
                </c:pt>
                <c:pt idx="5">
                  <c:v>4938.2800670203706</c:v>
                </c:pt>
                <c:pt idx="6">
                  <c:v>4853.6741291278095</c:v>
                </c:pt>
                <c:pt idx="7">
                  <c:v>4770.2696460105426</c:v>
                </c:pt>
                <c:pt idx="8">
                  <c:v>4688.0530566004181</c:v>
                </c:pt>
                <c:pt idx="9">
                  <c:v>4607.0109137109175</c:v>
                </c:pt>
                <c:pt idx="10">
                  <c:v>4527.1298834060744</c:v>
                </c:pt>
                <c:pt idx="11">
                  <c:v>4448.3967443711135</c:v>
                </c:pt>
                <c:pt idx="12">
                  <c:v>4370.7983872848181</c:v>
                </c:pt>
                <c:pt idx="13">
                  <c:v>4294.321814193625</c:v>
                </c:pt>
                <c:pt idx="14">
                  <c:v>4218.9541378874383</c:v>
                </c:pt>
                <c:pt idx="15">
                  <c:v>4144.6825812771758</c:v>
                </c:pt>
                <c:pt idx="16">
                  <c:v>4071.4944767740367</c:v>
                </c:pt>
                <c:pt idx="17">
                  <c:v>3999.3772656704959</c:v>
                </c:pt>
                <c:pt idx="18">
                  <c:v>3928.318497523027</c:v>
                </c:pt>
                <c:pt idx="19">
                  <c:v>3858.3058295365436</c:v>
                </c:pt>
                <c:pt idx="20">
                  <c:v>3789.3270259505725</c:v>
                </c:pt>
                <c:pt idx="21">
                  <c:v>3721.3699574271513</c:v>
                </c:pt>
                <c:pt idx="22">
                  <c:v>3654.4226004404495</c:v>
                </c:pt>
                <c:pt idx="23">
                  <c:v>3588.473036668116</c:v>
                </c:pt>
                <c:pt idx="24">
                  <c:v>3523.5094523843522</c:v>
                </c:pt>
                <c:pt idx="25">
                  <c:v>3459.5201378547126</c:v>
                </c:pt>
                <c:pt idx="26">
                  <c:v>3396.4934867326265</c:v>
                </c:pt>
                <c:pt idx="27">
                  <c:v>3334.4179954576512</c:v>
                </c:pt>
                <c:pt idx="28">
                  <c:v>3273.2822626554425</c:v>
                </c:pt>
                <c:pt idx="29">
                  <c:v>3213.0749885394612</c:v>
                </c:pt>
                <c:pt idx="30">
                  <c:v>3153.7849743143952</c:v>
                </c:pt>
                <c:pt idx="31">
                  <c:v>3095.4011215813134</c:v>
                </c:pt>
                <c:pt idx="32">
                  <c:v>3037.9124317445444</c:v>
                </c:pt>
                <c:pt idx="33">
                  <c:v>2981.3080054202765</c:v>
                </c:pt>
                <c:pt idx="34">
                  <c:v>2925.5770418468874</c:v>
                </c:pt>
                <c:pt idx="35">
                  <c:v>2870.7088382970005</c:v>
                </c:pt>
                <c:pt idx="36">
                  <c:v>2816.6927894912628</c:v>
                </c:pt>
                <c:pt idx="37">
                  <c:v>2763.518387013848</c:v>
                </c:pt>
                <c:pt idx="38">
                  <c:v>2711.175218729692</c:v>
                </c:pt>
                <c:pt idx="39">
                  <c:v>2659.6529682034452</c:v>
                </c:pt>
                <c:pt idx="40">
                  <c:v>2608.9414141201551</c:v>
                </c:pt>
                <c:pt idx="41">
                  <c:v>2559.0304297076736</c:v>
                </c:pt>
                <c:pt idx="42">
                  <c:v>2509.9099821607933</c:v>
                </c:pt>
                <c:pt idx="43">
                  <c:v>2461.5701320670978</c:v>
                </c:pt>
                <c:pt idx="44">
                  <c:v>2414.001032834557</c:v>
                </c:pt>
                <c:pt idx="45">
                  <c:v>2367.1929301208229</c:v>
                </c:pt>
                <c:pt idx="46">
                  <c:v>2321.1361612642791</c:v>
                </c:pt>
                <c:pt idx="47">
                  <c:v>2275.8211547167884</c:v>
                </c:pt>
                <c:pt idx="48">
                  <c:v>2231.2384294781868</c:v>
                </c:pt>
                <c:pt idx="49">
                  <c:v>2187.3785945324926</c:v>
                </c:pt>
                <c:pt idx="50">
                  <c:v>2144.2323482858437</c:v>
                </c:pt>
                <c:pt idx="51">
                  <c:v>2101.7904780061581</c:v>
                </c:pt>
                <c:pt idx="52">
                  <c:v>2060.0438592645287</c:v>
                </c:pt>
                <c:pt idx="53">
                  <c:v>2018.9834553783267</c:v>
                </c:pt>
                <c:pt idx="54">
                  <c:v>1978.6003168560496</c:v>
                </c:pt>
                <c:pt idx="55">
                  <c:v>1938.8855808438825</c:v>
                </c:pt>
                <c:pt idx="56">
                  <c:v>1899.8304705739884</c:v>
                </c:pt>
                <c:pt idx="57">
                  <c:v>1861.4262948145251</c:v>
                </c:pt>
                <c:pt idx="58">
                  <c:v>1823.6644473213832</c:v>
                </c:pt>
                <c:pt idx="59">
                  <c:v>1786.5364062916569</c:v>
                </c:pt>
                <c:pt idx="60">
                  <c:v>1750.0337338188369</c:v>
                </c:pt>
                <c:pt idx="61">
                  <c:v>1714.1480753497235</c:v>
                </c:pt>
                <c:pt idx="62">
                  <c:v>1678.8711591430747</c:v>
                </c:pt>
                <c:pt idx="63">
                  <c:v>1644.1947957299726</c:v>
                </c:pt>
                <c:pt idx="64">
                  <c:v>1610.1108773759188</c:v>
                </c:pt>
                <c:pt idx="65">
                  <c:v>1576.6113775446556</c:v>
                </c:pt>
                <c:pt idx="66">
                  <c:v>1543.6883503637082</c:v>
                </c:pt>
                <c:pt idx="67">
                  <c:v>1511.3339300916614</c:v>
                </c:pt>
                <c:pt idx="68">
                  <c:v>1479.5403305871496</c:v>
                </c:pt>
                <c:pt idx="69">
                  <c:v>1448.2998447795853</c:v>
                </c:pt>
                <c:pt idx="70">
                  <c:v>1417.6048441416015</c:v>
                </c:pt>
                <c:pt idx="71">
                  <c:v>1387.4477781632268</c:v>
                </c:pt>
                <c:pt idx="72">
                  <c:v>1357.8211738277887</c:v>
                </c:pt>
                <c:pt idx="73">
                  <c:v>1328.7176350895288</c:v>
                </c:pt>
                <c:pt idx="74">
                  <c:v>1300.1298423529634</c:v>
                </c:pt>
                <c:pt idx="75">
                  <c:v>1272.0505519539465</c:v>
                </c:pt>
                <c:pt idx="76">
                  <c:v>1244.4725956424818</c:v>
                </c:pt>
                <c:pt idx="77">
                  <c:v>1217.3888800672457</c:v>
                </c:pt>
                <c:pt idx="78">
                  <c:v>1190.7923862618345</c:v>
                </c:pt>
                <c:pt idx="79">
                  <c:v>1164.6761691327501</c:v>
                </c:pt>
                <c:pt idx="80">
                  <c:v>1139.0333569490949</c:v>
                </c:pt>
                <c:pt idx="81">
                  <c:v>1113.8571508340056</c:v>
                </c:pt>
                <c:pt idx="82">
                  <c:v>1089.1408242578063</c:v>
                </c:pt>
                <c:pt idx="83">
                  <c:v>1064.8777225328877</c:v>
                </c:pt>
                <c:pt idx="84">
                  <c:v>1041.0612623103116</c:v>
                </c:pt>
                <c:pt idx="85">
                  <c:v>1017.6849310781427</c:v>
                </c:pt>
                <c:pt idx="86">
                  <c:v>994.7422866615052</c:v>
                </c:pt>
                <c:pt idx="87">
                  <c:v>972.22695672436112</c:v>
                </c:pt>
                <c:pt idx="88">
                  <c:v>950.1326382730249</c:v>
                </c:pt>
                <c:pt idx="89">
                  <c:v>928.45309716138308</c:v>
                </c:pt>
                <c:pt idx="90">
                  <c:v>907.18216759787083</c:v>
                </c:pt>
                <c:pt idx="91">
                  <c:v>886.31375165414192</c:v>
                </c:pt>
                <c:pt idx="92">
                  <c:v>865.84181877548235</c:v>
                </c:pt>
                <c:pt idx="93">
                  <c:v>845.76040529294278</c:v>
                </c:pt>
                <c:pt idx="94">
                  <c:v>826.06361393720636</c:v>
                </c:pt>
                <c:pt idx="95">
                  <c:v>806.7456133541682</c:v>
                </c:pt>
                <c:pt idx="96">
                  <c:v>787.80063762224381</c:v>
                </c:pt>
                <c:pt idx="97">
                  <c:v>769.22298577141828</c:v>
                </c:pt>
                <c:pt idx="98">
                  <c:v>751.00702130400077</c:v>
                </c:pt>
                <c:pt idx="99">
                  <c:v>733.14717171710527</c:v>
                </c:pt>
                <c:pt idx="100">
                  <c:v>715.63792802688204</c:v>
                </c:pt>
                <c:pt idx="101">
                  <c:v>698.47384429444264</c:v>
                </c:pt>
                <c:pt idx="102">
                  <c:v>681.64953715353204</c:v>
                </c:pt>
                <c:pt idx="103">
                  <c:v>665.15968533991236</c:v>
                </c:pt>
                <c:pt idx="104">
                  <c:v>648.99902922248202</c:v>
                </c:pt>
                <c:pt idx="105">
                  <c:v>633.1623703361247</c:v>
                </c:pt>
                <c:pt idx="106">
                  <c:v>617.64457091625991</c:v>
                </c:pt>
                <c:pt idx="107">
                  <c:v>602.44055343515083</c:v>
                </c:pt>
                <c:pt idx="108">
                  <c:v>587.54530013991189</c:v>
                </c:pt>
                <c:pt idx="109">
                  <c:v>572.95385259225986</c:v>
                </c:pt>
                <c:pt idx="110">
                  <c:v>558.66131120997488</c:v>
                </c:pt>
                <c:pt idx="111">
                  <c:v>544.66283481010305</c:v>
                </c:pt>
                <c:pt idx="112">
                  <c:v>530.9536401538744</c:v>
                </c:pt>
                <c:pt idx="113">
                  <c:v>517.52900149333527</c:v>
                </c:pt>
                <c:pt idx="114">
                  <c:v>504.38425011974505</c:v>
                </c:pt>
                <c:pt idx="115">
                  <c:v>491.51477391365461</c:v>
                </c:pt>
                <c:pt idx="116">
                  <c:v>478.9160168967237</c:v>
                </c:pt>
                <c:pt idx="117">
                  <c:v>466.58347878529185</c:v>
                </c:pt>
                <c:pt idx="118">
                  <c:v>454.5127145456263</c:v>
                </c:pt>
                <c:pt idx="119">
                  <c:v>442.69933395093813</c:v>
                </c:pt>
                <c:pt idx="120">
                  <c:v>431.13900114009448</c:v>
                </c:pt>
                <c:pt idx="121">
                  <c:v>419.82743417807887</c:v>
                </c:pt>
                <c:pt idx="122">
                  <c:v>408.76040461816137</c:v>
                </c:pt>
                <c:pt idx="123">
                  <c:v>397.93373706579678</c:v>
                </c:pt>
                <c:pt idx="124">
                  <c:v>387.34330874425541</c:v>
                </c:pt>
                <c:pt idx="125">
                  <c:v>376.98504906197741</c:v>
                </c:pt>
                <c:pt idx="126">
                  <c:v>366.85493918164502</c:v>
                </c:pt>
                <c:pt idx="127">
                  <c:v>356.94901159098026</c:v>
                </c:pt>
                <c:pt idx="128">
                  <c:v>347.26334967529237</c:v>
                </c:pt>
                <c:pt idx="129">
                  <c:v>337.79408729171064</c:v>
                </c:pt>
                <c:pt idx="130">
                  <c:v>328.53740834517976</c:v>
                </c:pt>
                <c:pt idx="131">
                  <c:v>319.48954636615235</c:v>
                </c:pt>
                <c:pt idx="132">
                  <c:v>310.64678409003227</c:v>
                </c:pt>
                <c:pt idx="133">
                  <c:v>302.0054530383195</c:v>
                </c:pt>
                <c:pt idx="134">
                  <c:v>293.56193310150138</c:v>
                </c:pt>
                <c:pt idx="135">
                  <c:v>285.31265212365088</c:v>
                </c:pt>
                <c:pt idx="136">
                  <c:v>277.25408548877022</c:v>
                </c:pt>
                <c:pt idx="137">
                  <c:v>269.38275570883252</c:v>
                </c:pt>
                <c:pt idx="138">
                  <c:v>261.69523201358788</c:v>
                </c:pt>
                <c:pt idx="139">
                  <c:v>254.18812994205473</c:v>
                </c:pt>
                <c:pt idx="140">
                  <c:v>246.8581109357574</c:v>
                </c:pt>
                <c:pt idx="141">
                  <c:v>239.70188193369813</c:v>
                </c:pt>
                <c:pt idx="142">
                  <c:v>232.71619496903349</c:v>
                </c:pt>
                <c:pt idx="143">
                  <c:v>225.89784676748513</c:v>
                </c:pt>
                <c:pt idx="144">
                  <c:v>219.24367834747773</c:v>
                </c:pt>
                <c:pt idx="145">
                  <c:v>212.75057462200584</c:v>
                </c:pt>
                <c:pt idx="146">
                  <c:v>206.41546400221978</c:v>
                </c:pt>
                <c:pt idx="147">
                  <c:v>200.23531800273759</c:v>
                </c:pt>
                <c:pt idx="148">
                  <c:v>194.20715084869062</c:v>
                </c:pt>
                <c:pt idx="149">
                  <c:v>188.32801908447345</c:v>
                </c:pt>
                <c:pt idx="150">
                  <c:v>182.59502118424734</c:v>
                </c:pt>
                <c:pt idx="151">
                  <c:v>177.00529716415531</c:v>
                </c:pt>
                <c:pt idx="152">
                  <c:v>171.55602819626347</c:v>
                </c:pt>
                <c:pt idx="153">
                  <c:v>166.24443622422132</c:v>
                </c:pt>
                <c:pt idx="154">
                  <c:v>161.06778358065367</c:v>
                </c:pt>
                <c:pt idx="155">
                  <c:v>156.02337260628428</c:v>
                </c:pt>
                <c:pt idx="156">
                  <c:v>151.108545270793</c:v>
                </c:pt>
                <c:pt idx="157">
                  <c:v>146.32068279533723</c:v>
                </c:pt>
                <c:pt idx="158">
                  <c:v>141.6572052769161</c:v>
                </c:pt>
                <c:pt idx="159">
                  <c:v>137.11557131432437</c:v>
                </c:pt>
                <c:pt idx="160">
                  <c:v>132.69327763594174</c:v>
                </c:pt>
                <c:pt idx="161">
                  <c:v>128.38785872918652</c:v>
                </c:pt>
                <c:pt idx="162">
                  <c:v>124.19688647171006</c:v>
                </c:pt>
                <c:pt idx="163">
                  <c:v>120.11796976433016</c:v>
                </c:pt>
                <c:pt idx="164">
                  <c:v>116.1487541656652</c:v>
                </c:pt>
                <c:pt idx="165">
                  <c:v>112.28692152851818</c:v>
                </c:pt>
                <c:pt idx="166">
                  <c:v>108.53018963797422</c:v>
                </c:pt>
                <c:pt idx="167">
                  <c:v>104.876311851217</c:v>
                </c:pt>
                <c:pt idx="168">
                  <c:v>101.32307673908599</c:v>
                </c:pt>
                <c:pt idx="169">
                  <c:v>97.868307729358094</c:v>
                </c:pt>
                <c:pt idx="170">
                  <c:v>94.509862751722721</c:v>
                </c:pt>
                <c:pt idx="171">
                  <c:v>91.245633884539529</c:v>
                </c:pt>
                <c:pt idx="172">
                  <c:v>88.073547003267777</c:v>
                </c:pt>
                <c:pt idx="173">
                  <c:v>84.991561430667389</c:v>
                </c:pt>
                <c:pt idx="174">
                  <c:v>81.997669588664394</c:v>
                </c:pt>
                <c:pt idx="175">
                  <c:v>79.089896652020798</c:v>
                </c:pt>
                <c:pt idx="176">
                  <c:v>76.266300203668834</c:v>
                </c:pt>
                <c:pt idx="177">
                  <c:v>73.524969891773253</c:v>
                </c:pt>
                <c:pt idx="178">
                  <c:v>70.864027088581679</c:v>
                </c:pt>
                <c:pt idx="179">
                  <c:v>68.281624550910237</c:v>
                </c:pt>
                <c:pt idx="180">
                  <c:v>65.775946082420887</c:v>
                </c:pt>
                <c:pt idx="181">
                  <c:v>63.345206197614061</c:v>
                </c:pt>
                <c:pt idx="182">
                  <c:v>60.987649787494775</c:v>
                </c:pt>
                <c:pt idx="183">
                  <c:v>58.701551787052267</c:v>
                </c:pt>
                <c:pt idx="184">
                  <c:v>56.485216844414936</c:v>
                </c:pt>
                <c:pt idx="185">
                  <c:v>54.336978991680553</c:v>
                </c:pt>
                <c:pt idx="186">
                  <c:v>52.255201317585488</c:v>
                </c:pt>
                <c:pt idx="187">
                  <c:v>50.238275641823748</c:v>
                </c:pt>
                <c:pt idx="188">
                  <c:v>48.284622191081326</c:v>
                </c:pt>
                <c:pt idx="189">
                  <c:v>46.392689276849524</c:v>
                </c:pt>
                <c:pt idx="190">
                  <c:v>44.560952974942666</c:v>
                </c:pt>
                <c:pt idx="191">
                  <c:v>42.787916806712929</c:v>
                </c:pt>
                <c:pt idx="192">
                  <c:v>41.072111422011403</c:v>
                </c:pt>
                <c:pt idx="193">
                  <c:v>39.412094283900842</c:v>
                </c:pt>
                <c:pt idx="194">
                  <c:v>37.806449355041877</c:v>
                </c:pt>
                <c:pt idx="195">
                  <c:v>36.25378678585821</c:v>
                </c:pt>
                <c:pt idx="196">
                  <c:v>34.752742604378909</c:v>
                </c:pt>
                <c:pt idx="197">
                  <c:v>33.30197840783967</c:v>
                </c:pt>
                <c:pt idx="198">
                  <c:v>31.90018105600484</c:v>
                </c:pt>
                <c:pt idx="199">
                  <c:v>30.546062366186561</c:v>
                </c:pt>
                <c:pt idx="200">
                  <c:v>29.238358810035606</c:v>
                </c:pt>
                <c:pt idx="201">
                  <c:v>27.975831212029334</c:v>
                </c:pt>
                <c:pt idx="202">
                  <c:v>26.757264449669492</c:v>
                </c:pt>
                <c:pt idx="203">
                  <c:v>25.581467155455357</c:v>
                </c:pt>
                <c:pt idx="204">
                  <c:v>24.447271420513971</c:v>
                </c:pt>
                <c:pt idx="205">
                  <c:v>23.353532500058463</c:v>
                </c:pt>
                <c:pt idx="206">
                  <c:v>22.299128520423437</c:v>
                </c:pt>
                <c:pt idx="207">
                  <c:v>21.282960187990284</c:v>
                </c:pt>
                <c:pt idx="208">
                  <c:v>20.303950499704115</c:v>
                </c:pt>
                <c:pt idx="209">
                  <c:v>19.361044455387855</c:v>
                </c:pt>
                <c:pt idx="210">
                  <c:v>18.453208771784375</c:v>
                </c:pt>
                <c:pt idx="211">
                  <c:v>17.579431598275733</c:v>
                </c:pt>
                <c:pt idx="212">
                  <c:v>16.738722234352281</c:v>
                </c:pt>
                <c:pt idx="213">
                  <c:v>15.930110848838922</c:v>
                </c:pt>
                <c:pt idx="214">
                  <c:v>15.152648200820295</c:v>
                </c:pt>
                <c:pt idx="215">
                  <c:v>14.405405362244892</c:v>
                </c:pt>
                <c:pt idx="216">
                  <c:v>13.687473442359078</c:v>
                </c:pt>
                <c:pt idx="217">
                  <c:v>12.997963313763648</c:v>
                </c:pt>
                <c:pt idx="218">
                  <c:v>12.336005340265729</c:v>
                </c:pt>
                <c:pt idx="219">
                  <c:v>11.70074910641506</c:v>
                </c:pt>
                <c:pt idx="220">
                  <c:v>11.091363148804703</c:v>
                </c:pt>
                <c:pt idx="221">
                  <c:v>10.507034689043394</c:v>
                </c:pt>
                <c:pt idx="222">
                  <c:v>9.9469693685032325</c:v>
                </c:pt>
                <c:pt idx="223">
                  <c:v>9.410390984759033</c:v>
                </c:pt>
                <c:pt idx="224">
                  <c:v>8.896541229803006</c:v>
                </c:pt>
                <c:pt idx="225">
                  <c:v>8.4046794299074463</c:v>
                </c:pt>
                <c:pt idx="226">
                  <c:v>7.9340822872627541</c:v>
                </c:pt>
                <c:pt idx="227">
                  <c:v>7.4840436233689616</c:v>
                </c:pt>
                <c:pt idx="228">
                  <c:v>7.0538741240752643</c:v>
                </c:pt>
                <c:pt idx="229">
                  <c:v>6.642901086413076</c:v>
                </c:pt>
                <c:pt idx="230">
                  <c:v>6.2504681671171056</c:v>
                </c:pt>
                <c:pt idx="231">
                  <c:v>5.8759351328890261</c:v>
                </c:pt>
                <c:pt idx="232">
                  <c:v>5.5186776123673553</c:v>
                </c:pt>
                <c:pt idx="233">
                  <c:v>5.1780868498617565</c:v>
                </c:pt>
                <c:pt idx="234">
                  <c:v>4.8535694607753612</c:v>
                </c:pt>
                <c:pt idx="235">
                  <c:v>4.5445471887514941</c:v>
                </c:pt>
                <c:pt idx="236">
                  <c:v>4.2504566645811792</c:v>
                </c:pt>
                <c:pt idx="237">
                  <c:v>3.9707491668168586</c:v>
                </c:pt>
                <c:pt idx="238">
                  <c:v>3.7048903840777712</c:v>
                </c:pt>
                <c:pt idx="239">
                  <c:v>3.4523601791488545</c:v>
                </c:pt>
                <c:pt idx="240">
                  <c:v>3.2126523547567558</c:v>
                </c:pt>
                <c:pt idx="241">
                  <c:v>2.9852744210520541</c:v>
                </c:pt>
                <c:pt idx="242">
                  <c:v>2.7697473649104722</c:v>
                </c:pt>
                <c:pt idx="243">
                  <c:v>2.5656054208566275</c:v>
                </c:pt>
                <c:pt idx="244">
                  <c:v>2.3723958437230976</c:v>
                </c:pt>
                <c:pt idx="245">
                  <c:v>2.1896786831794088</c:v>
                </c:pt>
                <c:pt idx="246">
                  <c:v>2.0170265597271282</c:v>
                </c:pt>
                <c:pt idx="247">
                  <c:v>1.8540244426849313</c:v>
                </c:pt>
                <c:pt idx="248">
                  <c:v>1.7002694296943446</c:v>
                </c:pt>
                <c:pt idx="249">
                  <c:v>1.555370528120875</c:v>
                </c:pt>
                <c:pt idx="250">
                  <c:v>1.418948438004918</c:v>
                </c:pt>
                <c:pt idx="251">
                  <c:v>1.2906353369298813</c:v>
                </c:pt>
                <c:pt idx="252">
                  <c:v>1.1700746664328108</c:v>
                </c:pt>
                <c:pt idx="253">
                  <c:v>1.056920920274024</c:v>
                </c:pt>
                <c:pt idx="254">
                  <c:v>0.95083943436202389</c:v>
                </c:pt>
                <c:pt idx="255">
                  <c:v>0.85150617840645282</c:v>
                </c:pt>
                <c:pt idx="256">
                  <c:v>0.7586075493863973</c:v>
                </c:pt>
                <c:pt idx="257">
                  <c:v>0.67184016658666224</c:v>
                </c:pt>
                <c:pt idx="258">
                  <c:v>0.59091066848577611</c:v>
                </c:pt>
                <c:pt idx="259">
                  <c:v>0.51553551132838038</c:v>
                </c:pt>
                <c:pt idx="260">
                  <c:v>0.44544076945476263</c:v>
                </c:pt>
                <c:pt idx="261">
                  <c:v>0.38036193724201439</c:v>
                </c:pt>
                <c:pt idx="262">
                  <c:v>0.32004373292238597</c:v>
                </c:pt>
                <c:pt idx="263">
                  <c:v>0.26423990404236974</c:v>
                </c:pt>
                <c:pt idx="264">
                  <c:v>0.21271303466073732</c:v>
                </c:pt>
                <c:pt idx="265">
                  <c:v>0.16523435427825461</c:v>
                </c:pt>
                <c:pt idx="266">
                  <c:v>0.12158354849543684</c:v>
                </c:pt>
                <c:pt idx="267">
                  <c:v>8.1548571351049759E-2</c:v>
                </c:pt>
                <c:pt idx="268">
                  <c:v>4.4925459483238228E-2</c:v>
                </c:pt>
                <c:pt idx="269">
                  <c:v>1.1518147920469346E-2</c:v>
                </c:pt>
                <c:pt idx="270">
                  <c:v>-1.8861712370380701E-2</c:v>
                </c:pt>
                <c:pt idx="271">
                  <c:v>-4.6394935146054195E-2</c:v>
                </c:pt>
                <c:pt idx="272">
                  <c:v>-7.1254977977332601E-2</c:v>
                </c:pt>
                <c:pt idx="273">
                  <c:v>-9.3608119418604474E-2</c:v>
                </c:pt>
                <c:pt idx="274">
                  <c:v>-0.11361363462401641</c:v>
                </c:pt>
                <c:pt idx="275">
                  <c:v>-0.13142396914827259</c:v>
                </c:pt>
                <c:pt idx="276">
                  <c:v>-0.14718491100484243</c:v>
                </c:pt>
                <c:pt idx="277">
                  <c:v>-0.16103576107980189</c:v>
                </c:pt>
                <c:pt idx="278">
                  <c:v>-0.1731095017557891</c:v>
                </c:pt>
                <c:pt idx="279">
                  <c:v>-0.18353296380792017</c:v>
                </c:pt>
                <c:pt idx="280">
                  <c:v>-0.19242699161895871</c:v>
                </c:pt>
                <c:pt idx="281">
                  <c:v>-0.1999066066555315</c:v>
                </c:pt>
                <c:pt idx="282">
                  <c:v>-0.20608116916173458</c:v>
                </c:pt>
                <c:pt idx="283">
                  <c:v>-0.21105453823747666</c:v>
                </c:pt>
                <c:pt idx="284">
                  <c:v>-0.21492523004326358</c:v>
                </c:pt>
                <c:pt idx="285">
                  <c:v>-0.21778657446247962</c:v>
                </c:pt>
                <c:pt idx="286">
                  <c:v>-0.21972686981735023</c:v>
                </c:pt>
                <c:pt idx="287">
                  <c:v>-0.22082953613698919</c:v>
                </c:pt>
                <c:pt idx="288">
                  <c:v>-0.22117326641728141</c:v>
                </c:pt>
                <c:pt idx="289">
                  <c:v>-0.22083217629460705</c:v>
                </c:pt>
                <c:pt idx="290">
                  <c:v>-0.21987595203881938</c:v>
                </c:pt>
                <c:pt idx="291">
                  <c:v>-0.2183699967490611</c:v>
                </c:pt>
                <c:pt idx="292">
                  <c:v>-0.21637557477424707</c:v>
                </c:pt>
                <c:pt idx="293">
                  <c:v>-0.21394995454738819</c:v>
                </c:pt>
                <c:pt idx="294">
                  <c:v>-0.21114654960092594</c:v>
                </c:pt>
                <c:pt idx="295">
                  <c:v>-0.20801505784311303</c:v>
                </c:pt>
                <c:pt idx="296">
                  <c:v>-0.20460159918275167</c:v>
                </c:pt>
                <c:pt idx="297">
                  <c:v>-0.20094885133858043</c:v>
                </c:pt>
                <c:pt idx="298">
                  <c:v>-0.19709618398974271</c:v>
                </c:pt>
                <c:pt idx="299">
                  <c:v>-0.19307979124187113</c:v>
                </c:pt>
                <c:pt idx="300">
                  <c:v>-0.18893282217231899</c:v>
                </c:pt>
                <c:pt idx="301">
                  <c:v>-0.18468550995658006</c:v>
                </c:pt>
                <c:pt idx="302">
                  <c:v>-0.1803652989137845</c:v>
                </c:pt>
                <c:pt idx="303">
                  <c:v>-0.17599697016248683</c:v>
                </c:pt>
                <c:pt idx="304">
                  <c:v>-0.17160276534104923</c:v>
                </c:pt>
                <c:pt idx="305">
                  <c:v>-0.1672025086108988</c:v>
                </c:pt>
                <c:pt idx="306">
                  <c:v>-0.1628137270336083</c:v>
                </c:pt>
                <c:pt idx="307">
                  <c:v>-0.15845176923812687</c:v>
                </c:pt>
                <c:pt idx="308">
                  <c:v>-0.15412992212714016</c:v>
                </c:pt>
                <c:pt idx="309">
                  <c:v>-0.14985952621555043</c:v>
                </c:pt>
                <c:pt idx="310">
                  <c:v>-0.14565008890986064</c:v>
                </c:pt>
                <c:pt idx="311">
                  <c:v>-0.14150939625960746</c:v>
                </c:pt>
                <c:pt idx="312">
                  <c:v>-0.13744362297711632</c:v>
                </c:pt>
                <c:pt idx="313">
                  <c:v>-0.13345744063826714</c:v>
                </c:pt>
                <c:pt idx="314">
                  <c:v>-0.12955412414430612</c:v>
                </c:pt>
                <c:pt idx="315">
                  <c:v>-0.12573565665934439</c:v>
                </c:pt>
                <c:pt idx="316">
                  <c:v>-0.12200283256879629</c:v>
                </c:pt>
                <c:pt idx="317">
                  <c:v>-0.11835535887712467</c:v>
                </c:pt>
                <c:pt idx="318">
                  <c:v>-0.11479195481570059</c:v>
                </c:pt>
                <c:pt idx="319">
                  <c:v>-0.11131044974081306</c:v>
                </c:pt>
                <c:pt idx="320">
                  <c:v>-0.10790787927089696</c:v>
                </c:pt>
                <c:pt idx="321">
                  <c:v>-0.10458057979394653</c:v>
                </c:pt>
                <c:pt idx="322">
                  <c:v>-0.10132428110500769</c:v>
                </c:pt>
                <c:pt idx="323">
                  <c:v>-9.8134197486615449E-2</c:v>
                </c:pt>
                <c:pt idx="324">
                  <c:v>-9.5005116930224176E-2</c:v>
                </c:pt>
                <c:pt idx="325">
                  <c:v>-9.1931488662339689E-2</c:v>
                </c:pt>
                <c:pt idx="326">
                  <c:v>-8.8907509000819118E-2</c:v>
                </c:pt>
                <c:pt idx="327">
                  <c:v>-8.5927205399457307E-2</c:v>
                </c:pt>
                <c:pt idx="328">
                  <c:v>-8.298451884820679E-2</c:v>
                </c:pt>
                <c:pt idx="329">
                  <c:v>-8.0073384498064115E-2</c:v>
                </c:pt>
                <c:pt idx="330">
                  <c:v>-7.7187810597934003E-2</c:v>
                </c:pt>
                <c:pt idx="331">
                  <c:v>-7.4321955619780056E-2</c:v>
                </c:pt>
                <c:pt idx="332">
                  <c:v>-7.1470203833996493E-2</c:v>
                </c:pt>
                <c:pt idx="333">
                  <c:v>-6.862723894573719E-2</c:v>
                </c:pt>
                <c:pt idx="334">
                  <c:v>-6.5788116079602332E-2</c:v>
                </c:pt>
                <c:pt idx="335">
                  <c:v>-6.2948332247287908E-2</c:v>
                </c:pt>
                <c:pt idx="336">
                  <c:v>-6.0103894705207495E-2</c:v>
                </c:pt>
                <c:pt idx="337">
                  <c:v>-5.725138788602635E-2</c:v>
                </c:pt>
                <c:pt idx="338">
                  <c:v>-5.4388038503930147E-2</c:v>
                </c:pt>
                <c:pt idx="339">
                  <c:v>-5.1511778950043663E-2</c:v>
                </c:pt>
                <c:pt idx="340">
                  <c:v>-4.8621308876136027E-2</c:v>
                </c:pt>
                <c:pt idx="341">
                  <c:v>-4.5716155235822953E-2</c:v>
                </c:pt>
                <c:pt idx="342">
                  <c:v>-4.2796730394002225E-2</c:v>
                </c:pt>
                <c:pt idx="343">
                  <c:v>-3.986438868651021E-2</c:v>
                </c:pt>
                <c:pt idx="344">
                  <c:v>-3.6921481120771205E-2</c:v>
                </c:pt>
                <c:pt idx="345">
                  <c:v>-3.3971408504839928E-2</c:v>
                </c:pt>
                <c:pt idx="346">
                  <c:v>-3.1018672575555684E-2</c:v>
                </c:pt>
                <c:pt idx="347">
                  <c:v>-2.8068925700608816E-2</c:v>
                </c:pt>
                <c:pt idx="348">
                  <c:v>-2.512901879799756E-2</c:v>
                </c:pt>
                <c:pt idx="349">
                  <c:v>-2.2207047283700376E-2</c:v>
                </c:pt>
                <c:pt idx="350">
                  <c:v>-1.9312395600536547E-2</c:v>
                </c:pt>
                <c:pt idx="351">
                  <c:v>-1.6455779888019606E-2</c:v>
                </c:pt>
                <c:pt idx="352">
                  <c:v>-1.364928890234296E-2</c:v>
                </c:pt>
                <c:pt idx="353">
                  <c:v>-1.0906423255619302E-2</c:v>
                </c:pt>
                <c:pt idx="354">
                  <c:v>-8.2421329088901985E-3</c:v>
                </c:pt>
                <c:pt idx="355">
                  <c:v>-5.6728530062173377E-3</c:v>
                </c:pt>
                <c:pt idx="356">
                  <c:v>-3.2165377442652243E-3</c:v>
                </c:pt>
                <c:pt idx="357">
                  <c:v>-8.9269300497107906E-4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23-4B46-B593-5DDFB3250C03}"/>
            </c:ext>
          </c:extLst>
        </c:ser>
        <c:ser>
          <c:idx val="3"/>
          <c:order val="3"/>
          <c:tx>
            <c:v>Poly 4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'dmdt BROKEN'!$A$4:$A$361</c:f>
              <c:numCache>
                <c:formatCode>#,##0.00</c:formatCode>
                <c:ptCount val="35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6.0000000000000005E-2</c:v>
                </c:pt>
                <c:pt idx="5">
                  <c:v>7.0000000000000007E-2</c:v>
                </c:pt>
                <c:pt idx="6">
                  <c:v>0.08</c:v>
                </c:pt>
                <c:pt idx="7" formatCode="General">
                  <c:v>0.09</c:v>
                </c:pt>
                <c:pt idx="8" formatCode="General">
                  <c:v>9.9999999999999992E-2</c:v>
                </c:pt>
                <c:pt idx="9" formatCode="General">
                  <c:v>0.10999999999999999</c:v>
                </c:pt>
                <c:pt idx="10" formatCode="General">
                  <c:v>0.11999999999999998</c:v>
                </c:pt>
                <c:pt idx="11" formatCode="General">
                  <c:v>0.12999999999999998</c:v>
                </c:pt>
                <c:pt idx="12" formatCode="General">
                  <c:v>0.13999999999999999</c:v>
                </c:pt>
                <c:pt idx="13" formatCode="General">
                  <c:v>0.15</c:v>
                </c:pt>
                <c:pt idx="14" formatCode="General">
                  <c:v>0.16</c:v>
                </c:pt>
                <c:pt idx="15" formatCode="General">
                  <c:v>0.17</c:v>
                </c:pt>
                <c:pt idx="16" formatCode="General">
                  <c:v>0.18000000000000002</c:v>
                </c:pt>
                <c:pt idx="17" formatCode="General">
                  <c:v>0.19000000000000003</c:v>
                </c:pt>
                <c:pt idx="18" formatCode="General">
                  <c:v>0.20000000000000004</c:v>
                </c:pt>
                <c:pt idx="19" formatCode="General">
                  <c:v>0.21000000000000005</c:v>
                </c:pt>
                <c:pt idx="20" formatCode="General">
                  <c:v>0.22000000000000006</c:v>
                </c:pt>
                <c:pt idx="21" formatCode="General">
                  <c:v>0.23000000000000007</c:v>
                </c:pt>
                <c:pt idx="22" formatCode="General">
                  <c:v>0.24000000000000007</c:v>
                </c:pt>
                <c:pt idx="23" formatCode="General">
                  <c:v>0.25000000000000006</c:v>
                </c:pt>
                <c:pt idx="24" formatCode="General">
                  <c:v>0.26000000000000006</c:v>
                </c:pt>
                <c:pt idx="25" formatCode="General">
                  <c:v>0.27000000000000007</c:v>
                </c:pt>
                <c:pt idx="26" formatCode="General">
                  <c:v>0.28000000000000008</c:v>
                </c:pt>
                <c:pt idx="27" formatCode="General">
                  <c:v>0.29000000000000009</c:v>
                </c:pt>
                <c:pt idx="28" formatCode="General">
                  <c:v>0.3000000000000001</c:v>
                </c:pt>
                <c:pt idx="29" formatCode="General">
                  <c:v>0.31000000000000011</c:v>
                </c:pt>
                <c:pt idx="30" formatCode="General">
                  <c:v>0.32000000000000012</c:v>
                </c:pt>
                <c:pt idx="31" formatCode="General">
                  <c:v>0.33000000000000013</c:v>
                </c:pt>
                <c:pt idx="32" formatCode="General">
                  <c:v>0.34000000000000014</c:v>
                </c:pt>
                <c:pt idx="33" formatCode="General">
                  <c:v>0.35000000000000014</c:v>
                </c:pt>
                <c:pt idx="34" formatCode="General">
                  <c:v>0.36000000000000015</c:v>
                </c:pt>
                <c:pt idx="35" formatCode="General">
                  <c:v>0.37000000000000016</c:v>
                </c:pt>
                <c:pt idx="36" formatCode="General">
                  <c:v>0.38000000000000017</c:v>
                </c:pt>
                <c:pt idx="37" formatCode="General">
                  <c:v>0.39000000000000018</c:v>
                </c:pt>
                <c:pt idx="38" formatCode="General">
                  <c:v>0.40000000000000019</c:v>
                </c:pt>
                <c:pt idx="39" formatCode="General">
                  <c:v>0.4100000000000002</c:v>
                </c:pt>
                <c:pt idx="40" formatCode="General">
                  <c:v>0.42000000000000021</c:v>
                </c:pt>
                <c:pt idx="41" formatCode="General">
                  <c:v>0.43000000000000022</c:v>
                </c:pt>
                <c:pt idx="42" formatCode="General">
                  <c:v>0.44000000000000022</c:v>
                </c:pt>
                <c:pt idx="43" formatCode="General">
                  <c:v>0.45000000000000023</c:v>
                </c:pt>
                <c:pt idx="44" formatCode="General">
                  <c:v>0.46000000000000024</c:v>
                </c:pt>
                <c:pt idx="45" formatCode="General">
                  <c:v>0.47000000000000025</c:v>
                </c:pt>
                <c:pt idx="46" formatCode="General">
                  <c:v>0.48000000000000026</c:v>
                </c:pt>
                <c:pt idx="47" formatCode="General">
                  <c:v>0.49000000000000027</c:v>
                </c:pt>
                <c:pt idx="48" formatCode="General">
                  <c:v>0.50000000000000022</c:v>
                </c:pt>
                <c:pt idx="49" formatCode="General">
                  <c:v>0.51000000000000023</c:v>
                </c:pt>
                <c:pt idx="50" formatCode="General">
                  <c:v>0.52000000000000024</c:v>
                </c:pt>
                <c:pt idx="51" formatCode="General">
                  <c:v>0.53000000000000025</c:v>
                </c:pt>
                <c:pt idx="52" formatCode="General">
                  <c:v>0.54000000000000026</c:v>
                </c:pt>
                <c:pt idx="53" formatCode="General">
                  <c:v>0.55000000000000027</c:v>
                </c:pt>
                <c:pt idx="54" formatCode="General">
                  <c:v>0.56000000000000028</c:v>
                </c:pt>
                <c:pt idx="55" formatCode="General">
                  <c:v>0.57000000000000028</c:v>
                </c:pt>
                <c:pt idx="56" formatCode="General">
                  <c:v>0.58000000000000029</c:v>
                </c:pt>
                <c:pt idx="57" formatCode="General">
                  <c:v>0.5900000000000003</c:v>
                </c:pt>
                <c:pt idx="58" formatCode="General">
                  <c:v>0.60000000000000031</c:v>
                </c:pt>
                <c:pt idx="59" formatCode="General">
                  <c:v>0.61000000000000032</c:v>
                </c:pt>
                <c:pt idx="60" formatCode="General">
                  <c:v>0.62000000000000033</c:v>
                </c:pt>
                <c:pt idx="61" formatCode="General">
                  <c:v>0.63000000000000034</c:v>
                </c:pt>
                <c:pt idx="62" formatCode="General">
                  <c:v>0.64000000000000035</c:v>
                </c:pt>
                <c:pt idx="63" formatCode="General">
                  <c:v>0.65000000000000036</c:v>
                </c:pt>
                <c:pt idx="64" formatCode="General">
                  <c:v>0.66000000000000036</c:v>
                </c:pt>
                <c:pt idx="65" formatCode="General">
                  <c:v>0.67000000000000037</c:v>
                </c:pt>
                <c:pt idx="66" formatCode="General">
                  <c:v>0.68000000000000038</c:v>
                </c:pt>
                <c:pt idx="67" formatCode="General">
                  <c:v>0.69000000000000039</c:v>
                </c:pt>
                <c:pt idx="68" formatCode="General">
                  <c:v>0.7000000000000004</c:v>
                </c:pt>
                <c:pt idx="69" formatCode="General">
                  <c:v>0.71000000000000041</c:v>
                </c:pt>
                <c:pt idx="70" formatCode="General">
                  <c:v>0.72000000000000042</c:v>
                </c:pt>
                <c:pt idx="71" formatCode="General">
                  <c:v>0.73000000000000043</c:v>
                </c:pt>
                <c:pt idx="72" formatCode="General">
                  <c:v>0.74000000000000044</c:v>
                </c:pt>
                <c:pt idx="73" formatCode="General">
                  <c:v>0.75000000000000044</c:v>
                </c:pt>
                <c:pt idx="74" formatCode="General">
                  <c:v>0.76000000000000045</c:v>
                </c:pt>
                <c:pt idx="75" formatCode="General">
                  <c:v>0.77000000000000046</c:v>
                </c:pt>
                <c:pt idx="76" formatCode="General">
                  <c:v>0.78000000000000047</c:v>
                </c:pt>
                <c:pt idx="77" formatCode="General">
                  <c:v>0.79000000000000048</c:v>
                </c:pt>
                <c:pt idx="78" formatCode="General">
                  <c:v>0.80000000000000049</c:v>
                </c:pt>
                <c:pt idx="79" formatCode="General">
                  <c:v>0.8100000000000005</c:v>
                </c:pt>
                <c:pt idx="80" formatCode="General">
                  <c:v>0.82000000000000051</c:v>
                </c:pt>
                <c:pt idx="81" formatCode="General">
                  <c:v>0.83000000000000052</c:v>
                </c:pt>
                <c:pt idx="82" formatCode="General">
                  <c:v>0.84000000000000052</c:v>
                </c:pt>
                <c:pt idx="83" formatCode="General">
                  <c:v>0.85000000000000053</c:v>
                </c:pt>
                <c:pt idx="84" formatCode="General">
                  <c:v>0.86000000000000054</c:v>
                </c:pt>
                <c:pt idx="85" formatCode="General">
                  <c:v>0.87000000000000055</c:v>
                </c:pt>
                <c:pt idx="86" formatCode="General">
                  <c:v>0.88000000000000056</c:v>
                </c:pt>
                <c:pt idx="87" formatCode="General">
                  <c:v>0.89000000000000057</c:v>
                </c:pt>
                <c:pt idx="88" formatCode="General">
                  <c:v>0.90000000000000058</c:v>
                </c:pt>
                <c:pt idx="89" formatCode="General">
                  <c:v>0.91000000000000059</c:v>
                </c:pt>
                <c:pt idx="90" formatCode="General">
                  <c:v>0.9200000000000006</c:v>
                </c:pt>
                <c:pt idx="91" formatCode="General">
                  <c:v>0.9300000000000006</c:v>
                </c:pt>
                <c:pt idx="92" formatCode="General">
                  <c:v>0.94000000000000061</c:v>
                </c:pt>
                <c:pt idx="93" formatCode="General">
                  <c:v>0.95000000000000062</c:v>
                </c:pt>
                <c:pt idx="94" formatCode="General">
                  <c:v>0.96000000000000063</c:v>
                </c:pt>
                <c:pt idx="95" formatCode="General">
                  <c:v>0.97000000000000064</c:v>
                </c:pt>
                <c:pt idx="96" formatCode="General">
                  <c:v>0.98000000000000065</c:v>
                </c:pt>
                <c:pt idx="97" formatCode="General">
                  <c:v>0.99000000000000066</c:v>
                </c:pt>
                <c:pt idx="98" formatCode="General">
                  <c:v>1.0000000000000007</c:v>
                </c:pt>
                <c:pt idx="99" formatCode="General">
                  <c:v>1.0100000000000007</c:v>
                </c:pt>
                <c:pt idx="100" formatCode="General">
                  <c:v>1.0200000000000007</c:v>
                </c:pt>
                <c:pt idx="101" formatCode="General">
                  <c:v>1.0300000000000007</c:v>
                </c:pt>
                <c:pt idx="102" formatCode="General">
                  <c:v>1.0400000000000007</c:v>
                </c:pt>
                <c:pt idx="103" formatCode="General">
                  <c:v>1.0500000000000007</c:v>
                </c:pt>
                <c:pt idx="104" formatCode="General">
                  <c:v>1.0600000000000007</c:v>
                </c:pt>
                <c:pt idx="105" formatCode="General">
                  <c:v>1.0700000000000007</c:v>
                </c:pt>
                <c:pt idx="106" formatCode="General">
                  <c:v>1.0800000000000007</c:v>
                </c:pt>
                <c:pt idx="107" formatCode="General">
                  <c:v>1.0900000000000007</c:v>
                </c:pt>
                <c:pt idx="108" formatCode="General">
                  <c:v>1.1000000000000008</c:v>
                </c:pt>
                <c:pt idx="109" formatCode="General">
                  <c:v>1.1100000000000008</c:v>
                </c:pt>
                <c:pt idx="110" formatCode="General">
                  <c:v>1.1200000000000008</c:v>
                </c:pt>
                <c:pt idx="111" formatCode="General">
                  <c:v>1.1300000000000008</c:v>
                </c:pt>
                <c:pt idx="112" formatCode="General">
                  <c:v>1.1400000000000008</c:v>
                </c:pt>
                <c:pt idx="113" formatCode="General">
                  <c:v>1.1500000000000008</c:v>
                </c:pt>
                <c:pt idx="114" formatCode="General">
                  <c:v>1.1600000000000008</c:v>
                </c:pt>
                <c:pt idx="115" formatCode="General">
                  <c:v>1.1700000000000008</c:v>
                </c:pt>
                <c:pt idx="116" formatCode="General">
                  <c:v>1.1800000000000008</c:v>
                </c:pt>
                <c:pt idx="117" formatCode="General">
                  <c:v>1.1900000000000008</c:v>
                </c:pt>
                <c:pt idx="118" formatCode="General">
                  <c:v>1.2000000000000008</c:v>
                </c:pt>
                <c:pt idx="119" formatCode="General">
                  <c:v>1.2100000000000009</c:v>
                </c:pt>
                <c:pt idx="120" formatCode="General">
                  <c:v>1.2200000000000009</c:v>
                </c:pt>
                <c:pt idx="121" formatCode="General">
                  <c:v>1.2300000000000009</c:v>
                </c:pt>
                <c:pt idx="122" formatCode="General">
                  <c:v>1.2400000000000009</c:v>
                </c:pt>
                <c:pt idx="123" formatCode="General">
                  <c:v>1.2500000000000009</c:v>
                </c:pt>
                <c:pt idx="124" formatCode="General">
                  <c:v>1.2600000000000009</c:v>
                </c:pt>
                <c:pt idx="125" formatCode="General">
                  <c:v>1.2700000000000009</c:v>
                </c:pt>
                <c:pt idx="126" formatCode="General">
                  <c:v>1.2800000000000009</c:v>
                </c:pt>
                <c:pt idx="127" formatCode="General">
                  <c:v>1.2900000000000009</c:v>
                </c:pt>
                <c:pt idx="128" formatCode="General">
                  <c:v>1.3000000000000009</c:v>
                </c:pt>
                <c:pt idx="129" formatCode="General">
                  <c:v>1.3100000000000009</c:v>
                </c:pt>
                <c:pt idx="130" formatCode="General">
                  <c:v>1.320000000000001</c:v>
                </c:pt>
                <c:pt idx="131" formatCode="General">
                  <c:v>1.330000000000001</c:v>
                </c:pt>
                <c:pt idx="132" formatCode="General">
                  <c:v>1.340000000000001</c:v>
                </c:pt>
                <c:pt idx="133" formatCode="General">
                  <c:v>1.350000000000001</c:v>
                </c:pt>
                <c:pt idx="134" formatCode="General">
                  <c:v>1.360000000000001</c:v>
                </c:pt>
                <c:pt idx="135" formatCode="General">
                  <c:v>1.370000000000001</c:v>
                </c:pt>
                <c:pt idx="136" formatCode="General">
                  <c:v>1.380000000000001</c:v>
                </c:pt>
                <c:pt idx="137" formatCode="General">
                  <c:v>1.390000000000001</c:v>
                </c:pt>
                <c:pt idx="138" formatCode="General">
                  <c:v>1.400000000000001</c:v>
                </c:pt>
                <c:pt idx="139" formatCode="General">
                  <c:v>1.410000000000001</c:v>
                </c:pt>
                <c:pt idx="140" formatCode="General">
                  <c:v>1.420000000000001</c:v>
                </c:pt>
                <c:pt idx="141" formatCode="General">
                  <c:v>1.430000000000001</c:v>
                </c:pt>
                <c:pt idx="142" formatCode="General">
                  <c:v>1.4400000000000011</c:v>
                </c:pt>
                <c:pt idx="143" formatCode="General">
                  <c:v>1.4500000000000011</c:v>
                </c:pt>
                <c:pt idx="144" formatCode="General">
                  <c:v>1.4600000000000011</c:v>
                </c:pt>
                <c:pt idx="145" formatCode="General">
                  <c:v>1.4700000000000011</c:v>
                </c:pt>
                <c:pt idx="146" formatCode="General">
                  <c:v>1.4800000000000011</c:v>
                </c:pt>
                <c:pt idx="147" formatCode="General">
                  <c:v>1.4900000000000011</c:v>
                </c:pt>
                <c:pt idx="148" formatCode="General">
                  <c:v>1.5000000000000011</c:v>
                </c:pt>
                <c:pt idx="149" formatCode="General">
                  <c:v>1.5100000000000011</c:v>
                </c:pt>
                <c:pt idx="150" formatCode="General">
                  <c:v>1.5200000000000011</c:v>
                </c:pt>
                <c:pt idx="151" formatCode="General">
                  <c:v>1.5300000000000011</c:v>
                </c:pt>
                <c:pt idx="152" formatCode="General">
                  <c:v>1.5400000000000011</c:v>
                </c:pt>
                <c:pt idx="153" formatCode="General">
                  <c:v>1.5500000000000012</c:v>
                </c:pt>
                <c:pt idx="154" formatCode="General">
                  <c:v>1.5600000000000012</c:v>
                </c:pt>
                <c:pt idx="155" formatCode="General">
                  <c:v>1.5700000000000012</c:v>
                </c:pt>
                <c:pt idx="156" formatCode="General">
                  <c:v>1.5800000000000012</c:v>
                </c:pt>
                <c:pt idx="157" formatCode="General">
                  <c:v>1.5900000000000012</c:v>
                </c:pt>
                <c:pt idx="158" formatCode="General">
                  <c:v>1.6000000000000012</c:v>
                </c:pt>
                <c:pt idx="159" formatCode="General">
                  <c:v>1.6100000000000012</c:v>
                </c:pt>
                <c:pt idx="160" formatCode="General">
                  <c:v>1.6200000000000012</c:v>
                </c:pt>
                <c:pt idx="161" formatCode="General">
                  <c:v>1.6300000000000012</c:v>
                </c:pt>
                <c:pt idx="162" formatCode="General">
                  <c:v>1.6400000000000012</c:v>
                </c:pt>
                <c:pt idx="163" formatCode="General">
                  <c:v>1.6500000000000012</c:v>
                </c:pt>
                <c:pt idx="164" formatCode="General">
                  <c:v>1.6600000000000013</c:v>
                </c:pt>
                <c:pt idx="165" formatCode="General">
                  <c:v>1.6700000000000013</c:v>
                </c:pt>
                <c:pt idx="166">
                  <c:v>1.6800000000000013</c:v>
                </c:pt>
                <c:pt idx="167">
                  <c:v>1.6900000000000013</c:v>
                </c:pt>
                <c:pt idx="168">
                  <c:v>1.7000000000000013</c:v>
                </c:pt>
                <c:pt idx="169">
                  <c:v>1.7100000000000013</c:v>
                </c:pt>
                <c:pt idx="170">
                  <c:v>1.7200000000000013</c:v>
                </c:pt>
                <c:pt idx="171">
                  <c:v>1.7300000000000013</c:v>
                </c:pt>
                <c:pt idx="172">
                  <c:v>1.7400000000000013</c:v>
                </c:pt>
                <c:pt idx="173">
                  <c:v>1.7500000000000013</c:v>
                </c:pt>
                <c:pt idx="174">
                  <c:v>1.7600000000000013</c:v>
                </c:pt>
                <c:pt idx="175">
                  <c:v>1.7700000000000014</c:v>
                </c:pt>
                <c:pt idx="176">
                  <c:v>1.7800000000000014</c:v>
                </c:pt>
                <c:pt idx="177">
                  <c:v>1.7900000000000014</c:v>
                </c:pt>
                <c:pt idx="178">
                  <c:v>1.8000000000000014</c:v>
                </c:pt>
                <c:pt idx="179">
                  <c:v>1.8100000000000014</c:v>
                </c:pt>
                <c:pt idx="180">
                  <c:v>1.8200000000000014</c:v>
                </c:pt>
                <c:pt idx="181">
                  <c:v>1.8300000000000014</c:v>
                </c:pt>
                <c:pt idx="182">
                  <c:v>1.8400000000000014</c:v>
                </c:pt>
                <c:pt idx="183">
                  <c:v>1.8500000000000014</c:v>
                </c:pt>
                <c:pt idx="184">
                  <c:v>1.8600000000000014</c:v>
                </c:pt>
                <c:pt idx="185">
                  <c:v>1.8700000000000014</c:v>
                </c:pt>
                <c:pt idx="186">
                  <c:v>1.8800000000000014</c:v>
                </c:pt>
                <c:pt idx="187">
                  <c:v>1.8900000000000015</c:v>
                </c:pt>
                <c:pt idx="188">
                  <c:v>1.9000000000000015</c:v>
                </c:pt>
                <c:pt idx="189">
                  <c:v>1.9100000000000015</c:v>
                </c:pt>
                <c:pt idx="190">
                  <c:v>1.9200000000000015</c:v>
                </c:pt>
                <c:pt idx="191">
                  <c:v>1.9300000000000015</c:v>
                </c:pt>
                <c:pt idx="192">
                  <c:v>1.9400000000000015</c:v>
                </c:pt>
                <c:pt idx="193">
                  <c:v>1.9500000000000015</c:v>
                </c:pt>
                <c:pt idx="194">
                  <c:v>1.9600000000000015</c:v>
                </c:pt>
                <c:pt idx="195">
                  <c:v>1.9700000000000015</c:v>
                </c:pt>
                <c:pt idx="196">
                  <c:v>1.9800000000000015</c:v>
                </c:pt>
                <c:pt idx="197">
                  <c:v>1.9900000000000015</c:v>
                </c:pt>
                <c:pt idx="198">
                  <c:v>2.0000000000000013</c:v>
                </c:pt>
                <c:pt idx="199">
                  <c:v>2.0100000000000011</c:v>
                </c:pt>
                <c:pt idx="200">
                  <c:v>2.0200000000000009</c:v>
                </c:pt>
                <c:pt idx="201">
                  <c:v>2.0300000000000007</c:v>
                </c:pt>
                <c:pt idx="202">
                  <c:v>2.0400000000000005</c:v>
                </c:pt>
                <c:pt idx="203">
                  <c:v>2.0500000000000003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2.0799999999999996</c:v>
                </c:pt>
                <c:pt idx="207">
                  <c:v>2.0899999999999994</c:v>
                </c:pt>
                <c:pt idx="208">
                  <c:v>2.0999999999999992</c:v>
                </c:pt>
                <c:pt idx="209">
                  <c:v>2.109999999999999</c:v>
                </c:pt>
                <c:pt idx="210">
                  <c:v>2.1199999999999988</c:v>
                </c:pt>
                <c:pt idx="211">
                  <c:v>2.1299999999999986</c:v>
                </c:pt>
                <c:pt idx="212">
                  <c:v>2.1399999999999983</c:v>
                </c:pt>
                <c:pt idx="213">
                  <c:v>2.1499999999999981</c:v>
                </c:pt>
                <c:pt idx="214">
                  <c:v>2.1599999999999979</c:v>
                </c:pt>
                <c:pt idx="215">
                  <c:v>2.1699999999999977</c:v>
                </c:pt>
                <c:pt idx="216">
                  <c:v>2.1799999999999975</c:v>
                </c:pt>
                <c:pt idx="217">
                  <c:v>2.1899999999999973</c:v>
                </c:pt>
                <c:pt idx="218">
                  <c:v>2.1999999999999971</c:v>
                </c:pt>
                <c:pt idx="219">
                  <c:v>2.2099999999999969</c:v>
                </c:pt>
                <c:pt idx="220">
                  <c:v>2.2199999999999966</c:v>
                </c:pt>
                <c:pt idx="221">
                  <c:v>2.2299999999999964</c:v>
                </c:pt>
                <c:pt idx="222">
                  <c:v>2.2399999999999962</c:v>
                </c:pt>
                <c:pt idx="223">
                  <c:v>2.249999999999996</c:v>
                </c:pt>
                <c:pt idx="224">
                  <c:v>2.2599999999999958</c:v>
                </c:pt>
                <c:pt idx="225">
                  <c:v>2.2699999999999956</c:v>
                </c:pt>
                <c:pt idx="226">
                  <c:v>2.2799999999999954</c:v>
                </c:pt>
                <c:pt idx="227">
                  <c:v>2.2899999999999952</c:v>
                </c:pt>
                <c:pt idx="228">
                  <c:v>2.2999999999999949</c:v>
                </c:pt>
                <c:pt idx="229">
                  <c:v>2.3099999999999947</c:v>
                </c:pt>
                <c:pt idx="230">
                  <c:v>2.3199999999999945</c:v>
                </c:pt>
                <c:pt idx="231">
                  <c:v>2.3299999999999943</c:v>
                </c:pt>
                <c:pt idx="232">
                  <c:v>2.3399999999999941</c:v>
                </c:pt>
                <c:pt idx="233">
                  <c:v>2.3499999999999939</c:v>
                </c:pt>
                <c:pt idx="234">
                  <c:v>2.3599999999999937</c:v>
                </c:pt>
                <c:pt idx="235">
                  <c:v>2.3699999999999934</c:v>
                </c:pt>
                <c:pt idx="236">
                  <c:v>2.3799999999999932</c:v>
                </c:pt>
                <c:pt idx="237">
                  <c:v>2.389999999999993</c:v>
                </c:pt>
                <c:pt idx="238">
                  <c:v>2.3999999999999928</c:v>
                </c:pt>
                <c:pt idx="239">
                  <c:v>2.4099999999999926</c:v>
                </c:pt>
                <c:pt idx="240">
                  <c:v>2.4199999999999924</c:v>
                </c:pt>
                <c:pt idx="241">
                  <c:v>2.4299999999999922</c:v>
                </c:pt>
                <c:pt idx="242">
                  <c:v>2.439999999999992</c:v>
                </c:pt>
                <c:pt idx="243">
                  <c:v>2.4499999999999917</c:v>
                </c:pt>
                <c:pt idx="244">
                  <c:v>2.4599999999999915</c:v>
                </c:pt>
                <c:pt idx="245">
                  <c:v>2.4699999999999913</c:v>
                </c:pt>
                <c:pt idx="246">
                  <c:v>2.4799999999999911</c:v>
                </c:pt>
                <c:pt idx="247">
                  <c:v>2.4899999999999909</c:v>
                </c:pt>
                <c:pt idx="248">
                  <c:v>2.4999999999999907</c:v>
                </c:pt>
                <c:pt idx="249">
                  <c:v>2.5099999999999905</c:v>
                </c:pt>
                <c:pt idx="250">
                  <c:v>2.5199999999999902</c:v>
                </c:pt>
                <c:pt idx="251">
                  <c:v>2.52999999999999</c:v>
                </c:pt>
                <c:pt idx="252">
                  <c:v>2.5399999999999898</c:v>
                </c:pt>
                <c:pt idx="253">
                  <c:v>2.5499999999999896</c:v>
                </c:pt>
                <c:pt idx="254">
                  <c:v>2.5599999999999894</c:v>
                </c:pt>
                <c:pt idx="255">
                  <c:v>2.5699999999999892</c:v>
                </c:pt>
                <c:pt idx="256">
                  <c:v>2.579999999999989</c:v>
                </c:pt>
                <c:pt idx="257">
                  <c:v>2.5899999999999888</c:v>
                </c:pt>
                <c:pt idx="258">
                  <c:v>2.5999999999999885</c:v>
                </c:pt>
                <c:pt idx="259">
                  <c:v>2.6099999999999883</c:v>
                </c:pt>
                <c:pt idx="260">
                  <c:v>2.6199999999999881</c:v>
                </c:pt>
                <c:pt idx="261">
                  <c:v>2.6299999999999879</c:v>
                </c:pt>
                <c:pt idx="262">
                  <c:v>2.6399999999999877</c:v>
                </c:pt>
                <c:pt idx="263">
                  <c:v>2.6499999999999875</c:v>
                </c:pt>
                <c:pt idx="264">
                  <c:v>2.6599999999999873</c:v>
                </c:pt>
                <c:pt idx="265">
                  <c:v>2.6699999999999871</c:v>
                </c:pt>
                <c:pt idx="266">
                  <c:v>2.6799999999999868</c:v>
                </c:pt>
                <c:pt idx="267">
                  <c:v>2.6899999999999866</c:v>
                </c:pt>
                <c:pt idx="268">
                  <c:v>2.6999999999999864</c:v>
                </c:pt>
                <c:pt idx="269">
                  <c:v>2.7099999999999862</c:v>
                </c:pt>
                <c:pt idx="270">
                  <c:v>2.719999999999986</c:v>
                </c:pt>
                <c:pt idx="271">
                  <c:v>2.7299999999999858</c:v>
                </c:pt>
                <c:pt idx="272">
                  <c:v>2.7399999999999856</c:v>
                </c:pt>
                <c:pt idx="273">
                  <c:v>2.7499999999999853</c:v>
                </c:pt>
                <c:pt idx="274">
                  <c:v>2.7599999999999851</c:v>
                </c:pt>
                <c:pt idx="275">
                  <c:v>2.7699999999999849</c:v>
                </c:pt>
                <c:pt idx="276">
                  <c:v>2.7799999999999847</c:v>
                </c:pt>
                <c:pt idx="277">
                  <c:v>2.7899999999999845</c:v>
                </c:pt>
                <c:pt idx="278">
                  <c:v>2.7999999999999843</c:v>
                </c:pt>
                <c:pt idx="279">
                  <c:v>2.8099999999999841</c:v>
                </c:pt>
                <c:pt idx="280">
                  <c:v>2.8199999999999839</c:v>
                </c:pt>
                <c:pt idx="281">
                  <c:v>2.8299999999999836</c:v>
                </c:pt>
                <c:pt idx="282">
                  <c:v>2.8399999999999834</c:v>
                </c:pt>
                <c:pt idx="283">
                  <c:v>2.8499999999999832</c:v>
                </c:pt>
                <c:pt idx="284">
                  <c:v>2.859999999999983</c:v>
                </c:pt>
                <c:pt idx="285">
                  <c:v>2.8699999999999828</c:v>
                </c:pt>
                <c:pt idx="286">
                  <c:v>2.8799999999999826</c:v>
                </c:pt>
                <c:pt idx="287">
                  <c:v>2.8899999999999824</c:v>
                </c:pt>
                <c:pt idx="288">
                  <c:v>2.8999999999999821</c:v>
                </c:pt>
                <c:pt idx="289">
                  <c:v>2.9099999999999819</c:v>
                </c:pt>
                <c:pt idx="290">
                  <c:v>2.9199999999999817</c:v>
                </c:pt>
                <c:pt idx="291">
                  <c:v>2.9299999999999815</c:v>
                </c:pt>
                <c:pt idx="292">
                  <c:v>2.9399999999999813</c:v>
                </c:pt>
                <c:pt idx="293">
                  <c:v>2.9499999999999811</c:v>
                </c:pt>
                <c:pt idx="294">
                  <c:v>2.9599999999999809</c:v>
                </c:pt>
                <c:pt idx="295">
                  <c:v>2.9699999999999807</c:v>
                </c:pt>
                <c:pt idx="296">
                  <c:v>2.9799999999999804</c:v>
                </c:pt>
                <c:pt idx="297">
                  <c:v>2.9899999999999802</c:v>
                </c:pt>
                <c:pt idx="298">
                  <c:v>2.99999999999998</c:v>
                </c:pt>
                <c:pt idx="299">
                  <c:v>3.0099999999999798</c:v>
                </c:pt>
                <c:pt idx="300">
                  <c:v>3.0199999999999796</c:v>
                </c:pt>
                <c:pt idx="301">
                  <c:v>3.0299999999999794</c:v>
                </c:pt>
                <c:pt idx="302">
                  <c:v>3.0399999999999792</c:v>
                </c:pt>
                <c:pt idx="303">
                  <c:v>3.049999999999979</c:v>
                </c:pt>
                <c:pt idx="304">
                  <c:v>3.0599999999999787</c:v>
                </c:pt>
                <c:pt idx="305">
                  <c:v>3.0699999999999785</c:v>
                </c:pt>
                <c:pt idx="306">
                  <c:v>3.0799999999999783</c:v>
                </c:pt>
                <c:pt idx="307">
                  <c:v>3.0899999999999781</c:v>
                </c:pt>
                <c:pt idx="308">
                  <c:v>3.0999999999999779</c:v>
                </c:pt>
                <c:pt idx="309">
                  <c:v>3.1099999999999777</c:v>
                </c:pt>
                <c:pt idx="310">
                  <c:v>3.1199999999999775</c:v>
                </c:pt>
                <c:pt idx="311">
                  <c:v>3.1299999999999772</c:v>
                </c:pt>
                <c:pt idx="312">
                  <c:v>3.139999999999977</c:v>
                </c:pt>
                <c:pt idx="313">
                  <c:v>3.1499999999999768</c:v>
                </c:pt>
                <c:pt idx="314">
                  <c:v>3.1599999999999766</c:v>
                </c:pt>
                <c:pt idx="315">
                  <c:v>3.1699999999999764</c:v>
                </c:pt>
                <c:pt idx="316">
                  <c:v>3.1799999999999762</c:v>
                </c:pt>
                <c:pt idx="317">
                  <c:v>3.189999999999976</c:v>
                </c:pt>
                <c:pt idx="318">
                  <c:v>3.1999999999999758</c:v>
                </c:pt>
                <c:pt idx="319">
                  <c:v>3.2099999999999755</c:v>
                </c:pt>
                <c:pt idx="320">
                  <c:v>3.2199999999999753</c:v>
                </c:pt>
                <c:pt idx="321">
                  <c:v>3.2299999999999751</c:v>
                </c:pt>
                <c:pt idx="322">
                  <c:v>3.2399999999999749</c:v>
                </c:pt>
                <c:pt idx="323">
                  <c:v>3.2499999999999747</c:v>
                </c:pt>
                <c:pt idx="324">
                  <c:v>3.2599999999999745</c:v>
                </c:pt>
                <c:pt idx="325">
                  <c:v>3.2699999999999743</c:v>
                </c:pt>
                <c:pt idx="326">
                  <c:v>3.279999999999974</c:v>
                </c:pt>
                <c:pt idx="327">
                  <c:v>3.2899999999999738</c:v>
                </c:pt>
                <c:pt idx="328">
                  <c:v>3.2999999999999736</c:v>
                </c:pt>
                <c:pt idx="329">
                  <c:v>3.3099999999999734</c:v>
                </c:pt>
                <c:pt idx="330">
                  <c:v>3.3199999999999732</c:v>
                </c:pt>
                <c:pt idx="331">
                  <c:v>3.329999999999973</c:v>
                </c:pt>
                <c:pt idx="332">
                  <c:v>3.3399999999999728</c:v>
                </c:pt>
                <c:pt idx="333">
                  <c:v>3.3499999999999726</c:v>
                </c:pt>
                <c:pt idx="334">
                  <c:v>3.3599999999999723</c:v>
                </c:pt>
                <c:pt idx="335">
                  <c:v>3.3699999999999721</c:v>
                </c:pt>
                <c:pt idx="336">
                  <c:v>3.3799999999999719</c:v>
                </c:pt>
                <c:pt idx="337">
                  <c:v>3.3899999999999717</c:v>
                </c:pt>
                <c:pt idx="338">
                  <c:v>3.3999999999999715</c:v>
                </c:pt>
                <c:pt idx="339">
                  <c:v>3.4099999999999713</c:v>
                </c:pt>
                <c:pt idx="340">
                  <c:v>3.4199999999999711</c:v>
                </c:pt>
                <c:pt idx="341">
                  <c:v>3.4299999999999708</c:v>
                </c:pt>
                <c:pt idx="342">
                  <c:v>3.4399999999999706</c:v>
                </c:pt>
                <c:pt idx="343">
                  <c:v>3.4499999999999704</c:v>
                </c:pt>
                <c:pt idx="344">
                  <c:v>3.4599999999999702</c:v>
                </c:pt>
                <c:pt idx="345">
                  <c:v>3.46999999999997</c:v>
                </c:pt>
                <c:pt idx="346">
                  <c:v>3.4799999999999698</c:v>
                </c:pt>
                <c:pt idx="347">
                  <c:v>3.4899999999999696</c:v>
                </c:pt>
                <c:pt idx="348">
                  <c:v>3.4999999999999694</c:v>
                </c:pt>
                <c:pt idx="349">
                  <c:v>3.5099999999999691</c:v>
                </c:pt>
                <c:pt idx="350">
                  <c:v>3.5199999999999689</c:v>
                </c:pt>
                <c:pt idx="351">
                  <c:v>3.5299999999999687</c:v>
                </c:pt>
                <c:pt idx="352">
                  <c:v>3.5399999999999685</c:v>
                </c:pt>
                <c:pt idx="353">
                  <c:v>3.5499999999999683</c:v>
                </c:pt>
                <c:pt idx="354">
                  <c:v>3.5599999999999681</c:v>
                </c:pt>
                <c:pt idx="355">
                  <c:v>3.5699999999999679</c:v>
                </c:pt>
                <c:pt idx="356">
                  <c:v>3.5799999999999677</c:v>
                </c:pt>
                <c:pt idx="357">
                  <c:v>3.5899999999999674</c:v>
                </c:pt>
              </c:numCache>
            </c:numRef>
          </c:xVal>
          <c:yVal>
            <c:numRef>
              <c:f>'dmdt BROKEN'!$X$4:$X$361</c:f>
              <c:numCache>
                <c:formatCode>General</c:formatCode>
                <c:ptCount val="358"/>
                <c:pt idx="0">
                  <c:v>-44004.757477627318</c:v>
                </c:pt>
                <c:pt idx="1">
                  <c:v>-43507.205522897602</c:v>
                </c:pt>
                <c:pt idx="2">
                  <c:v>-43013.884804378715</c:v>
                </c:pt>
                <c:pt idx="3">
                  <c:v>-42524.771265455871</c:v>
                </c:pt>
                <c:pt idx="4">
                  <c:v>-42039.840918095077</c:v>
                </c:pt>
                <c:pt idx="5">
                  <c:v>-41559.069842843106</c:v>
                </c:pt>
                <c:pt idx="6">
                  <c:v>-41082.434188827538</c:v>
                </c:pt>
                <c:pt idx="7">
                  <c:v>-40609.910173756711</c:v>
                </c:pt>
                <c:pt idx="8">
                  <c:v>-40141.474083919762</c:v>
                </c:pt>
                <c:pt idx="9">
                  <c:v>-39677.102274186604</c:v>
                </c:pt>
                <c:pt idx="10">
                  <c:v>-39216.771168007945</c:v>
                </c:pt>
                <c:pt idx="11">
                  <c:v>-38760.457257415255</c:v>
                </c:pt>
                <c:pt idx="12">
                  <c:v>-38308.13710302081</c:v>
                </c:pt>
                <c:pt idx="13">
                  <c:v>-37859.787334017652</c:v>
                </c:pt>
                <c:pt idx="14">
                  <c:v>-37415.384648179621</c:v>
                </c:pt>
                <c:pt idx="15">
                  <c:v>-36974.905811861332</c:v>
                </c:pt>
                <c:pt idx="16">
                  <c:v>-36538.327659998176</c:v>
                </c:pt>
                <c:pt idx="17">
                  <c:v>-36105.627096106349</c:v>
                </c:pt>
                <c:pt idx="18">
                  <c:v>-35676.781092282807</c:v>
                </c:pt>
                <c:pt idx="19">
                  <c:v>-35251.766689205309</c:v>
                </c:pt>
                <c:pt idx="20">
                  <c:v>-34830.560996132379</c:v>
                </c:pt>
                <c:pt idx="21">
                  <c:v>-34413.141190903334</c:v>
                </c:pt>
                <c:pt idx="22">
                  <c:v>-33999.484519938283</c:v>
                </c:pt>
                <c:pt idx="23">
                  <c:v>-33589.568298238104</c:v>
                </c:pt>
                <c:pt idx="24">
                  <c:v>-33183.369909384463</c:v>
                </c:pt>
                <c:pt idx="25">
                  <c:v>-32780.866805539801</c:v>
                </c:pt>
                <c:pt idx="26">
                  <c:v>-32382.036507447367</c:v>
                </c:pt>
                <c:pt idx="27">
                  <c:v>-31986.856604431166</c:v>
                </c:pt>
                <c:pt idx="28">
                  <c:v>-31595.304754396006</c:v>
                </c:pt>
                <c:pt idx="29">
                  <c:v>-31207.358683827464</c:v>
                </c:pt>
                <c:pt idx="30">
                  <c:v>-30822.996187791905</c:v>
                </c:pt>
                <c:pt idx="31">
                  <c:v>-30442.195129936488</c:v>
                </c:pt>
                <c:pt idx="32">
                  <c:v>-30064.933442489135</c:v>
                </c:pt>
                <c:pt idx="33">
                  <c:v>-29691.18912625857</c:v>
                </c:pt>
                <c:pt idx="34">
                  <c:v>-29320.940250634292</c:v>
                </c:pt>
                <c:pt idx="35">
                  <c:v>-28954.164953586587</c:v>
                </c:pt>
                <c:pt idx="36">
                  <c:v>-28590.841441666518</c:v>
                </c:pt>
                <c:pt idx="37">
                  <c:v>-28230.94799000593</c:v>
                </c:pt>
                <c:pt idx="38">
                  <c:v>-27874.46294231747</c:v>
                </c:pt>
                <c:pt idx="39">
                  <c:v>-27521.364710894544</c:v>
                </c:pt>
                <c:pt idx="40">
                  <c:v>-27171.631776611353</c:v>
                </c:pt>
                <c:pt idx="41">
                  <c:v>-26825.242688922885</c:v>
                </c:pt>
                <c:pt idx="42">
                  <c:v>-26482.1760658649</c:v>
                </c:pt>
                <c:pt idx="43">
                  <c:v>-26142.410594053959</c:v>
                </c:pt>
                <c:pt idx="44">
                  <c:v>-25805.925028687387</c:v>
                </c:pt>
                <c:pt idx="45">
                  <c:v>-25472.6981935433</c:v>
                </c:pt>
                <c:pt idx="46">
                  <c:v>-25142.708980980606</c:v>
                </c:pt>
                <c:pt idx="47">
                  <c:v>-24815.936351938981</c:v>
                </c:pt>
                <c:pt idx="48">
                  <c:v>-24492.359335938898</c:v>
                </c:pt>
                <c:pt idx="49">
                  <c:v>-24171.957031081605</c:v>
                </c:pt>
                <c:pt idx="50">
                  <c:v>-23854.708604049127</c:v>
                </c:pt>
                <c:pt idx="51">
                  <c:v>-23540.593290104298</c:v>
                </c:pt>
                <c:pt idx="52">
                  <c:v>-23229.590393090704</c:v>
                </c:pt>
                <c:pt idx="53">
                  <c:v>-22921.679285432736</c:v>
                </c:pt>
                <c:pt idx="54">
                  <c:v>-22616.839408135565</c:v>
                </c:pt>
                <c:pt idx="55">
                  <c:v>-22315.050270785126</c:v>
                </c:pt>
                <c:pt idx="56">
                  <c:v>-22016.291451548172</c:v>
                </c:pt>
                <c:pt idx="57">
                  <c:v>-21720.542597172207</c:v>
                </c:pt>
                <c:pt idx="58">
                  <c:v>-21427.783422985536</c:v>
                </c:pt>
                <c:pt idx="59">
                  <c:v>-21137.993712897245</c:v>
                </c:pt>
                <c:pt idx="60">
                  <c:v>-20851.153319397192</c:v>
                </c:pt>
                <c:pt idx="61">
                  <c:v>-20567.242163556042</c:v>
                </c:pt>
                <c:pt idx="62">
                  <c:v>-20286.24023502522</c:v>
                </c:pt>
                <c:pt idx="63">
                  <c:v>-20008.127592036944</c:v>
                </c:pt>
                <c:pt idx="64">
                  <c:v>-19732.884361404213</c:v>
                </c:pt>
                <c:pt idx="65">
                  <c:v>-19460.490738520817</c:v>
                </c:pt>
                <c:pt idx="66">
                  <c:v>-19190.926987361316</c:v>
                </c:pt>
                <c:pt idx="67">
                  <c:v>-18924.17344048107</c:v>
                </c:pt>
                <c:pt idx="68">
                  <c:v>-18660.210499016204</c:v>
                </c:pt>
                <c:pt idx="69">
                  <c:v>-18399.018632683637</c:v>
                </c:pt>
                <c:pt idx="70">
                  <c:v>-18140.578379781084</c:v>
                </c:pt>
                <c:pt idx="71">
                  <c:v>-17884.870347187007</c:v>
                </c:pt>
                <c:pt idx="72">
                  <c:v>-17631.875210360686</c:v>
                </c:pt>
                <c:pt idx="73">
                  <c:v>-17381.573713342175</c:v>
                </c:pt>
                <c:pt idx="74">
                  <c:v>-17133.946668752298</c:v>
                </c:pt>
                <c:pt idx="75">
                  <c:v>-16888.974957792678</c:v>
                </c:pt>
                <c:pt idx="76">
                  <c:v>-16646.63953024572</c:v>
                </c:pt>
                <c:pt idx="77">
                  <c:v>-16406.921404474597</c:v>
                </c:pt>
                <c:pt idx="78">
                  <c:v>-16169.801667423286</c:v>
                </c:pt>
                <c:pt idx="79">
                  <c:v>-15935.261474616535</c:v>
                </c:pt>
                <c:pt idx="80">
                  <c:v>-15703.282050159887</c:v>
                </c:pt>
                <c:pt idx="81">
                  <c:v>-15473.844686739645</c:v>
                </c:pt>
                <c:pt idx="82">
                  <c:v>-15246.930745622918</c:v>
                </c:pt>
                <c:pt idx="83">
                  <c:v>-15022.521656657598</c:v>
                </c:pt>
                <c:pt idx="84">
                  <c:v>-14800.598918272332</c:v>
                </c:pt>
                <c:pt idx="85">
                  <c:v>-14581.144097476586</c:v>
                </c:pt>
                <c:pt idx="86">
                  <c:v>-14364.1388298606</c:v>
                </c:pt>
                <c:pt idx="87">
                  <c:v>-14149.56481959538</c:v>
                </c:pt>
                <c:pt idx="88">
                  <c:v>-13937.403839432729</c:v>
                </c:pt>
                <c:pt idx="89">
                  <c:v>-13727.637730705239</c:v>
                </c:pt>
                <c:pt idx="90">
                  <c:v>-13520.248403326266</c:v>
                </c:pt>
                <c:pt idx="91">
                  <c:v>-13315.217835789972</c:v>
                </c:pt>
                <c:pt idx="92">
                  <c:v>-13112.528075171285</c:v>
                </c:pt>
                <c:pt idx="93">
                  <c:v>-12912.161237125933</c:v>
                </c:pt>
                <c:pt idx="94">
                  <c:v>-12714.099505890405</c:v>
                </c:pt>
                <c:pt idx="95">
                  <c:v>-12518.325134281993</c:v>
                </c:pt>
                <c:pt idx="96">
                  <c:v>-12324.820443698765</c:v>
                </c:pt>
                <c:pt idx="97">
                  <c:v>-12133.567824119571</c:v>
                </c:pt>
                <c:pt idx="98">
                  <c:v>-11944.549734104039</c:v>
                </c:pt>
                <c:pt idx="99">
                  <c:v>-11757.748700792603</c:v>
                </c:pt>
                <c:pt idx="100">
                  <c:v>-11573.147319906449</c:v>
                </c:pt>
                <c:pt idx="101">
                  <c:v>-11390.72825574757</c:v>
                </c:pt>
                <c:pt idx="102">
                  <c:v>-11210.474241198732</c:v>
                </c:pt>
                <c:pt idx="103">
                  <c:v>-11032.368077723484</c:v>
                </c:pt>
                <c:pt idx="104">
                  <c:v>-10856.392635366166</c:v>
                </c:pt>
                <c:pt idx="105">
                  <c:v>-10682.530852751908</c:v>
                </c:pt>
                <c:pt idx="106">
                  <c:v>-10510.765737086578</c:v>
                </c:pt>
                <c:pt idx="107">
                  <c:v>-10341.080364156893</c:v>
                </c:pt>
                <c:pt idx="108">
                  <c:v>-10173.4578783303</c:v>
                </c:pt>
                <c:pt idx="109">
                  <c:v>-10007.881492555069</c:v>
                </c:pt>
                <c:pt idx="110">
                  <c:v>-9844.3344883602185</c:v>
                </c:pt>
                <c:pt idx="111">
                  <c:v>-9682.8002158555755</c:v>
                </c:pt>
                <c:pt idx="112">
                  <c:v>-9523.2620937317552</c:v>
                </c:pt>
                <c:pt idx="113">
                  <c:v>-9365.7036092601047</c:v>
                </c:pt>
                <c:pt idx="114">
                  <c:v>-9210.1083182928342</c:v>
                </c:pt>
                <c:pt idx="115">
                  <c:v>-9056.4598452628779</c:v>
                </c:pt>
                <c:pt idx="116">
                  <c:v>-8904.7418831839605</c:v>
                </c:pt>
                <c:pt idx="117">
                  <c:v>-8754.9381936506179</c:v>
                </c:pt>
                <c:pt idx="118">
                  <c:v>-8607.0326068381473</c:v>
                </c:pt>
                <c:pt idx="119">
                  <c:v>-8461.0090215026285</c:v>
                </c:pt>
                <c:pt idx="120">
                  <c:v>-8316.851404980931</c:v>
                </c:pt>
                <c:pt idx="121">
                  <c:v>-8174.5437931907072</c:v>
                </c:pt>
                <c:pt idx="122">
                  <c:v>-8034.0702906304068</c:v>
                </c:pt>
                <c:pt idx="123">
                  <c:v>-7895.4150703792257</c:v>
                </c:pt>
                <c:pt idx="124">
                  <c:v>-7758.5623740971787</c:v>
                </c:pt>
                <c:pt idx="125">
                  <c:v>-7623.4965120250563</c:v>
                </c:pt>
                <c:pt idx="126">
                  <c:v>-7490.2018629844169</c:v>
                </c:pt>
                <c:pt idx="127">
                  <c:v>-7358.6628743776237</c:v>
                </c:pt>
                <c:pt idx="128">
                  <c:v>-7228.8640621877857</c:v>
                </c:pt>
                <c:pt idx="129">
                  <c:v>-7100.7900109788461</c:v>
                </c:pt>
                <c:pt idx="130">
                  <c:v>-6974.4253738955085</c:v>
                </c:pt>
                <c:pt idx="131">
                  <c:v>-6849.7548726632522</c:v>
                </c:pt>
                <c:pt idx="132">
                  <c:v>-6726.7632975883316</c:v>
                </c:pt>
                <c:pt idx="133">
                  <c:v>-6605.4355075578424</c:v>
                </c:pt>
                <c:pt idx="134">
                  <c:v>-6485.7564300395607</c:v>
                </c:pt>
                <c:pt idx="135">
                  <c:v>-6367.7110610821546</c:v>
                </c:pt>
                <c:pt idx="136">
                  <c:v>-6251.284465314995</c:v>
                </c:pt>
                <c:pt idx="137">
                  <c:v>-6136.461775948279</c:v>
                </c:pt>
                <c:pt idx="138">
                  <c:v>-6023.2281947729862</c:v>
                </c:pt>
                <c:pt idx="139">
                  <c:v>-5911.56899216085</c:v>
                </c:pt>
                <c:pt idx="140">
                  <c:v>-5801.4695070644375</c:v>
                </c:pt>
                <c:pt idx="141">
                  <c:v>-5692.9151470170254</c:v>
                </c:pt>
                <c:pt idx="142">
                  <c:v>-5585.8913881327462</c:v>
                </c:pt>
                <c:pt idx="143">
                  <c:v>-5480.3837751064711</c:v>
                </c:pt>
                <c:pt idx="144">
                  <c:v>-5376.3779212138761</c:v>
                </c:pt>
                <c:pt idx="145">
                  <c:v>-5273.8595083114124</c:v>
                </c:pt>
                <c:pt idx="146">
                  <c:v>-5172.8142868363284</c:v>
                </c:pt>
                <c:pt idx="147">
                  <c:v>-5073.2280758066117</c:v>
                </c:pt>
                <c:pt idx="148">
                  <c:v>-4975.0867628210981</c:v>
                </c:pt>
                <c:pt idx="149">
                  <c:v>-4878.3763040593476</c:v>
                </c:pt>
                <c:pt idx="150">
                  <c:v>-4783.0827242817468</c:v>
                </c:pt>
                <c:pt idx="151">
                  <c:v>-4689.1921168294357</c:v>
                </c:pt>
                <c:pt idx="152">
                  <c:v>-4596.6906436243662</c:v>
                </c:pt>
                <c:pt idx="153">
                  <c:v>-4505.5645351692583</c:v>
                </c:pt>
                <c:pt idx="154">
                  <c:v>-4415.8000905476001</c:v>
                </c:pt>
                <c:pt idx="155">
                  <c:v>-4327.383677423677</c:v>
                </c:pt>
                <c:pt idx="156">
                  <c:v>-4240.3017320425715</c:v>
                </c:pt>
                <c:pt idx="157">
                  <c:v>-4154.5407592301272</c:v>
                </c:pt>
                <c:pt idx="158">
                  <c:v>-4070.0873323929845</c:v>
                </c:pt>
                <c:pt idx="159">
                  <c:v>-3986.928093518567</c:v>
                </c:pt>
                <c:pt idx="160">
                  <c:v>-3905.0497531750589</c:v>
                </c:pt>
                <c:pt idx="161">
                  <c:v>-3824.4390905114633</c:v>
                </c:pt>
                <c:pt idx="162">
                  <c:v>-3745.082953257559</c:v>
                </c:pt>
                <c:pt idx="163">
                  <c:v>-3666.9682577238709</c:v>
                </c:pt>
                <c:pt idx="164">
                  <c:v>-3590.081988801765</c:v>
                </c:pt>
                <c:pt idx="165">
                  <c:v>-3514.4111999633387</c:v>
                </c:pt>
                <c:pt idx="166">
                  <c:v>-3439.9430132615162</c:v>
                </c:pt>
                <c:pt idx="167">
                  <c:v>-3366.6646193299603</c:v>
                </c:pt>
                <c:pt idx="168">
                  <c:v>-3294.5632773831458</c:v>
                </c:pt>
                <c:pt idx="169">
                  <c:v>-3223.6263152163374</c:v>
                </c:pt>
                <c:pt idx="170">
                  <c:v>-3153.8411292055534</c:v>
                </c:pt>
                <c:pt idx="171">
                  <c:v>-3085.1951843076386</c:v>
                </c:pt>
                <c:pt idx="172">
                  <c:v>-3017.6760140601982</c:v>
                </c:pt>
                <c:pt idx="173">
                  <c:v>-2951.2712205815842</c:v>
                </c:pt>
                <c:pt idx="174">
                  <c:v>-2885.9684745709965</c:v>
                </c:pt>
                <c:pt idx="175">
                  <c:v>-2821.7555153083595</c:v>
                </c:pt>
                <c:pt idx="176">
                  <c:v>-2758.6201506544458</c:v>
                </c:pt>
                <c:pt idx="177">
                  <c:v>-2696.5502570507379</c:v>
                </c:pt>
                <c:pt idx="178">
                  <c:v>-2635.533779519581</c:v>
                </c:pt>
                <c:pt idx="179">
                  <c:v>-2575.5587316640522</c:v>
                </c:pt>
                <c:pt idx="180">
                  <c:v>-2516.6131956679892</c:v>
                </c:pt>
                <c:pt idx="181">
                  <c:v>-2458.6853222960781</c:v>
                </c:pt>
                <c:pt idx="182">
                  <c:v>-2401.7633308937075</c:v>
                </c:pt>
                <c:pt idx="183">
                  <c:v>-2345.8355093871578</c:v>
                </c:pt>
                <c:pt idx="184">
                  <c:v>-2290.8902142834195</c:v>
                </c:pt>
                <c:pt idx="185">
                  <c:v>-2236.9158706702583</c:v>
                </c:pt>
                <c:pt idx="186">
                  <c:v>-2183.9009722162591</c:v>
                </c:pt>
                <c:pt idx="187">
                  <c:v>-2131.8340811707676</c:v>
                </c:pt>
                <c:pt idx="188">
                  <c:v>-2080.7038283639267</c:v>
                </c:pt>
                <c:pt idx="189">
                  <c:v>-2030.4989132066403</c:v>
                </c:pt>
                <c:pt idx="190">
                  <c:v>-1981.2081036906166</c:v>
                </c:pt>
                <c:pt idx="191">
                  <c:v>-1932.8202363883756</c:v>
                </c:pt>
                <c:pt idx="192">
                  <c:v>-1885.3242164531694</c:v>
                </c:pt>
                <c:pt idx="193">
                  <c:v>-1838.7090176190322</c:v>
                </c:pt>
                <c:pt idx="194">
                  <c:v>-1792.9636822008179</c:v>
                </c:pt>
                <c:pt idx="195">
                  <c:v>-1748.0773210941261</c:v>
                </c:pt>
                <c:pt idx="196">
                  <c:v>-1704.0391137753904</c:v>
                </c:pt>
                <c:pt idx="197">
                  <c:v>-1660.8383083017761</c:v>
                </c:pt>
                <c:pt idx="198">
                  <c:v>-1618.464221311282</c:v>
                </c:pt>
                <c:pt idx="199">
                  <c:v>-1576.9062380226314</c:v>
                </c:pt>
                <c:pt idx="200">
                  <c:v>-1536.1538122353813</c:v>
                </c:pt>
                <c:pt idx="201">
                  <c:v>-1496.1964663298422</c:v>
                </c:pt>
                <c:pt idx="202">
                  <c:v>-1457.0237912671219</c:v>
                </c:pt>
                <c:pt idx="203">
                  <c:v>-1418.6254465890961</c:v>
                </c:pt>
                <c:pt idx="204">
                  <c:v>-1380.9911604184381</c:v>
                </c:pt>
                <c:pt idx="205">
                  <c:v>-1344.1107294586327</c:v>
                </c:pt>
                <c:pt idx="206">
                  <c:v>-1307.9740189938893</c:v>
                </c:pt>
                <c:pt idx="207">
                  <c:v>-1272.5709628892218</c:v>
                </c:pt>
                <c:pt idx="208">
                  <c:v>-1237.8915635904414</c:v>
                </c:pt>
                <c:pt idx="209">
                  <c:v>-1203.9258921241344</c:v>
                </c:pt>
                <c:pt idx="210">
                  <c:v>-1170.6640880976774</c:v>
                </c:pt>
                <c:pt idx="211">
                  <c:v>-1138.0963596992297</c:v>
                </c:pt>
                <c:pt idx="212">
                  <c:v>-1106.2129836977183</c:v>
                </c:pt>
                <c:pt idx="213">
                  <c:v>-1075.0043054428679</c:v>
                </c:pt>
                <c:pt idx="214">
                  <c:v>-1044.460738865193</c:v>
                </c:pt>
                <c:pt idx="215">
                  <c:v>-1014.5727664759615</c:v>
                </c:pt>
                <c:pt idx="216">
                  <c:v>-985.330939367268</c:v>
                </c:pt>
                <c:pt idx="217">
                  <c:v>-956.7258772119385</c:v>
                </c:pt>
                <c:pt idx="218">
                  <c:v>-928.74826826361823</c:v>
                </c:pt>
                <c:pt idx="219">
                  <c:v>-901.38886935674236</c:v>
                </c:pt>
                <c:pt idx="220">
                  <c:v>-874.63850590650691</c:v>
                </c:pt>
                <c:pt idx="221">
                  <c:v>-848.48807190889784</c:v>
                </c:pt>
                <c:pt idx="222">
                  <c:v>-822.92852994069108</c:v>
                </c:pt>
                <c:pt idx="223">
                  <c:v>-797.95091115945252</c:v>
                </c:pt>
                <c:pt idx="224">
                  <c:v>-773.54631530347979</c:v>
                </c:pt>
                <c:pt idx="225">
                  <c:v>-749.70591069193324</c:v>
                </c:pt>
                <c:pt idx="226">
                  <c:v>-726.42093422469043</c:v>
                </c:pt>
                <c:pt idx="227">
                  <c:v>-703.68269138244796</c:v>
                </c:pt>
                <c:pt idx="228">
                  <c:v>-681.48255622670695</c:v>
                </c:pt>
                <c:pt idx="229">
                  <c:v>-659.81197139967117</c:v>
                </c:pt>
                <c:pt idx="230">
                  <c:v>-638.66244812442164</c:v>
                </c:pt>
                <c:pt idx="231">
                  <c:v>-618.02556620477117</c:v>
                </c:pt>
                <c:pt idx="232">
                  <c:v>-597.89297402530792</c:v>
                </c:pt>
                <c:pt idx="233">
                  <c:v>-578.25638855141005</c:v>
                </c:pt>
                <c:pt idx="234">
                  <c:v>-559.10759532927477</c:v>
                </c:pt>
                <c:pt idx="235">
                  <c:v>-540.43844848586014</c:v>
                </c:pt>
                <c:pt idx="236">
                  <c:v>-522.2408707288705</c:v>
                </c:pt>
                <c:pt idx="237">
                  <c:v>-504.50685334685841</c:v>
                </c:pt>
                <c:pt idx="238">
                  <c:v>-487.22845620910812</c:v>
                </c:pt>
                <c:pt idx="239">
                  <c:v>-470.39780776572297</c:v>
                </c:pt>
                <c:pt idx="240">
                  <c:v>-454.00710504758172</c:v>
                </c:pt>
                <c:pt idx="241">
                  <c:v>-438.04861366630939</c:v>
                </c:pt>
                <c:pt idx="242">
                  <c:v>-422.51466781437921</c:v>
                </c:pt>
                <c:pt idx="243">
                  <c:v>-407.39767026498157</c:v>
                </c:pt>
                <c:pt idx="244">
                  <c:v>-392.69009237215505</c:v>
                </c:pt>
                <c:pt idx="245">
                  <c:v>-378.38447407064086</c:v>
                </c:pt>
                <c:pt idx="246">
                  <c:v>-364.4734238760575</c:v>
                </c:pt>
                <c:pt idx="247">
                  <c:v>-350.94961888472608</c:v>
                </c:pt>
                <c:pt idx="248">
                  <c:v>-337.80580477381591</c:v>
                </c:pt>
                <c:pt idx="249">
                  <c:v>-325.03479580124258</c:v>
                </c:pt>
                <c:pt idx="250">
                  <c:v>-312.629474805668</c:v>
                </c:pt>
                <c:pt idx="251">
                  <c:v>-300.58279320660222</c:v>
                </c:pt>
                <c:pt idx="252">
                  <c:v>-288.88777100438892</c:v>
                </c:pt>
                <c:pt idx="253">
                  <c:v>-277.53749677995802</c:v>
                </c:pt>
                <c:pt idx="254">
                  <c:v>-266.52512769524765</c:v>
                </c:pt>
                <c:pt idx="255">
                  <c:v>-255.84388949279673</c:v>
                </c:pt>
                <c:pt idx="256">
                  <c:v>-245.48707649607968</c:v>
                </c:pt>
                <c:pt idx="257">
                  <c:v>-235.44805160931719</c:v>
                </c:pt>
                <c:pt idx="258">
                  <c:v>-225.7202463173744</c:v>
                </c:pt>
                <c:pt idx="259">
                  <c:v>-216.29716068606649</c:v>
                </c:pt>
                <c:pt idx="260">
                  <c:v>-207.17236336191127</c:v>
                </c:pt>
                <c:pt idx="261">
                  <c:v>-198.33949157224561</c:v>
                </c:pt>
                <c:pt idx="262">
                  <c:v>-189.79225112519634</c:v>
                </c:pt>
                <c:pt idx="263">
                  <c:v>-181.52441640960751</c:v>
                </c:pt>
                <c:pt idx="264">
                  <c:v>-173.52983039518585</c:v>
                </c:pt>
                <c:pt idx="265">
                  <c:v>-165.80240463236987</c:v>
                </c:pt>
                <c:pt idx="266">
                  <c:v>-158.33611925240257</c:v>
                </c:pt>
                <c:pt idx="267">
                  <c:v>-151.12502296730236</c:v>
                </c:pt>
                <c:pt idx="268">
                  <c:v>-144.16323306986305</c:v>
                </c:pt>
                <c:pt idx="269">
                  <c:v>-137.44493543369754</c:v>
                </c:pt>
                <c:pt idx="270">
                  <c:v>-130.96438451320864</c:v>
                </c:pt>
                <c:pt idx="271">
                  <c:v>-124.71590334344364</c:v>
                </c:pt>
                <c:pt idx="272">
                  <c:v>-118.69388354045805</c:v>
                </c:pt>
                <c:pt idx="273">
                  <c:v>-112.89278530086449</c:v>
                </c:pt>
                <c:pt idx="274">
                  <c:v>-107.30713740228384</c:v>
                </c:pt>
                <c:pt idx="275">
                  <c:v>-101.93153720292321</c:v>
                </c:pt>
                <c:pt idx="276">
                  <c:v>-96.760650641881512</c:v>
                </c:pt>
                <c:pt idx="277">
                  <c:v>-91.789212239047629</c:v>
                </c:pt>
                <c:pt idx="278">
                  <c:v>-87.012025095013087</c:v>
                </c:pt>
                <c:pt idx="279">
                  <c:v>-82.423960891217575</c:v>
                </c:pt>
                <c:pt idx="280">
                  <c:v>-78.019959889861639</c:v>
                </c:pt>
                <c:pt idx="281">
                  <c:v>-73.795030933906673</c:v>
                </c:pt>
                <c:pt idx="282">
                  <c:v>-69.744251447162242</c:v>
                </c:pt>
                <c:pt idx="283">
                  <c:v>-65.86276743421331</c:v>
                </c:pt>
                <c:pt idx="284">
                  <c:v>-62.145793480332941</c:v>
                </c:pt>
                <c:pt idx="285">
                  <c:v>-58.588612751700566</c:v>
                </c:pt>
                <c:pt idx="286">
                  <c:v>-55.18657699515461</c:v>
                </c:pt>
                <c:pt idx="287">
                  <c:v>-51.935106538483524</c:v>
                </c:pt>
                <c:pt idx="288">
                  <c:v>-48.829690290018334</c:v>
                </c:pt>
                <c:pt idx="289">
                  <c:v>-45.865885739112855</c:v>
                </c:pt>
                <c:pt idx="290">
                  <c:v>-43.03931895585265</c:v>
                </c:pt>
                <c:pt idx="291">
                  <c:v>-40.345684590938617</c:v>
                </c:pt>
                <c:pt idx="292">
                  <c:v>-37.780745876065339</c:v>
                </c:pt>
                <c:pt idx="293">
                  <c:v>-35.340334623571835</c:v>
                </c:pt>
                <c:pt idx="294">
                  <c:v>-33.020351226703497</c:v>
                </c:pt>
                <c:pt idx="295">
                  <c:v>-30.816764659321052</c:v>
                </c:pt>
                <c:pt idx="296">
                  <c:v>-28.725612476235256</c:v>
                </c:pt>
                <c:pt idx="297">
                  <c:v>-26.743000812915852</c:v>
                </c:pt>
                <c:pt idx="298">
                  <c:v>-24.865104385724408</c:v>
                </c:pt>
                <c:pt idx="299">
                  <c:v>-23.088166491681477</c:v>
                </c:pt>
                <c:pt idx="300">
                  <c:v>-21.408499008743092</c:v>
                </c:pt>
                <c:pt idx="301">
                  <c:v>-19.82248239548062</c:v>
                </c:pt>
                <c:pt idx="302">
                  <c:v>-18.326565691400901</c:v>
                </c:pt>
                <c:pt idx="303">
                  <c:v>-16.917266516698874</c:v>
                </c:pt>
                <c:pt idx="304">
                  <c:v>-15.591171072315774</c:v>
                </c:pt>
                <c:pt idx="305">
                  <c:v>-14.344934140201076</c:v>
                </c:pt>
                <c:pt idx="306">
                  <c:v>-13.175279082774068</c:v>
                </c:pt>
                <c:pt idx="307">
                  <c:v>-12.078997843476827</c:v>
                </c:pt>
                <c:pt idx="308">
                  <c:v>-11.052950946439523</c:v>
                </c:pt>
                <c:pt idx="309">
                  <c:v>-10.094067496582284</c:v>
                </c:pt>
                <c:pt idx="310">
                  <c:v>-9.1993451795278816</c:v>
                </c:pt>
                <c:pt idx="311">
                  <c:v>-8.3658502618927741</c:v>
                </c:pt>
                <c:pt idx="312">
                  <c:v>-7.590717590865097</c:v>
                </c:pt>
                <c:pt idx="313">
                  <c:v>-6.8711505945393583</c:v>
                </c:pt>
                <c:pt idx="314">
                  <c:v>-6.2044212817563675</c:v>
                </c:pt>
                <c:pt idx="315">
                  <c:v>-5.5878702421323396</c:v>
                </c:pt>
                <c:pt idx="316">
                  <c:v>-5.0189066460588947</c:v>
                </c:pt>
                <c:pt idx="317">
                  <c:v>-4.495008244732162</c:v>
                </c:pt>
                <c:pt idx="318">
                  <c:v>-4.0137213701818837</c:v>
                </c:pt>
                <c:pt idx="319">
                  <c:v>-3.5726609350385843</c:v>
                </c:pt>
                <c:pt idx="320">
                  <c:v>-3.169510432970128</c:v>
                </c:pt>
                <c:pt idx="321">
                  <c:v>-2.8020219381578499</c:v>
                </c:pt>
                <c:pt idx="322">
                  <c:v>-2.4680161059222883</c:v>
                </c:pt>
                <c:pt idx="323">
                  <c:v>-2.1653821719519328</c:v>
                </c:pt>
                <c:pt idx="324">
                  <c:v>-1.8920779530599248</c:v>
                </c:pt>
                <c:pt idx="325">
                  <c:v>-1.6461298465583241</c:v>
                </c:pt>
                <c:pt idx="326">
                  <c:v>-1.4256328308401862</c:v>
                </c:pt>
                <c:pt idx="327">
                  <c:v>-1.2287504647974856</c:v>
                </c:pt>
                <c:pt idx="328">
                  <c:v>-1.0537148883740883</c:v>
                </c:pt>
                <c:pt idx="329">
                  <c:v>-0.89882682198367547</c:v>
                </c:pt>
                <c:pt idx="330">
                  <c:v>-0.76245556716457941</c:v>
                </c:pt>
                <c:pt idx="331">
                  <c:v>-0.64303900599770714</c:v>
                </c:pt>
                <c:pt idx="332">
                  <c:v>-0.53908360141213052</c:v>
                </c:pt>
                <c:pt idx="333">
                  <c:v>-0.44916439717053436</c:v>
                </c:pt>
                <c:pt idx="334">
                  <c:v>-0.37192501775280107</c:v>
                </c:pt>
                <c:pt idx="335">
                  <c:v>-0.30607766851608176</c:v>
                </c:pt>
                <c:pt idx="336">
                  <c:v>-0.25040313540375791</c:v>
                </c:pt>
                <c:pt idx="337">
                  <c:v>-0.20375078539655078</c:v>
                </c:pt>
                <c:pt idx="338">
                  <c:v>-0.16503856604686007</c:v>
                </c:pt>
                <c:pt idx="339">
                  <c:v>-0.13325300590076949</c:v>
                </c:pt>
                <c:pt idx="340">
                  <c:v>-0.10744921393052209</c:v>
                </c:pt>
                <c:pt idx="341">
                  <c:v>-8.6750880378531292E-2</c:v>
                </c:pt>
                <c:pt idx="342">
                  <c:v>-7.0350275884266011E-2</c:v>
                </c:pt>
                <c:pt idx="343">
                  <c:v>-5.7508252080879174E-2</c:v>
                </c:pt>
                <c:pt idx="344">
                  <c:v>-4.7554241231409833E-2</c:v>
                </c:pt>
                <c:pt idx="345">
                  <c:v>-3.9886256490717642E-2</c:v>
                </c:pt>
                <c:pt idx="346">
                  <c:v>-3.3970891745411791E-2</c:v>
                </c:pt>
                <c:pt idx="347">
                  <c:v>-2.9343321788473986E-2</c:v>
                </c:pt>
                <c:pt idx="348">
                  <c:v>-2.5607302013668232E-2</c:v>
                </c:pt>
                <c:pt idx="349">
                  <c:v>-2.2435168546508066E-2</c:v>
                </c:pt>
                <c:pt idx="350">
                  <c:v>-1.956783868081402E-2</c:v>
                </c:pt>
                <c:pt idx="351">
                  <c:v>-1.6814810063806362E-2</c:v>
                </c:pt>
                <c:pt idx="352">
                  <c:v>-1.4054161365493201E-2</c:v>
                </c:pt>
                <c:pt idx="353">
                  <c:v>-1.1232552045839839E-2</c:v>
                </c:pt>
                <c:pt idx="354">
                  <c:v>-8.3652221510419622E-3</c:v>
                </c:pt>
                <c:pt idx="355">
                  <c:v>-5.535992662771605E-3</c:v>
                </c:pt>
                <c:pt idx="356">
                  <c:v>-2.897265410865657E-3</c:v>
                </c:pt>
                <c:pt idx="357">
                  <c:v>-6.7002281139139086E-4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23-4B46-B593-5DDFB3250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71456"/>
        <c:axId val="106238272"/>
      </c:scatterChart>
      <c:valAx>
        <c:axId val="1062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38272"/>
        <c:crossesAt val="-0.5"/>
        <c:crossBetween val="midCat"/>
      </c:valAx>
      <c:valAx>
        <c:axId val="106238272"/>
        <c:scaling>
          <c:orientation val="minMax"/>
          <c:max val="0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Variation de masse (en kg/s)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Écart entre la modélisation de la variation</a:t>
            </a:r>
            <a:r>
              <a:rPr lang="en-US" sz="3500" baseline="0"/>
              <a:t> de masse et celle calculée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'dmdt BROKEN'!$A$4:$A$361</c:f>
              <c:numCache>
                <c:formatCode>#,##0.00</c:formatCode>
                <c:ptCount val="35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6.0000000000000005E-2</c:v>
                </c:pt>
                <c:pt idx="5">
                  <c:v>7.0000000000000007E-2</c:v>
                </c:pt>
                <c:pt idx="6">
                  <c:v>0.08</c:v>
                </c:pt>
                <c:pt idx="7" formatCode="General">
                  <c:v>0.09</c:v>
                </c:pt>
                <c:pt idx="8" formatCode="General">
                  <c:v>9.9999999999999992E-2</c:v>
                </c:pt>
                <c:pt idx="9" formatCode="General">
                  <c:v>0.10999999999999999</c:v>
                </c:pt>
                <c:pt idx="10" formatCode="General">
                  <c:v>0.11999999999999998</c:v>
                </c:pt>
                <c:pt idx="11" formatCode="General">
                  <c:v>0.12999999999999998</c:v>
                </c:pt>
                <c:pt idx="12" formatCode="General">
                  <c:v>0.13999999999999999</c:v>
                </c:pt>
                <c:pt idx="13" formatCode="General">
                  <c:v>0.15</c:v>
                </c:pt>
                <c:pt idx="14" formatCode="General">
                  <c:v>0.16</c:v>
                </c:pt>
                <c:pt idx="15" formatCode="General">
                  <c:v>0.17</c:v>
                </c:pt>
                <c:pt idx="16" formatCode="General">
                  <c:v>0.18000000000000002</c:v>
                </c:pt>
                <c:pt idx="17" formatCode="General">
                  <c:v>0.19000000000000003</c:v>
                </c:pt>
                <c:pt idx="18" formatCode="General">
                  <c:v>0.20000000000000004</c:v>
                </c:pt>
                <c:pt idx="19" formatCode="General">
                  <c:v>0.21000000000000005</c:v>
                </c:pt>
                <c:pt idx="20" formatCode="General">
                  <c:v>0.22000000000000006</c:v>
                </c:pt>
                <c:pt idx="21" formatCode="General">
                  <c:v>0.23000000000000007</c:v>
                </c:pt>
                <c:pt idx="22" formatCode="General">
                  <c:v>0.24000000000000007</c:v>
                </c:pt>
                <c:pt idx="23" formatCode="General">
                  <c:v>0.25000000000000006</c:v>
                </c:pt>
                <c:pt idx="24" formatCode="General">
                  <c:v>0.26000000000000006</c:v>
                </c:pt>
                <c:pt idx="25" formatCode="General">
                  <c:v>0.27000000000000007</c:v>
                </c:pt>
                <c:pt idx="26" formatCode="General">
                  <c:v>0.28000000000000008</c:v>
                </c:pt>
                <c:pt idx="27" formatCode="General">
                  <c:v>0.29000000000000009</c:v>
                </c:pt>
                <c:pt idx="28" formatCode="General">
                  <c:v>0.3000000000000001</c:v>
                </c:pt>
                <c:pt idx="29" formatCode="General">
                  <c:v>0.31000000000000011</c:v>
                </c:pt>
                <c:pt idx="30" formatCode="General">
                  <c:v>0.32000000000000012</c:v>
                </c:pt>
                <c:pt idx="31" formatCode="General">
                  <c:v>0.33000000000000013</c:v>
                </c:pt>
                <c:pt idx="32" formatCode="General">
                  <c:v>0.34000000000000014</c:v>
                </c:pt>
                <c:pt idx="33" formatCode="General">
                  <c:v>0.35000000000000014</c:v>
                </c:pt>
                <c:pt idx="34" formatCode="General">
                  <c:v>0.36000000000000015</c:v>
                </c:pt>
                <c:pt idx="35" formatCode="General">
                  <c:v>0.37000000000000016</c:v>
                </c:pt>
                <c:pt idx="36" formatCode="General">
                  <c:v>0.38000000000000017</c:v>
                </c:pt>
                <c:pt idx="37" formatCode="General">
                  <c:v>0.39000000000000018</c:v>
                </c:pt>
                <c:pt idx="38" formatCode="General">
                  <c:v>0.40000000000000019</c:v>
                </c:pt>
                <c:pt idx="39" formatCode="General">
                  <c:v>0.4100000000000002</c:v>
                </c:pt>
                <c:pt idx="40" formatCode="General">
                  <c:v>0.42000000000000021</c:v>
                </c:pt>
                <c:pt idx="41" formatCode="General">
                  <c:v>0.43000000000000022</c:v>
                </c:pt>
                <c:pt idx="42" formatCode="General">
                  <c:v>0.44000000000000022</c:v>
                </c:pt>
                <c:pt idx="43" formatCode="General">
                  <c:v>0.45000000000000023</c:v>
                </c:pt>
                <c:pt idx="44" formatCode="General">
                  <c:v>0.46000000000000024</c:v>
                </c:pt>
                <c:pt idx="45" formatCode="General">
                  <c:v>0.47000000000000025</c:v>
                </c:pt>
                <c:pt idx="46" formatCode="General">
                  <c:v>0.48000000000000026</c:v>
                </c:pt>
                <c:pt idx="47" formatCode="General">
                  <c:v>0.49000000000000027</c:v>
                </c:pt>
                <c:pt idx="48" formatCode="General">
                  <c:v>0.50000000000000022</c:v>
                </c:pt>
                <c:pt idx="49" formatCode="General">
                  <c:v>0.51000000000000023</c:v>
                </c:pt>
                <c:pt idx="50" formatCode="General">
                  <c:v>0.52000000000000024</c:v>
                </c:pt>
                <c:pt idx="51" formatCode="General">
                  <c:v>0.53000000000000025</c:v>
                </c:pt>
                <c:pt idx="52" formatCode="General">
                  <c:v>0.54000000000000026</c:v>
                </c:pt>
                <c:pt idx="53" formatCode="General">
                  <c:v>0.55000000000000027</c:v>
                </c:pt>
                <c:pt idx="54" formatCode="General">
                  <c:v>0.56000000000000028</c:v>
                </c:pt>
                <c:pt idx="55" formatCode="General">
                  <c:v>0.57000000000000028</c:v>
                </c:pt>
                <c:pt idx="56" formatCode="General">
                  <c:v>0.58000000000000029</c:v>
                </c:pt>
                <c:pt idx="57" formatCode="General">
                  <c:v>0.5900000000000003</c:v>
                </c:pt>
                <c:pt idx="58" formatCode="General">
                  <c:v>0.60000000000000031</c:v>
                </c:pt>
                <c:pt idx="59" formatCode="General">
                  <c:v>0.61000000000000032</c:v>
                </c:pt>
                <c:pt idx="60" formatCode="General">
                  <c:v>0.62000000000000033</c:v>
                </c:pt>
                <c:pt idx="61" formatCode="General">
                  <c:v>0.63000000000000034</c:v>
                </c:pt>
                <c:pt idx="62" formatCode="General">
                  <c:v>0.64000000000000035</c:v>
                </c:pt>
                <c:pt idx="63" formatCode="General">
                  <c:v>0.65000000000000036</c:v>
                </c:pt>
                <c:pt idx="64" formatCode="General">
                  <c:v>0.66000000000000036</c:v>
                </c:pt>
                <c:pt idx="65" formatCode="General">
                  <c:v>0.67000000000000037</c:v>
                </c:pt>
                <c:pt idx="66" formatCode="General">
                  <c:v>0.68000000000000038</c:v>
                </c:pt>
                <c:pt idx="67" formatCode="General">
                  <c:v>0.69000000000000039</c:v>
                </c:pt>
                <c:pt idx="68" formatCode="General">
                  <c:v>0.7000000000000004</c:v>
                </c:pt>
                <c:pt idx="69" formatCode="General">
                  <c:v>0.71000000000000041</c:v>
                </c:pt>
                <c:pt idx="70" formatCode="General">
                  <c:v>0.72000000000000042</c:v>
                </c:pt>
                <c:pt idx="71" formatCode="General">
                  <c:v>0.73000000000000043</c:v>
                </c:pt>
                <c:pt idx="72" formatCode="General">
                  <c:v>0.74000000000000044</c:v>
                </c:pt>
                <c:pt idx="73" formatCode="General">
                  <c:v>0.75000000000000044</c:v>
                </c:pt>
                <c:pt idx="74" formatCode="General">
                  <c:v>0.76000000000000045</c:v>
                </c:pt>
                <c:pt idx="75" formatCode="General">
                  <c:v>0.77000000000000046</c:v>
                </c:pt>
                <c:pt idx="76" formatCode="General">
                  <c:v>0.78000000000000047</c:v>
                </c:pt>
                <c:pt idx="77" formatCode="General">
                  <c:v>0.79000000000000048</c:v>
                </c:pt>
                <c:pt idx="78" formatCode="General">
                  <c:v>0.80000000000000049</c:v>
                </c:pt>
                <c:pt idx="79" formatCode="General">
                  <c:v>0.8100000000000005</c:v>
                </c:pt>
                <c:pt idx="80" formatCode="General">
                  <c:v>0.82000000000000051</c:v>
                </c:pt>
                <c:pt idx="81" formatCode="General">
                  <c:v>0.83000000000000052</c:v>
                </c:pt>
                <c:pt idx="82" formatCode="General">
                  <c:v>0.84000000000000052</c:v>
                </c:pt>
                <c:pt idx="83" formatCode="General">
                  <c:v>0.85000000000000053</c:v>
                </c:pt>
                <c:pt idx="84" formatCode="General">
                  <c:v>0.86000000000000054</c:v>
                </c:pt>
                <c:pt idx="85" formatCode="General">
                  <c:v>0.87000000000000055</c:v>
                </c:pt>
                <c:pt idx="86" formatCode="General">
                  <c:v>0.88000000000000056</c:v>
                </c:pt>
                <c:pt idx="87" formatCode="General">
                  <c:v>0.89000000000000057</c:v>
                </c:pt>
                <c:pt idx="88" formatCode="General">
                  <c:v>0.90000000000000058</c:v>
                </c:pt>
                <c:pt idx="89" formatCode="General">
                  <c:v>0.91000000000000059</c:v>
                </c:pt>
                <c:pt idx="90" formatCode="General">
                  <c:v>0.9200000000000006</c:v>
                </c:pt>
                <c:pt idx="91" formatCode="General">
                  <c:v>0.9300000000000006</c:v>
                </c:pt>
                <c:pt idx="92" formatCode="General">
                  <c:v>0.94000000000000061</c:v>
                </c:pt>
                <c:pt idx="93" formatCode="General">
                  <c:v>0.95000000000000062</c:v>
                </c:pt>
                <c:pt idx="94" formatCode="General">
                  <c:v>0.96000000000000063</c:v>
                </c:pt>
                <c:pt idx="95" formatCode="General">
                  <c:v>0.97000000000000064</c:v>
                </c:pt>
                <c:pt idx="96" formatCode="General">
                  <c:v>0.98000000000000065</c:v>
                </c:pt>
                <c:pt idx="97" formatCode="General">
                  <c:v>0.99000000000000066</c:v>
                </c:pt>
                <c:pt idx="98" formatCode="General">
                  <c:v>1.0000000000000007</c:v>
                </c:pt>
                <c:pt idx="99" formatCode="General">
                  <c:v>1.0100000000000007</c:v>
                </c:pt>
                <c:pt idx="100" formatCode="General">
                  <c:v>1.0200000000000007</c:v>
                </c:pt>
                <c:pt idx="101" formatCode="General">
                  <c:v>1.0300000000000007</c:v>
                </c:pt>
                <c:pt idx="102" formatCode="General">
                  <c:v>1.0400000000000007</c:v>
                </c:pt>
                <c:pt idx="103" formatCode="General">
                  <c:v>1.0500000000000007</c:v>
                </c:pt>
                <c:pt idx="104" formatCode="General">
                  <c:v>1.0600000000000007</c:v>
                </c:pt>
                <c:pt idx="105" formatCode="General">
                  <c:v>1.0700000000000007</c:v>
                </c:pt>
                <c:pt idx="106" formatCode="General">
                  <c:v>1.0800000000000007</c:v>
                </c:pt>
                <c:pt idx="107" formatCode="General">
                  <c:v>1.0900000000000007</c:v>
                </c:pt>
                <c:pt idx="108" formatCode="General">
                  <c:v>1.1000000000000008</c:v>
                </c:pt>
                <c:pt idx="109" formatCode="General">
                  <c:v>1.1100000000000008</c:v>
                </c:pt>
                <c:pt idx="110" formatCode="General">
                  <c:v>1.1200000000000008</c:v>
                </c:pt>
                <c:pt idx="111" formatCode="General">
                  <c:v>1.1300000000000008</c:v>
                </c:pt>
                <c:pt idx="112" formatCode="General">
                  <c:v>1.1400000000000008</c:v>
                </c:pt>
                <c:pt idx="113" formatCode="General">
                  <c:v>1.1500000000000008</c:v>
                </c:pt>
                <c:pt idx="114" formatCode="General">
                  <c:v>1.1600000000000008</c:v>
                </c:pt>
                <c:pt idx="115" formatCode="General">
                  <c:v>1.1700000000000008</c:v>
                </c:pt>
                <c:pt idx="116" formatCode="General">
                  <c:v>1.1800000000000008</c:v>
                </c:pt>
                <c:pt idx="117" formatCode="General">
                  <c:v>1.1900000000000008</c:v>
                </c:pt>
                <c:pt idx="118" formatCode="General">
                  <c:v>1.2000000000000008</c:v>
                </c:pt>
                <c:pt idx="119" formatCode="General">
                  <c:v>1.2100000000000009</c:v>
                </c:pt>
                <c:pt idx="120" formatCode="General">
                  <c:v>1.2200000000000009</c:v>
                </c:pt>
                <c:pt idx="121" formatCode="General">
                  <c:v>1.2300000000000009</c:v>
                </c:pt>
                <c:pt idx="122" formatCode="General">
                  <c:v>1.2400000000000009</c:v>
                </c:pt>
                <c:pt idx="123" formatCode="General">
                  <c:v>1.2500000000000009</c:v>
                </c:pt>
                <c:pt idx="124" formatCode="General">
                  <c:v>1.2600000000000009</c:v>
                </c:pt>
                <c:pt idx="125" formatCode="General">
                  <c:v>1.2700000000000009</c:v>
                </c:pt>
                <c:pt idx="126" formatCode="General">
                  <c:v>1.2800000000000009</c:v>
                </c:pt>
                <c:pt idx="127" formatCode="General">
                  <c:v>1.2900000000000009</c:v>
                </c:pt>
                <c:pt idx="128" formatCode="General">
                  <c:v>1.3000000000000009</c:v>
                </c:pt>
                <c:pt idx="129" formatCode="General">
                  <c:v>1.3100000000000009</c:v>
                </c:pt>
                <c:pt idx="130" formatCode="General">
                  <c:v>1.320000000000001</c:v>
                </c:pt>
                <c:pt idx="131" formatCode="General">
                  <c:v>1.330000000000001</c:v>
                </c:pt>
                <c:pt idx="132" formatCode="General">
                  <c:v>1.340000000000001</c:v>
                </c:pt>
                <c:pt idx="133" formatCode="General">
                  <c:v>1.350000000000001</c:v>
                </c:pt>
                <c:pt idx="134" formatCode="General">
                  <c:v>1.360000000000001</c:v>
                </c:pt>
                <c:pt idx="135" formatCode="General">
                  <c:v>1.370000000000001</c:v>
                </c:pt>
                <c:pt idx="136" formatCode="General">
                  <c:v>1.380000000000001</c:v>
                </c:pt>
                <c:pt idx="137" formatCode="General">
                  <c:v>1.390000000000001</c:v>
                </c:pt>
                <c:pt idx="138" formatCode="General">
                  <c:v>1.400000000000001</c:v>
                </c:pt>
                <c:pt idx="139" formatCode="General">
                  <c:v>1.410000000000001</c:v>
                </c:pt>
                <c:pt idx="140" formatCode="General">
                  <c:v>1.420000000000001</c:v>
                </c:pt>
                <c:pt idx="141" formatCode="General">
                  <c:v>1.430000000000001</c:v>
                </c:pt>
                <c:pt idx="142" formatCode="General">
                  <c:v>1.4400000000000011</c:v>
                </c:pt>
                <c:pt idx="143" formatCode="General">
                  <c:v>1.4500000000000011</c:v>
                </c:pt>
                <c:pt idx="144" formatCode="General">
                  <c:v>1.4600000000000011</c:v>
                </c:pt>
                <c:pt idx="145" formatCode="General">
                  <c:v>1.4700000000000011</c:v>
                </c:pt>
                <c:pt idx="146" formatCode="General">
                  <c:v>1.4800000000000011</c:v>
                </c:pt>
                <c:pt idx="147" formatCode="General">
                  <c:v>1.4900000000000011</c:v>
                </c:pt>
                <c:pt idx="148" formatCode="General">
                  <c:v>1.5000000000000011</c:v>
                </c:pt>
                <c:pt idx="149" formatCode="General">
                  <c:v>1.5100000000000011</c:v>
                </c:pt>
                <c:pt idx="150" formatCode="General">
                  <c:v>1.5200000000000011</c:v>
                </c:pt>
                <c:pt idx="151" formatCode="General">
                  <c:v>1.5300000000000011</c:v>
                </c:pt>
                <c:pt idx="152" formatCode="General">
                  <c:v>1.5400000000000011</c:v>
                </c:pt>
                <c:pt idx="153" formatCode="General">
                  <c:v>1.5500000000000012</c:v>
                </c:pt>
                <c:pt idx="154" formatCode="General">
                  <c:v>1.5600000000000012</c:v>
                </c:pt>
                <c:pt idx="155" formatCode="General">
                  <c:v>1.5700000000000012</c:v>
                </c:pt>
                <c:pt idx="156" formatCode="General">
                  <c:v>1.5800000000000012</c:v>
                </c:pt>
                <c:pt idx="157" formatCode="General">
                  <c:v>1.5900000000000012</c:v>
                </c:pt>
                <c:pt idx="158" formatCode="General">
                  <c:v>1.6000000000000012</c:v>
                </c:pt>
                <c:pt idx="159" formatCode="General">
                  <c:v>1.6100000000000012</c:v>
                </c:pt>
                <c:pt idx="160" formatCode="General">
                  <c:v>1.6200000000000012</c:v>
                </c:pt>
                <c:pt idx="161" formatCode="General">
                  <c:v>1.6300000000000012</c:v>
                </c:pt>
                <c:pt idx="162" formatCode="General">
                  <c:v>1.6400000000000012</c:v>
                </c:pt>
                <c:pt idx="163" formatCode="General">
                  <c:v>1.6500000000000012</c:v>
                </c:pt>
                <c:pt idx="164" formatCode="General">
                  <c:v>1.6600000000000013</c:v>
                </c:pt>
                <c:pt idx="165" formatCode="General">
                  <c:v>1.6700000000000013</c:v>
                </c:pt>
                <c:pt idx="166">
                  <c:v>1.6800000000000013</c:v>
                </c:pt>
                <c:pt idx="167">
                  <c:v>1.6900000000000013</c:v>
                </c:pt>
                <c:pt idx="168">
                  <c:v>1.7000000000000013</c:v>
                </c:pt>
                <c:pt idx="169">
                  <c:v>1.7100000000000013</c:v>
                </c:pt>
                <c:pt idx="170">
                  <c:v>1.7200000000000013</c:v>
                </c:pt>
                <c:pt idx="171">
                  <c:v>1.7300000000000013</c:v>
                </c:pt>
                <c:pt idx="172">
                  <c:v>1.7400000000000013</c:v>
                </c:pt>
                <c:pt idx="173">
                  <c:v>1.7500000000000013</c:v>
                </c:pt>
                <c:pt idx="174">
                  <c:v>1.7600000000000013</c:v>
                </c:pt>
                <c:pt idx="175">
                  <c:v>1.7700000000000014</c:v>
                </c:pt>
                <c:pt idx="176">
                  <c:v>1.7800000000000014</c:v>
                </c:pt>
                <c:pt idx="177">
                  <c:v>1.7900000000000014</c:v>
                </c:pt>
                <c:pt idx="178">
                  <c:v>1.8000000000000014</c:v>
                </c:pt>
                <c:pt idx="179">
                  <c:v>1.8100000000000014</c:v>
                </c:pt>
                <c:pt idx="180">
                  <c:v>1.8200000000000014</c:v>
                </c:pt>
                <c:pt idx="181">
                  <c:v>1.8300000000000014</c:v>
                </c:pt>
                <c:pt idx="182">
                  <c:v>1.8400000000000014</c:v>
                </c:pt>
                <c:pt idx="183">
                  <c:v>1.8500000000000014</c:v>
                </c:pt>
                <c:pt idx="184">
                  <c:v>1.8600000000000014</c:v>
                </c:pt>
                <c:pt idx="185">
                  <c:v>1.8700000000000014</c:v>
                </c:pt>
                <c:pt idx="186">
                  <c:v>1.8800000000000014</c:v>
                </c:pt>
                <c:pt idx="187">
                  <c:v>1.8900000000000015</c:v>
                </c:pt>
                <c:pt idx="188">
                  <c:v>1.9000000000000015</c:v>
                </c:pt>
                <c:pt idx="189">
                  <c:v>1.9100000000000015</c:v>
                </c:pt>
                <c:pt idx="190">
                  <c:v>1.9200000000000015</c:v>
                </c:pt>
                <c:pt idx="191">
                  <c:v>1.9300000000000015</c:v>
                </c:pt>
                <c:pt idx="192">
                  <c:v>1.9400000000000015</c:v>
                </c:pt>
                <c:pt idx="193">
                  <c:v>1.9500000000000015</c:v>
                </c:pt>
                <c:pt idx="194">
                  <c:v>1.9600000000000015</c:v>
                </c:pt>
                <c:pt idx="195">
                  <c:v>1.9700000000000015</c:v>
                </c:pt>
                <c:pt idx="196">
                  <c:v>1.9800000000000015</c:v>
                </c:pt>
                <c:pt idx="197">
                  <c:v>1.9900000000000015</c:v>
                </c:pt>
                <c:pt idx="198">
                  <c:v>2.0000000000000013</c:v>
                </c:pt>
                <c:pt idx="199">
                  <c:v>2.0100000000000011</c:v>
                </c:pt>
                <c:pt idx="200">
                  <c:v>2.0200000000000009</c:v>
                </c:pt>
                <c:pt idx="201">
                  <c:v>2.0300000000000007</c:v>
                </c:pt>
                <c:pt idx="202">
                  <c:v>2.0400000000000005</c:v>
                </c:pt>
                <c:pt idx="203">
                  <c:v>2.0500000000000003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2.0799999999999996</c:v>
                </c:pt>
                <c:pt idx="207">
                  <c:v>2.0899999999999994</c:v>
                </c:pt>
                <c:pt idx="208">
                  <c:v>2.0999999999999992</c:v>
                </c:pt>
                <c:pt idx="209">
                  <c:v>2.109999999999999</c:v>
                </c:pt>
                <c:pt idx="210">
                  <c:v>2.1199999999999988</c:v>
                </c:pt>
                <c:pt idx="211">
                  <c:v>2.1299999999999986</c:v>
                </c:pt>
                <c:pt idx="212">
                  <c:v>2.1399999999999983</c:v>
                </c:pt>
                <c:pt idx="213">
                  <c:v>2.1499999999999981</c:v>
                </c:pt>
                <c:pt idx="214">
                  <c:v>2.1599999999999979</c:v>
                </c:pt>
                <c:pt idx="215">
                  <c:v>2.1699999999999977</c:v>
                </c:pt>
                <c:pt idx="216">
                  <c:v>2.1799999999999975</c:v>
                </c:pt>
                <c:pt idx="217">
                  <c:v>2.1899999999999973</c:v>
                </c:pt>
                <c:pt idx="218">
                  <c:v>2.1999999999999971</c:v>
                </c:pt>
                <c:pt idx="219">
                  <c:v>2.2099999999999969</c:v>
                </c:pt>
                <c:pt idx="220">
                  <c:v>2.2199999999999966</c:v>
                </c:pt>
                <c:pt idx="221">
                  <c:v>2.2299999999999964</c:v>
                </c:pt>
                <c:pt idx="222">
                  <c:v>2.2399999999999962</c:v>
                </c:pt>
                <c:pt idx="223">
                  <c:v>2.249999999999996</c:v>
                </c:pt>
                <c:pt idx="224">
                  <c:v>2.2599999999999958</c:v>
                </c:pt>
                <c:pt idx="225">
                  <c:v>2.2699999999999956</c:v>
                </c:pt>
                <c:pt idx="226">
                  <c:v>2.2799999999999954</c:v>
                </c:pt>
                <c:pt idx="227">
                  <c:v>2.2899999999999952</c:v>
                </c:pt>
                <c:pt idx="228">
                  <c:v>2.2999999999999949</c:v>
                </c:pt>
                <c:pt idx="229">
                  <c:v>2.3099999999999947</c:v>
                </c:pt>
                <c:pt idx="230">
                  <c:v>2.3199999999999945</c:v>
                </c:pt>
                <c:pt idx="231">
                  <c:v>2.3299999999999943</c:v>
                </c:pt>
                <c:pt idx="232">
                  <c:v>2.3399999999999941</c:v>
                </c:pt>
                <c:pt idx="233">
                  <c:v>2.3499999999999939</c:v>
                </c:pt>
                <c:pt idx="234">
                  <c:v>2.3599999999999937</c:v>
                </c:pt>
                <c:pt idx="235">
                  <c:v>2.3699999999999934</c:v>
                </c:pt>
                <c:pt idx="236">
                  <c:v>2.3799999999999932</c:v>
                </c:pt>
                <c:pt idx="237">
                  <c:v>2.389999999999993</c:v>
                </c:pt>
                <c:pt idx="238">
                  <c:v>2.3999999999999928</c:v>
                </c:pt>
                <c:pt idx="239">
                  <c:v>2.4099999999999926</c:v>
                </c:pt>
                <c:pt idx="240">
                  <c:v>2.4199999999999924</c:v>
                </c:pt>
                <c:pt idx="241">
                  <c:v>2.4299999999999922</c:v>
                </c:pt>
                <c:pt idx="242">
                  <c:v>2.439999999999992</c:v>
                </c:pt>
                <c:pt idx="243">
                  <c:v>2.4499999999999917</c:v>
                </c:pt>
                <c:pt idx="244">
                  <c:v>2.4599999999999915</c:v>
                </c:pt>
                <c:pt idx="245">
                  <c:v>2.4699999999999913</c:v>
                </c:pt>
                <c:pt idx="246">
                  <c:v>2.4799999999999911</c:v>
                </c:pt>
                <c:pt idx="247">
                  <c:v>2.4899999999999909</c:v>
                </c:pt>
                <c:pt idx="248">
                  <c:v>2.4999999999999907</c:v>
                </c:pt>
                <c:pt idx="249">
                  <c:v>2.5099999999999905</c:v>
                </c:pt>
                <c:pt idx="250">
                  <c:v>2.5199999999999902</c:v>
                </c:pt>
                <c:pt idx="251">
                  <c:v>2.52999999999999</c:v>
                </c:pt>
                <c:pt idx="252">
                  <c:v>2.5399999999999898</c:v>
                </c:pt>
                <c:pt idx="253">
                  <c:v>2.5499999999999896</c:v>
                </c:pt>
                <c:pt idx="254">
                  <c:v>2.5599999999999894</c:v>
                </c:pt>
                <c:pt idx="255">
                  <c:v>2.5699999999999892</c:v>
                </c:pt>
                <c:pt idx="256">
                  <c:v>2.579999999999989</c:v>
                </c:pt>
                <c:pt idx="257">
                  <c:v>2.5899999999999888</c:v>
                </c:pt>
                <c:pt idx="258">
                  <c:v>2.5999999999999885</c:v>
                </c:pt>
                <c:pt idx="259">
                  <c:v>2.6099999999999883</c:v>
                </c:pt>
                <c:pt idx="260">
                  <c:v>2.6199999999999881</c:v>
                </c:pt>
                <c:pt idx="261">
                  <c:v>2.6299999999999879</c:v>
                </c:pt>
                <c:pt idx="262">
                  <c:v>2.6399999999999877</c:v>
                </c:pt>
                <c:pt idx="263">
                  <c:v>2.6499999999999875</c:v>
                </c:pt>
                <c:pt idx="264">
                  <c:v>2.6599999999999873</c:v>
                </c:pt>
                <c:pt idx="265">
                  <c:v>2.6699999999999871</c:v>
                </c:pt>
                <c:pt idx="266">
                  <c:v>2.6799999999999868</c:v>
                </c:pt>
                <c:pt idx="267">
                  <c:v>2.6899999999999866</c:v>
                </c:pt>
                <c:pt idx="268">
                  <c:v>2.6999999999999864</c:v>
                </c:pt>
                <c:pt idx="269">
                  <c:v>2.7099999999999862</c:v>
                </c:pt>
                <c:pt idx="270">
                  <c:v>2.719999999999986</c:v>
                </c:pt>
                <c:pt idx="271">
                  <c:v>2.7299999999999858</c:v>
                </c:pt>
                <c:pt idx="272">
                  <c:v>2.7399999999999856</c:v>
                </c:pt>
                <c:pt idx="273">
                  <c:v>2.7499999999999853</c:v>
                </c:pt>
                <c:pt idx="274">
                  <c:v>2.7599999999999851</c:v>
                </c:pt>
                <c:pt idx="275">
                  <c:v>2.7699999999999849</c:v>
                </c:pt>
                <c:pt idx="276">
                  <c:v>2.7799999999999847</c:v>
                </c:pt>
                <c:pt idx="277">
                  <c:v>2.7899999999999845</c:v>
                </c:pt>
                <c:pt idx="278">
                  <c:v>2.7999999999999843</c:v>
                </c:pt>
                <c:pt idx="279">
                  <c:v>2.8099999999999841</c:v>
                </c:pt>
                <c:pt idx="280">
                  <c:v>2.8199999999999839</c:v>
                </c:pt>
                <c:pt idx="281">
                  <c:v>2.8299999999999836</c:v>
                </c:pt>
                <c:pt idx="282">
                  <c:v>2.8399999999999834</c:v>
                </c:pt>
                <c:pt idx="283">
                  <c:v>2.8499999999999832</c:v>
                </c:pt>
                <c:pt idx="284">
                  <c:v>2.859999999999983</c:v>
                </c:pt>
                <c:pt idx="285">
                  <c:v>2.8699999999999828</c:v>
                </c:pt>
                <c:pt idx="286">
                  <c:v>2.8799999999999826</c:v>
                </c:pt>
                <c:pt idx="287">
                  <c:v>2.8899999999999824</c:v>
                </c:pt>
                <c:pt idx="288">
                  <c:v>2.8999999999999821</c:v>
                </c:pt>
                <c:pt idx="289">
                  <c:v>2.9099999999999819</c:v>
                </c:pt>
                <c:pt idx="290">
                  <c:v>2.9199999999999817</c:v>
                </c:pt>
                <c:pt idx="291">
                  <c:v>2.9299999999999815</c:v>
                </c:pt>
                <c:pt idx="292">
                  <c:v>2.9399999999999813</c:v>
                </c:pt>
                <c:pt idx="293">
                  <c:v>2.9499999999999811</c:v>
                </c:pt>
                <c:pt idx="294">
                  <c:v>2.9599999999999809</c:v>
                </c:pt>
                <c:pt idx="295">
                  <c:v>2.9699999999999807</c:v>
                </c:pt>
                <c:pt idx="296">
                  <c:v>2.9799999999999804</c:v>
                </c:pt>
                <c:pt idx="297">
                  <c:v>2.9899999999999802</c:v>
                </c:pt>
                <c:pt idx="298">
                  <c:v>2.99999999999998</c:v>
                </c:pt>
                <c:pt idx="299">
                  <c:v>3.0099999999999798</c:v>
                </c:pt>
                <c:pt idx="300">
                  <c:v>3.0199999999999796</c:v>
                </c:pt>
                <c:pt idx="301">
                  <c:v>3.0299999999999794</c:v>
                </c:pt>
                <c:pt idx="302">
                  <c:v>3.0399999999999792</c:v>
                </c:pt>
                <c:pt idx="303">
                  <c:v>3.049999999999979</c:v>
                </c:pt>
                <c:pt idx="304">
                  <c:v>3.0599999999999787</c:v>
                </c:pt>
                <c:pt idx="305">
                  <c:v>3.0699999999999785</c:v>
                </c:pt>
                <c:pt idx="306">
                  <c:v>3.0799999999999783</c:v>
                </c:pt>
                <c:pt idx="307">
                  <c:v>3.0899999999999781</c:v>
                </c:pt>
                <c:pt idx="308">
                  <c:v>3.0999999999999779</c:v>
                </c:pt>
                <c:pt idx="309">
                  <c:v>3.1099999999999777</c:v>
                </c:pt>
                <c:pt idx="310">
                  <c:v>3.1199999999999775</c:v>
                </c:pt>
                <c:pt idx="311">
                  <c:v>3.1299999999999772</c:v>
                </c:pt>
                <c:pt idx="312">
                  <c:v>3.139999999999977</c:v>
                </c:pt>
                <c:pt idx="313">
                  <c:v>3.1499999999999768</c:v>
                </c:pt>
                <c:pt idx="314">
                  <c:v>3.1599999999999766</c:v>
                </c:pt>
                <c:pt idx="315">
                  <c:v>3.1699999999999764</c:v>
                </c:pt>
                <c:pt idx="316">
                  <c:v>3.1799999999999762</c:v>
                </c:pt>
                <c:pt idx="317">
                  <c:v>3.189999999999976</c:v>
                </c:pt>
                <c:pt idx="318">
                  <c:v>3.1999999999999758</c:v>
                </c:pt>
                <c:pt idx="319">
                  <c:v>3.2099999999999755</c:v>
                </c:pt>
                <c:pt idx="320">
                  <c:v>3.2199999999999753</c:v>
                </c:pt>
                <c:pt idx="321">
                  <c:v>3.2299999999999751</c:v>
                </c:pt>
                <c:pt idx="322">
                  <c:v>3.2399999999999749</c:v>
                </c:pt>
                <c:pt idx="323">
                  <c:v>3.2499999999999747</c:v>
                </c:pt>
                <c:pt idx="324">
                  <c:v>3.2599999999999745</c:v>
                </c:pt>
                <c:pt idx="325">
                  <c:v>3.2699999999999743</c:v>
                </c:pt>
                <c:pt idx="326">
                  <c:v>3.279999999999974</c:v>
                </c:pt>
                <c:pt idx="327">
                  <c:v>3.2899999999999738</c:v>
                </c:pt>
                <c:pt idx="328">
                  <c:v>3.2999999999999736</c:v>
                </c:pt>
                <c:pt idx="329">
                  <c:v>3.3099999999999734</c:v>
                </c:pt>
                <c:pt idx="330">
                  <c:v>3.3199999999999732</c:v>
                </c:pt>
                <c:pt idx="331">
                  <c:v>3.329999999999973</c:v>
                </c:pt>
                <c:pt idx="332">
                  <c:v>3.3399999999999728</c:v>
                </c:pt>
                <c:pt idx="333">
                  <c:v>3.3499999999999726</c:v>
                </c:pt>
                <c:pt idx="334">
                  <c:v>3.3599999999999723</c:v>
                </c:pt>
                <c:pt idx="335">
                  <c:v>3.3699999999999721</c:v>
                </c:pt>
                <c:pt idx="336">
                  <c:v>3.3799999999999719</c:v>
                </c:pt>
                <c:pt idx="337">
                  <c:v>3.3899999999999717</c:v>
                </c:pt>
                <c:pt idx="338">
                  <c:v>3.3999999999999715</c:v>
                </c:pt>
                <c:pt idx="339">
                  <c:v>3.4099999999999713</c:v>
                </c:pt>
                <c:pt idx="340">
                  <c:v>3.4199999999999711</c:v>
                </c:pt>
                <c:pt idx="341">
                  <c:v>3.4299999999999708</c:v>
                </c:pt>
                <c:pt idx="342">
                  <c:v>3.4399999999999706</c:v>
                </c:pt>
                <c:pt idx="343">
                  <c:v>3.4499999999999704</c:v>
                </c:pt>
                <c:pt idx="344">
                  <c:v>3.4599999999999702</c:v>
                </c:pt>
                <c:pt idx="345">
                  <c:v>3.46999999999997</c:v>
                </c:pt>
                <c:pt idx="346">
                  <c:v>3.4799999999999698</c:v>
                </c:pt>
                <c:pt idx="347">
                  <c:v>3.4899999999999696</c:v>
                </c:pt>
                <c:pt idx="348">
                  <c:v>3.4999999999999694</c:v>
                </c:pt>
                <c:pt idx="349">
                  <c:v>3.5099999999999691</c:v>
                </c:pt>
                <c:pt idx="350">
                  <c:v>3.5199999999999689</c:v>
                </c:pt>
                <c:pt idx="351">
                  <c:v>3.5299999999999687</c:v>
                </c:pt>
                <c:pt idx="352">
                  <c:v>3.5399999999999685</c:v>
                </c:pt>
                <c:pt idx="353">
                  <c:v>3.5499999999999683</c:v>
                </c:pt>
                <c:pt idx="354">
                  <c:v>3.5599999999999681</c:v>
                </c:pt>
                <c:pt idx="355">
                  <c:v>3.5699999999999679</c:v>
                </c:pt>
                <c:pt idx="356">
                  <c:v>3.5799999999999677</c:v>
                </c:pt>
                <c:pt idx="357">
                  <c:v>3.5899999999999674</c:v>
                </c:pt>
              </c:numCache>
            </c:numRef>
          </c:xVal>
          <c:yVal>
            <c:numRef>
              <c:f>'dmdt BROKEN'!$Z$4:$Z$361</c:f>
              <c:numCache>
                <c:formatCode>General</c:formatCode>
                <c:ptCount val="358"/>
                <c:pt idx="0">
                  <c:v>6.5511578154544561E-5</c:v>
                </c:pt>
                <c:pt idx="1">
                  <c:v>1.0270108442319022E-4</c:v>
                </c:pt>
                <c:pt idx="2">
                  <c:v>1.380311154047251E-4</c:v>
                </c:pt>
                <c:pt idx="3">
                  <c:v>1.8140282149240133E-4</c:v>
                </c:pt>
                <c:pt idx="4">
                  <c:v>2.4721492322235663E-4</c:v>
                </c:pt>
                <c:pt idx="5">
                  <c:v>0.66689251803503991</c:v>
                </c:pt>
                <c:pt idx="6">
                  <c:v>0.53791223530642829</c:v>
                </c:pt>
                <c:pt idx="7">
                  <c:v>0.41766184733018691</c:v>
                </c:pt>
                <c:pt idx="8">
                  <c:v>0.30591682776159107</c:v>
                </c:pt>
                <c:pt idx="9">
                  <c:v>0.20245631622807753</c:v>
                </c:pt>
                <c:pt idx="10">
                  <c:v>0.10706309155937513</c:v>
                </c:pt>
                <c:pt idx="11">
                  <c:v>1.9523545020002659E-2</c:v>
                </c:pt>
                <c:pt idx="12">
                  <c:v>6.0372346455214602E-2</c:v>
                </c:pt>
                <c:pt idx="13">
                  <c:v>0.13283104702158191</c:v>
                </c:pt>
                <c:pt idx="14">
                  <c:v>0.19805548868243594</c:v>
                </c:pt>
                <c:pt idx="15">
                  <c:v>0.25624509804364892</c:v>
                </c:pt>
                <c:pt idx="16">
                  <c:v>0.30759582306489464</c:v>
                </c:pt>
                <c:pt idx="17">
                  <c:v>0.35230015980757007</c:v>
                </c:pt>
                <c:pt idx="18">
                  <c:v>0.39054717917833115</c:v>
                </c:pt>
                <c:pt idx="19">
                  <c:v>0.42252255367037178</c:v>
                </c:pt>
                <c:pt idx="20">
                  <c:v>0.44840858410098189</c:v>
                </c:pt>
                <c:pt idx="21">
                  <c:v>0.46838422634466004</c:v>
                </c:pt>
                <c:pt idx="22">
                  <c:v>0.48262511806321839</c:v>
                </c:pt>
                <c:pt idx="23">
                  <c:v>0.49130360543167362</c:v>
                </c:pt>
                <c:pt idx="24">
                  <c:v>0.49458876986061551</c:v>
                </c:pt>
                <c:pt idx="25">
                  <c:v>0.49264645471504509</c:v>
                </c:pt>
                <c:pt idx="26">
                  <c:v>0.48563929202847272</c:v>
                </c:pt>
                <c:pt idx="27">
                  <c:v>0.47372672921336817</c:v>
                </c:pt>
                <c:pt idx="28">
                  <c:v>0.45706505576759954</c:v>
                </c:pt>
                <c:pt idx="29">
                  <c:v>0.43580742997670896</c:v>
                </c:pt>
                <c:pt idx="30">
                  <c:v>0.4101039056114133</c:v>
                </c:pt>
                <c:pt idx="31">
                  <c:v>0.38010145862122074</c:v>
                </c:pt>
                <c:pt idx="32">
                  <c:v>0.34594401382489148</c:v>
                </c:pt>
                <c:pt idx="33">
                  <c:v>0.30777247159373999</c:v>
                </c:pt>
                <c:pt idx="34">
                  <c:v>0.26572473453153966</c:v>
                </c:pt>
                <c:pt idx="35">
                  <c:v>0.21993573415174397</c:v>
                </c:pt>
                <c:pt idx="36">
                  <c:v>0.1705374575470629</c:v>
                </c:pt>
                <c:pt idx="37">
                  <c:v>0.11765897405579336</c:v>
                </c:pt>
                <c:pt idx="38">
                  <c:v>6.1426461922988056E-2</c:v>
                </c:pt>
                <c:pt idx="39">
                  <c:v>1.9632349565314473E-3</c:v>
                </c:pt>
                <c:pt idx="40">
                  <c:v>6.0610230821359266E-2</c:v>
                </c:pt>
                <c:pt idx="41">
                  <c:v>0.12617627052961897</c:v>
                </c:pt>
                <c:pt idx="42">
                  <c:v>0.19462000378562327</c:v>
                </c:pt>
                <c:pt idx="43">
                  <c:v>0.26582930807115546</c:v>
                </c:pt>
                <c:pt idx="44">
                  <c:v>0.33969479210238263</c:v>
                </c:pt>
                <c:pt idx="45">
                  <c:v>0.41610976920498505</c:v>
                </c:pt>
                <c:pt idx="46">
                  <c:v>0.49497023069702473</c:v>
                </c:pt>
                <c:pt idx="47">
                  <c:v>0.57617481927361869</c:v>
                </c:pt>
                <c:pt idx="48">
                  <c:v>0.63027080388737322</c:v>
                </c:pt>
                <c:pt idx="49">
                  <c:v>0.62749984514793911</c:v>
                </c:pt>
                <c:pt idx="50">
                  <c:v>0.5968762364792809</c:v>
                </c:pt>
                <c:pt idx="51">
                  <c:v>0.56765358065380811</c:v>
                </c:pt>
                <c:pt idx="52">
                  <c:v>0.53973436003818875</c:v>
                </c:pt>
                <c:pt idx="53">
                  <c:v>0.51302389656619063</c:v>
                </c:pt>
                <c:pt idx="54">
                  <c:v>0.48743031328333208</c:v>
                </c:pt>
                <c:pt idx="55">
                  <c:v>0.46286449597964208</c:v>
                </c:pt>
                <c:pt idx="56">
                  <c:v>0.43924005491118567</c:v>
                </c:pt>
                <c:pt idx="57">
                  <c:v>0.41647328661162414</c:v>
                </c:pt>
                <c:pt idx="58">
                  <c:v>0.39448313579452854</c:v>
                </c:pt>
                <c:pt idx="59">
                  <c:v>0.37319115734748948</c:v>
                </c:pt>
                <c:pt idx="60">
                  <c:v>0.35252147841921377</c:v>
                </c:pt>
                <c:pt idx="61">
                  <c:v>0.33240076059878954</c:v>
                </c:pt>
                <c:pt idx="62">
                  <c:v>0.31275816219262598</c:v>
                </c:pt>
                <c:pt idx="63">
                  <c:v>0.29352530059543375</c:v>
                </c:pt>
                <c:pt idx="64">
                  <c:v>0.27463621475623029</c:v>
                </c:pt>
                <c:pt idx="65">
                  <c:v>0.25602732774510195</c:v>
                </c:pt>
                <c:pt idx="66">
                  <c:v>0.23763740941719086</c:v>
                </c:pt>
                <c:pt idx="67">
                  <c:v>0.21940753917674863</c:v>
                </c:pt>
                <c:pt idx="68">
                  <c:v>0.20128106884213492</c:v>
                </c:pt>
                <c:pt idx="69">
                  <c:v>0.18320358561286945</c:v>
                </c:pt>
                <c:pt idx="70">
                  <c:v>0.16512287513962776</c:v>
                </c:pt>
                <c:pt idx="71">
                  <c:v>0.14698888469854293</c:v>
                </c:pt>
                <c:pt idx="72">
                  <c:v>0.12875368647078819</c:v>
                </c:pt>
                <c:pt idx="73">
                  <c:v>0.11037144092854353</c:v>
                </c:pt>
                <c:pt idx="74">
                  <c:v>9.1798360329285178E-2</c:v>
                </c:pt>
                <c:pt idx="75">
                  <c:v>7.2992672315995794E-2</c:v>
                </c:pt>
                <c:pt idx="76">
                  <c:v>5.3914583630765615E-2</c:v>
                </c:pt>
                <c:pt idx="77">
                  <c:v>3.4526243939644916E-2</c:v>
                </c:pt>
                <c:pt idx="78">
                  <c:v>1.479170976603583E-2</c:v>
                </c:pt>
                <c:pt idx="79">
                  <c:v>5.3230914593084587E-3</c:v>
                </c:pt>
                <c:pt idx="80">
                  <c:v>2.5850397234487187E-2</c:v>
                </c:pt>
                <c:pt idx="81">
                  <c:v>4.6820645706395096E-2</c:v>
                </c:pt>
                <c:pt idx="82">
                  <c:v>6.8262511273619667E-2</c:v>
                </c:pt>
                <c:pt idx="83">
                  <c:v>9.0202940070620144E-2</c:v>
                </c:pt>
                <c:pt idx="84">
                  <c:v>0.112667185332154</c:v>
                </c:pt>
                <c:pt idx="85">
                  <c:v>0.13567884263653684</c:v>
                </c:pt>
                <c:pt idx="86">
                  <c:v>0.15925988502631883</c:v>
                </c:pt>
                <c:pt idx="87">
                  <c:v>0.18343069800529596</c:v>
                </c:pt>
                <c:pt idx="88">
                  <c:v>0.20821011441017134</c:v>
                </c:pt>
                <c:pt idx="89">
                  <c:v>0.2336154491556332</c:v>
                </c:pt>
                <c:pt idx="90">
                  <c:v>0.25966253385173282</c:v>
                </c:pt>
                <c:pt idx="91">
                  <c:v>0.28636575129142622</c:v>
                </c:pt>
                <c:pt idx="92">
                  <c:v>0.31373806980767194</c:v>
                </c:pt>
                <c:pt idx="93">
                  <c:v>0.34179107749810389</c:v>
                </c:pt>
                <c:pt idx="94">
                  <c:v>0.37053501631598712</c:v>
                </c:pt>
                <c:pt idx="95">
                  <c:v>0.39997881602587976</c:v>
                </c:pt>
                <c:pt idx="96">
                  <c:v>0.43013012802274719</c:v>
                </c:pt>
                <c:pt idx="97">
                  <c:v>0.46099535901257138</c:v>
                </c:pt>
                <c:pt idx="98">
                  <c:v>0.47843929335698249</c:v>
                </c:pt>
                <c:pt idx="99">
                  <c:v>0.46822926628561323</c:v>
                </c:pt>
                <c:pt idx="100">
                  <c:v>0.44439613947735268</c:v>
                </c:pt>
                <c:pt idx="101">
                  <c:v>0.42108197064218744</c:v>
                </c:pt>
                <c:pt idx="102">
                  <c:v>0.39828732843806169</c:v>
                </c:pt>
                <c:pt idx="103">
                  <c:v>0.37601173348842692</c:v>
                </c:pt>
                <c:pt idx="104">
                  <c:v>0.35425368812742281</c:v>
                </c:pt>
                <c:pt idx="105">
                  <c:v>0.33301070606359051</c:v>
                </c:pt>
                <c:pt idx="106">
                  <c:v>0.312279341973143</c:v>
                </c:pt>
                <c:pt idx="107">
                  <c:v>0.29205522100586817</c:v>
                </c:pt>
                <c:pt idx="108">
                  <c:v>0.27233306821386494</c:v>
                </c:pt>
                <c:pt idx="109">
                  <c:v>0.25310673789803612</c:v>
                </c:pt>
                <c:pt idx="110">
                  <c:v>0.23436924286762395</c:v>
                </c:pt>
                <c:pt idx="111">
                  <c:v>0.21611278362236894</c:v>
                </c:pt>
                <c:pt idx="112">
                  <c:v>0.19832877744185826</c:v>
                </c:pt>
                <c:pt idx="113">
                  <c:v>0.18100788738747317</c:v>
                </c:pt>
                <c:pt idx="114">
                  <c:v>0.1641400512223897</c:v>
                </c:pt>
                <c:pt idx="115">
                  <c:v>0.14771451023371898</c:v>
                </c:pt>
                <c:pt idx="116">
                  <c:v>0.13171983796708769</c:v>
                </c:pt>
                <c:pt idx="117">
                  <c:v>0.116143968867819</c:v>
                </c:pt>
                <c:pt idx="118">
                  <c:v>0.10097422682417222</c:v>
                </c:pt>
                <c:pt idx="119">
                  <c:v>8.6197353621765602E-2</c:v>
                </c:pt>
                <c:pt idx="120">
                  <c:v>7.1799537294099325E-2</c:v>
                </c:pt>
                <c:pt idx="121">
                  <c:v>5.7766440373353593E-2</c:v>
                </c:pt>
                <c:pt idx="122">
                  <c:v>4.4083228047996123E-2</c:v>
                </c:pt>
                <c:pt idx="123">
                  <c:v>3.0734596209924137E-2</c:v>
                </c:pt>
                <c:pt idx="124">
                  <c:v>1.7704799401934888E-2</c:v>
                </c:pt>
                <c:pt idx="125">
                  <c:v>4.9776786591392685E-3</c:v>
                </c:pt>
                <c:pt idx="126">
                  <c:v>7.4633107605161031E-3</c:v>
                </c:pt>
                <c:pt idx="127">
                  <c:v>1.9635071746929623E-2</c:v>
                </c:pt>
                <c:pt idx="128">
                  <c:v>3.1554837826926016E-2</c:v>
                </c:pt>
                <c:pt idx="129">
                  <c:v>4.3240145765112883E-2</c:v>
                </c:pt>
                <c:pt idx="130">
                  <c:v>5.4708808273826071E-2</c:v>
                </c:pt>
                <c:pt idx="131">
                  <c:v>6.5978886841602247E-2</c:v>
                </c:pt>
                <c:pt idx="132">
                  <c:v>7.7068664687972646E-2</c:v>
                </c:pt>
                <c:pt idx="133">
                  <c:v>8.7996619827496653E-2</c:v>
                </c:pt>
                <c:pt idx="134">
                  <c:v>9.878139825505898E-2</c:v>
                </c:pt>
                <c:pt idx="135">
                  <c:v>0.1094417872701957</c:v>
                </c:pt>
                <c:pt idx="136">
                  <c:v>0.11999668891305314</c:v>
                </c:pt>
                <c:pt idx="137">
                  <c:v>0.13046509352804245</c:v>
                </c:pt>
                <c:pt idx="138">
                  <c:v>0.14086605347347111</c:v>
                </c:pt>
                <c:pt idx="139">
                  <c:v>0.1512186569483682</c:v>
                </c:pt>
                <c:pt idx="140">
                  <c:v>0.16154200195607479</c:v>
                </c:pt>
                <c:pt idx="141">
                  <c:v>0.17185517041140017</c:v>
                </c:pt>
                <c:pt idx="142">
                  <c:v>0.18217720238719012</c:v>
                </c:pt>
                <c:pt idx="143">
                  <c:v>0.19252707049563747</c:v>
                </c:pt>
                <c:pt idx="144">
                  <c:v>0.20292365441272517</c:v>
                </c:pt>
                <c:pt idx="145">
                  <c:v>0.21338571556349875</c:v>
                </c:pt>
                <c:pt idx="146">
                  <c:v>0.22393187194141659</c:v>
                </c:pt>
                <c:pt idx="147">
                  <c:v>0.23458057307949648</c:v>
                </c:pt>
                <c:pt idx="148">
                  <c:v>0.24002624982161941</c:v>
                </c:pt>
                <c:pt idx="149">
                  <c:v>0.23491237487236788</c:v>
                </c:pt>
                <c:pt idx="150">
                  <c:v>0.22453158266739731</c:v>
                </c:pt>
                <c:pt idx="151">
                  <c:v>0.21422444817011344</c:v>
                </c:pt>
                <c:pt idx="152">
                  <c:v>0.20400740801861345</c:v>
                </c:pt>
                <c:pt idx="153">
                  <c:v>0.1938965619336504</c:v>
                </c:pt>
                <c:pt idx="154">
                  <c:v>0.18390764895115053</c:v>
                </c:pt>
                <c:pt idx="155">
                  <c:v>0.17405602387668076</c:v>
                </c:pt>
                <c:pt idx="156">
                  <c:v>0.16435663393477043</c:v>
                </c:pt>
                <c:pt idx="157">
                  <c:v>0.1548239956300087</c:v>
                </c:pt>
                <c:pt idx="158">
                  <c:v>0.14547217183993147</c:v>
                </c:pt>
                <c:pt idx="159">
                  <c:v>0.13631474910986591</c:v>
                </c:pt>
                <c:pt idx="160">
                  <c:v>0.12736481517910025</c:v>
                </c:pt>
                <c:pt idx="161">
                  <c:v>0.11863493673386542</c:v>
                </c:pt>
                <c:pt idx="162">
                  <c:v>0.11013713738111745</c:v>
                </c:pt>
                <c:pt idx="163">
                  <c:v>0.10188287587344935</c:v>
                </c:pt>
                <c:pt idx="164">
                  <c:v>9.3883024556674424E-2</c:v>
                </c:pt>
                <c:pt idx="165">
                  <c:v>8.614784805743661E-2</c:v>
                </c:pt>
                <c:pt idx="166">
                  <c:v>7.8686982232323247E-2</c:v>
                </c:pt>
                <c:pt idx="167">
                  <c:v>7.1509413350670376E-2</c:v>
                </c:pt>
                <c:pt idx="168">
                  <c:v>6.4623457529904574E-2</c:v>
                </c:pt>
                <c:pt idx="169">
                  <c:v>5.8036740444561245E-2</c:v>
                </c:pt>
                <c:pt idx="170">
                  <c:v>5.1756177278761327E-2</c:v>
                </c:pt>
                <c:pt idx="171">
                  <c:v>4.5787952953841984E-2</c:v>
                </c:pt>
                <c:pt idx="172">
                  <c:v>4.0137502625446769E-2</c:v>
                </c:pt>
                <c:pt idx="173">
                  <c:v>3.4809492446713587E-2</c:v>
                </c:pt>
                <c:pt idx="174">
                  <c:v>2.9807800628435403E-2</c:v>
                </c:pt>
                <c:pt idx="175">
                  <c:v>2.513549876629986E-2</c:v>
                </c:pt>
                <c:pt idx="176">
                  <c:v>2.0794833457778591E-2</c:v>
                </c:pt>
                <c:pt idx="177">
                  <c:v>1.6787208226257892E-2</c:v>
                </c:pt>
                <c:pt idx="178">
                  <c:v>1.3113165727263862E-2</c:v>
                </c:pt>
                <c:pt idx="179">
                  <c:v>9.7723702655111468E-3</c:v>
                </c:pt>
                <c:pt idx="180">
                  <c:v>6.7635906203729213E-3</c:v>
                </c:pt>
                <c:pt idx="181">
                  <c:v>4.0846831752983344E-3</c:v>
                </c:pt>
                <c:pt idx="182">
                  <c:v>1.7325753838504435E-3</c:v>
                </c:pt>
                <c:pt idx="183">
                  <c:v>2.9675045604163716E-4</c:v>
                </c:pt>
                <c:pt idx="184">
                  <c:v>2.0082730995545509E-3</c:v>
                </c:pt>
                <c:pt idx="185">
                  <c:v>3.4079479015083243E-3</c:v>
                </c:pt>
                <c:pt idx="186">
                  <c:v>4.502722038980625E-3</c:v>
                </c:pt>
                <c:pt idx="187">
                  <c:v>5.3005493801187194E-3</c:v>
                </c:pt>
                <c:pt idx="188">
                  <c:v>5.810405000293185E-3</c:v>
                </c:pt>
                <c:pt idx="189">
                  <c:v>6.042299348586494E-3</c:v>
                </c:pt>
                <c:pt idx="190">
                  <c:v>6.0072920326367475E-3</c:v>
                </c:pt>
                <c:pt idx="191">
                  <c:v>5.7175052490392184E-3</c:v>
                </c:pt>
                <c:pt idx="192">
                  <c:v>5.186136836515259E-3</c:v>
                </c:pt>
                <c:pt idx="193">
                  <c:v>4.4274729294672055E-3</c:v>
                </c:pt>
                <c:pt idx="194">
                  <c:v>3.4569002384148427E-3</c:v>
                </c:pt>
                <c:pt idx="195">
                  <c:v>2.2909179327569511E-3</c:v>
                </c:pt>
                <c:pt idx="196">
                  <c:v>9.4714910383745013E-4</c:v>
                </c:pt>
                <c:pt idx="197">
                  <c:v>5.5564816296694317E-4</c:v>
                </c:pt>
                <c:pt idx="198">
                  <c:v>2.1975701478183607E-3</c:v>
                </c:pt>
                <c:pt idx="199">
                  <c:v>3.9575572764059697E-3</c:v>
                </c:pt>
                <c:pt idx="200">
                  <c:v>5.81338432124989E-3</c:v>
                </c:pt>
                <c:pt idx="201">
                  <c:v>7.7416510702557669E-3</c:v>
                </c:pt>
                <c:pt idx="202">
                  <c:v>9.7177734190432939E-3</c:v>
                </c:pt>
                <c:pt idx="203">
                  <c:v>1.1715974921827108E-2</c:v>
                </c:pt>
                <c:pt idx="204">
                  <c:v>1.3709278824051716E-2</c:v>
                </c:pt>
                <c:pt idx="205">
                  <c:v>1.5669500546195675E-2</c:v>
                </c:pt>
                <c:pt idx="206">
                  <c:v>1.7567240658554514E-2</c:v>
                </c:pt>
                <c:pt idx="207">
                  <c:v>1.9371878346029381E-2</c:v>
                </c:pt>
                <c:pt idx="208">
                  <c:v>2.1051565360126753E-2</c:v>
                </c:pt>
                <c:pt idx="209">
                  <c:v>2.257322049755604E-2</c:v>
                </c:pt>
                <c:pt idx="210">
                  <c:v>2.3902524577137648E-2</c:v>
                </c:pt>
                <c:pt idx="211">
                  <c:v>2.5003915942459942E-2</c:v>
                </c:pt>
                <c:pt idx="212">
                  <c:v>2.5840586515573791E-2</c:v>
                </c:pt>
                <c:pt idx="213">
                  <c:v>2.6374478376991962E-2</c:v>
                </c:pt>
                <c:pt idx="214">
                  <c:v>2.6566280909909215E-2</c:v>
                </c:pt>
                <c:pt idx="215">
                  <c:v>2.637542850667586E-2</c:v>
                </c:pt>
                <c:pt idx="216">
                  <c:v>2.5760098842689944E-2</c:v>
                </c:pt>
                <c:pt idx="217">
                  <c:v>2.4677211754079196E-2</c:v>
                </c:pt>
                <c:pt idx="218">
                  <c:v>2.3082428692957416E-2</c:v>
                </c:pt>
                <c:pt idx="219">
                  <c:v>2.0930152791643921E-2</c:v>
                </c:pt>
                <c:pt idx="220">
                  <c:v>1.8173529560646481E-2</c:v>
                </c:pt>
                <c:pt idx="221">
                  <c:v>1.4764448196942576E-2</c:v>
                </c:pt>
                <c:pt idx="222">
                  <c:v>1.0653543545025363E-2</c:v>
                </c:pt>
                <c:pt idx="223">
                  <c:v>5.7901987091639791E-3</c:v>
                </c:pt>
                <c:pt idx="224">
                  <c:v>1.2254832197788968E-4</c:v>
                </c:pt>
                <c:pt idx="225">
                  <c:v>6.402517489522151E-3</c:v>
                </c:pt>
                <c:pt idx="226">
                  <c:v>1.3839348465055345E-2</c:v>
                </c:pt>
                <c:pt idx="227">
                  <c:v>2.2243528867861379E-2</c:v>
                </c:pt>
                <c:pt idx="228">
                  <c:v>3.1671871409934799E-2</c:v>
                </c:pt>
                <c:pt idx="229">
                  <c:v>4.2182410460613634E-2</c:v>
                </c:pt>
                <c:pt idx="230">
                  <c:v>5.3834394513780803E-2</c:v>
                </c:pt>
                <c:pt idx="231">
                  <c:v>6.6688277879136754E-2</c:v>
                </c:pt>
                <c:pt idx="232">
                  <c:v>8.0805711618008688E-2</c:v>
                </c:pt>
                <c:pt idx="233">
                  <c:v>9.6249533684561239E-2</c:v>
                </c:pt>
                <c:pt idx="234">
                  <c:v>0.11308375826261656</c:v>
                </c:pt>
                <c:pt idx="235">
                  <c:v>0.13137356429602823</c:v>
                </c:pt>
                <c:pt idx="236">
                  <c:v>0.15118528316328869</c:v>
                </c:pt>
                <c:pt idx="237">
                  <c:v>0.17258638552142577</c:v>
                </c:pt>
                <c:pt idx="238">
                  <c:v>0.19564546728495172</c:v>
                </c:pt>
                <c:pt idx="239">
                  <c:v>0.2204322346999352</c:v>
                </c:pt>
                <c:pt idx="240">
                  <c:v>0.24701748854123085</c:v>
                </c:pt>
                <c:pt idx="241">
                  <c:v>0.27547310738154251</c:v>
                </c:pt>
                <c:pt idx="242">
                  <c:v>0.30587202992067547</c:v>
                </c:pt>
                <c:pt idx="243">
                  <c:v>0.33828823637589317</c:v>
                </c:pt>
                <c:pt idx="244">
                  <c:v>0.37279672887587945</c:v>
                </c:pt>
                <c:pt idx="245">
                  <c:v>0.40947351087925726</c:v>
                </c:pt>
                <c:pt idx="246">
                  <c:v>0.44839556558637511</c:v>
                </c:pt>
                <c:pt idx="247">
                  <c:v>0.48964083329428698</c:v>
                </c:pt>
                <c:pt idx="248">
                  <c:v>0.50504203504419909</c:v>
                </c:pt>
                <c:pt idx="249">
                  <c:v>0.46606594129506085</c:v>
                </c:pt>
                <c:pt idx="250">
                  <c:v>0.40060782114994298</c:v>
                </c:pt>
                <c:pt idx="251">
                  <c:v>0.33699481276772253</c:v>
                </c:pt>
                <c:pt idx="252">
                  <c:v>0.27530910080818766</c:v>
                </c:pt>
                <c:pt idx="253">
                  <c:v>0.21563405200744384</c:v>
                </c:pt>
                <c:pt idx="254">
                  <c:v>0.15805419697777595</c:v>
                </c:pt>
                <c:pt idx="255">
                  <c:v>0.10265521087570909</c:v>
                </c:pt>
                <c:pt idx="256">
                  <c:v>4.9523892897525984E-2</c:v>
                </c:pt>
                <c:pt idx="257">
                  <c:v>1.2518554097685349E-3</c:v>
                </c:pt>
                <c:pt idx="258">
                  <c:v>4.9583053091652979E-2</c:v>
                </c:pt>
                <c:pt idx="259">
                  <c:v>9.5379663980627152E-2</c:v>
                </c:pt>
                <c:pt idx="260">
                  <c:v>0.13855062220706368</c:v>
                </c:pt>
                <c:pt idx="261">
                  <c:v>0.1790038590521601</c:v>
                </c:pt>
                <c:pt idx="262">
                  <c:v>0.21664633118576565</c:v>
                </c:pt>
                <c:pt idx="263">
                  <c:v>0.25138405033417971</c:v>
                </c:pt>
                <c:pt idx="264">
                  <c:v>0.28312211440958457</c:v>
                </c:pt>
                <c:pt idx="265">
                  <c:v>0.31176474015757311</c:v>
                </c:pt>
                <c:pt idx="266">
                  <c:v>0.33721529736054567</c:v>
                </c:pt>
                <c:pt idx="267">
                  <c:v>0.35937634464472784</c:v>
                </c:pt>
                <c:pt idx="268">
                  <c:v>0.37814966694204138</c:v>
                </c:pt>
                <c:pt idx="269">
                  <c:v>0.39343631465447815</c:v>
                </c:pt>
                <c:pt idx="270">
                  <c:v>0.4051366445760658</c:v>
                </c:pt>
                <c:pt idx="271">
                  <c:v>0.41315036262009547</c:v>
                </c:pt>
                <c:pt idx="272">
                  <c:v>0.41737656841822068</c:v>
                </c:pt>
                <c:pt idx="273">
                  <c:v>0.41771380183635143</c:v>
                </c:pt>
                <c:pt idx="274">
                  <c:v>0.41406009147439071</c:v>
                </c:pt>
                <c:pt idx="275">
                  <c:v>0.40631300521603131</c:v>
                </c:pt>
                <c:pt idx="276">
                  <c:v>0.39436970288040757</c:v>
                </c:pt>
                <c:pt idx="277">
                  <c:v>0.37812699105344733</c:v>
                </c:pt>
                <c:pt idx="278">
                  <c:v>0.3574813801609234</c:v>
                </c:pt>
                <c:pt idx="279">
                  <c:v>0.33232914385767931</c:v>
                </c:pt>
                <c:pt idx="280">
                  <c:v>0.30256638081170412</c:v>
                </c:pt>
                <c:pt idx="281">
                  <c:v>0.2680890789409347</c:v>
                </c:pt>
                <c:pt idx="282">
                  <c:v>0.22879318220913092</c:v>
                </c:pt>
                <c:pt idx="283">
                  <c:v>0.18457466004550832</c:v>
                </c:pt>
                <c:pt idx="284">
                  <c:v>0.13532957947692659</c:v>
                </c:pt>
                <c:pt idx="285">
                  <c:v>8.0954180061665174E-2</c:v>
                </c:pt>
                <c:pt idx="286">
                  <c:v>2.1344951713131947E-2</c:v>
                </c:pt>
                <c:pt idx="287">
                  <c:v>4.3601284470826729E-2</c:v>
                </c:pt>
                <c:pt idx="288">
                  <c:v>0.11398729230789983</c:v>
                </c:pt>
                <c:pt idx="289">
                  <c:v>0.18991533342751446</c:v>
                </c:pt>
                <c:pt idx="290">
                  <c:v>0.27148707687407153</c:v>
                </c:pt>
                <c:pt idx="291">
                  <c:v>0.35880350530323391</c:v>
                </c:pt>
                <c:pt idx="292">
                  <c:v>0.45196481764180491</c:v>
                </c:pt>
                <c:pt idx="293">
                  <c:v>0.55107032811822698</c:v>
                </c:pt>
                <c:pt idx="294">
                  <c:v>0.40353038825724746</c:v>
                </c:pt>
                <c:pt idx="295">
                  <c:v>0.22387218323381533</c:v>
                </c:pt>
                <c:pt idx="296">
                  <c:v>0.23497118419480481</c:v>
                </c:pt>
                <c:pt idx="297">
                  <c:v>2.7253180973600494E-2</c:v>
                </c:pt>
                <c:pt idx="298">
                  <c:v>0.19901284774413272</c:v>
                </c:pt>
                <c:pt idx="299">
                  <c:v>0.29320256170122255</c:v>
                </c:pt>
                <c:pt idx="300">
                  <c:v>0.32224757064592047</c:v>
                </c:pt>
                <c:pt idx="301">
                  <c:v>0.29812034103268664</c:v>
                </c:pt>
                <c:pt idx="302">
                  <c:v>0.23235845306946667</c:v>
                </c:pt>
                <c:pt idx="303">
                  <c:v>0.13608426442224755</c:v>
                </c:pt>
                <c:pt idx="304">
                  <c:v>2.0026326762553563E-2</c:v>
                </c:pt>
                <c:pt idx="305">
                  <c:v>0.10545700732461433</c:v>
                </c:pt>
                <c:pt idx="306">
                  <c:v>0.23035133772538746</c:v>
                </c:pt>
                <c:pt idx="307">
                  <c:v>0.34495689623657139</c:v>
                </c:pt>
                <c:pt idx="308">
                  <c:v>0.43985573191156074</c:v>
                </c:pt>
                <c:pt idx="309">
                  <c:v>0.50587432832790402</c:v>
                </c:pt>
                <c:pt idx="310">
                  <c:v>0.53404120995502047</c:v>
                </c:pt>
                <c:pt idx="311">
                  <c:v>0.51553813116966174</c:v>
                </c:pt>
                <c:pt idx="312">
                  <c:v>0.44164363227696574</c:v>
                </c:pt>
                <c:pt idx="313">
                  <c:v>0.30366735557399493</c:v>
                </c:pt>
                <c:pt idx="314">
                  <c:v>9.2872970171741634E-2</c:v>
                </c:pt>
                <c:pt idx="315">
                  <c:v>0.19961312761090183</c:v>
                </c:pt>
                <c:pt idx="316">
                  <c:v>0.58291040241017567</c:v>
                </c:pt>
                <c:pt idx="317">
                  <c:v>1.0665147431791733</c:v>
                </c:pt>
                <c:pt idx="318">
                  <c:v>1.3793008139487364</c:v>
                </c:pt>
                <c:pt idx="319">
                  <c:v>1.2094941902916387</c:v>
                </c:pt>
                <c:pt idx="320">
                  <c:v>0.80752798356383237</c:v>
                </c:pt>
                <c:pt idx="321">
                  <c:v>0.45518522262905381</c:v>
                </c:pt>
                <c:pt idx="322">
                  <c:v>0.15256650767467775</c:v>
                </c:pt>
                <c:pt idx="323">
                  <c:v>0.10074031559345561</c:v>
                </c:pt>
                <c:pt idx="324">
                  <c:v>0.30564553917085785</c:v>
                </c:pt>
                <c:pt idx="325">
                  <c:v>0.46354202283582846</c:v>
                </c:pt>
                <c:pt idx="326">
                  <c:v>0.5762884235348319</c:v>
                </c:pt>
                <c:pt idx="327">
                  <c:v>0.64619110284979442</c:v>
                </c:pt>
                <c:pt idx="328">
                  <c:v>0.67598418675180361</c:v>
                </c:pt>
                <c:pt idx="329">
                  <c:v>0.66880746903595956</c:v>
                </c:pt>
                <c:pt idx="330">
                  <c:v>0.62818147547516667</c:v>
                </c:pt>
                <c:pt idx="331">
                  <c:v>0.55797907296444449</c:v>
                </c:pt>
                <c:pt idx="332">
                  <c:v>0.46239226981880316</c:v>
                </c:pt>
                <c:pt idx="333">
                  <c:v>0.34589333701073449</c:v>
                </c:pt>
                <c:pt idx="334">
                  <c:v>0.21318804355004517</c:v>
                </c:pt>
                <c:pt idx="335">
                  <c:v>6.9158218700570151E-2</c:v>
                </c:pt>
                <c:pt idx="336">
                  <c:v>8.1209025020337722E-2</c:v>
                </c:pt>
                <c:pt idx="337">
                  <c:v>0.23291140617552752</c:v>
                </c:pt>
                <c:pt idx="338">
                  <c:v>0.3810475247670832</c:v>
                </c:pt>
                <c:pt idx="339">
                  <c:v>0.52096948011458333</c:v>
                </c:pt>
                <c:pt idx="340">
                  <c:v>0.64848740642761349</c:v>
                </c:pt>
                <c:pt idx="341">
                  <c:v>0.76015004340788139</c:v>
                </c:pt>
                <c:pt idx="342">
                  <c:v>0.8536372594823306</c:v>
                </c:pt>
                <c:pt idx="343">
                  <c:v>0.92832376274685036</c:v>
                </c:pt>
                <c:pt idx="344">
                  <c:v>0.98610940896598442</c:v>
                </c:pt>
                <c:pt idx="345">
                  <c:v>0.93155312309395544</c:v>
                </c:pt>
                <c:pt idx="346">
                  <c:v>0.63755772292800861</c:v>
                </c:pt>
                <c:pt idx="347">
                  <c:v>0.17407856148544498</c:v>
                </c:pt>
                <c:pt idx="348">
                  <c:v>0.35337653799849938</c:v>
                </c:pt>
                <c:pt idx="349">
                  <c:v>8.4981898267628128E-2</c:v>
                </c:pt>
                <c:pt idx="350">
                  <c:v>0.2358780158745217</c:v>
                </c:pt>
                <c:pt idx="351">
                  <c:v>1.6184106641506886E-2</c:v>
                </c:pt>
                <c:pt idx="352">
                  <c:v>0.31468106470301266</c:v>
                </c:pt>
                <c:pt idx="353">
                  <c:v>0.21852662685646687</c:v>
                </c:pt>
                <c:pt idx="354">
                  <c:v>0.48563194283626748</c:v>
                </c:pt>
                <c:pt idx="355">
                  <c:v>1.2140739139612218</c:v>
                </c:pt>
                <c:pt idx="356">
                  <c:v>3.3993591263614427</c:v>
                </c:pt>
                <c:pt idx="357">
                  <c:v>4.351283747266331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D-6F40-9F5F-1EEAE0DF9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23904"/>
        <c:axId val="537392624"/>
      </c:scatterChart>
      <c:valAx>
        <c:axId val="5369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392624"/>
        <c:crosses val="autoZero"/>
        <c:crossBetween val="midCat"/>
      </c:valAx>
      <c:valAx>
        <c:axId val="5373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Écart relatif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9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Écart entre</a:t>
            </a:r>
            <a:r>
              <a:rPr lang="en-US" sz="3500" baseline="0"/>
              <a:t> la modélisation de la masse et les prévisions du Stab' Traj'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 à l'exp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'Masse Broken'!$A$3:$A$472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'Masse Broken'!$Y$3:$Y$472</c:f>
              <c:numCache>
                <c:formatCode>General</c:formatCode>
                <c:ptCount val="470"/>
                <c:pt idx="0">
                  <c:v>0.15231038386332466</c:v>
                </c:pt>
                <c:pt idx="1">
                  <c:v>0.1019788150270505</c:v>
                </c:pt>
                <c:pt idx="2">
                  <c:v>6.4178596448730627E-2</c:v>
                </c:pt>
                <c:pt idx="3">
                  <c:v>3.1742908421713401E-2</c:v>
                </c:pt>
                <c:pt idx="4">
                  <c:v>4.6627870230534826E-3</c:v>
                </c:pt>
                <c:pt idx="5">
                  <c:v>1.7068952968239549E-2</c:v>
                </c:pt>
                <c:pt idx="6">
                  <c:v>3.3457720438472387E-2</c:v>
                </c:pt>
                <c:pt idx="7">
                  <c:v>4.4507148951969042E-2</c:v>
                </c:pt>
                <c:pt idx="8">
                  <c:v>5.0219096406715957E-2</c:v>
                </c:pt>
                <c:pt idx="9">
                  <c:v>5.0593643328197144E-2</c:v>
                </c:pt>
                <c:pt idx="10">
                  <c:v>4.5629089795187427E-2</c:v>
                </c:pt>
                <c:pt idx="11">
                  <c:v>3.8238987441202507E-2</c:v>
                </c:pt>
                <c:pt idx="12">
                  <c:v>3.1344571162422633E-2</c:v>
                </c:pt>
                <c:pt idx="13">
                  <c:v>2.497643801938252E-2</c:v>
                </c:pt>
                <c:pt idx="14">
                  <c:v>1.9165099309980595E-2</c:v>
                </c:pt>
                <c:pt idx="15">
                  <c:v>1.3918726366476985E-2</c:v>
                </c:pt>
                <c:pt idx="16">
                  <c:v>9.2453403712815553E-3</c:v>
                </c:pt>
                <c:pt idx="17">
                  <c:v>5.1528128628779467E-3</c:v>
                </c:pt>
                <c:pt idx="18">
                  <c:v>1.6488662535501103E-3</c:v>
                </c:pt>
                <c:pt idx="19">
                  <c:v>1.2589256410683953E-3</c:v>
                </c:pt>
                <c:pt idx="20">
                  <c:v>3.5631370609926069E-3</c:v>
                </c:pt>
                <c:pt idx="21">
                  <c:v>5.2564897491411047E-3</c:v>
                </c:pt>
                <c:pt idx="22">
                  <c:v>6.3318523869280588E-3</c:v>
                </c:pt>
                <c:pt idx="23">
                  <c:v>6.7822400184607374E-3</c:v>
                </c:pt>
                <c:pt idx="24">
                  <c:v>6.6008134631888697E-3</c:v>
                </c:pt>
                <c:pt idx="25">
                  <c:v>5.7808787170764145E-3</c:v>
                </c:pt>
                <c:pt idx="26">
                  <c:v>4.3158863424433364E-3</c:v>
                </c:pt>
                <c:pt idx="27">
                  <c:v>2.5922613583014942E-3</c:v>
                </c:pt>
                <c:pt idx="28">
                  <c:v>9.9738474359800894E-4</c:v>
                </c:pt>
                <c:pt idx="29">
                  <c:v>4.7366616123532704E-4</c:v>
                </c:pt>
                <c:pt idx="30">
                  <c:v>1.8257019370117678E-3</c:v>
                </c:pt>
                <c:pt idx="31">
                  <c:v>3.0634222921290073E-3</c:v>
                </c:pt>
                <c:pt idx="32">
                  <c:v>4.1914172654335599E-3</c:v>
                </c:pt>
                <c:pt idx="33">
                  <c:v>5.2141684248482398E-3</c:v>
                </c:pt>
                <c:pt idx="34">
                  <c:v>6.1360500621888961E-3</c:v>
                </c:pt>
                <c:pt idx="35">
                  <c:v>6.9613303839465577E-3</c:v>
                </c:pt>
                <c:pt idx="36">
                  <c:v>7.6941726980710896E-3</c:v>
                </c:pt>
                <c:pt idx="37">
                  <c:v>8.3386365966434499E-3</c:v>
                </c:pt>
                <c:pt idx="38">
                  <c:v>8.898679134808251E-3</c:v>
                </c:pt>
                <c:pt idx="39">
                  <c:v>9.3781560052199758E-3</c:v>
                </c:pt>
                <c:pt idx="40">
                  <c:v>9.7808227087470782E-3</c:v>
                </c:pt>
                <c:pt idx="41">
                  <c:v>1.0110335720892101E-2</c:v>
                </c:pt>
                <c:pt idx="42">
                  <c:v>1.0370253654168831E-2</c:v>
                </c:pt>
                <c:pt idx="43">
                  <c:v>1.0564038416360626E-2</c:v>
                </c:pt>
                <c:pt idx="44">
                  <c:v>1.0695056364490075E-2</c:v>
                </c:pt>
                <c:pt idx="45">
                  <c:v>1.0766579454778945E-2</c:v>
                </c:pt>
                <c:pt idx="46">
                  <c:v>1.0781786388222803E-2</c:v>
                </c:pt>
                <c:pt idx="47">
                  <c:v>1.0743763752209116E-2</c:v>
                </c:pt>
                <c:pt idx="48">
                  <c:v>1.0655507157503017E-2</c:v>
                </c:pt>
                <c:pt idx="49">
                  <c:v>1.0519922371385701E-2</c:v>
                </c:pt>
                <c:pt idx="50">
                  <c:v>1.0339826446194141E-2</c:v>
                </c:pt>
                <c:pt idx="51">
                  <c:v>1.0117948843766404E-2</c:v>
                </c:pt>
                <c:pt idx="52">
                  <c:v>9.8569325553966806E-3</c:v>
                </c:pt>
                <c:pt idx="53">
                  <c:v>9.5593352175795537E-3</c:v>
                </c:pt>
                <c:pt idx="54">
                  <c:v>9.2276302232973985E-3</c:v>
                </c:pt>
                <c:pt idx="55">
                  <c:v>8.8642078289802567E-3</c:v>
                </c:pt>
                <c:pt idx="56">
                  <c:v>8.4713762570232717E-3</c:v>
                </c:pt>
                <c:pt idx="57">
                  <c:v>8.0513627938782022E-3</c:v>
                </c:pt>
                <c:pt idx="58">
                  <c:v>7.6063148836790391E-3</c:v>
                </c:pt>
                <c:pt idx="59">
                  <c:v>7.1383012174371071E-3</c:v>
                </c:pt>
                <c:pt idx="60">
                  <c:v>6.64931281776566E-3</c:v>
                </c:pt>
                <c:pt idx="61">
                  <c:v>6.1412641189616144E-3</c:v>
                </c:pt>
                <c:pt idx="62">
                  <c:v>5.6159940427060332E-3</c:v>
                </c:pt>
                <c:pt idx="63">
                  <c:v>5.0752670690977237E-3</c:v>
                </c:pt>
                <c:pt idx="64">
                  <c:v>4.5207743031872114E-3</c:v>
                </c:pt>
                <c:pt idx="65">
                  <c:v>3.9541345368193787E-3</c:v>
                </c:pt>
                <c:pt idx="66">
                  <c:v>3.3768953059711091E-3</c:v>
                </c:pt>
                <c:pt idx="67">
                  <c:v>2.7905339433351851E-3</c:v>
                </c:pt>
                <c:pt idx="68">
                  <c:v>2.19645862627989E-3</c:v>
                </c:pt>
                <c:pt idx="69">
                  <c:v>1.596009420181559E-3</c:v>
                </c:pt>
                <c:pt idx="70">
                  <c:v>9.9045931695643545E-4</c:v>
                </c:pt>
                <c:pt idx="71">
                  <c:v>3.8101526884541821E-4</c:v>
                </c:pt>
                <c:pt idx="72">
                  <c:v>2.2666729056288699E-4</c:v>
                </c:pt>
                <c:pt idx="73">
                  <c:v>8.2698686713540768E-4</c:v>
                </c:pt>
                <c:pt idx="74">
                  <c:v>1.4189133876295653E-3</c:v>
                </c:pt>
                <c:pt idx="75">
                  <c:v>2.001478712561735E-3</c:v>
                </c:pt>
                <c:pt idx="76">
                  <c:v>2.5737756271414359E-3</c:v>
                </c:pt>
                <c:pt idx="77">
                  <c:v>3.1349568370270275E-3</c:v>
                </c:pt>
                <c:pt idx="78">
                  <c:v>3.6842339687937079E-3</c:v>
                </c:pt>
                <c:pt idx="79">
                  <c:v>4.2208765753857236E-3</c:v>
                </c:pt>
                <c:pt idx="80">
                  <c:v>4.7442111462531172E-3</c:v>
                </c:pt>
                <c:pt idx="81">
                  <c:v>5.2536201225978491E-3</c:v>
                </c:pt>
                <c:pt idx="82">
                  <c:v>5.748540917257689E-3</c:v>
                </c:pt>
                <c:pt idx="83">
                  <c:v>6.228464939691182E-3</c:v>
                </c:pt>
                <c:pt idx="84">
                  <c:v>6.6929366259932425E-3</c:v>
                </c:pt>
                <c:pt idx="85">
                  <c:v>7.1415524736791721E-3</c:v>
                </c:pt>
                <c:pt idx="86">
                  <c:v>7.5739600816057849E-3</c:v>
                </c:pt>
                <c:pt idx="87">
                  <c:v>7.9898571949591091E-3</c:v>
                </c:pt>
                <c:pt idx="88">
                  <c:v>8.388990755199454E-3</c:v>
                </c:pt>
                <c:pt idx="89">
                  <c:v>8.7711559551035077E-3</c:v>
                </c:pt>
                <c:pt idx="90">
                  <c:v>9.1361952990053324E-3</c:v>
                </c:pt>
                <c:pt idx="91">
                  <c:v>9.4839976680888421E-3</c:v>
                </c:pt>
                <c:pt idx="92">
                  <c:v>9.8144973908334664E-3</c:v>
                </c:pt>
                <c:pt idx="93">
                  <c:v>1.0127673318657463E-2</c:v>
                </c:pt>
                <c:pt idx="94">
                  <c:v>1.0423547906784217E-2</c:v>
                </c:pt>
                <c:pt idx="95">
                  <c:v>1.0702186300395492E-2</c:v>
                </c:pt>
                <c:pt idx="96">
                  <c:v>1.0963695425827612E-2</c:v>
                </c:pt>
                <c:pt idx="97">
                  <c:v>1.12082230873556E-2</c:v>
                </c:pt>
                <c:pt idx="98">
                  <c:v>1.1435957069052146E-2</c:v>
                </c:pt>
                <c:pt idx="99">
                  <c:v>1.1647124242035543E-2</c:v>
                </c:pt>
                <c:pt idx="100">
                  <c:v>1.1841989677190443E-2</c:v>
                </c:pt>
                <c:pt idx="101">
                  <c:v>1.2020855763097979E-2</c:v>
                </c:pt>
                <c:pt idx="102">
                  <c:v>1.2184061329567609E-2</c:v>
                </c:pt>
                <c:pt idx="103">
                  <c:v>1.2331980776391312E-2</c:v>
                </c:pt>
                <c:pt idx="104">
                  <c:v>1.2465023207770983E-2</c:v>
                </c:pt>
                <c:pt idx="105">
                  <c:v>1.2583631572116812E-2</c:v>
                </c:pt>
                <c:pt idx="106">
                  <c:v>1.2688281807377976E-2</c:v>
                </c:pt>
                <c:pt idx="107">
                  <c:v>1.277948199191256E-2</c:v>
                </c:pt>
                <c:pt idx="108">
                  <c:v>1.2857771500961773E-2</c:v>
                </c:pt>
                <c:pt idx="109">
                  <c:v>1.2923720168774413E-2</c:v>
                </c:pt>
                <c:pt idx="110">
                  <c:v>1.2977927456097696E-2</c:v>
                </c:pt>
                <c:pt idx="111">
                  <c:v>1.3021021623681434E-2</c:v>
                </c:pt>
                <c:pt idx="112">
                  <c:v>1.3053658911162948E-2</c:v>
                </c:pt>
                <c:pt idx="113">
                  <c:v>1.3076522721824893E-2</c:v>
                </c:pt>
                <c:pt idx="114">
                  <c:v>1.3090322812942123E-2</c:v>
                </c:pt>
                <c:pt idx="115">
                  <c:v>1.3095794492035876E-2</c:v>
                </c:pt>
                <c:pt idx="116">
                  <c:v>1.3093697818848574E-2</c:v>
                </c:pt>
                <c:pt idx="117">
                  <c:v>1.3084816813007497E-2</c:v>
                </c:pt>
                <c:pt idx="118">
                  <c:v>1.3069958667774386E-2</c:v>
                </c:pt>
                <c:pt idx="119">
                  <c:v>1.3049952969421333E-2</c:v>
                </c:pt>
                <c:pt idx="120">
                  <c:v>1.3025650922610687E-2</c:v>
                </c:pt>
                <c:pt idx="121">
                  <c:v>1.2997924581728437E-2</c:v>
                </c:pt>
                <c:pt idx="122">
                  <c:v>1.2967666088003316E-2</c:v>
                </c:pt>
                <c:pt idx="123">
                  <c:v>1.2935786912848879E-2</c:v>
                </c:pt>
                <c:pt idx="124">
                  <c:v>1.2903217106870285E-2</c:v>
                </c:pt>
                <c:pt idx="125">
                  <c:v>1.2870904555344884E-2</c:v>
                </c:pt>
                <c:pt idx="126">
                  <c:v>1.2839814239266065E-2</c:v>
                </c:pt>
                <c:pt idx="127">
                  <c:v>1.281092750285788E-2</c:v>
                </c:pt>
                <c:pt idx="128">
                  <c:v>1.278524132696242E-2</c:v>
                </c:pt>
                <c:pt idx="129">
                  <c:v>1.2742803636722158E-2</c:v>
                </c:pt>
                <c:pt idx="130">
                  <c:v>1.2663630330285953E-2</c:v>
                </c:pt>
                <c:pt idx="131">
                  <c:v>1.2548691662613571E-2</c:v>
                </c:pt>
                <c:pt idx="132">
                  <c:v>1.2398970684555217E-2</c:v>
                </c:pt>
                <c:pt idx="133">
                  <c:v>1.2215462543303199E-2</c:v>
                </c:pt>
                <c:pt idx="134">
                  <c:v>1.1999173789094267E-2</c:v>
                </c:pt>
                <c:pt idx="135">
                  <c:v>1.1751121688098495E-2</c:v>
                </c:pt>
                <c:pt idx="136">
                  <c:v>1.1472333541509026E-2</c:v>
                </c:pt>
                <c:pt idx="137">
                  <c:v>1.116384601108327E-2</c:v>
                </c:pt>
                <c:pt idx="138">
                  <c:v>1.0826704450854943E-2</c:v>
                </c:pt>
                <c:pt idx="139">
                  <c:v>1.0461962245228067E-2</c:v>
                </c:pt>
                <c:pt idx="140">
                  <c:v>1.0070680153625307E-2</c:v>
                </c:pt>
                <c:pt idx="141">
                  <c:v>9.6539256614491288E-3</c:v>
                </c:pt>
                <c:pt idx="142">
                  <c:v>9.2127723374883473E-3</c:v>
                </c:pt>
                <c:pt idx="143">
                  <c:v>8.7482991978438014E-3</c:v>
                </c:pt>
                <c:pt idx="144">
                  <c:v>8.2615900765459823E-3</c:v>
                </c:pt>
                <c:pt idx="145">
                  <c:v>7.7537330024444826E-3</c:v>
                </c:pt>
                <c:pt idx="146">
                  <c:v>7.2258195829963748E-3</c:v>
                </c:pt>
                <c:pt idx="147">
                  <c:v>6.6789443945532894E-3</c:v>
                </c:pt>
                <c:pt idx="148">
                  <c:v>6.1142043792999454E-3</c:v>
                </c:pt>
                <c:pt idx="149">
                  <c:v>5.5326982489577996E-3</c:v>
                </c:pt>
                <c:pt idx="150">
                  <c:v>4.9355258952686496E-3</c:v>
                </c:pt>
                <c:pt idx="151">
                  <c:v>4.3237878071538055E-3</c:v>
                </c:pt>
                <c:pt idx="152">
                  <c:v>3.6985844947418447E-3</c:v>
                </c:pt>
                <c:pt idx="153">
                  <c:v>3.0610159202400233E-3</c:v>
                </c:pt>
                <c:pt idx="154">
                  <c:v>2.4121809357633729E-3</c:v>
                </c:pt>
                <c:pt idx="155">
                  <c:v>1.7531767279374763E-3</c:v>
                </c:pt>
                <c:pt idx="156">
                  <c:v>1.0850982694681464E-3</c:v>
                </c:pt>
                <c:pt idx="157">
                  <c:v>4.0903777787194194E-4</c:v>
                </c:pt>
                <c:pt idx="158">
                  <c:v>2.7391581895591633E-4</c:v>
                </c:pt>
                <c:pt idx="159">
                  <c:v>9.6267741010298054E-4</c:v>
                </c:pt>
                <c:pt idx="160">
                  <c:v>1.6561662217760391E-3</c:v>
                </c:pt>
                <c:pt idx="161">
                  <c:v>2.3533063304968264E-3</c:v>
                </c:pt>
                <c:pt idx="162">
                  <c:v>3.053027168983603E-3</c:v>
                </c:pt>
                <c:pt idx="163">
                  <c:v>3.754264024923167E-3</c:v>
                </c:pt>
                <c:pt idx="164">
                  <c:v>4.4559585325590102E-3</c:v>
                </c:pt>
                <c:pt idx="165">
                  <c:v>5.1570591568611589E-3</c:v>
                </c:pt>
                <c:pt idx="166">
                  <c:v>5.8565216705226582E-3</c:v>
                </c:pt>
                <c:pt idx="167">
                  <c:v>6.5533096236484014E-3</c:v>
                </c:pt>
                <c:pt idx="168">
                  <c:v>7.2463948059815929E-3</c:v>
                </c:pt>
                <c:pt idx="169">
                  <c:v>7.9347577017330403E-3</c:v>
                </c:pt>
                <c:pt idx="170">
                  <c:v>8.6173879371190618E-3</c:v>
                </c:pt>
                <c:pt idx="171">
                  <c:v>9.2932847202327785E-3</c:v>
                </c:pt>
                <c:pt idx="172">
                  <c:v>9.9614572735547292E-3</c:v>
                </c:pt>
                <c:pt idx="173">
                  <c:v>1.0620925258847766E-2</c:v>
                </c:pt>
                <c:pt idx="174">
                  <c:v>1.1270719194521857E-2</c:v>
                </c:pt>
                <c:pt idx="175">
                  <c:v>1.1909880865374074E-2</c:v>
                </c:pt>
                <c:pt idx="176">
                  <c:v>1.253746372464888E-2</c:v>
                </c:pt>
                <c:pt idx="177">
                  <c:v>1.3152533288565211E-2</c:v>
                </c:pt>
                <c:pt idx="178">
                  <c:v>1.375416752283312E-2</c:v>
                </c:pt>
                <c:pt idx="179">
                  <c:v>1.4341457221809456E-2</c:v>
                </c:pt>
                <c:pt idx="180">
                  <c:v>1.4913506379533542E-2</c:v>
                </c:pt>
                <c:pt idx="181">
                  <c:v>1.5469432553171878E-2</c:v>
                </c:pt>
                <c:pt idx="182">
                  <c:v>1.6008367218474803E-2</c:v>
                </c:pt>
                <c:pt idx="183">
                  <c:v>1.6529456117452369E-2</c:v>
                </c:pt>
                <c:pt idx="184">
                  <c:v>1.7031859598012993E-2</c:v>
                </c:pt>
                <c:pt idx="185">
                  <c:v>1.7514752945833181E-2</c:v>
                </c:pt>
                <c:pt idx="186">
                  <c:v>1.7977326707938966E-2</c:v>
                </c:pt>
                <c:pt idx="187">
                  <c:v>1.8418787008611132E-2</c:v>
                </c:pt>
                <c:pt idx="188">
                  <c:v>1.8838355857013923E-2</c:v>
                </c:pt>
                <c:pt idx="189">
                  <c:v>1.9235271446734956E-2</c:v>
                </c:pt>
                <c:pt idx="190">
                  <c:v>1.9608788447323347E-2</c:v>
                </c:pt>
                <c:pt idx="191">
                  <c:v>1.9958178287528494E-2</c:v>
                </c:pt>
                <c:pt idx="192">
                  <c:v>2.0282729430427787E-2</c:v>
                </c:pt>
                <c:pt idx="193">
                  <c:v>2.0581747640307572E-2</c:v>
                </c:pt>
                <c:pt idx="194">
                  <c:v>2.0854556241283313E-2</c:v>
                </c:pt>
                <c:pt idx="195">
                  <c:v>2.1100496367563542E-2</c:v>
                </c:pt>
                <c:pt idx="196">
                  <c:v>2.1318927205485796E-2</c:v>
                </c:pt>
                <c:pt idx="197">
                  <c:v>2.1509226227107429E-2</c:v>
                </c:pt>
                <c:pt idx="198">
                  <c:v>2.167078941537785E-2</c:v>
                </c:pt>
                <c:pt idx="199">
                  <c:v>2.1803031480959613E-2</c:v>
                </c:pt>
                <c:pt idx="200">
                  <c:v>2.190538607050152E-2</c:v>
                </c:pt>
                <c:pt idx="201">
                  <c:v>2.1977305966451414E-2</c:v>
                </c:pt>
                <c:pt idx="202">
                  <c:v>2.2018263278374813E-2</c:v>
                </c:pt>
                <c:pt idx="203">
                  <c:v>2.202774962545951E-2</c:v>
                </c:pt>
                <c:pt idx="204">
                  <c:v>2.2005276310783833E-2</c:v>
                </c:pt>
                <c:pt idx="205">
                  <c:v>2.1950374486682418E-2</c:v>
                </c:pt>
                <c:pt idx="206">
                  <c:v>2.18677569218221E-2</c:v>
                </c:pt>
                <c:pt idx="207">
                  <c:v>2.1762167270287829E-2</c:v>
                </c:pt>
                <c:pt idx="208">
                  <c:v>2.1633213237157618E-2</c:v>
                </c:pt>
                <c:pt idx="209">
                  <c:v>2.1480522954437947E-2</c:v>
                </c:pt>
                <c:pt idx="210">
                  <c:v>2.1303745103123991E-2</c:v>
                </c:pt>
                <c:pt idx="211">
                  <c:v>2.1102549026182596E-2</c:v>
                </c:pt>
                <c:pt idx="212">
                  <c:v>2.0876624832874099E-2</c:v>
                </c:pt>
                <c:pt idx="213">
                  <c:v>2.0625683493887562E-2</c:v>
                </c:pt>
                <c:pt idx="214">
                  <c:v>2.0349456927623775E-2</c:v>
                </c:pt>
                <c:pt idx="215">
                  <c:v>2.0047698077469468E-2</c:v>
                </c:pt>
                <c:pt idx="216">
                  <c:v>1.9720180979987654E-2</c:v>
                </c:pt>
                <c:pt idx="217">
                  <c:v>1.9366700824031292E-2</c:v>
                </c:pt>
                <c:pt idx="218">
                  <c:v>1.8987074000725895E-2</c:v>
                </c:pt>
                <c:pt idx="219">
                  <c:v>1.858113814441089E-2</c:v>
                </c:pt>
                <c:pt idx="220">
                  <c:v>1.8148752164218226E-2</c:v>
                </c:pt>
                <c:pt idx="221">
                  <c:v>1.7689796266583572E-2</c:v>
                </c:pt>
                <c:pt idx="222">
                  <c:v>1.7204171968471786E-2</c:v>
                </c:pt>
                <c:pt idx="223">
                  <c:v>1.6691802101283106E-2</c:v>
                </c:pt>
                <c:pt idx="224">
                  <c:v>1.6152630805489131E-2</c:v>
                </c:pt>
                <c:pt idx="225">
                  <c:v>1.5586623515883011E-2</c:v>
                </c:pt>
                <c:pt idx="226">
                  <c:v>1.4993766937493191E-2</c:v>
                </c:pt>
                <c:pt idx="227">
                  <c:v>1.4374069012003813E-2</c:v>
                </c:pt>
                <c:pt idx="228">
                  <c:v>1.3727558874834619E-2</c:v>
                </c:pt>
                <c:pt idx="229">
                  <c:v>1.3054286802703092E-2</c:v>
                </c:pt>
                <c:pt idx="230">
                  <c:v>1.2354324151573837E-2</c:v>
                </c:pt>
                <c:pt idx="231">
                  <c:v>1.1627763285231275E-2</c:v>
                </c:pt>
                <c:pt idx="232">
                  <c:v>1.0874717494112269E-2</c:v>
                </c:pt>
                <c:pt idx="233">
                  <c:v>1.009532090465573E-2</c:v>
                </c:pt>
                <c:pt idx="234">
                  <c:v>9.2897283789713393E-3</c:v>
                </c:pt>
                <c:pt idx="235">
                  <c:v>8.4581154047327686E-3</c:v>
                </c:pt>
                <c:pt idx="236">
                  <c:v>7.6006779755533327E-3</c:v>
                </c:pt>
                <c:pt idx="237">
                  <c:v>6.7176324614181392E-3</c:v>
                </c:pt>
                <c:pt idx="238">
                  <c:v>5.8092154695347092E-3</c:v>
                </c:pt>
                <c:pt idx="239">
                  <c:v>4.8756836952382485E-3</c:v>
                </c:pt>
                <c:pt idx="240">
                  <c:v>3.917313763085661E-3</c:v>
                </c:pt>
                <c:pt idx="241">
                  <c:v>2.9344020581482553E-3</c:v>
                </c:pt>
                <c:pt idx="242">
                  <c:v>1.9452006081883487E-3</c:v>
                </c:pt>
                <c:pt idx="243">
                  <c:v>9.6801724306754715E-4</c:v>
                </c:pt>
                <c:pt idx="244">
                  <c:v>3.2610559223414953E-6</c:v>
                </c:pt>
                <c:pt idx="245">
                  <c:v>9.4863997595824741E-4</c:v>
                </c:pt>
                <c:pt idx="246">
                  <c:v>1.8872392118205125E-3</c:v>
                </c:pt>
                <c:pt idx="247">
                  <c:v>2.8120715786861855E-3</c:v>
                </c:pt>
                <c:pt idx="248">
                  <c:v>3.7226538124657694E-3</c:v>
                </c:pt>
                <c:pt idx="249">
                  <c:v>4.6184847094953808E-3</c:v>
                </c:pt>
                <c:pt idx="250">
                  <c:v>5.4990453882132941E-3</c:v>
                </c:pt>
                <c:pt idx="251">
                  <c:v>6.3637995611718059E-3</c:v>
                </c:pt>
                <c:pt idx="252">
                  <c:v>7.2121938173085303E-3</c:v>
                </c:pt>
                <c:pt idx="253">
                  <c:v>8.0436579145680073E-3</c:v>
                </c:pt>
                <c:pt idx="254">
                  <c:v>8.8576050829016952E-3</c:v>
                </c:pt>
                <c:pt idx="255">
                  <c:v>9.6534323376532456E-3</c:v>
                </c:pt>
                <c:pt idx="256">
                  <c:v>1.0430520803272723E-2</c:v>
                </c:pt>
                <c:pt idx="257">
                  <c:v>1.1188236047701319E-2</c:v>
                </c:pt>
                <c:pt idx="258">
                  <c:v>1.192592842692987E-2</c:v>
                </c:pt>
                <c:pt idx="259">
                  <c:v>1.2642933440260688E-2</c:v>
                </c:pt>
                <c:pt idx="260">
                  <c:v>1.3338572096047987E-2</c:v>
                </c:pt>
                <c:pt idx="261">
                  <c:v>1.4012151288027021E-2</c:v>
                </c:pt>
                <c:pt idx="262">
                  <c:v>1.4662964181984848E-2</c:v>
                </c:pt>
                <c:pt idx="263">
                  <c:v>1.5290290613449605E-2</c:v>
                </c:pt>
                <c:pt idx="264">
                  <c:v>1.5893397495604668E-2</c:v>
                </c:pt>
                <c:pt idx="265">
                  <c:v>1.6471539238104065E-2</c:v>
                </c:pt>
                <c:pt idx="266">
                  <c:v>1.7023958176499116E-2</c:v>
                </c:pt>
                <c:pt idx="267">
                  <c:v>1.7549885012279651E-2</c:v>
                </c:pt>
                <c:pt idx="268">
                  <c:v>1.8048539263828021E-2</c:v>
                </c:pt>
                <c:pt idx="269">
                  <c:v>1.8519129727888831E-2</c:v>
                </c:pt>
                <c:pt idx="270">
                  <c:v>1.8960854952126141E-2</c:v>
                </c:pt>
                <c:pt idx="271">
                  <c:v>1.9372903718053898E-2</c:v>
                </c:pt>
                <c:pt idx="272">
                  <c:v>1.9754455535227412E-2</c:v>
                </c:pt>
                <c:pt idx="273">
                  <c:v>2.01046811459809E-2</c:v>
                </c:pt>
                <c:pt idx="274">
                  <c:v>2.0422743041176677E-2</c:v>
                </c:pt>
                <c:pt idx="275">
                  <c:v>2.0707795986798727E-2</c:v>
                </c:pt>
                <c:pt idx="276">
                  <c:v>2.0958987561391411E-2</c:v>
                </c:pt>
                <c:pt idx="277">
                  <c:v>2.1175458704619097E-2</c:v>
                </c:pt>
                <c:pt idx="278">
                  <c:v>2.1356344276566464E-2</c:v>
                </c:pt>
                <c:pt idx="279">
                  <c:v>2.1500773628181508E-2</c:v>
                </c:pt>
                <c:pt idx="280">
                  <c:v>2.1607871182585985E-2</c:v>
                </c:pt>
                <c:pt idx="281">
                  <c:v>2.1676757027549332E-2</c:v>
                </c:pt>
                <c:pt idx="282">
                  <c:v>2.1706547518892234E-2</c:v>
                </c:pt>
                <c:pt idx="283">
                  <c:v>2.1696355894839689E-2</c:v>
                </c:pt>
                <c:pt idx="284">
                  <c:v>2.1666472468883129E-2</c:v>
                </c:pt>
                <c:pt idx="285">
                  <c:v>2.1637224273519242E-2</c:v>
                </c:pt>
                <c:pt idx="286">
                  <c:v>2.1607776698272033E-2</c:v>
                </c:pt>
                <c:pt idx="287">
                  <c:v>2.1577294372720903E-2</c:v>
                </c:pt>
                <c:pt idx="288">
                  <c:v>2.1544941831880941E-2</c:v>
                </c:pt>
                <c:pt idx="289">
                  <c:v>2.1509884192812478E-2</c:v>
                </c:pt>
                <c:pt idx="290">
                  <c:v>2.1471287842164989E-2</c:v>
                </c:pt>
                <c:pt idx="291">
                  <c:v>2.1428321135232339E-2</c:v>
                </c:pt>
                <c:pt idx="292">
                  <c:v>2.138015510601133E-2</c:v>
                </c:pt>
                <c:pt idx="293">
                  <c:v>2.132596418884088E-2</c:v>
                </c:pt>
                <c:pt idx="294">
                  <c:v>2.1264926950835671E-2</c:v>
                </c:pt>
                <c:pt idx="295">
                  <c:v>2.1196226836139132E-2</c:v>
                </c:pt>
                <c:pt idx="296">
                  <c:v>2.1119052921251876E-2</c:v>
                </c:pt>
                <c:pt idx="297">
                  <c:v>2.1032600681671329E-2</c:v>
                </c:pt>
                <c:pt idx="298">
                  <c:v>2.093607277007899E-2</c:v>
                </c:pt>
                <c:pt idx="299">
                  <c:v>2.0828679805841861E-2</c:v>
                </c:pt>
                <c:pt idx="300">
                  <c:v>2.070964117597858E-2</c:v>
                </c:pt>
                <c:pt idx="301">
                  <c:v>2.0578185847420088E-2</c:v>
                </c:pt>
                <c:pt idx="302">
                  <c:v>2.0433553191014645E-2</c:v>
                </c:pt>
                <c:pt idx="303">
                  <c:v>2.0274993816764428E-2</c:v>
                </c:pt>
                <c:pt idx="304">
                  <c:v>2.0101770420786175E-2</c:v>
                </c:pt>
                <c:pt idx="305">
                  <c:v>1.9913158643653506E-2</c:v>
                </c:pt>
                <c:pt idx="306">
                  <c:v>1.9708447940313543E-2</c:v>
                </c:pt>
                <c:pt idx="307">
                  <c:v>1.9486942461620367E-2</c:v>
                </c:pt>
                <c:pt idx="308">
                  <c:v>1.9247961947613895E-2</c:v>
                </c:pt>
                <c:pt idx="309">
                  <c:v>1.8990842632135827E-2</c:v>
                </c:pt>
                <c:pt idx="310">
                  <c:v>1.8714938159124696E-2</c:v>
                </c:pt>
                <c:pt idx="311">
                  <c:v>1.841962051093305E-2</c:v>
                </c:pt>
                <c:pt idx="312">
                  <c:v>1.8104280947806337E-2</c:v>
                </c:pt>
                <c:pt idx="313">
                  <c:v>1.7768330959510123E-2</c:v>
                </c:pt>
                <c:pt idx="314">
                  <c:v>1.7411203228308924E-2</c:v>
                </c:pt>
                <c:pt idx="315">
                  <c:v>1.7032352604068837E-2</c:v>
                </c:pt>
                <c:pt idx="316">
                  <c:v>1.663125709066441E-2</c:v>
                </c:pt>
                <c:pt idx="317">
                  <c:v>1.6207418844591211E-2</c:v>
                </c:pt>
                <c:pt idx="318">
                  <c:v>1.5760365185200811E-2</c:v>
                </c:pt>
                <c:pt idx="319">
                  <c:v>1.5289649616619447E-2</c:v>
                </c:pt>
                <c:pt idx="320">
                  <c:v>1.4794852861800392E-2</c:v>
                </c:pt>
                <c:pt idx="321">
                  <c:v>1.4275583908081516E-2</c:v>
                </c:pt>
                <c:pt idx="322">
                  <c:v>1.3731481064913252E-2</c:v>
                </c:pt>
                <c:pt idx="323">
                  <c:v>1.3162213033408528E-2</c:v>
                </c:pt>
                <c:pt idx="324">
                  <c:v>1.2567479987645749E-2</c:v>
                </c:pt>
                <c:pt idx="325">
                  <c:v>1.1947014668001493E-2</c:v>
                </c:pt>
                <c:pt idx="326">
                  <c:v>1.1301891104418316E-2</c:v>
                </c:pt>
                <c:pt idx="327">
                  <c:v>1.0633220331886097E-2</c:v>
                </c:pt>
                <c:pt idx="328">
                  <c:v>9.9408427855072774E-3</c:v>
                </c:pt>
                <c:pt idx="329">
                  <c:v>9.2246359486343119E-3</c:v>
                </c:pt>
                <c:pt idx="330">
                  <c:v>8.4845155062793359E-3</c:v>
                </c:pt>
                <c:pt idx="331">
                  <c:v>7.7204365099991625E-3</c:v>
                </c:pt>
                <c:pt idx="332">
                  <c:v>6.9323945553769169E-3</c:v>
                </c:pt>
                <c:pt idx="333">
                  <c:v>6.1204269712287623E-3</c:v>
                </c:pt>
                <c:pt idx="334">
                  <c:v>5.2846140210503489E-3</c:v>
                </c:pt>
                <c:pt idx="335">
                  <c:v>4.4250801166109367E-3</c:v>
                </c:pt>
                <c:pt idx="336">
                  <c:v>3.5419950434505132E-3</c:v>
                </c:pt>
                <c:pt idx="337">
                  <c:v>2.6355751988818639E-3</c:v>
                </c:pt>
                <c:pt idx="338">
                  <c:v>1.706084841774742E-3</c:v>
                </c:pt>
                <c:pt idx="339">
                  <c:v>7.5383735472374738E-4</c:v>
                </c:pt>
                <c:pt idx="340">
                  <c:v>2.208034817109144E-4</c:v>
                </c:pt>
                <c:pt idx="341">
                  <c:v>1.2174222022397908E-3</c:v>
                </c:pt>
                <c:pt idx="342">
                  <c:v>2.2355503585441919E-3</c:v>
                </c:pt>
                <c:pt idx="343">
                  <c:v>3.2746652079237151E-3</c:v>
                </c:pt>
                <c:pt idx="344">
                  <c:v>4.3341883904881124E-3</c:v>
                </c:pt>
                <c:pt idx="345">
                  <c:v>5.4134845932678069E-3</c:v>
                </c:pt>
                <c:pt idx="346">
                  <c:v>6.5118602029071758E-3</c:v>
                </c:pt>
                <c:pt idx="347">
                  <c:v>7.6285619454451569E-3</c:v>
                </c:pt>
                <c:pt idx="348">
                  <c:v>8.7627755140198566E-3</c:v>
                </c:pt>
                <c:pt idx="349">
                  <c:v>9.9136241843100041E-3</c:v>
                </c:pt>
                <c:pt idx="350">
                  <c:v>1.1080167417591321E-2</c:v>
                </c:pt>
                <c:pt idx="351">
                  <c:v>1.2261399451482564E-2</c:v>
                </c:pt>
                <c:pt idx="352">
                  <c:v>1.3456247878193994E-2</c:v>
                </c:pt>
                <c:pt idx="353">
                  <c:v>1.4663572210725362E-2</c:v>
                </c:pt>
                <c:pt idx="354">
                  <c:v>1.5882162436367527E-2</c:v>
                </c:pt>
                <c:pt idx="355">
                  <c:v>1.7110737558108501E-2</c:v>
                </c:pt>
                <c:pt idx="356">
                  <c:v>1.8347944123385567E-2</c:v>
                </c:pt>
                <c:pt idx="357">
                  <c:v>1.9592354740566184E-2</c:v>
                </c:pt>
                <c:pt idx="358">
                  <c:v>2.0842466583037598E-2</c:v>
                </c:pt>
                <c:pt idx="359">
                  <c:v>2.2096699880675148E-2</c:v>
                </c:pt>
                <c:pt idx="360">
                  <c:v>2.3353396399292924E-2</c:v>
                </c:pt>
                <c:pt idx="361">
                  <c:v>2.4610817907101745E-2</c:v>
                </c:pt>
                <c:pt idx="362">
                  <c:v>2.5867144629217305E-2</c:v>
                </c:pt>
                <c:pt idx="363">
                  <c:v>2.7120473689155628E-2</c:v>
                </c:pt>
                <c:pt idx="364">
                  <c:v>2.8368817538513873E-2</c:v>
                </c:pt>
                <c:pt idx="365">
                  <c:v>2.9610102373465778E-2</c:v>
                </c:pt>
                <c:pt idx="366">
                  <c:v>3.0808879489401909E-2</c:v>
                </c:pt>
                <c:pt idx="367">
                  <c:v>3.192955823641578E-2</c:v>
                </c:pt>
                <c:pt idx="368">
                  <c:v>3.2969717596346822E-2</c:v>
                </c:pt>
                <c:pt idx="369">
                  <c:v>3.3926843697991316E-2</c:v>
                </c:pt>
                <c:pt idx="370">
                  <c:v>3.4798328154206706E-2</c:v>
                </c:pt>
                <c:pt idx="371">
                  <c:v>3.5581466385389789E-2</c:v>
                </c:pt>
                <c:pt idx="372">
                  <c:v>3.627345592933888E-2</c:v>
                </c:pt>
                <c:pt idx="373">
                  <c:v>3.6871394737951861E-2</c:v>
                </c:pt>
                <c:pt idx="374">
                  <c:v>3.7372279459402954E-2</c:v>
                </c:pt>
                <c:pt idx="375">
                  <c:v>3.7773003707705456E-2</c:v>
                </c:pt>
                <c:pt idx="376">
                  <c:v>3.8070356317530689E-2</c:v>
                </c:pt>
                <c:pt idx="377">
                  <c:v>3.8261019586368183E-2</c:v>
                </c:pt>
                <c:pt idx="378">
                  <c:v>3.8341567501652567E-2</c:v>
                </c:pt>
                <c:pt idx="379">
                  <c:v>3.8308463955252482E-2</c:v>
                </c:pt>
                <c:pt idx="380">
                  <c:v>3.8158060943454482E-2</c:v>
                </c:pt>
                <c:pt idx="381">
                  <c:v>3.7922581036676797E-2</c:v>
                </c:pt>
                <c:pt idx="382">
                  <c:v>3.7634190233332546E-2</c:v>
                </c:pt>
                <c:pt idx="383">
                  <c:v>3.728898259841712E-2</c:v>
                </c:pt>
                <c:pt idx="384">
                  <c:v>3.6882933314793837E-2</c:v>
                </c:pt>
                <c:pt idx="385">
                  <c:v>3.6411896844198655E-2</c:v>
                </c:pt>
                <c:pt idx="386">
                  <c:v>3.5871605075756444E-2</c:v>
                </c:pt>
                <c:pt idx="387">
                  <c:v>3.5257665461940459E-2</c:v>
                </c:pt>
                <c:pt idx="388">
                  <c:v>3.4565559141318453E-2</c:v>
                </c:pt>
                <c:pt idx="389">
                  <c:v>3.3790639049381274E-2</c:v>
                </c:pt>
                <c:pt idx="390">
                  <c:v>3.2928128016366097E-2</c:v>
                </c:pt>
                <c:pt idx="391">
                  <c:v>3.1973116852116686E-2</c:v>
                </c:pt>
                <c:pt idx="392">
                  <c:v>3.0920562419024113E-2</c:v>
                </c:pt>
                <c:pt idx="393">
                  <c:v>2.9765285691637004E-2</c:v>
                </c:pt>
                <c:pt idx="394">
                  <c:v>2.8501969803918517E-2</c:v>
                </c:pt>
                <c:pt idx="395">
                  <c:v>2.7125158083839303E-2</c:v>
                </c:pt>
                <c:pt idx="396">
                  <c:v>2.5629252075284659E-2</c:v>
                </c:pt>
                <c:pt idx="397">
                  <c:v>2.4008509547220891E-2</c:v>
                </c:pt>
                <c:pt idx="398">
                  <c:v>2.2257042490355736E-2</c:v>
                </c:pt>
                <c:pt idx="399">
                  <c:v>2.0368815100971372E-2</c:v>
                </c:pt>
                <c:pt idx="400">
                  <c:v>1.8337641752310421E-2</c:v>
                </c:pt>
                <c:pt idx="401">
                  <c:v>1.6185496256036849E-2</c:v>
                </c:pt>
                <c:pt idx="402">
                  <c:v>1.3934245398386435E-2</c:v>
                </c:pt>
                <c:pt idx="403">
                  <c:v>1.1577312255034958E-2</c:v>
                </c:pt>
                <c:pt idx="404">
                  <c:v>9.1079620415671584E-3</c:v>
                </c:pt>
                <c:pt idx="405">
                  <c:v>6.5193000608925588E-3</c:v>
                </c:pt>
                <c:pt idx="406">
                  <c:v>3.8042696390436248E-3</c:v>
                </c:pt>
                <c:pt idx="407">
                  <c:v>9.5565004991256155E-4</c:v>
                </c:pt>
                <c:pt idx="408">
                  <c:v>2.0339455702462731E-3</c:v>
                </c:pt>
                <c:pt idx="409">
                  <c:v>5.172072320963836E-3</c:v>
                </c:pt>
                <c:pt idx="410">
                  <c:v>8.4664556453799712E-3</c:v>
                </c:pt>
                <c:pt idx="411">
                  <c:v>1.1768531936279771E-2</c:v>
                </c:pt>
                <c:pt idx="412">
                  <c:v>1.492965594348321E-2</c:v>
                </c:pt>
                <c:pt idx="413">
                  <c:v>1.7957696017289974E-2</c:v>
                </c:pt>
                <c:pt idx="414">
                  <c:v>2.0860703831633146E-2</c:v>
                </c:pt>
                <c:pt idx="415">
                  <c:v>2.3646916301501467E-2</c:v>
                </c:pt>
                <c:pt idx="416">
                  <c:v>2.6324757501500613E-2</c:v>
                </c:pt>
                <c:pt idx="417">
                  <c:v>2.8902840585068795E-2</c:v>
                </c:pt>
                <c:pt idx="418">
                  <c:v>3.1389969705949081E-2</c:v>
                </c:pt>
                <c:pt idx="419">
                  <c:v>3.3795141939144457E-2</c:v>
                </c:pt>
                <c:pt idx="420">
                  <c:v>3.6038536516589996E-2</c:v>
                </c:pt>
                <c:pt idx="421">
                  <c:v>3.8040403737466415E-2</c:v>
                </c:pt>
                <c:pt idx="422">
                  <c:v>3.9810147775021919E-2</c:v>
                </c:pt>
                <c:pt idx="423">
                  <c:v>4.1357380425369891E-2</c:v>
                </c:pt>
                <c:pt idx="424">
                  <c:v>4.2691922874256452E-2</c:v>
                </c:pt>
                <c:pt idx="425">
                  <c:v>4.3823807456229158E-2</c:v>
                </c:pt>
                <c:pt idx="426">
                  <c:v>4.476327940778925E-2</c:v>
                </c:pt>
                <c:pt idx="427">
                  <c:v>4.5520798612894438E-2</c:v>
                </c:pt>
                <c:pt idx="428">
                  <c:v>4.6107041340866323E-2</c:v>
                </c:pt>
                <c:pt idx="429">
                  <c:v>4.6532901977028113E-2</c:v>
                </c:pt>
                <c:pt idx="430">
                  <c:v>4.6809494744743982E-2</c:v>
                </c:pt>
                <c:pt idx="431">
                  <c:v>4.6948155419806729E-2</c:v>
                </c:pt>
                <c:pt idx="432">
                  <c:v>4.6817023911177341E-2</c:v>
                </c:pt>
                <c:pt idx="433">
                  <c:v>4.6284321937933054E-2</c:v>
                </c:pt>
                <c:pt idx="434">
                  <c:v>4.5361858533214568E-2</c:v>
                </c:pt>
                <c:pt idx="435">
                  <c:v>4.4061688293341603E-2</c:v>
                </c:pt>
                <c:pt idx="436">
                  <c:v>4.2396112726276095E-2</c:v>
                </c:pt>
                <c:pt idx="437">
                  <c:v>4.037768157667794E-2</c:v>
                </c:pt>
                <c:pt idx="438">
                  <c:v>3.8019194128318834E-2</c:v>
                </c:pt>
                <c:pt idx="439">
                  <c:v>3.5333700483757238E-2</c:v>
                </c:pt>
                <c:pt idx="440">
                  <c:v>3.2334502820291225E-2</c:v>
                </c:pt>
                <c:pt idx="441">
                  <c:v>2.9035156622825603E-2</c:v>
                </c:pt>
                <c:pt idx="442">
                  <c:v>2.5536539732532115E-2</c:v>
                </c:pt>
                <c:pt idx="443">
                  <c:v>2.1939828299961554E-2</c:v>
                </c:pt>
                <c:pt idx="444">
                  <c:v>1.8259400904275472E-2</c:v>
                </c:pt>
                <c:pt idx="445">
                  <c:v>1.4509883786154948E-2</c:v>
                </c:pt>
                <c:pt idx="446">
                  <c:v>1.070615220609567E-2</c:v>
                </c:pt>
                <c:pt idx="447">
                  <c:v>6.8633317865690992E-3</c:v>
                </c:pt>
                <c:pt idx="448">
                  <c:v>2.996799836339316E-3</c:v>
                </c:pt>
                <c:pt idx="449">
                  <c:v>8.7781334286160626E-4</c:v>
                </c:pt>
                <c:pt idx="450">
                  <c:v>4.744623166561289E-3</c:v>
                </c:pt>
                <c:pt idx="451">
                  <c:v>8.5874894965030056E-3</c:v>
                </c:pt>
                <c:pt idx="452">
                  <c:v>1.2390015387290565E-2</c:v>
                </c:pt>
                <c:pt idx="453">
                  <c:v>1.6010947606938386E-2</c:v>
                </c:pt>
                <c:pt idx="454">
                  <c:v>1.9308751149768981E-2</c:v>
                </c:pt>
                <c:pt idx="455">
                  <c:v>2.2266222175107285E-2</c:v>
                </c:pt>
                <c:pt idx="456">
                  <c:v>2.4865901040019355E-2</c:v>
                </c:pt>
                <c:pt idx="457">
                  <c:v>2.7090070701528132E-2</c:v>
                </c:pt>
                <c:pt idx="458">
                  <c:v>2.8920755125270071E-2</c:v>
                </c:pt>
                <c:pt idx="459">
                  <c:v>3.0339717705066119E-2</c:v>
                </c:pt>
                <c:pt idx="460">
                  <c:v>3.1328459690636565E-2</c:v>
                </c:pt>
                <c:pt idx="461">
                  <c:v>3.1756123500370229E-2</c:v>
                </c:pt>
                <c:pt idx="462">
                  <c:v>3.1491566488487513E-2</c:v>
                </c:pt>
                <c:pt idx="463">
                  <c:v>3.0515462340622843E-2</c:v>
                </c:pt>
                <c:pt idx="464">
                  <c:v>2.880821327115924E-2</c:v>
                </c:pt>
                <c:pt idx="465">
                  <c:v>2.634994805391189E-2</c:v>
                </c:pt>
                <c:pt idx="466">
                  <c:v>2.3214690639021235E-2</c:v>
                </c:pt>
                <c:pt idx="467">
                  <c:v>1.9476213305287652E-2</c:v>
                </c:pt>
                <c:pt idx="468">
                  <c:v>1.6162626328939573E-2</c:v>
                </c:pt>
                <c:pt idx="469">
                  <c:v>1.301847974229239E-2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8-ED40-9166-45EED3E0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70336"/>
        <c:axId val="2051808480"/>
      </c:scatterChart>
      <c:valAx>
        <c:axId val="20483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</a:t>
                </a:r>
                <a:r>
                  <a:rPr lang="fr-FR" sz="2000" baseline="0"/>
                  <a:t> s</a:t>
                </a:r>
                <a:r>
                  <a:rPr lang="fr-FR" sz="2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1808480"/>
        <c:crosses val="autoZero"/>
        <c:crossBetween val="midCat"/>
      </c:valAx>
      <c:valAx>
        <c:axId val="20518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Écar</a:t>
                </a:r>
                <a:r>
                  <a:rPr lang="fr-FR" sz="2000" baseline="0"/>
                  <a:t>t relatif</a:t>
                </a:r>
                <a:r>
                  <a:rPr lang="fr-FR" sz="2000"/>
                  <a:t>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83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500"/>
              <a:t>Modélisation de</a:t>
            </a:r>
            <a:r>
              <a:rPr lang="fr-FR" sz="3500" baseline="0"/>
              <a:t> la dérivée de la masse</a:t>
            </a:r>
            <a:endParaRPr lang="fr-FR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8.3145077111739699E-2"/>
                  <c:y val="-0.4288517829750824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'Masse Broken'!$A$4:$A$14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xVal>
          <c:yVal>
            <c:numRef>
              <c:f>'Masse Broken'!$C$4:$C$14</c:f>
              <c:numCache>
                <c:formatCode>General</c:formatCode>
                <c:ptCount val="11"/>
                <c:pt idx="0">
                  <c:v>-0.16685775314213558</c:v>
                </c:pt>
                <c:pt idx="1">
                  <c:v>-0.25075555796849619</c:v>
                </c:pt>
                <c:pt idx="2">
                  <c:v>-0.29993597415893802</c:v>
                </c:pt>
                <c:pt idx="3">
                  <c:v>-0.34911639034937986</c:v>
                </c:pt>
                <c:pt idx="4">
                  <c:v>-0.39829680653973304</c:v>
                </c:pt>
                <c:pt idx="5">
                  <c:v>-0.44747722273017476</c:v>
                </c:pt>
                <c:pt idx="6">
                  <c:v>-0.49665763892061665</c:v>
                </c:pt>
                <c:pt idx="7">
                  <c:v>-0.54583805511097006</c:v>
                </c:pt>
                <c:pt idx="8">
                  <c:v>-0.59501847130132279</c:v>
                </c:pt>
                <c:pt idx="9">
                  <c:v>-0.63008790399843295</c:v>
                </c:pt>
                <c:pt idx="10">
                  <c:v>-0.63693536970896891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D-1A41-A1FD-CD54028F62E4}"/>
            </c:ext>
          </c:extLst>
        </c:ser>
        <c:ser>
          <c:idx val="1"/>
          <c:order val="1"/>
          <c:tx>
            <c:v>Lin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93134638967462"/>
                  <c:y val="0.1540878931987668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'Masse Broken'!$A$14:$A$30</c:f>
              <c:numCache>
                <c:formatCode>General</c:formatCode>
                <c:ptCount val="17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</c:numCache>
            </c:numRef>
          </c:xVal>
          <c:yVal>
            <c:numRef>
              <c:f>'Masse Broken'!$C$14:$C$30</c:f>
              <c:numCache>
                <c:formatCode>General</c:formatCode>
                <c:ptCount val="17"/>
                <c:pt idx="0">
                  <c:v>-0.63693536970896891</c:v>
                </c:pt>
                <c:pt idx="1">
                  <c:v>-0.6295645092988521</c:v>
                </c:pt>
                <c:pt idx="2">
                  <c:v>-0.62197896363409499</c:v>
                </c:pt>
                <c:pt idx="3">
                  <c:v>-0.61428607534201907</c:v>
                </c:pt>
                <c:pt idx="4">
                  <c:v>-0.60659318704994225</c:v>
                </c:pt>
                <c:pt idx="5">
                  <c:v>-0.59890029875786455</c:v>
                </c:pt>
                <c:pt idx="6">
                  <c:v>-0.59120741046578862</c:v>
                </c:pt>
                <c:pt idx="7">
                  <c:v>-0.5835145221737118</c:v>
                </c:pt>
                <c:pt idx="8">
                  <c:v>-0.5758216338816341</c:v>
                </c:pt>
                <c:pt idx="9">
                  <c:v>-0.56812874558955817</c:v>
                </c:pt>
                <c:pt idx="10">
                  <c:v>-0.56043585729748135</c:v>
                </c:pt>
                <c:pt idx="11">
                  <c:v>-0.55274296900540376</c:v>
                </c:pt>
                <c:pt idx="12">
                  <c:v>-0.54505008071332761</c:v>
                </c:pt>
                <c:pt idx="13">
                  <c:v>-0.5373571924212508</c:v>
                </c:pt>
                <c:pt idx="14">
                  <c:v>-0.52966430412917331</c:v>
                </c:pt>
                <c:pt idx="15">
                  <c:v>-0.52385289355498754</c:v>
                </c:pt>
                <c:pt idx="16">
                  <c:v>-0.52180443841667268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D-1A41-A1FD-CD54028F62E4}"/>
            </c:ext>
          </c:extLst>
        </c:ser>
        <c:ser>
          <c:idx val="2"/>
          <c:order val="2"/>
          <c:tx>
            <c:v>Poly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565654127117857"/>
                  <c:y val="0.2839483961223108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'Masse Broken'!$A$30:$A$413</c:f>
              <c:numCache>
                <c:formatCode>General</c:formatCode>
                <c:ptCount val="384"/>
                <c:pt idx="0">
                  <c:v>0.27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0.31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0.36</c:v>
                </c:pt>
                <c:pt idx="10">
                  <c:v>0.37</c:v>
                </c:pt>
                <c:pt idx="11">
                  <c:v>0.38</c:v>
                </c:pt>
                <c:pt idx="12">
                  <c:v>0.39</c:v>
                </c:pt>
                <c:pt idx="13">
                  <c:v>0.4</c:v>
                </c:pt>
                <c:pt idx="14">
                  <c:v>0.41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0.45</c:v>
                </c:pt>
                <c:pt idx="19">
                  <c:v>0.46</c:v>
                </c:pt>
                <c:pt idx="20">
                  <c:v>0.47</c:v>
                </c:pt>
                <c:pt idx="21">
                  <c:v>0.48</c:v>
                </c:pt>
                <c:pt idx="22">
                  <c:v>0.49</c:v>
                </c:pt>
                <c:pt idx="23">
                  <c:v>0.5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0.55000000000000004</c:v>
                </c:pt>
                <c:pt idx="29">
                  <c:v>0.56000000000000005</c:v>
                </c:pt>
                <c:pt idx="30">
                  <c:v>0.56999999999999995</c:v>
                </c:pt>
                <c:pt idx="31">
                  <c:v>0.57999999999999996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0.62</c:v>
                </c:pt>
                <c:pt idx="36">
                  <c:v>0.63</c:v>
                </c:pt>
                <c:pt idx="37">
                  <c:v>0.64</c:v>
                </c:pt>
                <c:pt idx="38">
                  <c:v>0.65</c:v>
                </c:pt>
                <c:pt idx="39">
                  <c:v>0.66</c:v>
                </c:pt>
                <c:pt idx="40">
                  <c:v>0.67</c:v>
                </c:pt>
                <c:pt idx="41">
                  <c:v>0.68</c:v>
                </c:pt>
                <c:pt idx="42">
                  <c:v>0.69</c:v>
                </c:pt>
                <c:pt idx="43">
                  <c:v>0.7</c:v>
                </c:pt>
                <c:pt idx="44">
                  <c:v>0.71</c:v>
                </c:pt>
                <c:pt idx="45">
                  <c:v>0.72</c:v>
                </c:pt>
                <c:pt idx="46">
                  <c:v>0.73</c:v>
                </c:pt>
                <c:pt idx="47">
                  <c:v>0.74</c:v>
                </c:pt>
                <c:pt idx="48">
                  <c:v>0.75</c:v>
                </c:pt>
                <c:pt idx="49">
                  <c:v>0.76</c:v>
                </c:pt>
                <c:pt idx="50">
                  <c:v>0.77</c:v>
                </c:pt>
                <c:pt idx="51">
                  <c:v>0.78</c:v>
                </c:pt>
                <c:pt idx="52">
                  <c:v>0.79</c:v>
                </c:pt>
                <c:pt idx="53">
                  <c:v>0.8</c:v>
                </c:pt>
                <c:pt idx="54">
                  <c:v>0.81</c:v>
                </c:pt>
                <c:pt idx="55">
                  <c:v>0.82</c:v>
                </c:pt>
                <c:pt idx="56">
                  <c:v>0.83</c:v>
                </c:pt>
                <c:pt idx="57">
                  <c:v>0.84</c:v>
                </c:pt>
                <c:pt idx="58">
                  <c:v>0.85</c:v>
                </c:pt>
                <c:pt idx="59">
                  <c:v>0.86</c:v>
                </c:pt>
                <c:pt idx="60">
                  <c:v>0.87</c:v>
                </c:pt>
                <c:pt idx="61">
                  <c:v>0.88</c:v>
                </c:pt>
                <c:pt idx="62">
                  <c:v>0.89</c:v>
                </c:pt>
                <c:pt idx="63">
                  <c:v>0.9</c:v>
                </c:pt>
                <c:pt idx="64">
                  <c:v>0.91</c:v>
                </c:pt>
                <c:pt idx="65">
                  <c:v>0.92</c:v>
                </c:pt>
                <c:pt idx="66">
                  <c:v>0.93</c:v>
                </c:pt>
                <c:pt idx="67">
                  <c:v>0.94</c:v>
                </c:pt>
                <c:pt idx="68">
                  <c:v>0.95</c:v>
                </c:pt>
                <c:pt idx="69">
                  <c:v>0.96</c:v>
                </c:pt>
                <c:pt idx="70">
                  <c:v>0.97</c:v>
                </c:pt>
                <c:pt idx="71">
                  <c:v>0.98</c:v>
                </c:pt>
                <c:pt idx="72">
                  <c:v>0.99</c:v>
                </c:pt>
                <c:pt idx="73">
                  <c:v>1</c:v>
                </c:pt>
                <c:pt idx="74">
                  <c:v>1.01</c:v>
                </c:pt>
                <c:pt idx="75">
                  <c:v>1.02</c:v>
                </c:pt>
                <c:pt idx="76">
                  <c:v>1.03</c:v>
                </c:pt>
                <c:pt idx="77">
                  <c:v>1.04</c:v>
                </c:pt>
                <c:pt idx="78">
                  <c:v>1.05</c:v>
                </c:pt>
                <c:pt idx="79">
                  <c:v>1.06</c:v>
                </c:pt>
                <c:pt idx="80">
                  <c:v>1.07</c:v>
                </c:pt>
                <c:pt idx="81">
                  <c:v>1.08</c:v>
                </c:pt>
                <c:pt idx="82">
                  <c:v>1.0900000000000001</c:v>
                </c:pt>
                <c:pt idx="83">
                  <c:v>1.1000000000000001</c:v>
                </c:pt>
                <c:pt idx="84">
                  <c:v>1.1100000000000001</c:v>
                </c:pt>
                <c:pt idx="85">
                  <c:v>1.1200000000000001</c:v>
                </c:pt>
                <c:pt idx="86">
                  <c:v>1.1299999999999999</c:v>
                </c:pt>
                <c:pt idx="87">
                  <c:v>1.1399999999999999</c:v>
                </c:pt>
                <c:pt idx="88">
                  <c:v>1.1499999999999999</c:v>
                </c:pt>
                <c:pt idx="89">
                  <c:v>1.1599999999999999</c:v>
                </c:pt>
                <c:pt idx="90">
                  <c:v>1.17</c:v>
                </c:pt>
                <c:pt idx="91">
                  <c:v>1.18</c:v>
                </c:pt>
                <c:pt idx="92">
                  <c:v>1.19</c:v>
                </c:pt>
                <c:pt idx="93">
                  <c:v>1.2</c:v>
                </c:pt>
                <c:pt idx="94">
                  <c:v>1.21</c:v>
                </c:pt>
                <c:pt idx="95">
                  <c:v>1.22</c:v>
                </c:pt>
                <c:pt idx="96">
                  <c:v>1.23</c:v>
                </c:pt>
                <c:pt idx="97">
                  <c:v>1.24</c:v>
                </c:pt>
                <c:pt idx="98">
                  <c:v>1.25</c:v>
                </c:pt>
                <c:pt idx="99">
                  <c:v>1.26</c:v>
                </c:pt>
                <c:pt idx="100">
                  <c:v>1.27</c:v>
                </c:pt>
                <c:pt idx="101">
                  <c:v>1.28</c:v>
                </c:pt>
                <c:pt idx="102">
                  <c:v>1.29</c:v>
                </c:pt>
                <c:pt idx="103">
                  <c:v>1.3</c:v>
                </c:pt>
                <c:pt idx="104">
                  <c:v>1.31</c:v>
                </c:pt>
                <c:pt idx="105">
                  <c:v>1.32</c:v>
                </c:pt>
                <c:pt idx="106">
                  <c:v>1.33</c:v>
                </c:pt>
                <c:pt idx="107">
                  <c:v>1.34</c:v>
                </c:pt>
                <c:pt idx="108">
                  <c:v>1.35</c:v>
                </c:pt>
                <c:pt idx="109">
                  <c:v>1.36</c:v>
                </c:pt>
                <c:pt idx="110">
                  <c:v>1.37</c:v>
                </c:pt>
                <c:pt idx="111">
                  <c:v>1.38</c:v>
                </c:pt>
                <c:pt idx="112">
                  <c:v>1.39</c:v>
                </c:pt>
                <c:pt idx="113">
                  <c:v>1.4</c:v>
                </c:pt>
                <c:pt idx="114">
                  <c:v>1.41</c:v>
                </c:pt>
                <c:pt idx="115">
                  <c:v>1.42</c:v>
                </c:pt>
                <c:pt idx="116">
                  <c:v>1.43</c:v>
                </c:pt>
                <c:pt idx="117">
                  <c:v>1.44</c:v>
                </c:pt>
                <c:pt idx="118">
                  <c:v>1.45</c:v>
                </c:pt>
                <c:pt idx="119">
                  <c:v>1.46</c:v>
                </c:pt>
                <c:pt idx="120">
                  <c:v>1.47</c:v>
                </c:pt>
                <c:pt idx="121">
                  <c:v>1.48</c:v>
                </c:pt>
                <c:pt idx="122">
                  <c:v>1.49</c:v>
                </c:pt>
                <c:pt idx="123">
                  <c:v>1.5</c:v>
                </c:pt>
                <c:pt idx="124">
                  <c:v>1.51</c:v>
                </c:pt>
                <c:pt idx="125">
                  <c:v>1.52</c:v>
                </c:pt>
                <c:pt idx="126">
                  <c:v>1.53</c:v>
                </c:pt>
                <c:pt idx="127">
                  <c:v>1.54</c:v>
                </c:pt>
                <c:pt idx="128">
                  <c:v>1.55</c:v>
                </c:pt>
                <c:pt idx="129">
                  <c:v>1.56</c:v>
                </c:pt>
                <c:pt idx="130">
                  <c:v>1.57</c:v>
                </c:pt>
                <c:pt idx="131">
                  <c:v>1.58</c:v>
                </c:pt>
                <c:pt idx="132">
                  <c:v>1.59</c:v>
                </c:pt>
                <c:pt idx="133">
                  <c:v>1.6</c:v>
                </c:pt>
                <c:pt idx="134">
                  <c:v>1.61</c:v>
                </c:pt>
                <c:pt idx="135">
                  <c:v>1.62</c:v>
                </c:pt>
                <c:pt idx="136">
                  <c:v>1.63</c:v>
                </c:pt>
                <c:pt idx="137">
                  <c:v>1.64</c:v>
                </c:pt>
                <c:pt idx="138">
                  <c:v>1.65</c:v>
                </c:pt>
                <c:pt idx="139">
                  <c:v>1.66</c:v>
                </c:pt>
                <c:pt idx="140">
                  <c:v>1.67</c:v>
                </c:pt>
                <c:pt idx="141">
                  <c:v>1.68</c:v>
                </c:pt>
                <c:pt idx="142">
                  <c:v>1.69</c:v>
                </c:pt>
                <c:pt idx="143">
                  <c:v>1.7</c:v>
                </c:pt>
                <c:pt idx="144">
                  <c:v>1.71</c:v>
                </c:pt>
                <c:pt idx="145">
                  <c:v>1.72</c:v>
                </c:pt>
                <c:pt idx="146">
                  <c:v>1.73</c:v>
                </c:pt>
                <c:pt idx="147">
                  <c:v>1.74</c:v>
                </c:pt>
                <c:pt idx="148">
                  <c:v>1.75</c:v>
                </c:pt>
                <c:pt idx="149">
                  <c:v>1.76</c:v>
                </c:pt>
                <c:pt idx="150">
                  <c:v>1.77</c:v>
                </c:pt>
                <c:pt idx="151">
                  <c:v>1.78</c:v>
                </c:pt>
                <c:pt idx="152">
                  <c:v>1.79</c:v>
                </c:pt>
                <c:pt idx="153">
                  <c:v>1.8</c:v>
                </c:pt>
                <c:pt idx="154">
                  <c:v>1.81</c:v>
                </c:pt>
                <c:pt idx="155">
                  <c:v>1.82</c:v>
                </c:pt>
                <c:pt idx="156">
                  <c:v>1.83</c:v>
                </c:pt>
                <c:pt idx="157">
                  <c:v>1.84</c:v>
                </c:pt>
                <c:pt idx="158">
                  <c:v>1.85</c:v>
                </c:pt>
                <c:pt idx="159">
                  <c:v>1.86</c:v>
                </c:pt>
                <c:pt idx="160">
                  <c:v>1.87</c:v>
                </c:pt>
                <c:pt idx="161">
                  <c:v>1.88</c:v>
                </c:pt>
                <c:pt idx="162">
                  <c:v>1.89</c:v>
                </c:pt>
                <c:pt idx="163">
                  <c:v>1.9</c:v>
                </c:pt>
                <c:pt idx="164">
                  <c:v>1.91</c:v>
                </c:pt>
                <c:pt idx="165">
                  <c:v>1.92</c:v>
                </c:pt>
                <c:pt idx="166">
                  <c:v>1.93</c:v>
                </c:pt>
                <c:pt idx="167">
                  <c:v>1.94</c:v>
                </c:pt>
                <c:pt idx="168">
                  <c:v>1.95</c:v>
                </c:pt>
                <c:pt idx="169">
                  <c:v>1.96</c:v>
                </c:pt>
                <c:pt idx="170">
                  <c:v>1.97</c:v>
                </c:pt>
                <c:pt idx="171">
                  <c:v>1.98</c:v>
                </c:pt>
                <c:pt idx="172">
                  <c:v>1.99</c:v>
                </c:pt>
                <c:pt idx="173">
                  <c:v>2</c:v>
                </c:pt>
                <c:pt idx="174">
                  <c:v>2.0099999999999998</c:v>
                </c:pt>
                <c:pt idx="175">
                  <c:v>2.02</c:v>
                </c:pt>
                <c:pt idx="176">
                  <c:v>2.0299999999999998</c:v>
                </c:pt>
                <c:pt idx="177">
                  <c:v>2.04</c:v>
                </c:pt>
                <c:pt idx="178">
                  <c:v>2.0499999999999998</c:v>
                </c:pt>
                <c:pt idx="179">
                  <c:v>2.06</c:v>
                </c:pt>
                <c:pt idx="180">
                  <c:v>2.0699999999999998</c:v>
                </c:pt>
                <c:pt idx="181">
                  <c:v>2.08</c:v>
                </c:pt>
                <c:pt idx="182">
                  <c:v>2.09</c:v>
                </c:pt>
                <c:pt idx="183">
                  <c:v>2.1</c:v>
                </c:pt>
                <c:pt idx="184">
                  <c:v>2.11</c:v>
                </c:pt>
                <c:pt idx="185">
                  <c:v>2.12</c:v>
                </c:pt>
                <c:pt idx="186">
                  <c:v>2.13</c:v>
                </c:pt>
                <c:pt idx="187">
                  <c:v>2.14</c:v>
                </c:pt>
                <c:pt idx="188">
                  <c:v>2.15</c:v>
                </c:pt>
                <c:pt idx="189">
                  <c:v>2.16</c:v>
                </c:pt>
                <c:pt idx="190">
                  <c:v>2.17</c:v>
                </c:pt>
                <c:pt idx="191">
                  <c:v>2.1800000000000002</c:v>
                </c:pt>
                <c:pt idx="192">
                  <c:v>2.19</c:v>
                </c:pt>
                <c:pt idx="193">
                  <c:v>2.2000000000000002</c:v>
                </c:pt>
                <c:pt idx="194">
                  <c:v>2.21</c:v>
                </c:pt>
                <c:pt idx="195">
                  <c:v>2.2200000000000002</c:v>
                </c:pt>
                <c:pt idx="196">
                  <c:v>2.23</c:v>
                </c:pt>
                <c:pt idx="197">
                  <c:v>2.2400000000000002</c:v>
                </c:pt>
                <c:pt idx="198">
                  <c:v>2.25</c:v>
                </c:pt>
                <c:pt idx="199">
                  <c:v>2.2599999999999998</c:v>
                </c:pt>
                <c:pt idx="200">
                  <c:v>2.27</c:v>
                </c:pt>
                <c:pt idx="201">
                  <c:v>2.2799999999999998</c:v>
                </c:pt>
                <c:pt idx="202">
                  <c:v>2.29</c:v>
                </c:pt>
                <c:pt idx="203">
                  <c:v>2.2999999999999998</c:v>
                </c:pt>
                <c:pt idx="204">
                  <c:v>2.31</c:v>
                </c:pt>
                <c:pt idx="205">
                  <c:v>2.3199999999999998</c:v>
                </c:pt>
                <c:pt idx="206">
                  <c:v>2.33</c:v>
                </c:pt>
                <c:pt idx="207">
                  <c:v>2.34</c:v>
                </c:pt>
                <c:pt idx="208">
                  <c:v>2.35</c:v>
                </c:pt>
                <c:pt idx="209">
                  <c:v>2.36</c:v>
                </c:pt>
                <c:pt idx="210">
                  <c:v>2.37</c:v>
                </c:pt>
                <c:pt idx="211">
                  <c:v>2.38</c:v>
                </c:pt>
                <c:pt idx="212">
                  <c:v>2.39</c:v>
                </c:pt>
                <c:pt idx="213">
                  <c:v>2.4</c:v>
                </c:pt>
                <c:pt idx="214">
                  <c:v>2.41</c:v>
                </c:pt>
                <c:pt idx="215">
                  <c:v>2.42</c:v>
                </c:pt>
                <c:pt idx="216">
                  <c:v>2.4300000000000002</c:v>
                </c:pt>
                <c:pt idx="217">
                  <c:v>2.44</c:v>
                </c:pt>
                <c:pt idx="218">
                  <c:v>2.4500000000000002</c:v>
                </c:pt>
                <c:pt idx="219">
                  <c:v>2.46</c:v>
                </c:pt>
                <c:pt idx="220">
                  <c:v>2.4700000000000002</c:v>
                </c:pt>
                <c:pt idx="221">
                  <c:v>2.48</c:v>
                </c:pt>
                <c:pt idx="222">
                  <c:v>2.4900000000000002</c:v>
                </c:pt>
                <c:pt idx="223">
                  <c:v>2.5</c:v>
                </c:pt>
                <c:pt idx="224">
                  <c:v>2.5099999999999998</c:v>
                </c:pt>
                <c:pt idx="225">
                  <c:v>2.52</c:v>
                </c:pt>
                <c:pt idx="226">
                  <c:v>2.5299999999999998</c:v>
                </c:pt>
                <c:pt idx="227">
                  <c:v>2.54</c:v>
                </c:pt>
                <c:pt idx="228">
                  <c:v>2.5499999999999998</c:v>
                </c:pt>
                <c:pt idx="229">
                  <c:v>2.56</c:v>
                </c:pt>
                <c:pt idx="230">
                  <c:v>2.57</c:v>
                </c:pt>
                <c:pt idx="231">
                  <c:v>2.58</c:v>
                </c:pt>
                <c:pt idx="232">
                  <c:v>2.59</c:v>
                </c:pt>
                <c:pt idx="233">
                  <c:v>2.6</c:v>
                </c:pt>
                <c:pt idx="234">
                  <c:v>2.61</c:v>
                </c:pt>
                <c:pt idx="235">
                  <c:v>2.62</c:v>
                </c:pt>
                <c:pt idx="236">
                  <c:v>2.63</c:v>
                </c:pt>
                <c:pt idx="237">
                  <c:v>2.64</c:v>
                </c:pt>
                <c:pt idx="238">
                  <c:v>2.65</c:v>
                </c:pt>
                <c:pt idx="239">
                  <c:v>2.66</c:v>
                </c:pt>
                <c:pt idx="240">
                  <c:v>2.67</c:v>
                </c:pt>
                <c:pt idx="241">
                  <c:v>2.68</c:v>
                </c:pt>
                <c:pt idx="242">
                  <c:v>2.69</c:v>
                </c:pt>
                <c:pt idx="243">
                  <c:v>2.7</c:v>
                </c:pt>
                <c:pt idx="244">
                  <c:v>2.71</c:v>
                </c:pt>
                <c:pt idx="245">
                  <c:v>2.72</c:v>
                </c:pt>
                <c:pt idx="246">
                  <c:v>2.73</c:v>
                </c:pt>
                <c:pt idx="247">
                  <c:v>2.74</c:v>
                </c:pt>
                <c:pt idx="248">
                  <c:v>2.75</c:v>
                </c:pt>
                <c:pt idx="249">
                  <c:v>2.76</c:v>
                </c:pt>
                <c:pt idx="250">
                  <c:v>2.77</c:v>
                </c:pt>
                <c:pt idx="251">
                  <c:v>2.78</c:v>
                </c:pt>
                <c:pt idx="252">
                  <c:v>2.79</c:v>
                </c:pt>
                <c:pt idx="253">
                  <c:v>2.8</c:v>
                </c:pt>
                <c:pt idx="254">
                  <c:v>2.81</c:v>
                </c:pt>
                <c:pt idx="255">
                  <c:v>2.82</c:v>
                </c:pt>
                <c:pt idx="256">
                  <c:v>2.83</c:v>
                </c:pt>
                <c:pt idx="257">
                  <c:v>2.84</c:v>
                </c:pt>
                <c:pt idx="258">
                  <c:v>2.85</c:v>
                </c:pt>
                <c:pt idx="259">
                  <c:v>2.86</c:v>
                </c:pt>
                <c:pt idx="260">
                  <c:v>2.87</c:v>
                </c:pt>
                <c:pt idx="261">
                  <c:v>2.88</c:v>
                </c:pt>
                <c:pt idx="262">
                  <c:v>2.89</c:v>
                </c:pt>
                <c:pt idx="263">
                  <c:v>2.9</c:v>
                </c:pt>
                <c:pt idx="264">
                  <c:v>2.91</c:v>
                </c:pt>
                <c:pt idx="265">
                  <c:v>2.92</c:v>
                </c:pt>
                <c:pt idx="266">
                  <c:v>2.93</c:v>
                </c:pt>
                <c:pt idx="267">
                  <c:v>2.94</c:v>
                </c:pt>
                <c:pt idx="268">
                  <c:v>2.95</c:v>
                </c:pt>
                <c:pt idx="269">
                  <c:v>2.96</c:v>
                </c:pt>
                <c:pt idx="270">
                  <c:v>2.97</c:v>
                </c:pt>
                <c:pt idx="271">
                  <c:v>2.98</c:v>
                </c:pt>
                <c:pt idx="272">
                  <c:v>2.99</c:v>
                </c:pt>
                <c:pt idx="273">
                  <c:v>3</c:v>
                </c:pt>
                <c:pt idx="274">
                  <c:v>3.01</c:v>
                </c:pt>
                <c:pt idx="275">
                  <c:v>3.02</c:v>
                </c:pt>
                <c:pt idx="276">
                  <c:v>3.03</c:v>
                </c:pt>
                <c:pt idx="277">
                  <c:v>3.04</c:v>
                </c:pt>
                <c:pt idx="278">
                  <c:v>3.05</c:v>
                </c:pt>
                <c:pt idx="279">
                  <c:v>3.06</c:v>
                </c:pt>
                <c:pt idx="280">
                  <c:v>3.07</c:v>
                </c:pt>
                <c:pt idx="281">
                  <c:v>3.08</c:v>
                </c:pt>
                <c:pt idx="282">
                  <c:v>3.09</c:v>
                </c:pt>
                <c:pt idx="283">
                  <c:v>3.1</c:v>
                </c:pt>
                <c:pt idx="284">
                  <c:v>3.11</c:v>
                </c:pt>
                <c:pt idx="285">
                  <c:v>3.12</c:v>
                </c:pt>
                <c:pt idx="286">
                  <c:v>3.13</c:v>
                </c:pt>
                <c:pt idx="287">
                  <c:v>3.14</c:v>
                </c:pt>
                <c:pt idx="288">
                  <c:v>3.15</c:v>
                </c:pt>
                <c:pt idx="289">
                  <c:v>3.16</c:v>
                </c:pt>
                <c:pt idx="290">
                  <c:v>3.17</c:v>
                </c:pt>
                <c:pt idx="291">
                  <c:v>3.18</c:v>
                </c:pt>
                <c:pt idx="292">
                  <c:v>3.19</c:v>
                </c:pt>
                <c:pt idx="293">
                  <c:v>3.2</c:v>
                </c:pt>
                <c:pt idx="294">
                  <c:v>3.21</c:v>
                </c:pt>
                <c:pt idx="295">
                  <c:v>3.22</c:v>
                </c:pt>
                <c:pt idx="296">
                  <c:v>3.23</c:v>
                </c:pt>
                <c:pt idx="297">
                  <c:v>3.24</c:v>
                </c:pt>
                <c:pt idx="298">
                  <c:v>3.25</c:v>
                </c:pt>
                <c:pt idx="299">
                  <c:v>3.26</c:v>
                </c:pt>
                <c:pt idx="300">
                  <c:v>3.27</c:v>
                </c:pt>
                <c:pt idx="301">
                  <c:v>3.28</c:v>
                </c:pt>
                <c:pt idx="302">
                  <c:v>3.29</c:v>
                </c:pt>
                <c:pt idx="303">
                  <c:v>3.3</c:v>
                </c:pt>
                <c:pt idx="304">
                  <c:v>3.31</c:v>
                </c:pt>
                <c:pt idx="305">
                  <c:v>3.32</c:v>
                </c:pt>
                <c:pt idx="306">
                  <c:v>3.33</c:v>
                </c:pt>
                <c:pt idx="307">
                  <c:v>3.34</c:v>
                </c:pt>
                <c:pt idx="308">
                  <c:v>3.35</c:v>
                </c:pt>
                <c:pt idx="309">
                  <c:v>3.36</c:v>
                </c:pt>
                <c:pt idx="310">
                  <c:v>3.37</c:v>
                </c:pt>
                <c:pt idx="311">
                  <c:v>3.38</c:v>
                </c:pt>
                <c:pt idx="312">
                  <c:v>3.39</c:v>
                </c:pt>
                <c:pt idx="313">
                  <c:v>3.4</c:v>
                </c:pt>
                <c:pt idx="314">
                  <c:v>3.41</c:v>
                </c:pt>
                <c:pt idx="315">
                  <c:v>3.42</c:v>
                </c:pt>
                <c:pt idx="316">
                  <c:v>3.43</c:v>
                </c:pt>
                <c:pt idx="317">
                  <c:v>3.44</c:v>
                </c:pt>
                <c:pt idx="318">
                  <c:v>3.45</c:v>
                </c:pt>
                <c:pt idx="319">
                  <c:v>3.46</c:v>
                </c:pt>
                <c:pt idx="320">
                  <c:v>3.47</c:v>
                </c:pt>
                <c:pt idx="321">
                  <c:v>3.48</c:v>
                </c:pt>
                <c:pt idx="322">
                  <c:v>3.49</c:v>
                </c:pt>
                <c:pt idx="323">
                  <c:v>3.5</c:v>
                </c:pt>
                <c:pt idx="324">
                  <c:v>3.51</c:v>
                </c:pt>
                <c:pt idx="325">
                  <c:v>3.52</c:v>
                </c:pt>
                <c:pt idx="326">
                  <c:v>3.53</c:v>
                </c:pt>
                <c:pt idx="327">
                  <c:v>3.54</c:v>
                </c:pt>
                <c:pt idx="328">
                  <c:v>3.55</c:v>
                </c:pt>
                <c:pt idx="329">
                  <c:v>3.56</c:v>
                </c:pt>
                <c:pt idx="330">
                  <c:v>3.57</c:v>
                </c:pt>
                <c:pt idx="331">
                  <c:v>3.58</c:v>
                </c:pt>
                <c:pt idx="332">
                  <c:v>3.59</c:v>
                </c:pt>
                <c:pt idx="333">
                  <c:v>3.6</c:v>
                </c:pt>
                <c:pt idx="334">
                  <c:v>3.61</c:v>
                </c:pt>
                <c:pt idx="335">
                  <c:v>3.62</c:v>
                </c:pt>
                <c:pt idx="336">
                  <c:v>3.63</c:v>
                </c:pt>
                <c:pt idx="337">
                  <c:v>3.64</c:v>
                </c:pt>
                <c:pt idx="338">
                  <c:v>3.65</c:v>
                </c:pt>
                <c:pt idx="339">
                  <c:v>3.66</c:v>
                </c:pt>
                <c:pt idx="340">
                  <c:v>3.67</c:v>
                </c:pt>
                <c:pt idx="341">
                  <c:v>3.68</c:v>
                </c:pt>
                <c:pt idx="342">
                  <c:v>3.69</c:v>
                </c:pt>
                <c:pt idx="343">
                  <c:v>3.7</c:v>
                </c:pt>
                <c:pt idx="344">
                  <c:v>3.71</c:v>
                </c:pt>
                <c:pt idx="345">
                  <c:v>3.72</c:v>
                </c:pt>
                <c:pt idx="346">
                  <c:v>3.73</c:v>
                </c:pt>
                <c:pt idx="347">
                  <c:v>3.74</c:v>
                </c:pt>
                <c:pt idx="348">
                  <c:v>3.75</c:v>
                </c:pt>
                <c:pt idx="349">
                  <c:v>3.76</c:v>
                </c:pt>
                <c:pt idx="350">
                  <c:v>3.77</c:v>
                </c:pt>
                <c:pt idx="351">
                  <c:v>3.78</c:v>
                </c:pt>
                <c:pt idx="352">
                  <c:v>3.79</c:v>
                </c:pt>
                <c:pt idx="353">
                  <c:v>3.8</c:v>
                </c:pt>
                <c:pt idx="354">
                  <c:v>3.81</c:v>
                </c:pt>
                <c:pt idx="355">
                  <c:v>3.82</c:v>
                </c:pt>
                <c:pt idx="356">
                  <c:v>3.83</c:v>
                </c:pt>
                <c:pt idx="357">
                  <c:v>3.84</c:v>
                </c:pt>
                <c:pt idx="358">
                  <c:v>3.85</c:v>
                </c:pt>
                <c:pt idx="359">
                  <c:v>3.86</c:v>
                </c:pt>
                <c:pt idx="360">
                  <c:v>3.87</c:v>
                </c:pt>
                <c:pt idx="361">
                  <c:v>3.88</c:v>
                </c:pt>
                <c:pt idx="362">
                  <c:v>3.89</c:v>
                </c:pt>
                <c:pt idx="363">
                  <c:v>3.9</c:v>
                </c:pt>
                <c:pt idx="364">
                  <c:v>3.91</c:v>
                </c:pt>
                <c:pt idx="365">
                  <c:v>3.92</c:v>
                </c:pt>
                <c:pt idx="366">
                  <c:v>3.93</c:v>
                </c:pt>
                <c:pt idx="367">
                  <c:v>3.94</c:v>
                </c:pt>
                <c:pt idx="368">
                  <c:v>3.95</c:v>
                </c:pt>
                <c:pt idx="369">
                  <c:v>3.96</c:v>
                </c:pt>
                <c:pt idx="370">
                  <c:v>3.97</c:v>
                </c:pt>
                <c:pt idx="371">
                  <c:v>3.98</c:v>
                </c:pt>
                <c:pt idx="372">
                  <c:v>3.99</c:v>
                </c:pt>
                <c:pt idx="373">
                  <c:v>4</c:v>
                </c:pt>
                <c:pt idx="374">
                  <c:v>4.01</c:v>
                </c:pt>
                <c:pt idx="375">
                  <c:v>4.0199999999999996</c:v>
                </c:pt>
                <c:pt idx="376">
                  <c:v>4.03</c:v>
                </c:pt>
                <c:pt idx="377">
                  <c:v>4.04</c:v>
                </c:pt>
                <c:pt idx="378">
                  <c:v>4.05</c:v>
                </c:pt>
                <c:pt idx="379">
                  <c:v>4.0599999999999996</c:v>
                </c:pt>
                <c:pt idx="380">
                  <c:v>4.07</c:v>
                </c:pt>
                <c:pt idx="381">
                  <c:v>4.08</c:v>
                </c:pt>
                <c:pt idx="382">
                  <c:v>4.09</c:v>
                </c:pt>
                <c:pt idx="383">
                  <c:v>4.0999999999999996</c:v>
                </c:pt>
              </c:numCache>
            </c:numRef>
          </c:xVal>
          <c:yVal>
            <c:numRef>
              <c:f>'Masse Broken'!$C$30:$C$413</c:f>
              <c:numCache>
                <c:formatCode>General</c:formatCode>
                <c:ptCount val="384"/>
                <c:pt idx="0">
                  <c:v>-0.52180443841667268</c:v>
                </c:pt>
                <c:pt idx="1">
                  <c:v>-0.52163746099642794</c:v>
                </c:pt>
                <c:pt idx="2">
                  <c:v>-0.52147048357618175</c:v>
                </c:pt>
                <c:pt idx="3">
                  <c:v>-0.52130350615584531</c:v>
                </c:pt>
                <c:pt idx="4">
                  <c:v>-0.52113652873551031</c:v>
                </c:pt>
                <c:pt idx="5">
                  <c:v>-0.52096955131526412</c:v>
                </c:pt>
                <c:pt idx="6">
                  <c:v>-0.52080257389501794</c:v>
                </c:pt>
                <c:pt idx="7">
                  <c:v>-0.52063559647468438</c:v>
                </c:pt>
                <c:pt idx="8">
                  <c:v>-0.52046861905434938</c:v>
                </c:pt>
                <c:pt idx="9">
                  <c:v>-0.52030164163410175</c:v>
                </c:pt>
                <c:pt idx="10">
                  <c:v>-0.52013466421385557</c:v>
                </c:pt>
                <c:pt idx="11">
                  <c:v>-0.51996768679352057</c:v>
                </c:pt>
                <c:pt idx="12">
                  <c:v>-0.51980070937318557</c:v>
                </c:pt>
                <c:pt idx="13">
                  <c:v>-0.51963373195294082</c:v>
                </c:pt>
                <c:pt idx="14">
                  <c:v>-0.51946675453269464</c:v>
                </c:pt>
                <c:pt idx="15">
                  <c:v>-0.5192997771123582</c:v>
                </c:pt>
                <c:pt idx="16">
                  <c:v>-0.51913279969202319</c:v>
                </c:pt>
                <c:pt idx="17">
                  <c:v>-0.51896582227168819</c:v>
                </c:pt>
                <c:pt idx="18">
                  <c:v>-0.51879884485144201</c:v>
                </c:pt>
                <c:pt idx="19">
                  <c:v>-0.51863186743119727</c:v>
                </c:pt>
                <c:pt idx="20">
                  <c:v>-0.51846489001086227</c:v>
                </c:pt>
                <c:pt idx="21">
                  <c:v>-0.51829791259052582</c:v>
                </c:pt>
                <c:pt idx="22">
                  <c:v>-0.51813093517027964</c:v>
                </c:pt>
                <c:pt idx="23">
                  <c:v>-0.51796395775003345</c:v>
                </c:pt>
                <c:pt idx="24">
                  <c:v>-0.51779698032969845</c:v>
                </c:pt>
                <c:pt idx="25">
                  <c:v>-0.51763000290936345</c:v>
                </c:pt>
                <c:pt idx="26">
                  <c:v>-0.51746302548911727</c:v>
                </c:pt>
                <c:pt idx="27">
                  <c:v>-0.51729604806887108</c:v>
                </c:pt>
                <c:pt idx="28">
                  <c:v>-0.51712907064853608</c:v>
                </c:pt>
                <c:pt idx="29">
                  <c:v>-0.51696209322820397</c:v>
                </c:pt>
                <c:pt idx="30">
                  <c:v>-0.51679511580786897</c:v>
                </c:pt>
                <c:pt idx="31">
                  <c:v>-0.5166281383876199</c:v>
                </c:pt>
                <c:pt idx="32">
                  <c:v>-0.51646116096737371</c:v>
                </c:pt>
                <c:pt idx="33">
                  <c:v>-0.51629418354703871</c:v>
                </c:pt>
                <c:pt idx="34">
                  <c:v>-0.51612720612670371</c:v>
                </c:pt>
                <c:pt idx="35">
                  <c:v>-0.51596022870645752</c:v>
                </c:pt>
                <c:pt idx="36">
                  <c:v>-0.51579325128621134</c:v>
                </c:pt>
                <c:pt idx="37">
                  <c:v>-0.51562627386587634</c:v>
                </c:pt>
                <c:pt idx="38">
                  <c:v>-0.51545929644554134</c:v>
                </c:pt>
                <c:pt idx="39">
                  <c:v>-0.51529231902529515</c:v>
                </c:pt>
                <c:pt idx="40">
                  <c:v>-0.51512534160504897</c:v>
                </c:pt>
                <c:pt idx="41">
                  <c:v>-0.51495836418471685</c:v>
                </c:pt>
                <c:pt idx="42">
                  <c:v>-0.51479138676438185</c:v>
                </c:pt>
                <c:pt idx="43">
                  <c:v>-0.51462440934413278</c:v>
                </c:pt>
                <c:pt idx="44">
                  <c:v>-0.51443634003920335</c:v>
                </c:pt>
                <c:pt idx="45">
                  <c:v>-0.51420608696490744</c:v>
                </c:pt>
                <c:pt idx="46">
                  <c:v>-0.51395474200592828</c:v>
                </c:pt>
                <c:pt idx="47">
                  <c:v>-0.51370339704694912</c:v>
                </c:pt>
                <c:pt idx="48">
                  <c:v>-0.51345205208796996</c:v>
                </c:pt>
                <c:pt idx="49">
                  <c:v>-0.5132007071289908</c:v>
                </c:pt>
                <c:pt idx="50">
                  <c:v>-0.51294936217001164</c:v>
                </c:pt>
                <c:pt idx="51">
                  <c:v>-0.51269801721103248</c:v>
                </c:pt>
                <c:pt idx="52">
                  <c:v>-0.51244667225205331</c:v>
                </c:pt>
                <c:pt idx="53">
                  <c:v>-0.51219532729307415</c:v>
                </c:pt>
                <c:pt idx="54">
                  <c:v>-0.5119439823341867</c:v>
                </c:pt>
                <c:pt idx="55">
                  <c:v>-0.51169263737520743</c:v>
                </c:pt>
                <c:pt idx="56">
                  <c:v>-0.51144129241622549</c:v>
                </c:pt>
                <c:pt idx="57">
                  <c:v>-0.51118994745724633</c:v>
                </c:pt>
                <c:pt idx="58">
                  <c:v>-0.51093860249826717</c:v>
                </c:pt>
                <c:pt idx="59">
                  <c:v>-0.51068725753928801</c:v>
                </c:pt>
                <c:pt idx="60">
                  <c:v>-0.51043591258030885</c:v>
                </c:pt>
                <c:pt idx="61">
                  <c:v>-0.51018456762141851</c:v>
                </c:pt>
                <c:pt idx="62">
                  <c:v>-0.50993322266243934</c:v>
                </c:pt>
                <c:pt idx="63">
                  <c:v>-0.50968187770346018</c:v>
                </c:pt>
                <c:pt idx="64">
                  <c:v>-0.50943053274448102</c:v>
                </c:pt>
                <c:pt idx="65">
                  <c:v>-0.50917918778550186</c:v>
                </c:pt>
                <c:pt idx="66">
                  <c:v>-0.50892784282652548</c:v>
                </c:pt>
                <c:pt idx="67">
                  <c:v>-0.50867649786754632</c:v>
                </c:pt>
                <c:pt idx="68">
                  <c:v>-0.50842515290856438</c:v>
                </c:pt>
                <c:pt idx="69">
                  <c:v>-0.50817380794958522</c:v>
                </c:pt>
                <c:pt idx="70">
                  <c:v>-0.50792246299069488</c:v>
                </c:pt>
                <c:pt idx="71">
                  <c:v>-0.50767111803171572</c:v>
                </c:pt>
                <c:pt idx="72">
                  <c:v>-0.50741977307273656</c:v>
                </c:pt>
                <c:pt idx="73">
                  <c:v>-0.5071684281137574</c:v>
                </c:pt>
                <c:pt idx="74">
                  <c:v>-0.50691708315477824</c:v>
                </c:pt>
                <c:pt idx="75">
                  <c:v>-0.50666573819579908</c:v>
                </c:pt>
                <c:pt idx="76">
                  <c:v>-0.50641439323681992</c:v>
                </c:pt>
                <c:pt idx="77">
                  <c:v>-0.50616304827792957</c:v>
                </c:pt>
                <c:pt idx="78">
                  <c:v>-0.50591170331895041</c:v>
                </c:pt>
                <c:pt idx="79">
                  <c:v>-0.50566035835997125</c:v>
                </c:pt>
                <c:pt idx="80">
                  <c:v>-0.50540901340099209</c:v>
                </c:pt>
                <c:pt idx="81">
                  <c:v>-0.50515766844201293</c:v>
                </c:pt>
                <c:pt idx="82">
                  <c:v>-0.50490632348303377</c:v>
                </c:pt>
                <c:pt idx="83">
                  <c:v>-0.50465497852405461</c:v>
                </c:pt>
                <c:pt idx="84">
                  <c:v>-0.50440363356507545</c:v>
                </c:pt>
                <c:pt idx="85">
                  <c:v>-0.50415228860610184</c:v>
                </c:pt>
                <c:pt idx="86">
                  <c:v>-0.5039009436472115</c:v>
                </c:pt>
                <c:pt idx="87">
                  <c:v>-0.50364959868822679</c:v>
                </c:pt>
                <c:pt idx="88">
                  <c:v>-0.50339825372924762</c:v>
                </c:pt>
                <c:pt idx="89">
                  <c:v>-0.50314690877026846</c:v>
                </c:pt>
                <c:pt idx="90">
                  <c:v>-0.5028955638112893</c:v>
                </c:pt>
                <c:pt idx="91">
                  <c:v>-0.50264421885231014</c:v>
                </c:pt>
                <c:pt idx="92">
                  <c:v>-0.50239287389333098</c:v>
                </c:pt>
                <c:pt idx="93">
                  <c:v>-0.50214152893444064</c:v>
                </c:pt>
                <c:pt idx="94">
                  <c:v>-0.50189018397546148</c:v>
                </c:pt>
                <c:pt idx="95">
                  <c:v>-0.50163883901648232</c:v>
                </c:pt>
                <c:pt idx="96">
                  <c:v>-0.50138749405750316</c:v>
                </c:pt>
                <c:pt idx="97">
                  <c:v>-0.501136149098524</c:v>
                </c:pt>
                <c:pt idx="98">
                  <c:v>-0.50088480413954484</c:v>
                </c:pt>
                <c:pt idx="99">
                  <c:v>-0.50063345918056568</c:v>
                </c:pt>
                <c:pt idx="100">
                  <c:v>-0.50038211422158652</c:v>
                </c:pt>
                <c:pt idx="101">
                  <c:v>-0.50003584436826243</c:v>
                </c:pt>
                <c:pt idx="102">
                  <c:v>-0.49949972472624848</c:v>
                </c:pt>
                <c:pt idx="103">
                  <c:v>-0.49886868018980079</c:v>
                </c:pt>
                <c:pt idx="104">
                  <c:v>-0.49823763565335311</c:v>
                </c:pt>
                <c:pt idx="105">
                  <c:v>-0.49760659111690542</c:v>
                </c:pt>
                <c:pt idx="106">
                  <c:v>-0.49697554658045773</c:v>
                </c:pt>
                <c:pt idx="107">
                  <c:v>-0.49634450204401004</c:v>
                </c:pt>
                <c:pt idx="108">
                  <c:v>-0.49571345750756235</c:v>
                </c:pt>
                <c:pt idx="109">
                  <c:v>-0.49508241297111466</c:v>
                </c:pt>
                <c:pt idx="110">
                  <c:v>-0.49445136843476128</c:v>
                </c:pt>
                <c:pt idx="111">
                  <c:v>-0.49382032389840241</c:v>
                </c:pt>
                <c:pt idx="112">
                  <c:v>-0.49318927936194923</c:v>
                </c:pt>
                <c:pt idx="113">
                  <c:v>-0.49255823482550154</c:v>
                </c:pt>
                <c:pt idx="114">
                  <c:v>-0.49192719028905385</c:v>
                </c:pt>
                <c:pt idx="115">
                  <c:v>-0.49129614575260616</c:v>
                </c:pt>
                <c:pt idx="116">
                  <c:v>-0.49066510121615847</c:v>
                </c:pt>
                <c:pt idx="117">
                  <c:v>-0.49003405667971078</c:v>
                </c:pt>
                <c:pt idx="118">
                  <c:v>-0.48940301214326309</c:v>
                </c:pt>
                <c:pt idx="119">
                  <c:v>-0.48877196760681541</c:v>
                </c:pt>
                <c:pt idx="120">
                  <c:v>-0.48814092307036772</c:v>
                </c:pt>
                <c:pt idx="121">
                  <c:v>-0.48750987853392003</c:v>
                </c:pt>
                <c:pt idx="122">
                  <c:v>-0.48687883399756116</c:v>
                </c:pt>
                <c:pt idx="123">
                  <c:v>-0.48624778946120228</c:v>
                </c:pt>
                <c:pt idx="124">
                  <c:v>-0.4856167449247546</c:v>
                </c:pt>
                <c:pt idx="125">
                  <c:v>-0.48498570038830691</c:v>
                </c:pt>
                <c:pt idx="126">
                  <c:v>-0.48435465585185922</c:v>
                </c:pt>
                <c:pt idx="127">
                  <c:v>-0.48372361131541153</c:v>
                </c:pt>
                <c:pt idx="128">
                  <c:v>-0.48309256677896384</c:v>
                </c:pt>
                <c:pt idx="129">
                  <c:v>-0.48246152224251615</c:v>
                </c:pt>
                <c:pt idx="130">
                  <c:v>-0.48183047770606846</c:v>
                </c:pt>
                <c:pt idx="131">
                  <c:v>-0.48119943316962077</c:v>
                </c:pt>
                <c:pt idx="132">
                  <c:v>-0.48056838863317308</c:v>
                </c:pt>
                <c:pt idx="133">
                  <c:v>-0.47993734409672539</c:v>
                </c:pt>
                <c:pt idx="134">
                  <c:v>-0.4793062995602777</c:v>
                </c:pt>
                <c:pt idx="135">
                  <c:v>-0.47867525502392416</c:v>
                </c:pt>
                <c:pt idx="136">
                  <c:v>-0.47804421048756529</c:v>
                </c:pt>
                <c:pt idx="137">
                  <c:v>-0.47741316595111227</c:v>
                </c:pt>
                <c:pt idx="138">
                  <c:v>-0.47678212141466458</c:v>
                </c:pt>
                <c:pt idx="139">
                  <c:v>-0.47615107687821689</c:v>
                </c:pt>
                <c:pt idx="140">
                  <c:v>-0.47552003234176921</c:v>
                </c:pt>
                <c:pt idx="141">
                  <c:v>-0.47488898780532152</c:v>
                </c:pt>
                <c:pt idx="142">
                  <c:v>-0.47425794326887383</c:v>
                </c:pt>
                <c:pt idx="143">
                  <c:v>-0.47362689873242614</c:v>
                </c:pt>
                <c:pt idx="144">
                  <c:v>-0.47299585419597845</c:v>
                </c:pt>
                <c:pt idx="145">
                  <c:v>-0.47236480965953076</c:v>
                </c:pt>
                <c:pt idx="146">
                  <c:v>-0.47173376512308307</c:v>
                </c:pt>
                <c:pt idx="147">
                  <c:v>-0.4711027205867242</c:v>
                </c:pt>
                <c:pt idx="148">
                  <c:v>-0.47047167605036533</c:v>
                </c:pt>
                <c:pt idx="149">
                  <c:v>-0.46984063151391764</c:v>
                </c:pt>
                <c:pt idx="150">
                  <c:v>-0.46920958697746995</c:v>
                </c:pt>
                <c:pt idx="151">
                  <c:v>-0.46857854244102232</c:v>
                </c:pt>
                <c:pt idx="152">
                  <c:v>-0.46794749790457463</c:v>
                </c:pt>
                <c:pt idx="153">
                  <c:v>-0.46731645336812694</c:v>
                </c:pt>
                <c:pt idx="154">
                  <c:v>-0.46668540883167925</c:v>
                </c:pt>
                <c:pt idx="155">
                  <c:v>-0.46605436429523156</c:v>
                </c:pt>
                <c:pt idx="156">
                  <c:v>-0.46542331975878387</c:v>
                </c:pt>
                <c:pt idx="157">
                  <c:v>-0.46479227522233618</c:v>
                </c:pt>
                <c:pt idx="158">
                  <c:v>-0.46416123068588849</c:v>
                </c:pt>
                <c:pt idx="159">
                  <c:v>-0.46353018614952962</c:v>
                </c:pt>
                <c:pt idx="160">
                  <c:v>-0.46289914161317586</c:v>
                </c:pt>
                <c:pt idx="161">
                  <c:v>-0.46226809707672817</c:v>
                </c:pt>
                <c:pt idx="162">
                  <c:v>-0.46163705254027537</c:v>
                </c:pt>
                <c:pt idx="163">
                  <c:v>-0.46100600800382768</c:v>
                </c:pt>
                <c:pt idx="164">
                  <c:v>-0.46037496346737999</c:v>
                </c:pt>
                <c:pt idx="165">
                  <c:v>-0.4597439189309323</c:v>
                </c:pt>
                <c:pt idx="166">
                  <c:v>-0.45911287439448462</c:v>
                </c:pt>
                <c:pt idx="167">
                  <c:v>-0.45848182985803693</c:v>
                </c:pt>
                <c:pt idx="168">
                  <c:v>-0.45785078532158924</c:v>
                </c:pt>
                <c:pt idx="169">
                  <c:v>-0.45721974078514155</c:v>
                </c:pt>
                <c:pt idx="170">
                  <c:v>-0.45658869624869386</c:v>
                </c:pt>
                <c:pt idx="171">
                  <c:v>-0.45595765171224617</c:v>
                </c:pt>
                <c:pt idx="172">
                  <c:v>-0.4553266071758873</c:v>
                </c:pt>
                <c:pt idx="173">
                  <c:v>-0.45469556263953348</c:v>
                </c:pt>
                <c:pt idx="174">
                  <c:v>-0.45406451810308074</c:v>
                </c:pt>
                <c:pt idx="175">
                  <c:v>-0.45343347356663305</c:v>
                </c:pt>
                <c:pt idx="176">
                  <c:v>-0.45280242903018536</c:v>
                </c:pt>
                <c:pt idx="177">
                  <c:v>-0.45217138449373767</c:v>
                </c:pt>
                <c:pt idx="178">
                  <c:v>-0.45151790462529778</c:v>
                </c:pt>
                <c:pt idx="179">
                  <c:v>-0.45081955409296232</c:v>
                </c:pt>
                <c:pt idx="180">
                  <c:v>-0.45009876822872347</c:v>
                </c:pt>
                <c:pt idx="181">
                  <c:v>-0.44937798236448462</c:v>
                </c:pt>
                <c:pt idx="182">
                  <c:v>-0.44865719650024577</c:v>
                </c:pt>
                <c:pt idx="183">
                  <c:v>-0.44793641063600692</c:v>
                </c:pt>
                <c:pt idx="184">
                  <c:v>-0.44721562477167925</c:v>
                </c:pt>
                <c:pt idx="185">
                  <c:v>-0.44649483890735159</c:v>
                </c:pt>
                <c:pt idx="186">
                  <c:v>-0.44577405304311274</c:v>
                </c:pt>
                <c:pt idx="187">
                  <c:v>-0.44505326717887389</c:v>
                </c:pt>
                <c:pt idx="188">
                  <c:v>-0.44433248131463504</c:v>
                </c:pt>
                <c:pt idx="189">
                  <c:v>-0.44361169545039619</c:v>
                </c:pt>
                <c:pt idx="190">
                  <c:v>-0.44289090958615734</c:v>
                </c:pt>
                <c:pt idx="191">
                  <c:v>-0.44217012372182968</c:v>
                </c:pt>
                <c:pt idx="192">
                  <c:v>-0.44144933785750201</c:v>
                </c:pt>
                <c:pt idx="193">
                  <c:v>-0.44072855199326316</c:v>
                </c:pt>
                <c:pt idx="194">
                  <c:v>-0.44000776612902431</c:v>
                </c:pt>
                <c:pt idx="195">
                  <c:v>-0.43928698026478546</c:v>
                </c:pt>
                <c:pt idx="196">
                  <c:v>-0.43856619440054662</c:v>
                </c:pt>
                <c:pt idx="197">
                  <c:v>-0.43784540853621895</c:v>
                </c:pt>
                <c:pt idx="198">
                  <c:v>-0.437124622671901</c:v>
                </c:pt>
                <c:pt idx="199">
                  <c:v>-0.43640383680765243</c:v>
                </c:pt>
                <c:pt idx="200">
                  <c:v>-0.43568305094341359</c:v>
                </c:pt>
                <c:pt idx="201">
                  <c:v>-0.43496226507917474</c:v>
                </c:pt>
                <c:pt idx="202">
                  <c:v>-0.43424147921493589</c:v>
                </c:pt>
                <c:pt idx="203">
                  <c:v>-0.43352069335069704</c:v>
                </c:pt>
                <c:pt idx="204">
                  <c:v>-0.43279990748636937</c:v>
                </c:pt>
                <c:pt idx="205">
                  <c:v>-0.43207912162204171</c:v>
                </c:pt>
                <c:pt idx="206">
                  <c:v>-0.43135833575780286</c:v>
                </c:pt>
                <c:pt idx="207">
                  <c:v>-0.43063754989356401</c:v>
                </c:pt>
                <c:pt idx="208">
                  <c:v>-0.42991676402932516</c:v>
                </c:pt>
                <c:pt idx="209">
                  <c:v>-0.42919597816508631</c:v>
                </c:pt>
                <c:pt idx="210">
                  <c:v>-0.42847519230075864</c:v>
                </c:pt>
                <c:pt idx="211">
                  <c:v>-0.42775440643643098</c:v>
                </c:pt>
                <c:pt idx="212">
                  <c:v>-0.42703362057219213</c:v>
                </c:pt>
                <c:pt idx="213">
                  <c:v>-0.42631283470795328</c:v>
                </c:pt>
                <c:pt idx="214">
                  <c:v>-0.42551551752607569</c:v>
                </c:pt>
                <c:pt idx="215">
                  <c:v>-0.42456513770892063</c:v>
                </c:pt>
                <c:pt idx="216">
                  <c:v>-0.42353822657412682</c:v>
                </c:pt>
                <c:pt idx="217">
                  <c:v>-0.42251131543933301</c:v>
                </c:pt>
                <c:pt idx="218">
                  <c:v>-0.42148440430453921</c:v>
                </c:pt>
                <c:pt idx="219">
                  <c:v>-0.4204574931697454</c:v>
                </c:pt>
                <c:pt idx="220">
                  <c:v>-0.41943058203495159</c:v>
                </c:pt>
                <c:pt idx="221">
                  <c:v>-0.41840367090015779</c:v>
                </c:pt>
                <c:pt idx="222">
                  <c:v>-0.41737675976527516</c:v>
                </c:pt>
                <c:pt idx="223">
                  <c:v>-0.41634984863040181</c:v>
                </c:pt>
                <c:pt idx="224">
                  <c:v>-0.41532293749559873</c:v>
                </c:pt>
                <c:pt idx="225">
                  <c:v>-0.41429602636080493</c:v>
                </c:pt>
                <c:pt idx="226">
                  <c:v>-0.41326911522601112</c:v>
                </c:pt>
                <c:pt idx="227">
                  <c:v>-0.41224220409121731</c:v>
                </c:pt>
                <c:pt idx="228">
                  <c:v>-0.41121529295642351</c:v>
                </c:pt>
                <c:pt idx="229">
                  <c:v>-0.4101883818216297</c:v>
                </c:pt>
                <c:pt idx="230">
                  <c:v>-0.40916147068683589</c:v>
                </c:pt>
                <c:pt idx="231">
                  <c:v>-0.40813455955204209</c:v>
                </c:pt>
                <c:pt idx="232">
                  <c:v>-0.40710764841724828</c:v>
                </c:pt>
                <c:pt idx="233">
                  <c:v>-0.40608073728245453</c:v>
                </c:pt>
                <c:pt idx="234">
                  <c:v>-0.40505382614766072</c:v>
                </c:pt>
                <c:pt idx="235">
                  <c:v>-0.40402691501286692</c:v>
                </c:pt>
                <c:pt idx="236">
                  <c:v>-0.40300000387807311</c:v>
                </c:pt>
                <c:pt idx="237">
                  <c:v>-0.4019730927432793</c:v>
                </c:pt>
                <c:pt idx="238">
                  <c:v>-0.4009461816084855</c:v>
                </c:pt>
                <c:pt idx="239">
                  <c:v>-0.39991927047360287</c:v>
                </c:pt>
                <c:pt idx="240">
                  <c:v>-0.39889235933872025</c:v>
                </c:pt>
                <c:pt idx="241">
                  <c:v>-0.39786544820392644</c:v>
                </c:pt>
                <c:pt idx="242">
                  <c:v>-0.39683853706913264</c:v>
                </c:pt>
                <c:pt idx="243">
                  <c:v>-0.39581162593433883</c:v>
                </c:pt>
                <c:pt idx="244">
                  <c:v>-0.39478471479954502</c:v>
                </c:pt>
                <c:pt idx="245">
                  <c:v>-0.39375780366475122</c:v>
                </c:pt>
                <c:pt idx="246">
                  <c:v>-0.39273089252995741</c:v>
                </c:pt>
                <c:pt idx="247">
                  <c:v>-0.3917039813951636</c:v>
                </c:pt>
                <c:pt idx="248">
                  <c:v>-0.39067707026037846</c:v>
                </c:pt>
                <c:pt idx="249">
                  <c:v>-0.38965015912557599</c:v>
                </c:pt>
                <c:pt idx="250">
                  <c:v>-0.38862324799078218</c:v>
                </c:pt>
                <c:pt idx="251">
                  <c:v>-0.38759633685598838</c:v>
                </c:pt>
                <c:pt idx="252">
                  <c:v>-0.38656942572119457</c:v>
                </c:pt>
                <c:pt idx="253">
                  <c:v>-0.38554251458640076</c:v>
                </c:pt>
                <c:pt idx="254">
                  <c:v>-0.38451560345160696</c:v>
                </c:pt>
                <c:pt idx="255">
                  <c:v>-0.38348869231681315</c:v>
                </c:pt>
                <c:pt idx="256">
                  <c:v>-0.3825503388495296</c:v>
                </c:pt>
                <c:pt idx="257">
                  <c:v>-0.38178910071735539</c:v>
                </c:pt>
                <c:pt idx="258">
                  <c:v>-0.38111642025278025</c:v>
                </c:pt>
                <c:pt idx="259">
                  <c:v>-0.3804437397881163</c:v>
                </c:pt>
                <c:pt idx="260">
                  <c:v>-0.37977105932345234</c:v>
                </c:pt>
                <c:pt idx="261">
                  <c:v>-0.37909837885887721</c:v>
                </c:pt>
                <c:pt idx="262">
                  <c:v>-0.37842569839430207</c:v>
                </c:pt>
                <c:pt idx="263">
                  <c:v>-0.37775301792972693</c:v>
                </c:pt>
                <c:pt idx="264">
                  <c:v>-0.37708033746506298</c:v>
                </c:pt>
                <c:pt idx="265">
                  <c:v>-0.37640765700039902</c:v>
                </c:pt>
                <c:pt idx="266">
                  <c:v>-0.37573497653582388</c:v>
                </c:pt>
                <c:pt idx="267">
                  <c:v>-0.37506229607124875</c:v>
                </c:pt>
                <c:pt idx="268">
                  <c:v>-0.37438961560667361</c:v>
                </c:pt>
                <c:pt idx="269">
                  <c:v>-0.37371693514200965</c:v>
                </c:pt>
                <c:pt idx="270">
                  <c:v>-0.3730442546773457</c:v>
                </c:pt>
                <c:pt idx="271">
                  <c:v>-0.37237157421277056</c:v>
                </c:pt>
                <c:pt idx="272">
                  <c:v>-0.37169889374819542</c:v>
                </c:pt>
                <c:pt idx="273">
                  <c:v>-0.3710262132836285</c:v>
                </c:pt>
                <c:pt idx="274">
                  <c:v>-0.37035353281895633</c:v>
                </c:pt>
                <c:pt idx="275">
                  <c:v>-0.36968085235429238</c:v>
                </c:pt>
                <c:pt idx="276">
                  <c:v>-0.36900817188971724</c:v>
                </c:pt>
                <c:pt idx="277">
                  <c:v>-0.3683354914251421</c:v>
                </c:pt>
                <c:pt idx="278">
                  <c:v>-0.36766281096056697</c:v>
                </c:pt>
                <c:pt idx="279">
                  <c:v>-0.36699013049590301</c:v>
                </c:pt>
                <c:pt idx="280">
                  <c:v>-0.36631745003123906</c:v>
                </c:pt>
                <c:pt idx="281">
                  <c:v>-0.36564476956666392</c:v>
                </c:pt>
                <c:pt idx="282">
                  <c:v>-0.36497208910208878</c:v>
                </c:pt>
                <c:pt idx="283">
                  <c:v>-0.36429940863751364</c:v>
                </c:pt>
                <c:pt idx="284">
                  <c:v>-0.36362672817284969</c:v>
                </c:pt>
                <c:pt idx="285">
                  <c:v>-0.36295404770818573</c:v>
                </c:pt>
                <c:pt idx="286">
                  <c:v>-0.3622813672436106</c:v>
                </c:pt>
                <c:pt idx="287">
                  <c:v>-0.36160868677903546</c:v>
                </c:pt>
                <c:pt idx="288">
                  <c:v>-0.36093600631446032</c:v>
                </c:pt>
                <c:pt idx="289">
                  <c:v>-0.36026332584979637</c:v>
                </c:pt>
                <c:pt idx="290">
                  <c:v>-0.35959064538513241</c:v>
                </c:pt>
                <c:pt idx="291">
                  <c:v>-0.35891796492055728</c:v>
                </c:pt>
                <c:pt idx="292">
                  <c:v>-0.35824528445598214</c:v>
                </c:pt>
                <c:pt idx="293">
                  <c:v>-0.357572603991407</c:v>
                </c:pt>
                <c:pt idx="294">
                  <c:v>-0.35689992352674305</c:v>
                </c:pt>
                <c:pt idx="295">
                  <c:v>-0.35622724306207909</c:v>
                </c:pt>
                <c:pt idx="296">
                  <c:v>-0.35555456259750395</c:v>
                </c:pt>
                <c:pt idx="297">
                  <c:v>-0.35488188213292882</c:v>
                </c:pt>
                <c:pt idx="298">
                  <c:v>-0.35421456879972313</c:v>
                </c:pt>
                <c:pt idx="299">
                  <c:v>-0.35355798972922481</c:v>
                </c:pt>
                <c:pt idx="300">
                  <c:v>-0.35290677779000712</c:v>
                </c:pt>
                <c:pt idx="301">
                  <c:v>-0.35225556585078943</c:v>
                </c:pt>
                <c:pt idx="302">
                  <c:v>-0.35160435391166056</c:v>
                </c:pt>
                <c:pt idx="303">
                  <c:v>-0.35095314197253169</c:v>
                </c:pt>
                <c:pt idx="304">
                  <c:v>-0.35030193003340282</c:v>
                </c:pt>
                <c:pt idx="305">
                  <c:v>-0.34965071809427395</c:v>
                </c:pt>
                <c:pt idx="306">
                  <c:v>-0.34899950615514508</c:v>
                </c:pt>
                <c:pt idx="307">
                  <c:v>-0.34834829421601621</c:v>
                </c:pt>
                <c:pt idx="308">
                  <c:v>-0.34769708227688734</c:v>
                </c:pt>
                <c:pt idx="309">
                  <c:v>-0.34704587033775847</c:v>
                </c:pt>
                <c:pt idx="310">
                  <c:v>-0.3463946583986296</c:v>
                </c:pt>
                <c:pt idx="311">
                  <c:v>-0.34574344645950073</c:v>
                </c:pt>
                <c:pt idx="312">
                  <c:v>-0.34509223452028304</c:v>
                </c:pt>
                <c:pt idx="313">
                  <c:v>-0.34444102258106535</c:v>
                </c:pt>
                <c:pt idx="314">
                  <c:v>-0.34378981064193648</c:v>
                </c:pt>
                <c:pt idx="315">
                  <c:v>-0.34313859870280766</c:v>
                </c:pt>
                <c:pt idx="316">
                  <c:v>-0.34248738676367879</c:v>
                </c:pt>
                <c:pt idx="317">
                  <c:v>-0.34183617482454992</c:v>
                </c:pt>
                <c:pt idx="318">
                  <c:v>-0.34118496288542105</c:v>
                </c:pt>
                <c:pt idx="319">
                  <c:v>-0.34053375094629218</c:v>
                </c:pt>
                <c:pt idx="320">
                  <c:v>-0.33988253900716331</c:v>
                </c:pt>
                <c:pt idx="321">
                  <c:v>-0.33923132706803444</c:v>
                </c:pt>
                <c:pt idx="322">
                  <c:v>-0.33858011512890557</c:v>
                </c:pt>
                <c:pt idx="323">
                  <c:v>-0.33792890318969537</c:v>
                </c:pt>
                <c:pt idx="324">
                  <c:v>-0.33727769125047019</c:v>
                </c:pt>
                <c:pt idx="325">
                  <c:v>-0.33662647931134132</c:v>
                </c:pt>
                <c:pt idx="326">
                  <c:v>-0.33597526737221245</c:v>
                </c:pt>
                <c:pt idx="327">
                  <c:v>-0.33532405543308358</c:v>
                </c:pt>
                <c:pt idx="328">
                  <c:v>-0.33467284349395471</c:v>
                </c:pt>
                <c:pt idx="329">
                  <c:v>-0.33402163155482584</c:v>
                </c:pt>
                <c:pt idx="330">
                  <c:v>-0.33337041961569697</c:v>
                </c:pt>
                <c:pt idx="331">
                  <c:v>-0.3327192076765681</c:v>
                </c:pt>
                <c:pt idx="332">
                  <c:v>-0.33206799573743923</c:v>
                </c:pt>
                <c:pt idx="333">
                  <c:v>-0.33141678379831035</c:v>
                </c:pt>
                <c:pt idx="334">
                  <c:v>-0.33076557185918148</c:v>
                </c:pt>
                <c:pt idx="335">
                  <c:v>-0.3301143599199638</c:v>
                </c:pt>
                <c:pt idx="336">
                  <c:v>-0.32946314798074611</c:v>
                </c:pt>
                <c:pt idx="337">
                  <c:v>-0.32881193604161724</c:v>
                </c:pt>
                <c:pt idx="338">
                  <c:v>-0.32829514092584916</c:v>
                </c:pt>
                <c:pt idx="339">
                  <c:v>-0.32804717945671386</c:v>
                </c:pt>
                <c:pt idx="340">
                  <c:v>-0.32793363481093935</c:v>
                </c:pt>
                <c:pt idx="341">
                  <c:v>-0.32782009016516483</c:v>
                </c:pt>
                <c:pt idx="342">
                  <c:v>-0.32770654551930151</c:v>
                </c:pt>
                <c:pt idx="343">
                  <c:v>-0.327593000873527</c:v>
                </c:pt>
                <c:pt idx="344">
                  <c:v>-0.32747945622775249</c:v>
                </c:pt>
                <c:pt idx="345">
                  <c:v>-0.32736591158188916</c:v>
                </c:pt>
                <c:pt idx="346">
                  <c:v>-0.32725236693611465</c:v>
                </c:pt>
                <c:pt idx="347">
                  <c:v>-0.32713882229034014</c:v>
                </c:pt>
                <c:pt idx="348">
                  <c:v>-0.3270252776445729</c:v>
                </c:pt>
                <c:pt idx="349">
                  <c:v>-0.32691173299879112</c:v>
                </c:pt>
                <c:pt idx="350">
                  <c:v>-0.32679818835292779</c:v>
                </c:pt>
                <c:pt idx="351">
                  <c:v>-0.32668464370715328</c:v>
                </c:pt>
                <c:pt idx="352">
                  <c:v>-0.32657109906137877</c:v>
                </c:pt>
                <c:pt idx="353">
                  <c:v>-0.32631311894695231</c:v>
                </c:pt>
                <c:pt idx="354">
                  <c:v>-0.3257662678954884</c:v>
                </c:pt>
                <c:pt idx="355">
                  <c:v>-0.32507498137555019</c:v>
                </c:pt>
                <c:pt idx="356">
                  <c:v>-0.32438369485552315</c:v>
                </c:pt>
                <c:pt idx="357">
                  <c:v>-0.32369240833549612</c:v>
                </c:pt>
                <c:pt idx="358">
                  <c:v>-0.32300112181546908</c:v>
                </c:pt>
                <c:pt idx="359">
                  <c:v>-0.32230983529544205</c:v>
                </c:pt>
                <c:pt idx="360">
                  <c:v>-0.32161854877541501</c:v>
                </c:pt>
                <c:pt idx="361">
                  <c:v>-0.32092726225538798</c:v>
                </c:pt>
                <c:pt idx="362">
                  <c:v>-0.32023597573540535</c:v>
                </c:pt>
                <c:pt idx="363">
                  <c:v>-0.31954468921537832</c:v>
                </c:pt>
                <c:pt idx="364">
                  <c:v>-0.31885340269535128</c:v>
                </c:pt>
                <c:pt idx="365">
                  <c:v>-0.31816211617536866</c:v>
                </c:pt>
                <c:pt idx="366">
                  <c:v>-0.31747082965538603</c:v>
                </c:pt>
                <c:pt idx="367">
                  <c:v>-0.316779543135359</c:v>
                </c:pt>
                <c:pt idx="368">
                  <c:v>-0.31608825661533196</c:v>
                </c:pt>
                <c:pt idx="369">
                  <c:v>-0.31539697009530493</c:v>
                </c:pt>
                <c:pt idx="370">
                  <c:v>-0.31470568357527789</c:v>
                </c:pt>
                <c:pt idx="371">
                  <c:v>-0.31401439705525086</c:v>
                </c:pt>
                <c:pt idx="372">
                  <c:v>-0.31332311053526823</c:v>
                </c:pt>
                <c:pt idx="373">
                  <c:v>-0.31251911425656642</c:v>
                </c:pt>
                <c:pt idx="374">
                  <c:v>-0.31148969846044983</c:v>
                </c:pt>
                <c:pt idx="375">
                  <c:v>-0.31034757290563769</c:v>
                </c:pt>
                <c:pt idx="376">
                  <c:v>-0.30920544735083938</c:v>
                </c:pt>
                <c:pt idx="377">
                  <c:v>-0.30806332179605478</c:v>
                </c:pt>
                <c:pt idx="378">
                  <c:v>-0.30692119624121206</c:v>
                </c:pt>
                <c:pt idx="379">
                  <c:v>-0.30577907068640015</c:v>
                </c:pt>
                <c:pt idx="380">
                  <c:v>-0.30463694513160183</c:v>
                </c:pt>
                <c:pt idx="381">
                  <c:v>-0.30349481957681707</c:v>
                </c:pt>
                <c:pt idx="382">
                  <c:v>-0.3023526940220187</c:v>
                </c:pt>
                <c:pt idx="383">
                  <c:v>-0.30059024735077794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D-1A41-A1FD-CD54028F62E4}"/>
            </c:ext>
          </c:extLst>
        </c:ser>
        <c:ser>
          <c:idx val="3"/>
          <c:order val="3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5.6255858565112272E-3"/>
                  <c:y val="-5.8847322868375868E-3"/>
                </c:manualLayout>
              </c:layout>
              <c:numFmt formatCode="0.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'Masse Broken'!$A$413:$A$469</c:f>
              <c:numCache>
                <c:formatCode>General</c:formatCode>
                <c:ptCount val="57"/>
                <c:pt idx="0">
                  <c:v>4.0999999999999996</c:v>
                </c:pt>
                <c:pt idx="1">
                  <c:v>4.1100000000000003</c:v>
                </c:pt>
                <c:pt idx="2">
                  <c:v>4.12</c:v>
                </c:pt>
                <c:pt idx="3">
                  <c:v>4.13</c:v>
                </c:pt>
                <c:pt idx="4">
                  <c:v>4.1399999999999997</c:v>
                </c:pt>
                <c:pt idx="5">
                  <c:v>4.1500000000000004</c:v>
                </c:pt>
                <c:pt idx="6">
                  <c:v>4.16</c:v>
                </c:pt>
                <c:pt idx="7">
                  <c:v>4.17</c:v>
                </c:pt>
                <c:pt idx="8">
                  <c:v>4.18</c:v>
                </c:pt>
                <c:pt idx="9">
                  <c:v>4.1900000000000004</c:v>
                </c:pt>
                <c:pt idx="10">
                  <c:v>4.2</c:v>
                </c:pt>
                <c:pt idx="11">
                  <c:v>4.21</c:v>
                </c:pt>
                <c:pt idx="12">
                  <c:v>4.22</c:v>
                </c:pt>
                <c:pt idx="13">
                  <c:v>4.2300000000000004</c:v>
                </c:pt>
                <c:pt idx="14">
                  <c:v>4.24</c:v>
                </c:pt>
                <c:pt idx="15">
                  <c:v>4.25</c:v>
                </c:pt>
                <c:pt idx="16">
                  <c:v>4.26</c:v>
                </c:pt>
                <c:pt idx="17">
                  <c:v>4.2699999999999996</c:v>
                </c:pt>
                <c:pt idx="18">
                  <c:v>4.28</c:v>
                </c:pt>
                <c:pt idx="19">
                  <c:v>4.29</c:v>
                </c:pt>
                <c:pt idx="20">
                  <c:v>4.3</c:v>
                </c:pt>
                <c:pt idx="21">
                  <c:v>4.3099999999999996</c:v>
                </c:pt>
                <c:pt idx="22">
                  <c:v>4.32</c:v>
                </c:pt>
                <c:pt idx="23">
                  <c:v>4.33</c:v>
                </c:pt>
                <c:pt idx="24">
                  <c:v>4.34</c:v>
                </c:pt>
                <c:pt idx="25">
                  <c:v>4.3499999999999996</c:v>
                </c:pt>
                <c:pt idx="26">
                  <c:v>4.3600000000000003</c:v>
                </c:pt>
                <c:pt idx="27">
                  <c:v>4.37</c:v>
                </c:pt>
                <c:pt idx="28">
                  <c:v>4.38</c:v>
                </c:pt>
                <c:pt idx="29">
                  <c:v>4.3899999999999997</c:v>
                </c:pt>
                <c:pt idx="30">
                  <c:v>4.4000000000000004</c:v>
                </c:pt>
                <c:pt idx="31">
                  <c:v>4.41</c:v>
                </c:pt>
                <c:pt idx="32">
                  <c:v>4.42</c:v>
                </c:pt>
                <c:pt idx="33">
                  <c:v>4.43</c:v>
                </c:pt>
                <c:pt idx="34">
                  <c:v>4.4400000000000004</c:v>
                </c:pt>
                <c:pt idx="35">
                  <c:v>4.45</c:v>
                </c:pt>
                <c:pt idx="36">
                  <c:v>4.46</c:v>
                </c:pt>
                <c:pt idx="37">
                  <c:v>4.47</c:v>
                </c:pt>
                <c:pt idx="38">
                  <c:v>4.4800000000000004</c:v>
                </c:pt>
                <c:pt idx="39">
                  <c:v>4.49</c:v>
                </c:pt>
                <c:pt idx="40">
                  <c:v>4.5</c:v>
                </c:pt>
                <c:pt idx="41">
                  <c:v>4.51</c:v>
                </c:pt>
                <c:pt idx="42">
                  <c:v>4.5199999999999996</c:v>
                </c:pt>
                <c:pt idx="43">
                  <c:v>4.53</c:v>
                </c:pt>
                <c:pt idx="44">
                  <c:v>4.54</c:v>
                </c:pt>
                <c:pt idx="45">
                  <c:v>4.55</c:v>
                </c:pt>
                <c:pt idx="46">
                  <c:v>4.5599999999999996</c:v>
                </c:pt>
                <c:pt idx="47">
                  <c:v>4.57</c:v>
                </c:pt>
                <c:pt idx="48">
                  <c:v>4.58</c:v>
                </c:pt>
                <c:pt idx="49">
                  <c:v>4.59</c:v>
                </c:pt>
                <c:pt idx="50">
                  <c:v>4.5999999999999996</c:v>
                </c:pt>
                <c:pt idx="51">
                  <c:v>4.6100000000000003</c:v>
                </c:pt>
                <c:pt idx="52">
                  <c:v>4.62</c:v>
                </c:pt>
                <c:pt idx="53">
                  <c:v>4.63</c:v>
                </c:pt>
                <c:pt idx="54">
                  <c:v>4.6399999999999997</c:v>
                </c:pt>
                <c:pt idx="55">
                  <c:v>4.6500000000000004</c:v>
                </c:pt>
                <c:pt idx="56">
                  <c:v>4.66</c:v>
                </c:pt>
              </c:numCache>
            </c:numRef>
          </c:xVal>
          <c:yVal>
            <c:numRef>
              <c:f>'Masse Broken'!$C$413:$C$469</c:f>
              <c:numCache>
                <c:formatCode>General</c:formatCode>
                <c:ptCount val="57"/>
                <c:pt idx="0">
                  <c:v>-0.30059024735077794</c:v>
                </c:pt>
                <c:pt idx="1">
                  <c:v>-0.29758715844682571</c:v>
                </c:pt>
                <c:pt idx="2">
                  <c:v>-0.29396374842650191</c:v>
                </c:pt>
                <c:pt idx="3">
                  <c:v>-0.29034033840612045</c:v>
                </c:pt>
                <c:pt idx="4">
                  <c:v>-0.28671692838572632</c:v>
                </c:pt>
                <c:pt idx="5">
                  <c:v>-0.28309351836534502</c:v>
                </c:pt>
                <c:pt idx="6">
                  <c:v>-0.27947010834497615</c:v>
                </c:pt>
                <c:pt idx="7">
                  <c:v>-0.27584669832463915</c:v>
                </c:pt>
                <c:pt idx="8">
                  <c:v>-0.27222328830429005</c:v>
                </c:pt>
                <c:pt idx="9">
                  <c:v>-0.26824818209240586</c:v>
                </c:pt>
                <c:pt idx="10">
                  <c:v>-0.26356968349757209</c:v>
                </c:pt>
                <c:pt idx="11">
                  <c:v>-0.25853948871126792</c:v>
                </c:pt>
                <c:pt idx="12">
                  <c:v>-0.25350929392490812</c:v>
                </c:pt>
                <c:pt idx="13">
                  <c:v>-0.24847909913855973</c:v>
                </c:pt>
                <c:pt idx="14">
                  <c:v>-0.24344890435222219</c:v>
                </c:pt>
                <c:pt idx="15">
                  <c:v>-0.2384187095658736</c:v>
                </c:pt>
                <c:pt idx="16">
                  <c:v>-0.23338851477956943</c:v>
                </c:pt>
                <c:pt idx="17">
                  <c:v>-0.22835831999321071</c:v>
                </c:pt>
                <c:pt idx="18">
                  <c:v>-0.22332812520686235</c:v>
                </c:pt>
                <c:pt idx="19">
                  <c:v>-0.21829793042056811</c:v>
                </c:pt>
                <c:pt idx="20">
                  <c:v>-0.21326773563421952</c:v>
                </c:pt>
                <c:pt idx="21">
                  <c:v>-0.2076729484454761</c:v>
                </c:pt>
                <c:pt idx="22">
                  <c:v>-0.20094897645205981</c:v>
                </c:pt>
                <c:pt idx="23">
                  <c:v>-0.19366041205626652</c:v>
                </c:pt>
                <c:pt idx="24">
                  <c:v>-0.1863718476604643</c:v>
                </c:pt>
                <c:pt idx="25">
                  <c:v>-0.17908328326465414</c:v>
                </c:pt>
                <c:pt idx="26">
                  <c:v>-0.17179471886885225</c:v>
                </c:pt>
                <c:pt idx="27">
                  <c:v>-0.16450615447305766</c:v>
                </c:pt>
                <c:pt idx="28">
                  <c:v>-0.15721759007725547</c:v>
                </c:pt>
                <c:pt idx="29">
                  <c:v>-0.14992902568144659</c:v>
                </c:pt>
                <c:pt idx="30">
                  <c:v>-0.1426404612856447</c:v>
                </c:pt>
                <c:pt idx="31">
                  <c:v>-0.13569401085438426</c:v>
                </c:pt>
                <c:pt idx="32">
                  <c:v>-0.12943178835214394</c:v>
                </c:pt>
                <c:pt idx="33">
                  <c:v>-0.123511679814478</c:v>
                </c:pt>
                <c:pt idx="34">
                  <c:v>-0.1175915712768178</c:v>
                </c:pt>
                <c:pt idx="35">
                  <c:v>-0.11167146273911815</c:v>
                </c:pt>
                <c:pt idx="36">
                  <c:v>-0.10575135420145768</c:v>
                </c:pt>
                <c:pt idx="37">
                  <c:v>-9.9831245663792784E-2</c:v>
                </c:pt>
                <c:pt idx="38">
                  <c:v>-9.3911137126088173E-2</c:v>
                </c:pt>
                <c:pt idx="39">
                  <c:v>-8.7991028588431872E-2</c:v>
                </c:pt>
                <c:pt idx="40">
                  <c:v>-8.2070920050771407E-2</c:v>
                </c:pt>
                <c:pt idx="41">
                  <c:v>-7.6150811513066533E-2</c:v>
                </c:pt>
                <c:pt idx="42">
                  <c:v>-7.0719823481233984E-2</c:v>
                </c:pt>
                <c:pt idx="43">
                  <c:v>-6.6267076461155733E-2</c:v>
                </c:pt>
                <c:pt idx="44">
                  <c:v>-6.2303449946955684E-2</c:v>
                </c:pt>
                <c:pt idx="45">
                  <c:v>-5.8339823432752701E-2</c:v>
                </c:pt>
                <c:pt idx="46">
                  <c:v>-5.4376196918547302E-2</c:v>
                </c:pt>
                <c:pt idx="47">
                  <c:v>-5.0412570404344492E-2</c:v>
                </c:pt>
                <c:pt idx="48">
                  <c:v>-4.644894389014375E-2</c:v>
                </c:pt>
                <c:pt idx="49">
                  <c:v>-4.2485317375940766E-2</c:v>
                </c:pt>
                <c:pt idx="50">
                  <c:v>-3.8961572003292297E-2</c:v>
                </c:pt>
                <c:pt idx="51">
                  <c:v>-3.6317588913802594E-2</c:v>
                </c:pt>
                <c:pt idx="52">
                  <c:v>-3.4113486965915048E-2</c:v>
                </c:pt>
                <c:pt idx="53">
                  <c:v>-3.1909385018070294E-2</c:v>
                </c:pt>
                <c:pt idx="54">
                  <c:v>-2.9705283070224221E-2</c:v>
                </c:pt>
                <c:pt idx="55">
                  <c:v>-2.7131743579954997E-2</c:v>
                </c:pt>
                <c:pt idx="56">
                  <c:v>-2.3819329004882102E-2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D-1A41-A1FD-CD54028F62E4}"/>
            </c:ext>
          </c:extLst>
        </c:ser>
        <c:ser>
          <c:idx val="4"/>
          <c:order val="4"/>
          <c:tx>
            <c:v>Lin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0979737161362068E-2"/>
                  <c:y val="0.11696663761879247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'Masse Broken'!$A$469:$A$472</c:f>
              <c:numCache>
                <c:formatCode>General</c:formatCode>
                <c:ptCount val="4"/>
                <c:pt idx="0">
                  <c:v>4.66</c:v>
                </c:pt>
                <c:pt idx="1">
                  <c:v>4.67</c:v>
                </c:pt>
                <c:pt idx="2">
                  <c:v>4.68</c:v>
                </c:pt>
                <c:pt idx="3">
                  <c:v>4.6900000000000004</c:v>
                </c:pt>
              </c:numCache>
            </c:numRef>
          </c:xVal>
          <c:yVal>
            <c:numRef>
              <c:f>'Masse Broken'!$C$469:$C$472</c:f>
              <c:numCache>
                <c:formatCode>General</c:formatCode>
                <c:ptCount val="4"/>
                <c:pt idx="0">
                  <c:v>-2.3819329004882102E-2</c:v>
                </c:pt>
                <c:pt idx="1">
                  <c:v>-1.6023570694967744E-2</c:v>
                </c:pt>
                <c:pt idx="2">
                  <c:v>-5.0343692219011419E-3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0D-1A41-A1FD-CD54028F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28895"/>
        <c:axId val="898330575"/>
      </c:scatterChart>
      <c:valAx>
        <c:axId val="8983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330575"/>
        <c:crossesAt val="-0.70000000000000007"/>
        <c:crossBetween val="midCat"/>
      </c:valAx>
      <c:valAx>
        <c:axId val="89833057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Dérivée de la masse (en kg/s)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32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500"/>
              <a:t>Modélisation de la dérivée de la masse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Polynomiale 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'Masse Broken'!$A$4:$A$471</c:f>
              <c:numCache>
                <c:formatCode>General</c:formatCode>
                <c:ptCount val="4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</c:numCache>
            </c:numRef>
          </c:xVal>
          <c:yVal>
            <c:numRef>
              <c:f>'Masse Broken'!$AB$4:$AB$471</c:f>
              <c:numCache>
                <c:formatCode>General</c:formatCode>
                <c:ptCount val="468"/>
                <c:pt idx="0">
                  <c:v>-0.16838921700000001</c:v>
                </c:pt>
                <c:pt idx="1">
                  <c:v>-0.24593831200000002</c:v>
                </c:pt>
                <c:pt idx="2">
                  <c:v>-0.30334929699999996</c:v>
                </c:pt>
                <c:pt idx="3">
                  <c:v>-0.35127631200000003</c:v>
                </c:pt>
                <c:pt idx="4">
                  <c:v>-0.39714062499999997</c:v>
                </c:pt>
                <c:pt idx="5">
                  <c:v>-0.44513063199999997</c:v>
                </c:pt>
                <c:pt idx="6">
                  <c:v>-0.49620185700000036</c:v>
                </c:pt>
                <c:pt idx="7">
                  <c:v>-0.54807695200000028</c:v>
                </c:pt>
                <c:pt idx="8">
                  <c:v>-0.59524569699999985</c:v>
                </c:pt>
                <c:pt idx="9">
                  <c:v>-0.62896499999999966</c:v>
                </c:pt>
                <c:pt idx="10">
                  <c:v>-0.6372588969999996</c:v>
                </c:pt>
                <c:pt idx="11">
                  <c:v>-0.60491855199999967</c:v>
                </c:pt>
                <c:pt idx="12">
                  <c:v>-0.51350225699999996</c:v>
                </c:pt>
                <c:pt idx="13">
                  <c:v>-0.34133543200000166</c:v>
                </c:pt>
                <c:pt idx="14">
                  <c:v>-6.3510625000001208E-2</c:v>
                </c:pt>
                <c:pt idx="15">
                  <c:v>0.348112487999998</c:v>
                </c:pt>
                <c:pt idx="16">
                  <c:v>0.92490710299999879</c:v>
                </c:pt>
                <c:pt idx="17">
                  <c:v>1.7014792879999991</c:v>
                </c:pt>
                <c:pt idx="18">
                  <c:v>2.7156679830000008</c:v>
                </c:pt>
                <c:pt idx="19">
                  <c:v>4.008545000000006</c:v>
                </c:pt>
                <c:pt idx="20">
                  <c:v>5.6244150229999974</c:v>
                </c:pt>
                <c:pt idx="21">
                  <c:v>7.6108156080000064</c:v>
                </c:pt>
                <c:pt idx="22">
                  <c:v>10.018517183</c:v>
                </c:pt>
                <c:pt idx="23">
                  <c:v>12.901523048000001</c:v>
                </c:pt>
                <c:pt idx="24">
                  <c:v>16.317069374999999</c:v>
                </c:pt>
                <c:pt idx="25">
                  <c:v>20.325625208000002</c:v>
                </c:pt>
                <c:pt idx="26">
                  <c:v>24.990892463000005</c:v>
                </c:pt>
                <c:pt idx="27">
                  <c:v>30.379805928</c:v>
                </c:pt>
                <c:pt idx="28">
                  <c:v>36.562533262999992</c:v>
                </c:pt>
                <c:pt idx="29">
                  <c:v>43.612474999999989</c:v>
                </c:pt>
                <c:pt idx="30">
                  <c:v>51.606264543000009</c:v>
                </c:pt>
                <c:pt idx="31">
                  <c:v>60.623768167999977</c:v>
                </c:pt>
                <c:pt idx="32">
                  <c:v>70.748085023000016</c:v>
                </c:pt>
                <c:pt idx="33">
                  <c:v>82.065547128000006</c:v>
                </c:pt>
                <c:pt idx="34">
                  <c:v>94.665719374999966</c:v>
                </c:pt>
                <c:pt idx="35">
                  <c:v>108.64139952799997</c:v>
                </c:pt>
                <c:pt idx="36">
                  <c:v>124.088618223</c:v>
                </c:pt>
                <c:pt idx="37">
                  <c:v>141.106638968</c:v>
                </c:pt>
                <c:pt idx="38">
                  <c:v>159.79795814300007</c:v>
                </c:pt>
                <c:pt idx="39">
                  <c:v>180.26830500000011</c:v>
                </c:pt>
                <c:pt idx="40">
                  <c:v>202.6266416629999</c:v>
                </c:pt>
                <c:pt idx="41">
                  <c:v>226.98516312799993</c:v>
                </c:pt>
                <c:pt idx="42">
                  <c:v>253.45929726299985</c:v>
                </c:pt>
                <c:pt idx="43">
                  <c:v>282.16770480800005</c:v>
                </c:pt>
                <c:pt idx="44">
                  <c:v>313.23227937500019</c:v>
                </c:pt>
                <c:pt idx="45">
                  <c:v>346.77814744800003</c:v>
                </c:pt>
                <c:pt idx="46">
                  <c:v>382.933668383</c:v>
                </c:pt>
                <c:pt idx="47">
                  <c:v>421.83043440800003</c:v>
                </c:pt>
                <c:pt idx="48">
                  <c:v>463.60327062299996</c:v>
                </c:pt>
                <c:pt idx="49">
                  <c:v>508.39023500000002</c:v>
                </c:pt>
                <c:pt idx="50">
                  <c:v>556.33261838299995</c:v>
                </c:pt>
                <c:pt idx="51">
                  <c:v>607.57494448800003</c:v>
                </c:pt>
                <c:pt idx="52">
                  <c:v>662.26496990300006</c:v>
                </c:pt>
                <c:pt idx="53">
                  <c:v>720.55368408800018</c:v>
                </c:pt>
                <c:pt idx="54">
                  <c:v>782.59530937500006</c:v>
                </c:pt>
                <c:pt idx="55">
                  <c:v>848.54730096800006</c:v>
                </c:pt>
                <c:pt idx="56">
                  <c:v>918.57034694299989</c:v>
                </c:pt>
                <c:pt idx="57">
                  <c:v>992.82836824799972</c:v>
                </c:pt>
                <c:pt idx="58">
                  <c:v>1071.488518703</c:v>
                </c:pt>
                <c:pt idx="59">
                  <c:v>1154.7211850000001</c:v>
                </c:pt>
                <c:pt idx="60">
                  <c:v>1242.6999867029999</c:v>
                </c:pt>
                <c:pt idx="61">
                  <c:v>1335.6017762480001</c:v>
                </c:pt>
                <c:pt idx="62">
                  <c:v>1433.6066389430002</c:v>
                </c:pt>
                <c:pt idx="63">
                  <c:v>1536.8978929679997</c:v>
                </c:pt>
                <c:pt idx="64">
                  <c:v>1645.6620893750003</c:v>
                </c:pt>
                <c:pt idx="65">
                  <c:v>1760.0890120880006</c:v>
                </c:pt>
                <c:pt idx="66">
                  <c:v>1880.371677903001</c:v>
                </c:pt>
                <c:pt idx="67">
                  <c:v>2006.7063364880005</c:v>
                </c:pt>
                <c:pt idx="68">
                  <c:v>2139.292470382999</c:v>
                </c:pt>
                <c:pt idx="69">
                  <c:v>2278.3327949999994</c:v>
                </c:pt>
                <c:pt idx="70">
                  <c:v>2424.0332586229997</c:v>
                </c:pt>
                <c:pt idx="71">
                  <c:v>2576.6030424079995</c:v>
                </c:pt>
                <c:pt idx="72">
                  <c:v>2736.254560382999</c:v>
                </c:pt>
                <c:pt idx="73">
                  <c:v>2903.2034594480001</c:v>
                </c:pt>
                <c:pt idx="74">
                  <c:v>3077.6686193750002</c:v>
                </c:pt>
                <c:pt idx="75">
                  <c:v>3259.872152808</c:v>
                </c:pt>
                <c:pt idx="76">
                  <c:v>3450.039405262999</c:v>
                </c:pt>
                <c:pt idx="77">
                  <c:v>3648.3989551280015</c:v>
                </c:pt>
                <c:pt idx="78">
                  <c:v>3855.1826136630016</c:v>
                </c:pt>
                <c:pt idx="79">
                  <c:v>4070.625425000002</c:v>
                </c:pt>
                <c:pt idx="80">
                  <c:v>4294.9656661430017</c:v>
                </c:pt>
                <c:pt idx="81">
                  <c:v>4528.4448469679983</c:v>
                </c:pt>
                <c:pt idx="82">
                  <c:v>4771.307710222999</c:v>
                </c:pt>
                <c:pt idx="83">
                  <c:v>5023.8022315279986</c:v>
                </c:pt>
                <c:pt idx="84">
                  <c:v>5286.1796193749988</c:v>
                </c:pt>
                <c:pt idx="85">
                  <c:v>5558.6943151279975</c:v>
                </c:pt>
                <c:pt idx="86">
                  <c:v>5841.6039930230008</c:v>
                </c:pt>
                <c:pt idx="87">
                  <c:v>6135.1695601680003</c:v>
                </c:pt>
                <c:pt idx="88">
                  <c:v>6439.655156543</c:v>
                </c:pt>
                <c:pt idx="89">
                  <c:v>6755.328155000002</c:v>
                </c:pt>
                <c:pt idx="90">
                  <c:v>7082.4591612630002</c:v>
                </c:pt>
                <c:pt idx="91">
                  <c:v>7421.3220139280002</c:v>
                </c:pt>
                <c:pt idx="92">
                  <c:v>7772.1937844630029</c:v>
                </c:pt>
                <c:pt idx="93">
                  <c:v>8135.3547772079992</c:v>
                </c:pt>
                <c:pt idx="94">
                  <c:v>8511.0885293749998</c:v>
                </c:pt>
                <c:pt idx="95">
                  <c:v>8899.6818110480017</c:v>
                </c:pt>
                <c:pt idx="96">
                  <c:v>9301.4246251829973</c:v>
                </c:pt>
                <c:pt idx="97">
                  <c:v>9716.6102076080006</c:v>
                </c:pt>
                <c:pt idx="98">
                  <c:v>10145.535027022999</c:v>
                </c:pt>
                <c:pt idx="99">
                  <c:v>10588.498785</c:v>
                </c:pt>
                <c:pt idx="100">
                  <c:v>11045.804415983001</c:v>
                </c:pt>
                <c:pt idx="101">
                  <c:v>11517.758087287999</c:v>
                </c:pt>
                <c:pt idx="102">
                  <c:v>12004.669199102998</c:v>
                </c:pt>
                <c:pt idx="103">
                  <c:v>12506.850384488</c:v>
                </c:pt>
                <c:pt idx="104">
                  <c:v>13024.617509375001</c:v>
                </c:pt>
                <c:pt idx="105">
                  <c:v>13558.289672568002</c:v>
                </c:pt>
                <c:pt idx="106">
                  <c:v>14108.189205743</c:v>
                </c:pt>
                <c:pt idx="107">
                  <c:v>14674.641673448003</c:v>
                </c:pt>
                <c:pt idx="108">
                  <c:v>15257.975873103003</c:v>
                </c:pt>
                <c:pt idx="109">
                  <c:v>15858.523835000002</c:v>
                </c:pt>
                <c:pt idx="110">
                  <c:v>16476.620822303004</c:v>
                </c:pt>
                <c:pt idx="111">
                  <c:v>17112.605331048002</c:v>
                </c:pt>
                <c:pt idx="112">
                  <c:v>17766.819090142988</c:v>
                </c:pt>
                <c:pt idx="113">
                  <c:v>18439.607061367999</c:v>
                </c:pt>
                <c:pt idx="114">
                  <c:v>19131.317439374994</c:v>
                </c:pt>
                <c:pt idx="115">
                  <c:v>19842.301651687998</c:v>
                </c:pt>
                <c:pt idx="116">
                  <c:v>20572.91435870299</c:v>
                </c:pt>
                <c:pt idx="117">
                  <c:v>21323.513453687996</c:v>
                </c:pt>
                <c:pt idx="118">
                  <c:v>22094.460062783</c:v>
                </c:pt>
                <c:pt idx="119">
                  <c:v>22886.118544999994</c:v>
                </c:pt>
                <c:pt idx="120">
                  <c:v>23698.856492222996</c:v>
                </c:pt>
                <c:pt idx="121">
                  <c:v>24533.044729207995</c:v>
                </c:pt>
                <c:pt idx="122">
                  <c:v>25389.057313582998</c:v>
                </c:pt>
                <c:pt idx="123">
                  <c:v>26267.271535848002</c:v>
                </c:pt>
                <c:pt idx="124">
                  <c:v>27168.067919375</c:v>
                </c:pt>
                <c:pt idx="125">
                  <c:v>28091.830220408006</c:v>
                </c:pt>
                <c:pt idx="126">
                  <c:v>29038.945428062998</c:v>
                </c:pt>
                <c:pt idx="127">
                  <c:v>30009.803764327993</c:v>
                </c:pt>
                <c:pt idx="128">
                  <c:v>31004.798684063</c:v>
                </c:pt>
                <c:pt idx="129">
                  <c:v>32024.326875000002</c:v>
                </c:pt>
                <c:pt idx="130">
                  <c:v>33068.788257743006</c:v>
                </c:pt>
                <c:pt idx="131">
                  <c:v>34138.585985768004</c:v>
                </c:pt>
                <c:pt idx="132">
                  <c:v>35234.126445423004</c:v>
                </c:pt>
                <c:pt idx="133">
                  <c:v>36355.819255928007</c:v>
                </c:pt>
                <c:pt idx="134">
                  <c:v>37504.077269375011</c:v>
                </c:pt>
                <c:pt idx="135">
                  <c:v>38679.316570727999</c:v>
                </c:pt>
                <c:pt idx="136">
                  <c:v>39881.956477823005</c:v>
                </c:pt>
                <c:pt idx="137">
                  <c:v>41112.419541367984</c:v>
                </c:pt>
                <c:pt idx="138">
                  <c:v>42371.131544942989</c:v>
                </c:pt>
                <c:pt idx="139">
                  <c:v>43658.521504999982</c:v>
                </c:pt>
                <c:pt idx="140">
                  <c:v>44975.021670862981</c:v>
                </c:pt>
                <c:pt idx="141">
                  <c:v>46321.067524727987</c:v>
                </c:pt>
                <c:pt idx="142">
                  <c:v>47697.097781662982</c:v>
                </c:pt>
                <c:pt idx="143">
                  <c:v>49103.554389607991</c:v>
                </c:pt>
                <c:pt idx="144">
                  <c:v>50540.882529374991</c:v>
                </c:pt>
                <c:pt idx="145">
                  <c:v>52009.530614647978</c:v>
                </c:pt>
                <c:pt idx="146">
                  <c:v>53509.95029198299</c:v>
                </c:pt>
                <c:pt idx="147">
                  <c:v>55042.596440807989</c:v>
                </c:pt>
                <c:pt idx="148">
                  <c:v>56607.927173422991</c:v>
                </c:pt>
                <c:pt idx="149">
                  <c:v>58206.403834999997</c:v>
                </c:pt>
                <c:pt idx="150">
                  <c:v>59838.491003582996</c:v>
                </c:pt>
                <c:pt idx="151">
                  <c:v>61504.656490087989</c:v>
                </c:pt>
                <c:pt idx="152">
                  <c:v>63205.371338303004</c:v>
                </c:pt>
                <c:pt idx="153">
                  <c:v>64941.109824887986</c:v>
                </c:pt>
                <c:pt idx="154">
                  <c:v>66712.349459375007</c:v>
                </c:pt>
                <c:pt idx="155">
                  <c:v>68519.570984168007</c:v>
                </c:pt>
                <c:pt idx="156">
                  <c:v>70363.258374543002</c:v>
                </c:pt>
                <c:pt idx="157">
                  <c:v>72243.89883864802</c:v>
                </c:pt>
                <c:pt idx="158">
                  <c:v>74161.982817503012</c:v>
                </c:pt>
                <c:pt idx="159">
                  <c:v>76118.003985000032</c:v>
                </c:pt>
                <c:pt idx="160">
                  <c:v>78112.459247903011</c:v>
                </c:pt>
                <c:pt idx="161">
                  <c:v>80145.848745848009</c:v>
                </c:pt>
                <c:pt idx="162">
                  <c:v>82218.675851342967</c:v>
                </c:pt>
                <c:pt idx="163">
                  <c:v>84331.447169767955</c:v>
                </c:pt>
                <c:pt idx="164">
                  <c:v>86484.672539374966</c:v>
                </c:pt>
                <c:pt idx="165">
                  <c:v>88678.865031287976</c:v>
                </c:pt>
                <c:pt idx="166">
                  <c:v>90914.540949502989</c:v>
                </c:pt>
                <c:pt idx="167">
                  <c:v>93192.21983088796</c:v>
                </c:pt>
                <c:pt idx="168">
                  <c:v>95512.424445182958</c:v>
                </c:pt>
                <c:pt idx="169">
                  <c:v>97875.680794999964</c:v>
                </c:pt>
                <c:pt idx="170">
                  <c:v>100282.518115823</c:v>
                </c:pt>
                <c:pt idx="171">
                  <c:v>102733.46887600797</c:v>
                </c:pt>
                <c:pt idx="172">
                  <c:v>105229.06877678298</c:v>
                </c:pt>
                <c:pt idx="173">
                  <c:v>107769.85675224802</c:v>
                </c:pt>
                <c:pt idx="174">
                  <c:v>110356.374969375</c:v>
                </c:pt>
                <c:pt idx="175">
                  <c:v>112989.168828008</c:v>
                </c:pt>
                <c:pt idx="176">
                  <c:v>115668.78696086298</c:v>
                </c:pt>
                <c:pt idx="177">
                  <c:v>118395.781233528</c:v>
                </c:pt>
                <c:pt idx="178">
                  <c:v>121170.70674446301</c:v>
                </c:pt>
                <c:pt idx="179">
                  <c:v>123994.12182500004</c:v>
                </c:pt>
                <c:pt idx="180">
                  <c:v>126866.588039343</c:v>
                </c:pt>
                <c:pt idx="181">
                  <c:v>129788.67018456801</c:v>
                </c:pt>
                <c:pt idx="182">
                  <c:v>132760.93629062304</c:v>
                </c:pt>
                <c:pt idx="183">
                  <c:v>135783.95762032803</c:v>
                </c:pt>
                <c:pt idx="184">
                  <c:v>138858.30866937502</c:v>
                </c:pt>
                <c:pt idx="185">
                  <c:v>141984.56716632805</c:v>
                </c:pt>
                <c:pt idx="186">
                  <c:v>145163.31407262303</c:v>
                </c:pt>
                <c:pt idx="187">
                  <c:v>148395.133582568</c:v>
                </c:pt>
                <c:pt idx="188">
                  <c:v>151680.61312334298</c:v>
                </c:pt>
                <c:pt idx="189">
                  <c:v>155020.34335500002</c:v>
                </c:pt>
                <c:pt idx="190">
                  <c:v>158414.918170463</c:v>
                </c:pt>
                <c:pt idx="191">
                  <c:v>161864.93469552801</c:v>
                </c:pt>
                <c:pt idx="192">
                  <c:v>165370.99328886301</c:v>
                </c:pt>
                <c:pt idx="193">
                  <c:v>168933.69754200798</c:v>
                </c:pt>
                <c:pt idx="194">
                  <c:v>172553.65427937501</c:v>
                </c:pt>
                <c:pt idx="195">
                  <c:v>176231.47355824802</c:v>
                </c:pt>
                <c:pt idx="196">
                  <c:v>179967.76866878301</c:v>
                </c:pt>
                <c:pt idx="197">
                  <c:v>183763.15613400796</c:v>
                </c:pt>
                <c:pt idx="198">
                  <c:v>187618.25570982299</c:v>
                </c:pt>
                <c:pt idx="199">
                  <c:v>191533.69038499997</c:v>
                </c:pt>
                <c:pt idx="200">
                  <c:v>195510.08638118286</c:v>
                </c:pt>
                <c:pt idx="201">
                  <c:v>199548.07315288798</c:v>
                </c:pt>
                <c:pt idx="202">
                  <c:v>203648.28338750289</c:v>
                </c:pt>
                <c:pt idx="203">
                  <c:v>207811.35300528799</c:v>
                </c:pt>
                <c:pt idx="204">
                  <c:v>212037.92115937496</c:v>
                </c:pt>
                <c:pt idx="205">
                  <c:v>216328.63023576798</c:v>
                </c:pt>
                <c:pt idx="206">
                  <c:v>220684.12585334294</c:v>
                </c:pt>
                <c:pt idx="207">
                  <c:v>225105.05686384803</c:v>
                </c:pt>
                <c:pt idx="208">
                  <c:v>229592.07535190289</c:v>
                </c:pt>
                <c:pt idx="209">
                  <c:v>234145.83663499999</c:v>
                </c:pt>
                <c:pt idx="210">
                  <c:v>238766.99926350295</c:v>
                </c:pt>
                <c:pt idx="211">
                  <c:v>243456.22502064804</c:v>
                </c:pt>
                <c:pt idx="212">
                  <c:v>248214.17892254292</c:v>
                </c:pt>
                <c:pt idx="213">
                  <c:v>253041.529218168</c:v>
                </c:pt>
                <c:pt idx="214">
                  <c:v>257938.94738937498</c:v>
                </c:pt>
                <c:pt idx="215">
                  <c:v>262907.108150888</c:v>
                </c:pt>
                <c:pt idx="216">
                  <c:v>267946.68945030298</c:v>
                </c:pt>
                <c:pt idx="217">
                  <c:v>273058.37246808806</c:v>
                </c:pt>
                <c:pt idx="218">
                  <c:v>278242.84161758295</c:v>
                </c:pt>
                <c:pt idx="219">
                  <c:v>283500.784545</c:v>
                </c:pt>
                <c:pt idx="220">
                  <c:v>288832.89212942304</c:v>
                </c:pt>
                <c:pt idx="221">
                  <c:v>294239.85848280799</c:v>
                </c:pt>
                <c:pt idx="222">
                  <c:v>299722.38094998302</c:v>
                </c:pt>
                <c:pt idx="223">
                  <c:v>305281.16010864807</c:v>
                </c:pt>
                <c:pt idx="224">
                  <c:v>310916.89976937498</c:v>
                </c:pt>
                <c:pt idx="225">
                  <c:v>316630.30697560776</c:v>
                </c:pt>
                <c:pt idx="226">
                  <c:v>322422.09200366295</c:v>
                </c:pt>
                <c:pt idx="227">
                  <c:v>328292.9683627279</c:v>
                </c:pt>
                <c:pt idx="228">
                  <c:v>334243.65279486298</c:v>
                </c:pt>
                <c:pt idx="229">
                  <c:v>340274.86527499981</c:v>
                </c:pt>
                <c:pt idx="230">
                  <c:v>346387.32901094301</c:v>
                </c:pt>
                <c:pt idx="231">
                  <c:v>352581.77044336789</c:v>
                </c:pt>
                <c:pt idx="232">
                  <c:v>358858.91924582305</c:v>
                </c:pt>
                <c:pt idx="233">
                  <c:v>365219.50832472782</c:v>
                </c:pt>
                <c:pt idx="234">
                  <c:v>371664.27381937514</c:v>
                </c:pt>
                <c:pt idx="235">
                  <c:v>378193.95510192786</c:v>
                </c:pt>
                <c:pt idx="236">
                  <c:v>384809.29477742303</c:v>
                </c:pt>
                <c:pt idx="237">
                  <c:v>391511.03868376795</c:v>
                </c:pt>
                <c:pt idx="238">
                  <c:v>398299.93589174305</c:v>
                </c:pt>
                <c:pt idx="239">
                  <c:v>405176.73870499991</c:v>
                </c:pt>
                <c:pt idx="240">
                  <c:v>412142.20266006299</c:v>
                </c:pt>
                <c:pt idx="241">
                  <c:v>419197.08652632794</c:v>
                </c:pt>
                <c:pt idx="242">
                  <c:v>426342.15230606304</c:v>
                </c:pt>
                <c:pt idx="243">
                  <c:v>433578.16523440788</c:v>
                </c:pt>
                <c:pt idx="244">
                  <c:v>440905.89377937512</c:v>
                </c:pt>
                <c:pt idx="245">
                  <c:v>448326.10964184796</c:v>
                </c:pt>
                <c:pt idx="246">
                  <c:v>455839.58775558311</c:v>
                </c:pt>
                <c:pt idx="247">
                  <c:v>463447.10628720804</c:v>
                </c:pt>
                <c:pt idx="248">
                  <c:v>471149.446636223</c:v>
                </c:pt>
                <c:pt idx="249">
                  <c:v>478947.39343499998</c:v>
                </c:pt>
                <c:pt idx="250">
                  <c:v>486841.73454878276</c:v>
                </c:pt>
                <c:pt idx="251">
                  <c:v>494833.26107568806</c:v>
                </c:pt>
                <c:pt idx="252">
                  <c:v>502922.76734670281</c:v>
                </c:pt>
                <c:pt idx="253">
                  <c:v>511111.05092568789</c:v>
                </c:pt>
                <c:pt idx="254">
                  <c:v>519398.91260937479</c:v>
                </c:pt>
                <c:pt idx="255">
                  <c:v>527787.15642736794</c:v>
                </c:pt>
                <c:pt idx="256">
                  <c:v>536276.58964214276</c:v>
                </c:pt>
                <c:pt idx="257">
                  <c:v>544868.02274904796</c:v>
                </c:pt>
                <c:pt idx="258">
                  <c:v>553562.2694763029</c:v>
                </c:pt>
                <c:pt idx="259">
                  <c:v>562360.14678500011</c:v>
                </c:pt>
                <c:pt idx="260">
                  <c:v>571262.47486910294</c:v>
                </c:pt>
                <c:pt idx="261">
                  <c:v>580270.07715544815</c:v>
                </c:pt>
                <c:pt idx="262">
                  <c:v>589383.78030374285</c:v>
                </c:pt>
                <c:pt idx="263">
                  <c:v>598604.41420656804</c:v>
                </c:pt>
                <c:pt idx="264">
                  <c:v>607932.81198937481</c:v>
                </c:pt>
                <c:pt idx="265">
                  <c:v>617369.81001048803</c:v>
                </c:pt>
                <c:pt idx="266">
                  <c:v>626916.24786110304</c:v>
                </c:pt>
                <c:pt idx="267">
                  <c:v>636572.96836528822</c:v>
                </c:pt>
                <c:pt idx="268">
                  <c:v>646340.81757998292</c:v>
                </c:pt>
                <c:pt idx="269">
                  <c:v>656220.64479500009</c:v>
                </c:pt>
                <c:pt idx="270">
                  <c:v>666213.30253302294</c:v>
                </c:pt>
                <c:pt idx="271">
                  <c:v>676319.64654960809</c:v>
                </c:pt>
                <c:pt idx="272">
                  <c:v>686540.53583318286</c:v>
                </c:pt>
                <c:pt idx="273">
                  <c:v>696876.83260504808</c:v>
                </c:pt>
                <c:pt idx="274">
                  <c:v>707329.40231937484</c:v>
                </c:pt>
                <c:pt idx="275">
                  <c:v>717899.11366320786</c:v>
                </c:pt>
                <c:pt idx="276">
                  <c:v>728586.83855646313</c:v>
                </c:pt>
                <c:pt idx="277">
                  <c:v>739393.45215192775</c:v>
                </c:pt>
                <c:pt idx="278">
                  <c:v>750319.83283526299</c:v>
                </c:pt>
                <c:pt idx="279">
                  <c:v>761366.8622249997</c:v>
                </c:pt>
                <c:pt idx="280">
                  <c:v>772535.42517254304</c:v>
                </c:pt>
                <c:pt idx="281">
                  <c:v>783826.40976216772</c:v>
                </c:pt>
                <c:pt idx="282">
                  <c:v>795240.70731102291</c:v>
                </c:pt>
                <c:pt idx="283">
                  <c:v>806779.2123691279</c:v>
                </c:pt>
                <c:pt idx="284">
                  <c:v>818442.82271937502</c:v>
                </c:pt>
                <c:pt idx="285">
                  <c:v>830232.43937752768</c:v>
                </c:pt>
                <c:pt idx="286">
                  <c:v>842148.96659222303</c:v>
                </c:pt>
                <c:pt idx="287">
                  <c:v>854193.31184496777</c:v>
                </c:pt>
                <c:pt idx="288">
                  <c:v>866366.38585014304</c:v>
                </c:pt>
                <c:pt idx="289">
                  <c:v>878669.10255499987</c:v>
                </c:pt>
                <c:pt idx="290">
                  <c:v>891102.3791396633</c:v>
                </c:pt>
                <c:pt idx="291">
                  <c:v>903667.13601712754</c:v>
                </c:pt>
                <c:pt idx="292">
                  <c:v>916364.29683326324</c:v>
                </c:pt>
                <c:pt idx="293">
                  <c:v>929194.7884668078</c:v>
                </c:pt>
                <c:pt idx="294">
                  <c:v>942159.54102937505</c:v>
                </c:pt>
                <c:pt idx="295">
                  <c:v>955259.48786544788</c:v>
                </c:pt>
                <c:pt idx="296">
                  <c:v>968495.56555238331</c:v>
                </c:pt>
                <c:pt idx="297">
                  <c:v>981868.71390040789</c:v>
                </c:pt>
                <c:pt idx="298">
                  <c:v>995379.8759526232</c:v>
                </c:pt>
                <c:pt idx="299">
                  <c:v>1009029.9979850001</c:v>
                </c:pt>
                <c:pt idx="300">
                  <c:v>1022820.0295063825</c:v>
                </c:pt>
                <c:pt idx="301">
                  <c:v>1036750.923258488</c:v>
                </c:pt>
                <c:pt idx="302">
                  <c:v>1050823.6352159027</c:v>
                </c:pt>
                <c:pt idx="303">
                  <c:v>1065039.1245860881</c:v>
                </c:pt>
                <c:pt idx="304">
                  <c:v>1079398.3538093746</c:v>
                </c:pt>
                <c:pt idx="305">
                  <c:v>1093902.2885589681</c:v>
                </c:pt>
                <c:pt idx="306">
                  <c:v>1108551.8977409427</c:v>
                </c:pt>
                <c:pt idx="307">
                  <c:v>1123348.1534942479</c:v>
                </c:pt>
                <c:pt idx="308">
                  <c:v>1138292.0311907029</c:v>
                </c:pt>
                <c:pt idx="309">
                  <c:v>1153384.5094349999</c:v>
                </c:pt>
                <c:pt idx="310">
                  <c:v>1168626.5700647025</c:v>
                </c:pt>
                <c:pt idx="311">
                  <c:v>1184019.1981502485</c:v>
                </c:pt>
                <c:pt idx="312">
                  <c:v>1199563.3819949429</c:v>
                </c:pt>
                <c:pt idx="313">
                  <c:v>1215260.1131349679</c:v>
                </c:pt>
                <c:pt idx="314">
                  <c:v>1231110.3863393746</c:v>
                </c:pt>
                <c:pt idx="315">
                  <c:v>1247115.1996100883</c:v>
                </c:pt>
                <c:pt idx="316">
                  <c:v>1263275.5541819029</c:v>
                </c:pt>
                <c:pt idx="317">
                  <c:v>1279592.4545224879</c:v>
                </c:pt>
                <c:pt idx="318">
                  <c:v>1296066.908332383</c:v>
                </c:pt>
                <c:pt idx="319">
                  <c:v>1312699.9265450006</c:v>
                </c:pt>
                <c:pt idx="320">
                  <c:v>1329492.523326623</c:v>
                </c:pt>
                <c:pt idx="321">
                  <c:v>1346445.7160764083</c:v>
                </c:pt>
                <c:pt idx="322">
                  <c:v>1363560.5254263829</c:v>
                </c:pt>
                <c:pt idx="323">
                  <c:v>1380837.9752414483</c:v>
                </c:pt>
                <c:pt idx="324">
                  <c:v>1398279.0926193746</c:v>
                </c:pt>
                <c:pt idx="325">
                  <c:v>1415884.9078908076</c:v>
                </c:pt>
                <c:pt idx="326">
                  <c:v>1433656.4546192631</c:v>
                </c:pt>
                <c:pt idx="327">
                  <c:v>1451594.7696011274</c:v>
                </c:pt>
                <c:pt idx="328">
                  <c:v>1469700.8928656627</c:v>
                </c:pt>
                <c:pt idx="329">
                  <c:v>1487975.8676749994</c:v>
                </c:pt>
                <c:pt idx="330">
                  <c:v>1506420.7405241432</c:v>
                </c:pt>
                <c:pt idx="331">
                  <c:v>1525036.5611409675</c:v>
                </c:pt>
                <c:pt idx="332">
                  <c:v>1543824.382486223</c:v>
                </c:pt>
                <c:pt idx="333">
                  <c:v>1562785.2607535277</c:v>
                </c:pt>
                <c:pt idx="334">
                  <c:v>1581920.255369375</c:v>
                </c:pt>
                <c:pt idx="335">
                  <c:v>1601230.4289931275</c:v>
                </c:pt>
                <c:pt idx="336">
                  <c:v>1620716.8475170233</c:v>
                </c:pt>
                <c:pt idx="337">
                  <c:v>1640380.5800661675</c:v>
                </c:pt>
                <c:pt idx="338">
                  <c:v>1660222.6989985432</c:v>
                </c:pt>
                <c:pt idx="339">
                  <c:v>1680244.2799049995</c:v>
                </c:pt>
                <c:pt idx="340">
                  <c:v>1700446.4016092634</c:v>
                </c:pt>
                <c:pt idx="341">
                  <c:v>1720830.1461679277</c:v>
                </c:pt>
                <c:pt idx="342">
                  <c:v>1741396.598870463</c:v>
                </c:pt>
                <c:pt idx="343">
                  <c:v>1762146.8482392074</c:v>
                </c:pt>
                <c:pt idx="344">
                  <c:v>1783081.9860293756</c:v>
                </c:pt>
                <c:pt idx="345">
                  <c:v>1804203.1072290477</c:v>
                </c:pt>
                <c:pt idx="346">
                  <c:v>1825511.310059183</c:v>
                </c:pt>
                <c:pt idx="347">
                  <c:v>1847007.6959736079</c:v>
                </c:pt>
                <c:pt idx="348">
                  <c:v>1868693.3696590234</c:v>
                </c:pt>
                <c:pt idx="349">
                  <c:v>1890569.4390349996</c:v>
                </c:pt>
                <c:pt idx="350">
                  <c:v>1912637.015253982</c:v>
                </c:pt>
                <c:pt idx="351">
                  <c:v>1934897.2127012883</c:v>
                </c:pt>
                <c:pt idx="352">
                  <c:v>1957351.1489951026</c:v>
                </c:pt>
                <c:pt idx="353">
                  <c:v>1979999.9449864882</c:v>
                </c:pt>
                <c:pt idx="354">
                  <c:v>2002844.7247593747</c:v>
                </c:pt>
                <c:pt idx="355">
                  <c:v>2025886.615630568</c:v>
                </c:pt>
                <c:pt idx="356">
                  <c:v>2049126.7481497428</c:v>
                </c:pt>
                <c:pt idx="357">
                  <c:v>2072566.2560994481</c:v>
                </c:pt>
                <c:pt idx="358">
                  <c:v>2096206.2764951026</c:v>
                </c:pt>
                <c:pt idx="359">
                  <c:v>2120047.949585001</c:v>
                </c:pt>
                <c:pt idx="360">
                  <c:v>2144092.4188503027</c:v>
                </c:pt>
                <c:pt idx="361">
                  <c:v>2168340.8310050485</c:v>
                </c:pt>
                <c:pt idx="362">
                  <c:v>2192794.3359961426</c:v>
                </c:pt>
                <c:pt idx="363">
                  <c:v>2217454.0870033684</c:v>
                </c:pt>
                <c:pt idx="364">
                  <c:v>2242321.2404393749</c:v>
                </c:pt>
                <c:pt idx="365">
                  <c:v>2267396.9559496888</c:v>
                </c:pt>
                <c:pt idx="366">
                  <c:v>2292682.3964127027</c:v>
                </c:pt>
                <c:pt idx="367">
                  <c:v>2318178.7279396881</c:v>
                </c:pt>
                <c:pt idx="368">
                  <c:v>2343887.1198747829</c:v>
                </c:pt>
                <c:pt idx="369">
                  <c:v>2369808.7447950002</c:v>
                </c:pt>
                <c:pt idx="370">
                  <c:v>2395944.7785102231</c:v>
                </c:pt>
                <c:pt idx="371">
                  <c:v>2422296.4000632088</c:v>
                </c:pt>
                <c:pt idx="372">
                  <c:v>2448864.7917295834</c:v>
                </c:pt>
                <c:pt idx="373">
                  <c:v>2475651.1390178492</c:v>
                </c:pt>
                <c:pt idx="374">
                  <c:v>2502656.630669375</c:v>
                </c:pt>
                <c:pt idx="375">
                  <c:v>2529882.4586584079</c:v>
                </c:pt>
                <c:pt idx="376">
                  <c:v>2557329.8181920629</c:v>
                </c:pt>
                <c:pt idx="377">
                  <c:v>2584999.9077103278</c:v>
                </c:pt>
                <c:pt idx="378">
                  <c:v>2612893.9288860629</c:v>
                </c:pt>
                <c:pt idx="379">
                  <c:v>2641013.086625</c:v>
                </c:pt>
                <c:pt idx="380">
                  <c:v>2669358.5890657436</c:v>
                </c:pt>
                <c:pt idx="381">
                  <c:v>2697931.6475797682</c:v>
                </c:pt>
                <c:pt idx="382">
                  <c:v>2726733.4767714236</c:v>
                </c:pt>
                <c:pt idx="383">
                  <c:v>2755765.294477928</c:v>
                </c:pt>
                <c:pt idx="384">
                  <c:v>2785028.3217693763</c:v>
                </c:pt>
                <c:pt idx="385">
                  <c:v>2814523.7829487277</c:v>
                </c:pt>
                <c:pt idx="386">
                  <c:v>2844252.9055518233</c:v>
                </c:pt>
                <c:pt idx="387">
                  <c:v>2874216.9203473679</c:v>
                </c:pt>
                <c:pt idx="388">
                  <c:v>2904417.0613369434</c:v>
                </c:pt>
                <c:pt idx="389">
                  <c:v>2934854.5657549999</c:v>
                </c:pt>
                <c:pt idx="390">
                  <c:v>2965530.6740688635</c:v>
                </c:pt>
                <c:pt idx="391">
                  <c:v>2996446.629978728</c:v>
                </c:pt>
                <c:pt idx="392">
                  <c:v>3027603.6804176625</c:v>
                </c:pt>
                <c:pt idx="393">
                  <c:v>3059003.0755516081</c:v>
                </c:pt>
                <c:pt idx="394">
                  <c:v>3090646.0687793749</c:v>
                </c:pt>
                <c:pt idx="395">
                  <c:v>3122533.9167326479</c:v>
                </c:pt>
                <c:pt idx="396">
                  <c:v>3154667.8792759832</c:v>
                </c:pt>
                <c:pt idx="397">
                  <c:v>3187049.2195068086</c:v>
                </c:pt>
                <c:pt idx="398">
                  <c:v>3219679.2037554239</c:v>
                </c:pt>
                <c:pt idx="399">
                  <c:v>3252559.1015849998</c:v>
                </c:pt>
                <c:pt idx="400">
                  <c:v>3285690.1857915828</c:v>
                </c:pt>
                <c:pt idx="401">
                  <c:v>3319073.7324040858</c:v>
                </c:pt>
                <c:pt idx="402">
                  <c:v>3352711.0206843046</c:v>
                </c:pt>
                <c:pt idx="403">
                  <c:v>3386603.3331268877</c:v>
                </c:pt>
                <c:pt idx="404">
                  <c:v>3420751.9554593745</c:v>
                </c:pt>
                <c:pt idx="405">
                  <c:v>3455158.1766421665</c:v>
                </c:pt>
                <c:pt idx="406">
                  <c:v>3489823.2888685437</c:v>
                </c:pt>
                <c:pt idx="407">
                  <c:v>3524748.5875646486</c:v>
                </c:pt>
                <c:pt idx="408">
                  <c:v>3559935.3713895027</c:v>
                </c:pt>
                <c:pt idx="409">
                  <c:v>3595384.9422349995</c:v>
                </c:pt>
                <c:pt idx="410">
                  <c:v>3631098.6052259034</c:v>
                </c:pt>
                <c:pt idx="411">
                  <c:v>3667077.6687198482</c:v>
                </c:pt>
                <c:pt idx="412">
                  <c:v>3703323.4443073426</c:v>
                </c:pt>
                <c:pt idx="413">
                  <c:v>3739837.2468117666</c:v>
                </c:pt>
                <c:pt idx="414">
                  <c:v>3776620.3942893771</c:v>
                </c:pt>
                <c:pt idx="415">
                  <c:v>3813674.2080292888</c:v>
                </c:pt>
                <c:pt idx="416">
                  <c:v>3851000.0125535023</c:v>
                </c:pt>
                <c:pt idx="417">
                  <c:v>3888599.135616886</c:v>
                </c:pt>
                <c:pt idx="418">
                  <c:v>3926472.9082071851</c:v>
                </c:pt>
                <c:pt idx="419">
                  <c:v>3964622.6645450001</c:v>
                </c:pt>
                <c:pt idx="420">
                  <c:v>4003049.7420838233</c:v>
                </c:pt>
                <c:pt idx="421">
                  <c:v>4041755.4815100073</c:v>
                </c:pt>
                <c:pt idx="422">
                  <c:v>4080741.2267427845</c:v>
                </c:pt>
                <c:pt idx="423">
                  <c:v>4120008.3249342493</c:v>
                </c:pt>
                <c:pt idx="424">
                  <c:v>4159558.1264693746</c:v>
                </c:pt>
                <c:pt idx="425">
                  <c:v>4199391.9849660061</c:v>
                </c:pt>
                <c:pt idx="426">
                  <c:v>4239511.2572748614</c:v>
                </c:pt>
                <c:pt idx="427">
                  <c:v>4279917.3034795281</c:v>
                </c:pt>
                <c:pt idx="428">
                  <c:v>4320611.4868964627</c:v>
                </c:pt>
                <c:pt idx="429">
                  <c:v>4361595.1740749991</c:v>
                </c:pt>
                <c:pt idx="430">
                  <c:v>4402869.7347973408</c:v>
                </c:pt>
                <c:pt idx="431">
                  <c:v>4444436.5420785686</c:v>
                </c:pt>
                <c:pt idx="432">
                  <c:v>4486296.9721666221</c:v>
                </c:pt>
                <c:pt idx="433">
                  <c:v>4528452.4045423269</c:v>
                </c:pt>
                <c:pt idx="434">
                  <c:v>4570904.2219193717</c:v>
                </c:pt>
                <c:pt idx="435">
                  <c:v>4613653.8102443283</c:v>
                </c:pt>
                <c:pt idx="436">
                  <c:v>4656702.558696623</c:v>
                </c:pt>
                <c:pt idx="437">
                  <c:v>4700051.8596885679</c:v>
                </c:pt>
                <c:pt idx="438">
                  <c:v>4743703.108865343</c:v>
                </c:pt>
                <c:pt idx="439">
                  <c:v>4787657.7051050002</c:v>
                </c:pt>
                <c:pt idx="440">
                  <c:v>4831917.0505184634</c:v>
                </c:pt>
                <c:pt idx="441">
                  <c:v>4876482.5504495287</c:v>
                </c:pt>
                <c:pt idx="442">
                  <c:v>4921355.6134748608</c:v>
                </c:pt>
                <c:pt idx="443">
                  <c:v>4966537.6514040092</c:v>
                </c:pt>
                <c:pt idx="444">
                  <c:v>5012030.0792793753</c:v>
                </c:pt>
                <c:pt idx="445">
                  <c:v>5057834.3153762473</c:v>
                </c:pt>
                <c:pt idx="446">
                  <c:v>5103951.7812027819</c:v>
                </c:pt>
                <c:pt idx="447">
                  <c:v>5150383.901500009</c:v>
                </c:pt>
                <c:pt idx="448">
                  <c:v>5197132.1042418238</c:v>
                </c:pt>
                <c:pt idx="449">
                  <c:v>5244197.8206349993</c:v>
                </c:pt>
                <c:pt idx="450">
                  <c:v>5291582.4851191817</c:v>
                </c:pt>
                <c:pt idx="451">
                  <c:v>5339287.5353668854</c:v>
                </c:pt>
                <c:pt idx="452">
                  <c:v>5387314.4122835025</c:v>
                </c:pt>
                <c:pt idx="453">
                  <c:v>5435664.5600072872</c:v>
                </c:pt>
                <c:pt idx="454">
                  <c:v>5484339.425909373</c:v>
                </c:pt>
                <c:pt idx="455">
                  <c:v>5533340.4605937675</c:v>
                </c:pt>
                <c:pt idx="456">
                  <c:v>5582669.1178973438</c:v>
                </c:pt>
                <c:pt idx="457">
                  <c:v>5632326.8548898473</c:v>
                </c:pt>
                <c:pt idx="458">
                  <c:v>5682315.131873901</c:v>
                </c:pt>
                <c:pt idx="459">
                  <c:v>5732635.4123849971</c:v>
                </c:pt>
                <c:pt idx="460">
                  <c:v>5783289.1631915029</c:v>
                </c:pt>
                <c:pt idx="461">
                  <c:v>5834277.8542946475</c:v>
                </c:pt>
                <c:pt idx="462">
                  <c:v>5885602.9589285413</c:v>
                </c:pt>
                <c:pt idx="463">
                  <c:v>5937265.9535601661</c:v>
                </c:pt>
                <c:pt idx="464">
                  <c:v>5989268.3178893756</c:v>
                </c:pt>
                <c:pt idx="465">
                  <c:v>6041611.5348488893</c:v>
                </c:pt>
                <c:pt idx="466">
                  <c:v>6094297.0906043006</c:v>
                </c:pt>
                <c:pt idx="467">
                  <c:v>6147326.4745540852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9F-4144-A13E-756A93DB215E}"/>
            </c:ext>
          </c:extLst>
        </c:ser>
        <c:ser>
          <c:idx val="1"/>
          <c:order val="1"/>
          <c:tx>
            <c:v>Linéaire 1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'Masse Broken'!$A$4:$A$471</c:f>
              <c:numCache>
                <c:formatCode>General</c:formatCode>
                <c:ptCount val="4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</c:numCache>
            </c:numRef>
          </c:xVal>
          <c:yVal>
            <c:numRef>
              <c:f>'Masse Broken'!$AC$4:$AC$471</c:f>
              <c:numCache>
                <c:formatCode>General</c:formatCode>
                <c:ptCount val="468"/>
                <c:pt idx="0">
                  <c:v>-0.71139321999999994</c:v>
                </c:pt>
                <c:pt idx="1">
                  <c:v>-0.70389044000000001</c:v>
                </c:pt>
                <c:pt idx="2">
                  <c:v>-0.69638765999999996</c:v>
                </c:pt>
                <c:pt idx="3">
                  <c:v>-0.68888488000000003</c:v>
                </c:pt>
                <c:pt idx="4">
                  <c:v>-0.68138209999999999</c:v>
                </c:pt>
                <c:pt idx="5">
                  <c:v>-0.67387931999999995</c:v>
                </c:pt>
                <c:pt idx="6">
                  <c:v>-0.66637654000000002</c:v>
                </c:pt>
                <c:pt idx="7">
                  <c:v>-0.65887375999999998</c:v>
                </c:pt>
                <c:pt idx="8">
                  <c:v>-0.65137098000000004</c:v>
                </c:pt>
                <c:pt idx="9">
                  <c:v>-0.6438682</c:v>
                </c:pt>
                <c:pt idx="10">
                  <c:v>-0.63636541999999996</c:v>
                </c:pt>
                <c:pt idx="11">
                  <c:v>-0.62886264000000003</c:v>
                </c:pt>
                <c:pt idx="12">
                  <c:v>-0.62135985999999999</c:v>
                </c:pt>
                <c:pt idx="13">
                  <c:v>-0.61385707999999994</c:v>
                </c:pt>
                <c:pt idx="14">
                  <c:v>-0.60635430000000001</c:v>
                </c:pt>
                <c:pt idx="15">
                  <c:v>-0.59885151999999997</c:v>
                </c:pt>
                <c:pt idx="16">
                  <c:v>-0.59134873999999993</c:v>
                </c:pt>
                <c:pt idx="17">
                  <c:v>-0.58384596</c:v>
                </c:pt>
                <c:pt idx="18">
                  <c:v>-0.57634317999999995</c:v>
                </c:pt>
                <c:pt idx="19">
                  <c:v>-0.56884040000000002</c:v>
                </c:pt>
                <c:pt idx="20">
                  <c:v>-0.56133761999999998</c:v>
                </c:pt>
                <c:pt idx="21">
                  <c:v>-0.55383483999999994</c:v>
                </c:pt>
                <c:pt idx="22">
                  <c:v>-0.54633206000000001</c:v>
                </c:pt>
                <c:pt idx="23">
                  <c:v>-0.53882927999999997</c:v>
                </c:pt>
                <c:pt idx="24">
                  <c:v>-0.53132650000000003</c:v>
                </c:pt>
                <c:pt idx="25">
                  <c:v>-0.52382371999999999</c:v>
                </c:pt>
                <c:pt idx="26">
                  <c:v>-0.51632093999999995</c:v>
                </c:pt>
                <c:pt idx="27">
                  <c:v>-0.50881815999999991</c:v>
                </c:pt>
                <c:pt idx="28">
                  <c:v>-0.50131537999999998</c:v>
                </c:pt>
                <c:pt idx="29">
                  <c:v>-0.49381259999999999</c:v>
                </c:pt>
                <c:pt idx="30">
                  <c:v>-0.48630982</c:v>
                </c:pt>
                <c:pt idx="31">
                  <c:v>-0.47880703999999996</c:v>
                </c:pt>
                <c:pt idx="32">
                  <c:v>-0.47130425999999997</c:v>
                </c:pt>
                <c:pt idx="33">
                  <c:v>-0.46380147999999999</c:v>
                </c:pt>
                <c:pt idx="34">
                  <c:v>-0.4562987</c:v>
                </c:pt>
                <c:pt idx="35">
                  <c:v>-0.44879592000000001</c:v>
                </c:pt>
                <c:pt idx="36">
                  <c:v>-0.44129313999999997</c:v>
                </c:pt>
                <c:pt idx="37">
                  <c:v>-0.43379035999999999</c:v>
                </c:pt>
                <c:pt idx="38">
                  <c:v>-0.42628757999999994</c:v>
                </c:pt>
                <c:pt idx="39">
                  <c:v>-0.41878479999999996</c:v>
                </c:pt>
                <c:pt idx="40">
                  <c:v>-0.41128201999999997</c:v>
                </c:pt>
                <c:pt idx="41">
                  <c:v>-0.40377923999999998</c:v>
                </c:pt>
                <c:pt idx="42">
                  <c:v>-0.39627646</c:v>
                </c:pt>
                <c:pt idx="43">
                  <c:v>-0.38877367999999995</c:v>
                </c:pt>
                <c:pt idx="44">
                  <c:v>-0.38127089999999997</c:v>
                </c:pt>
                <c:pt idx="45">
                  <c:v>-0.37376811999999998</c:v>
                </c:pt>
                <c:pt idx="46">
                  <c:v>-0.36626533999999999</c:v>
                </c:pt>
                <c:pt idx="47">
                  <c:v>-0.35876256000000001</c:v>
                </c:pt>
                <c:pt idx="48">
                  <c:v>-0.35125977999999997</c:v>
                </c:pt>
                <c:pt idx="49">
                  <c:v>-0.34375699999999998</c:v>
                </c:pt>
                <c:pt idx="50">
                  <c:v>-0.33625421999999999</c:v>
                </c:pt>
                <c:pt idx="51">
                  <c:v>-0.32875143999999995</c:v>
                </c:pt>
                <c:pt idx="52">
                  <c:v>-0.32124865999999996</c:v>
                </c:pt>
                <c:pt idx="53">
                  <c:v>-0.31374587999999998</c:v>
                </c:pt>
                <c:pt idx="54">
                  <c:v>-0.30624309999999993</c:v>
                </c:pt>
                <c:pt idx="55">
                  <c:v>-0.29874031999999995</c:v>
                </c:pt>
                <c:pt idx="56">
                  <c:v>-0.29123754000000002</c:v>
                </c:pt>
                <c:pt idx="57">
                  <c:v>-0.28373476000000003</c:v>
                </c:pt>
                <c:pt idx="58">
                  <c:v>-0.27623197999999999</c:v>
                </c:pt>
                <c:pt idx="59">
                  <c:v>-0.2687292</c:v>
                </c:pt>
                <c:pt idx="60">
                  <c:v>-0.26122642000000001</c:v>
                </c:pt>
                <c:pt idx="61">
                  <c:v>-0.25372363999999997</c:v>
                </c:pt>
                <c:pt idx="62">
                  <c:v>-0.24622085999999999</c:v>
                </c:pt>
                <c:pt idx="63">
                  <c:v>-0.23871807999999994</c:v>
                </c:pt>
                <c:pt idx="64">
                  <c:v>-0.23121529999999996</c:v>
                </c:pt>
                <c:pt idx="65">
                  <c:v>-0.22371251999999997</c:v>
                </c:pt>
                <c:pt idx="66">
                  <c:v>-0.21620973999999993</c:v>
                </c:pt>
                <c:pt idx="67">
                  <c:v>-0.20870696</c:v>
                </c:pt>
                <c:pt idx="68">
                  <c:v>-0.20120418000000007</c:v>
                </c:pt>
                <c:pt idx="69">
                  <c:v>-0.19370140000000002</c:v>
                </c:pt>
                <c:pt idx="70">
                  <c:v>-0.18619861999999998</c:v>
                </c:pt>
                <c:pt idx="71">
                  <c:v>-0.17869584000000005</c:v>
                </c:pt>
                <c:pt idx="72">
                  <c:v>-0.17119306000000001</c:v>
                </c:pt>
                <c:pt idx="73">
                  <c:v>-0.16369027999999997</c:v>
                </c:pt>
                <c:pt idx="74">
                  <c:v>-0.15618749999999992</c:v>
                </c:pt>
                <c:pt idx="75">
                  <c:v>-0.14868471999999999</c:v>
                </c:pt>
                <c:pt idx="76">
                  <c:v>-0.14118193999999995</c:v>
                </c:pt>
                <c:pt idx="77">
                  <c:v>-0.13367915999999991</c:v>
                </c:pt>
                <c:pt idx="78">
                  <c:v>-0.12617637999999998</c:v>
                </c:pt>
                <c:pt idx="79">
                  <c:v>-0.11867359999999993</c:v>
                </c:pt>
                <c:pt idx="80">
                  <c:v>-0.11117081999999989</c:v>
                </c:pt>
                <c:pt idx="81">
                  <c:v>-0.10366803999999996</c:v>
                </c:pt>
                <c:pt idx="82">
                  <c:v>-9.616526000000003E-2</c:v>
                </c:pt>
                <c:pt idx="83">
                  <c:v>-8.8662479999999988E-2</c:v>
                </c:pt>
                <c:pt idx="84">
                  <c:v>-8.1159699999999946E-2</c:v>
                </c:pt>
                <c:pt idx="85">
                  <c:v>-7.3656920000000015E-2</c:v>
                </c:pt>
                <c:pt idx="86">
                  <c:v>-6.6154139999999972E-2</c:v>
                </c:pt>
                <c:pt idx="87">
                  <c:v>-5.865135999999993E-2</c:v>
                </c:pt>
                <c:pt idx="88">
                  <c:v>-5.1148579999999999E-2</c:v>
                </c:pt>
                <c:pt idx="89">
                  <c:v>-4.3645799999999957E-2</c:v>
                </c:pt>
                <c:pt idx="90">
                  <c:v>-3.6143019999999915E-2</c:v>
                </c:pt>
                <c:pt idx="91">
                  <c:v>-2.8640239999999983E-2</c:v>
                </c:pt>
                <c:pt idx="92">
                  <c:v>-2.1137459999999941E-2</c:v>
                </c:pt>
                <c:pt idx="93">
                  <c:v>-1.363468000000001E-2</c:v>
                </c:pt>
                <c:pt idx="94">
                  <c:v>-6.1318999999999679E-3</c:v>
                </c:pt>
                <c:pt idx="95">
                  <c:v>1.3708799999999632E-3</c:v>
                </c:pt>
                <c:pt idx="96">
                  <c:v>8.8736600000000054E-3</c:v>
                </c:pt>
                <c:pt idx="97">
                  <c:v>1.6376440000000048E-2</c:v>
                </c:pt>
                <c:pt idx="98">
                  <c:v>2.3879219999999979E-2</c:v>
                </c:pt>
                <c:pt idx="99">
                  <c:v>3.1382000000000021E-2</c:v>
                </c:pt>
                <c:pt idx="100">
                  <c:v>3.8884780000000063E-2</c:v>
                </c:pt>
                <c:pt idx="101">
                  <c:v>4.6387559999999994E-2</c:v>
                </c:pt>
                <c:pt idx="102">
                  <c:v>5.3890340000000037E-2</c:v>
                </c:pt>
                <c:pt idx="103">
                  <c:v>6.1393120000000079E-2</c:v>
                </c:pt>
                <c:pt idx="104">
                  <c:v>6.889590000000001E-2</c:v>
                </c:pt>
                <c:pt idx="105">
                  <c:v>7.6398680000000052E-2</c:v>
                </c:pt>
                <c:pt idx="106">
                  <c:v>8.3901460000000094E-2</c:v>
                </c:pt>
                <c:pt idx="107">
                  <c:v>9.1404240000000025E-2</c:v>
                </c:pt>
                <c:pt idx="108">
                  <c:v>9.8907020000000068E-2</c:v>
                </c:pt>
                <c:pt idx="109">
                  <c:v>0.10640980000000011</c:v>
                </c:pt>
                <c:pt idx="110">
                  <c:v>0.11391258000000004</c:v>
                </c:pt>
                <c:pt idx="111">
                  <c:v>0.12141536000000008</c:v>
                </c:pt>
                <c:pt idx="112">
                  <c:v>0.1289181399999999</c:v>
                </c:pt>
                <c:pt idx="113">
                  <c:v>0.13642091999999995</c:v>
                </c:pt>
                <c:pt idx="114">
                  <c:v>0.14392369999999999</c:v>
                </c:pt>
                <c:pt idx="115">
                  <c:v>0.15142647999999992</c:v>
                </c:pt>
                <c:pt idx="116">
                  <c:v>0.15892925999999996</c:v>
                </c:pt>
                <c:pt idx="117">
                  <c:v>0.16643204</c:v>
                </c:pt>
                <c:pt idx="118">
                  <c:v>0.17393481999999993</c:v>
                </c:pt>
                <c:pt idx="119">
                  <c:v>0.18143759999999998</c:v>
                </c:pt>
                <c:pt idx="120">
                  <c:v>0.18894038000000002</c:v>
                </c:pt>
                <c:pt idx="121">
                  <c:v>0.19644315999999995</c:v>
                </c:pt>
                <c:pt idx="122">
                  <c:v>0.20394593999999999</c:v>
                </c:pt>
                <c:pt idx="123">
                  <c:v>0.21144872000000003</c:v>
                </c:pt>
                <c:pt idx="124">
                  <c:v>0.21895149999999997</c:v>
                </c:pt>
                <c:pt idx="125">
                  <c:v>0.22645428000000001</c:v>
                </c:pt>
                <c:pt idx="126">
                  <c:v>0.23395706000000005</c:v>
                </c:pt>
                <c:pt idx="127">
                  <c:v>0.24145984000000009</c:v>
                </c:pt>
                <c:pt idx="128">
                  <c:v>0.24896262000000002</c:v>
                </c:pt>
                <c:pt idx="129">
                  <c:v>0.25646540000000007</c:v>
                </c:pt>
                <c:pt idx="130">
                  <c:v>0.26396818000000011</c:v>
                </c:pt>
                <c:pt idx="131">
                  <c:v>0.27147096000000004</c:v>
                </c:pt>
                <c:pt idx="132">
                  <c:v>0.27897374000000008</c:v>
                </c:pt>
                <c:pt idx="133">
                  <c:v>0.28647652000000012</c:v>
                </c:pt>
                <c:pt idx="134">
                  <c:v>0.29397930000000017</c:v>
                </c:pt>
                <c:pt idx="135">
                  <c:v>0.30148207999999999</c:v>
                </c:pt>
                <c:pt idx="136">
                  <c:v>0.30898486000000003</c:v>
                </c:pt>
                <c:pt idx="137">
                  <c:v>0.31648763999999985</c:v>
                </c:pt>
                <c:pt idx="138">
                  <c:v>0.32399041999999989</c:v>
                </c:pt>
                <c:pt idx="139">
                  <c:v>0.33149319999999993</c:v>
                </c:pt>
                <c:pt idx="140">
                  <c:v>0.33899597999999997</c:v>
                </c:pt>
                <c:pt idx="141">
                  <c:v>0.34649876000000002</c:v>
                </c:pt>
                <c:pt idx="142">
                  <c:v>0.35400154000000006</c:v>
                </c:pt>
                <c:pt idx="143">
                  <c:v>0.36150431999999988</c:v>
                </c:pt>
                <c:pt idx="144">
                  <c:v>0.36900709999999992</c:v>
                </c:pt>
                <c:pt idx="145">
                  <c:v>0.37650987999999996</c:v>
                </c:pt>
                <c:pt idx="146">
                  <c:v>0.38401266000000001</c:v>
                </c:pt>
                <c:pt idx="147">
                  <c:v>0.39151544000000005</c:v>
                </c:pt>
                <c:pt idx="148">
                  <c:v>0.39901822000000009</c:v>
                </c:pt>
                <c:pt idx="149">
                  <c:v>0.40652100000000013</c:v>
                </c:pt>
                <c:pt idx="150">
                  <c:v>0.41402377999999995</c:v>
                </c:pt>
                <c:pt idx="151">
                  <c:v>0.42152655999999999</c:v>
                </c:pt>
                <c:pt idx="152">
                  <c:v>0.42902934000000004</c:v>
                </c:pt>
                <c:pt idx="153">
                  <c:v>0.43653212000000008</c:v>
                </c:pt>
                <c:pt idx="154">
                  <c:v>0.44403490000000012</c:v>
                </c:pt>
                <c:pt idx="155">
                  <c:v>0.45153768000000016</c:v>
                </c:pt>
                <c:pt idx="156">
                  <c:v>0.45904045999999998</c:v>
                </c:pt>
                <c:pt idx="157">
                  <c:v>0.46654324000000003</c:v>
                </c:pt>
                <c:pt idx="158">
                  <c:v>0.47404602000000007</c:v>
                </c:pt>
                <c:pt idx="159">
                  <c:v>0.48154880000000011</c:v>
                </c:pt>
                <c:pt idx="160">
                  <c:v>0.48905158000000015</c:v>
                </c:pt>
                <c:pt idx="161">
                  <c:v>0.49655436000000019</c:v>
                </c:pt>
                <c:pt idx="162">
                  <c:v>0.50405714000000001</c:v>
                </c:pt>
                <c:pt idx="163">
                  <c:v>0.51155992000000006</c:v>
                </c:pt>
                <c:pt idx="164">
                  <c:v>0.51906269999999988</c:v>
                </c:pt>
                <c:pt idx="165">
                  <c:v>0.52656547999999992</c:v>
                </c:pt>
                <c:pt idx="166">
                  <c:v>0.53406825999999996</c:v>
                </c:pt>
                <c:pt idx="167">
                  <c:v>0.54157104</c:v>
                </c:pt>
                <c:pt idx="168">
                  <c:v>0.54907382000000005</c:v>
                </c:pt>
                <c:pt idx="169">
                  <c:v>0.55657660000000009</c:v>
                </c:pt>
                <c:pt idx="170">
                  <c:v>0.56407937999999991</c:v>
                </c:pt>
                <c:pt idx="171">
                  <c:v>0.57158215999999995</c:v>
                </c:pt>
                <c:pt idx="172">
                  <c:v>0.57908493999999999</c:v>
                </c:pt>
                <c:pt idx="173">
                  <c:v>0.58658772000000003</c:v>
                </c:pt>
                <c:pt idx="174">
                  <c:v>0.59409050000000008</c:v>
                </c:pt>
                <c:pt idx="175">
                  <c:v>0.60159328000000012</c:v>
                </c:pt>
                <c:pt idx="176">
                  <c:v>0.60909605999999994</c:v>
                </c:pt>
                <c:pt idx="177">
                  <c:v>0.61659883999999998</c:v>
                </c:pt>
                <c:pt idx="178">
                  <c:v>0.62410162000000002</c:v>
                </c:pt>
                <c:pt idx="179">
                  <c:v>0.63160440000000007</c:v>
                </c:pt>
                <c:pt idx="180">
                  <c:v>0.63910718000000011</c:v>
                </c:pt>
                <c:pt idx="181">
                  <c:v>0.64660996000000015</c:v>
                </c:pt>
                <c:pt idx="182">
                  <c:v>0.65411273999999997</c:v>
                </c:pt>
                <c:pt idx="183">
                  <c:v>0.66161552000000001</c:v>
                </c:pt>
                <c:pt idx="184">
                  <c:v>0.66911830000000005</c:v>
                </c:pt>
                <c:pt idx="185">
                  <c:v>0.6766210800000001</c:v>
                </c:pt>
                <c:pt idx="186">
                  <c:v>0.68412386000000014</c:v>
                </c:pt>
                <c:pt idx="187">
                  <c:v>0.69162663999999996</c:v>
                </c:pt>
                <c:pt idx="188">
                  <c:v>0.69912942</c:v>
                </c:pt>
                <c:pt idx="189">
                  <c:v>0.70663220000000004</c:v>
                </c:pt>
                <c:pt idx="190">
                  <c:v>0.71413497999999986</c:v>
                </c:pt>
                <c:pt idx="191">
                  <c:v>0.72163775999999991</c:v>
                </c:pt>
                <c:pt idx="192">
                  <c:v>0.72914053999999995</c:v>
                </c:pt>
                <c:pt idx="193">
                  <c:v>0.73664331999999999</c:v>
                </c:pt>
                <c:pt idx="194">
                  <c:v>0.74414610000000003</c:v>
                </c:pt>
                <c:pt idx="195">
                  <c:v>0.75164888000000007</c:v>
                </c:pt>
                <c:pt idx="196">
                  <c:v>0.75915165999999989</c:v>
                </c:pt>
                <c:pt idx="197">
                  <c:v>0.76665443999999994</c:v>
                </c:pt>
                <c:pt idx="198">
                  <c:v>0.77415721999999998</c:v>
                </c:pt>
                <c:pt idx="199">
                  <c:v>0.78166000000000002</c:v>
                </c:pt>
                <c:pt idx="200">
                  <c:v>0.78916277999999984</c:v>
                </c:pt>
                <c:pt idx="201">
                  <c:v>0.79666556000000011</c:v>
                </c:pt>
                <c:pt idx="202">
                  <c:v>0.80416833999999993</c:v>
                </c:pt>
                <c:pt idx="203">
                  <c:v>0.81167111999999997</c:v>
                </c:pt>
                <c:pt idx="204">
                  <c:v>0.81917389999999979</c:v>
                </c:pt>
                <c:pt idx="205">
                  <c:v>0.82667668000000005</c:v>
                </c:pt>
                <c:pt idx="206">
                  <c:v>0.83417945999999987</c:v>
                </c:pt>
                <c:pt idx="207">
                  <c:v>0.84168224000000014</c:v>
                </c:pt>
                <c:pt idx="208">
                  <c:v>0.84918501999999996</c:v>
                </c:pt>
                <c:pt idx="209">
                  <c:v>0.8566878</c:v>
                </c:pt>
                <c:pt idx="210">
                  <c:v>0.86419057999999982</c:v>
                </c:pt>
                <c:pt idx="211">
                  <c:v>0.87169336000000008</c:v>
                </c:pt>
                <c:pt idx="212">
                  <c:v>0.8791961399999999</c:v>
                </c:pt>
                <c:pt idx="213">
                  <c:v>0.88669892000000017</c:v>
                </c:pt>
                <c:pt idx="214">
                  <c:v>0.89420169999999999</c:v>
                </c:pt>
                <c:pt idx="215">
                  <c:v>0.90170448000000003</c:v>
                </c:pt>
                <c:pt idx="216">
                  <c:v>0.90920726000000007</c:v>
                </c:pt>
                <c:pt idx="217">
                  <c:v>0.91671004000000011</c:v>
                </c:pt>
                <c:pt idx="218">
                  <c:v>0.92421281999999993</c:v>
                </c:pt>
                <c:pt idx="219">
                  <c:v>0.9317156000000002</c:v>
                </c:pt>
                <c:pt idx="220">
                  <c:v>0.93921838000000002</c:v>
                </c:pt>
                <c:pt idx="221">
                  <c:v>0.94672116000000006</c:v>
                </c:pt>
                <c:pt idx="222">
                  <c:v>0.9542239400000001</c:v>
                </c:pt>
                <c:pt idx="223">
                  <c:v>0.96172672000000015</c:v>
                </c:pt>
                <c:pt idx="224">
                  <c:v>0.96922949999999997</c:v>
                </c:pt>
                <c:pt idx="225">
                  <c:v>0.97673227999999979</c:v>
                </c:pt>
                <c:pt idx="226">
                  <c:v>0.98423506000000005</c:v>
                </c:pt>
                <c:pt idx="227">
                  <c:v>0.99173783999999987</c:v>
                </c:pt>
                <c:pt idx="228">
                  <c:v>0.99924062000000013</c:v>
                </c:pt>
                <c:pt idx="229">
                  <c:v>1.0067434</c:v>
                </c:pt>
                <c:pt idx="230">
                  <c:v>1.01424618</c:v>
                </c:pt>
                <c:pt idx="231">
                  <c:v>1.0217489599999998</c:v>
                </c:pt>
                <c:pt idx="232">
                  <c:v>1.0292517400000001</c:v>
                </c:pt>
                <c:pt idx="233">
                  <c:v>1.0367545199999999</c:v>
                </c:pt>
                <c:pt idx="234">
                  <c:v>1.0442573000000002</c:v>
                </c:pt>
                <c:pt idx="235">
                  <c:v>1.05176008</c:v>
                </c:pt>
                <c:pt idx="236">
                  <c:v>1.05926286</c:v>
                </c:pt>
                <c:pt idx="237">
                  <c:v>1.0667656399999998</c:v>
                </c:pt>
                <c:pt idx="238">
                  <c:v>1.0742684200000001</c:v>
                </c:pt>
                <c:pt idx="239">
                  <c:v>1.0817711999999999</c:v>
                </c:pt>
                <c:pt idx="240">
                  <c:v>1.0892739800000002</c:v>
                </c:pt>
                <c:pt idx="241">
                  <c:v>1.09677676</c:v>
                </c:pt>
                <c:pt idx="242">
                  <c:v>1.1042795400000001</c:v>
                </c:pt>
                <c:pt idx="243">
                  <c:v>1.1117823199999999</c:v>
                </c:pt>
                <c:pt idx="244">
                  <c:v>1.1192851000000001</c:v>
                </c:pt>
                <c:pt idx="245">
                  <c:v>1.12678788</c:v>
                </c:pt>
                <c:pt idx="246">
                  <c:v>1.1342906600000002</c:v>
                </c:pt>
                <c:pt idx="247">
                  <c:v>1.14179344</c:v>
                </c:pt>
                <c:pt idx="248">
                  <c:v>1.1492962200000001</c:v>
                </c:pt>
                <c:pt idx="249">
                  <c:v>1.1567989999999999</c:v>
                </c:pt>
                <c:pt idx="250">
                  <c:v>1.16430178</c:v>
                </c:pt>
                <c:pt idx="251">
                  <c:v>1.17180456</c:v>
                </c:pt>
                <c:pt idx="252">
                  <c:v>1.1793073399999998</c:v>
                </c:pt>
                <c:pt idx="253">
                  <c:v>1.1868101200000001</c:v>
                </c:pt>
                <c:pt idx="254">
                  <c:v>1.1943128999999999</c:v>
                </c:pt>
                <c:pt idx="255">
                  <c:v>1.2018156800000002</c:v>
                </c:pt>
                <c:pt idx="256">
                  <c:v>1.20931846</c:v>
                </c:pt>
                <c:pt idx="257">
                  <c:v>1.21682124</c:v>
                </c:pt>
                <c:pt idx="258">
                  <c:v>1.2243240199999998</c:v>
                </c:pt>
                <c:pt idx="259">
                  <c:v>1.2318268000000001</c:v>
                </c:pt>
                <c:pt idx="260">
                  <c:v>1.2393295799999999</c:v>
                </c:pt>
                <c:pt idx="261">
                  <c:v>1.2468323600000002</c:v>
                </c:pt>
                <c:pt idx="262">
                  <c:v>1.25433514</c:v>
                </c:pt>
                <c:pt idx="263">
                  <c:v>1.2618379200000001</c:v>
                </c:pt>
                <c:pt idx="264">
                  <c:v>1.2693406999999999</c:v>
                </c:pt>
                <c:pt idx="265">
                  <c:v>1.2768434800000001</c:v>
                </c:pt>
                <c:pt idx="266">
                  <c:v>1.28434626</c:v>
                </c:pt>
                <c:pt idx="267">
                  <c:v>1.2918490400000002</c:v>
                </c:pt>
                <c:pt idx="268">
                  <c:v>1.29935182</c:v>
                </c:pt>
                <c:pt idx="269">
                  <c:v>1.3068546000000003</c:v>
                </c:pt>
                <c:pt idx="270">
                  <c:v>1.3143573800000001</c:v>
                </c:pt>
                <c:pt idx="271">
                  <c:v>1.32186016</c:v>
                </c:pt>
                <c:pt idx="272">
                  <c:v>1.3293629400000002</c:v>
                </c:pt>
                <c:pt idx="273">
                  <c:v>1.33686572</c:v>
                </c:pt>
                <c:pt idx="274">
                  <c:v>1.3443684999999999</c:v>
                </c:pt>
                <c:pt idx="275">
                  <c:v>1.3518712799999997</c:v>
                </c:pt>
                <c:pt idx="276">
                  <c:v>1.3593740599999999</c:v>
                </c:pt>
                <c:pt idx="277">
                  <c:v>1.3668768399999998</c:v>
                </c:pt>
                <c:pt idx="278">
                  <c:v>1.37437962</c:v>
                </c:pt>
                <c:pt idx="279">
                  <c:v>1.3818823999999998</c:v>
                </c:pt>
                <c:pt idx="280">
                  <c:v>1.3893851800000001</c:v>
                </c:pt>
                <c:pt idx="281">
                  <c:v>1.3968879599999999</c:v>
                </c:pt>
                <c:pt idx="282">
                  <c:v>1.4043907400000002</c:v>
                </c:pt>
                <c:pt idx="283">
                  <c:v>1.41189352</c:v>
                </c:pt>
                <c:pt idx="284">
                  <c:v>1.4193963000000003</c:v>
                </c:pt>
                <c:pt idx="285">
                  <c:v>1.4268990800000001</c:v>
                </c:pt>
                <c:pt idx="286">
                  <c:v>1.4344018599999999</c:v>
                </c:pt>
                <c:pt idx="287">
                  <c:v>1.4419046399999997</c:v>
                </c:pt>
                <c:pt idx="288">
                  <c:v>1.44940742</c:v>
                </c:pt>
                <c:pt idx="289">
                  <c:v>1.4569101999999998</c:v>
                </c:pt>
                <c:pt idx="290">
                  <c:v>1.4644129800000001</c:v>
                </c:pt>
                <c:pt idx="291">
                  <c:v>1.4719157599999999</c:v>
                </c:pt>
                <c:pt idx="292">
                  <c:v>1.4794185400000002</c:v>
                </c:pt>
                <c:pt idx="293">
                  <c:v>1.48692132</c:v>
                </c:pt>
                <c:pt idx="294">
                  <c:v>1.4944241000000003</c:v>
                </c:pt>
                <c:pt idx="295">
                  <c:v>1.5019268800000001</c:v>
                </c:pt>
                <c:pt idx="296">
                  <c:v>1.5094296600000003</c:v>
                </c:pt>
                <c:pt idx="297">
                  <c:v>1.5169324400000002</c:v>
                </c:pt>
                <c:pt idx="298">
                  <c:v>1.52443522</c:v>
                </c:pt>
                <c:pt idx="299">
                  <c:v>1.5319380000000002</c:v>
                </c:pt>
                <c:pt idx="300">
                  <c:v>1.5394407800000001</c:v>
                </c:pt>
                <c:pt idx="301">
                  <c:v>1.5469435599999999</c:v>
                </c:pt>
                <c:pt idx="302">
                  <c:v>1.5544463399999997</c:v>
                </c:pt>
                <c:pt idx="303">
                  <c:v>1.56194912</c:v>
                </c:pt>
                <c:pt idx="304">
                  <c:v>1.5694518999999998</c:v>
                </c:pt>
                <c:pt idx="305">
                  <c:v>1.5769546800000001</c:v>
                </c:pt>
                <c:pt idx="306">
                  <c:v>1.5844574599999999</c:v>
                </c:pt>
                <c:pt idx="307">
                  <c:v>1.5919602400000001</c:v>
                </c:pt>
                <c:pt idx="308">
                  <c:v>1.59946302</c:v>
                </c:pt>
                <c:pt idx="309">
                  <c:v>1.6069658000000002</c:v>
                </c:pt>
                <c:pt idx="310">
                  <c:v>1.61446858</c:v>
                </c:pt>
                <c:pt idx="311">
                  <c:v>1.6219713600000003</c:v>
                </c:pt>
                <c:pt idx="312">
                  <c:v>1.6294741400000001</c:v>
                </c:pt>
                <c:pt idx="313">
                  <c:v>1.6369769199999999</c:v>
                </c:pt>
                <c:pt idx="314">
                  <c:v>1.6444796999999998</c:v>
                </c:pt>
                <c:pt idx="315">
                  <c:v>1.65198248</c:v>
                </c:pt>
                <c:pt idx="316">
                  <c:v>1.6594852599999999</c:v>
                </c:pt>
                <c:pt idx="317">
                  <c:v>1.6669880400000001</c:v>
                </c:pt>
                <c:pt idx="318">
                  <c:v>1.6744908199999999</c:v>
                </c:pt>
                <c:pt idx="319">
                  <c:v>1.6819936000000002</c:v>
                </c:pt>
                <c:pt idx="320">
                  <c:v>1.68949638</c:v>
                </c:pt>
                <c:pt idx="321">
                  <c:v>1.6969991600000003</c:v>
                </c:pt>
                <c:pt idx="322">
                  <c:v>1.7045019400000001</c:v>
                </c:pt>
                <c:pt idx="323">
                  <c:v>1.7120047200000004</c:v>
                </c:pt>
                <c:pt idx="324">
                  <c:v>1.7195075000000002</c:v>
                </c:pt>
                <c:pt idx="325">
                  <c:v>1.72701028</c:v>
                </c:pt>
                <c:pt idx="326">
                  <c:v>1.7345130599999998</c:v>
                </c:pt>
                <c:pt idx="327">
                  <c:v>1.7420158400000001</c:v>
                </c:pt>
                <c:pt idx="328">
                  <c:v>1.7495186199999999</c:v>
                </c:pt>
                <c:pt idx="329">
                  <c:v>1.7570213999999997</c:v>
                </c:pt>
                <c:pt idx="330">
                  <c:v>1.76452418</c:v>
                </c:pt>
                <c:pt idx="331">
                  <c:v>1.7720269599999998</c:v>
                </c:pt>
                <c:pt idx="332">
                  <c:v>1.7795297400000001</c:v>
                </c:pt>
                <c:pt idx="333">
                  <c:v>1.7870325199999999</c:v>
                </c:pt>
                <c:pt idx="334">
                  <c:v>1.7945353000000002</c:v>
                </c:pt>
                <c:pt idx="335">
                  <c:v>1.80203808</c:v>
                </c:pt>
                <c:pt idx="336">
                  <c:v>1.8095408600000003</c:v>
                </c:pt>
                <c:pt idx="337">
                  <c:v>1.8170436400000001</c:v>
                </c:pt>
                <c:pt idx="338">
                  <c:v>1.8245464200000003</c:v>
                </c:pt>
                <c:pt idx="339">
                  <c:v>1.8320492000000002</c:v>
                </c:pt>
                <c:pt idx="340">
                  <c:v>1.83955198</c:v>
                </c:pt>
                <c:pt idx="341">
                  <c:v>1.8470547599999998</c:v>
                </c:pt>
                <c:pt idx="342">
                  <c:v>1.8545575400000001</c:v>
                </c:pt>
                <c:pt idx="343">
                  <c:v>1.8620603199999999</c:v>
                </c:pt>
                <c:pt idx="344">
                  <c:v>1.8695631000000001</c:v>
                </c:pt>
                <c:pt idx="345">
                  <c:v>1.87706588</c:v>
                </c:pt>
                <c:pt idx="346">
                  <c:v>1.8845686600000002</c:v>
                </c:pt>
                <c:pt idx="347">
                  <c:v>1.89207144</c:v>
                </c:pt>
                <c:pt idx="348">
                  <c:v>1.8995742200000003</c:v>
                </c:pt>
                <c:pt idx="349">
                  <c:v>1.9070770000000001</c:v>
                </c:pt>
                <c:pt idx="350">
                  <c:v>1.91457978</c:v>
                </c:pt>
                <c:pt idx="351">
                  <c:v>1.9220825600000002</c:v>
                </c:pt>
                <c:pt idx="352">
                  <c:v>1.92958534</c:v>
                </c:pt>
                <c:pt idx="353">
                  <c:v>1.9370881199999999</c:v>
                </c:pt>
                <c:pt idx="354">
                  <c:v>1.9445908999999997</c:v>
                </c:pt>
                <c:pt idx="355">
                  <c:v>1.9520936799999999</c:v>
                </c:pt>
                <c:pt idx="356">
                  <c:v>1.9595964599999998</c:v>
                </c:pt>
                <c:pt idx="357">
                  <c:v>1.96709924</c:v>
                </c:pt>
                <c:pt idx="358">
                  <c:v>1.9746020199999998</c:v>
                </c:pt>
                <c:pt idx="359">
                  <c:v>1.9821048000000001</c:v>
                </c:pt>
                <c:pt idx="360">
                  <c:v>1.9896075799999999</c:v>
                </c:pt>
                <c:pt idx="361">
                  <c:v>1.9971103600000002</c:v>
                </c:pt>
                <c:pt idx="362">
                  <c:v>2.00461314</c:v>
                </c:pt>
                <c:pt idx="363">
                  <c:v>2.0121159200000003</c:v>
                </c:pt>
                <c:pt idx="364">
                  <c:v>2.0196187000000001</c:v>
                </c:pt>
                <c:pt idx="365">
                  <c:v>2.0271214799999999</c:v>
                </c:pt>
                <c:pt idx="366">
                  <c:v>2.0346242600000002</c:v>
                </c:pt>
                <c:pt idx="367">
                  <c:v>2.04212704</c:v>
                </c:pt>
                <c:pt idx="368">
                  <c:v>2.0496298199999998</c:v>
                </c:pt>
                <c:pt idx="369">
                  <c:v>2.0571326000000001</c:v>
                </c:pt>
                <c:pt idx="370">
                  <c:v>2.0646353799999999</c:v>
                </c:pt>
                <c:pt idx="371">
                  <c:v>2.0721381600000002</c:v>
                </c:pt>
                <c:pt idx="372">
                  <c:v>2.07964094</c:v>
                </c:pt>
                <c:pt idx="373">
                  <c:v>2.0871437200000003</c:v>
                </c:pt>
                <c:pt idx="374">
                  <c:v>2.0946465000000001</c:v>
                </c:pt>
                <c:pt idx="375">
                  <c:v>2.1021492799999999</c:v>
                </c:pt>
                <c:pt idx="376">
                  <c:v>2.1096520600000002</c:v>
                </c:pt>
                <c:pt idx="377">
                  <c:v>2.11715484</c:v>
                </c:pt>
                <c:pt idx="378">
                  <c:v>2.1246576200000002</c:v>
                </c:pt>
                <c:pt idx="379">
                  <c:v>2.1321604000000001</c:v>
                </c:pt>
                <c:pt idx="380">
                  <c:v>2.1396631799999999</c:v>
                </c:pt>
                <c:pt idx="381">
                  <c:v>2.1471659599999997</c:v>
                </c:pt>
                <c:pt idx="382">
                  <c:v>2.15466874</c:v>
                </c:pt>
                <c:pt idx="383">
                  <c:v>2.1621715199999998</c:v>
                </c:pt>
                <c:pt idx="384">
                  <c:v>2.1696743000000001</c:v>
                </c:pt>
                <c:pt idx="385">
                  <c:v>2.1771770799999999</c:v>
                </c:pt>
                <c:pt idx="386">
                  <c:v>2.1846798600000001</c:v>
                </c:pt>
                <c:pt idx="387">
                  <c:v>2.19218264</c:v>
                </c:pt>
                <c:pt idx="388">
                  <c:v>2.1996854200000002</c:v>
                </c:pt>
                <c:pt idx="389">
                  <c:v>2.2071882</c:v>
                </c:pt>
                <c:pt idx="390">
                  <c:v>2.2146909800000003</c:v>
                </c:pt>
                <c:pt idx="391">
                  <c:v>2.2221937600000001</c:v>
                </c:pt>
                <c:pt idx="392">
                  <c:v>2.2296965399999999</c:v>
                </c:pt>
                <c:pt idx="393">
                  <c:v>2.2371993199999998</c:v>
                </c:pt>
                <c:pt idx="394">
                  <c:v>2.2447021</c:v>
                </c:pt>
                <c:pt idx="395">
                  <c:v>2.2522048799999999</c:v>
                </c:pt>
                <c:pt idx="396">
                  <c:v>2.2597076600000001</c:v>
                </c:pt>
                <c:pt idx="397">
                  <c:v>2.2672104399999999</c:v>
                </c:pt>
                <c:pt idx="398">
                  <c:v>2.2747132200000002</c:v>
                </c:pt>
                <c:pt idx="399">
                  <c:v>2.282216</c:v>
                </c:pt>
                <c:pt idx="400">
                  <c:v>2.2897187799999998</c:v>
                </c:pt>
                <c:pt idx="401">
                  <c:v>2.2972215599999997</c:v>
                </c:pt>
                <c:pt idx="402">
                  <c:v>2.3047243400000004</c:v>
                </c:pt>
                <c:pt idx="403">
                  <c:v>2.3122271200000002</c:v>
                </c:pt>
                <c:pt idx="404">
                  <c:v>2.3197299</c:v>
                </c:pt>
                <c:pt idx="405">
                  <c:v>2.3272326799999998</c:v>
                </c:pt>
                <c:pt idx="406">
                  <c:v>2.3347354600000001</c:v>
                </c:pt>
                <c:pt idx="407">
                  <c:v>2.3422382399999999</c:v>
                </c:pt>
                <c:pt idx="408">
                  <c:v>2.3497410199999997</c:v>
                </c:pt>
                <c:pt idx="409">
                  <c:v>2.3572437999999996</c:v>
                </c:pt>
                <c:pt idx="410">
                  <c:v>2.3647465800000003</c:v>
                </c:pt>
                <c:pt idx="411">
                  <c:v>2.3722493600000001</c:v>
                </c:pt>
                <c:pt idx="412">
                  <c:v>2.3797521399999999</c:v>
                </c:pt>
                <c:pt idx="413">
                  <c:v>2.3872549199999997</c:v>
                </c:pt>
                <c:pt idx="414">
                  <c:v>2.3947577000000004</c:v>
                </c:pt>
                <c:pt idx="415">
                  <c:v>2.4022604800000003</c:v>
                </c:pt>
                <c:pt idx="416">
                  <c:v>2.4097632600000001</c:v>
                </c:pt>
                <c:pt idx="417">
                  <c:v>2.4172660399999999</c:v>
                </c:pt>
                <c:pt idx="418">
                  <c:v>2.4247688200000002</c:v>
                </c:pt>
                <c:pt idx="419">
                  <c:v>2.4322716</c:v>
                </c:pt>
                <c:pt idx="420">
                  <c:v>2.4397743799999998</c:v>
                </c:pt>
                <c:pt idx="421">
                  <c:v>2.4472771599999996</c:v>
                </c:pt>
                <c:pt idx="422">
                  <c:v>2.4547799400000003</c:v>
                </c:pt>
                <c:pt idx="423">
                  <c:v>2.4622827200000001</c:v>
                </c:pt>
                <c:pt idx="424">
                  <c:v>2.4697855</c:v>
                </c:pt>
                <c:pt idx="425">
                  <c:v>2.4772882799999998</c:v>
                </c:pt>
                <c:pt idx="426">
                  <c:v>2.4847910599999996</c:v>
                </c:pt>
                <c:pt idx="427">
                  <c:v>2.4922938400000003</c:v>
                </c:pt>
                <c:pt idx="428">
                  <c:v>2.4997966200000001</c:v>
                </c:pt>
                <c:pt idx="429">
                  <c:v>2.5072994</c:v>
                </c:pt>
                <c:pt idx="430">
                  <c:v>2.5148021799999998</c:v>
                </c:pt>
                <c:pt idx="431">
                  <c:v>2.52230496</c:v>
                </c:pt>
                <c:pt idx="432">
                  <c:v>2.5298077399999999</c:v>
                </c:pt>
                <c:pt idx="433">
                  <c:v>2.5373105200000001</c:v>
                </c:pt>
                <c:pt idx="434">
                  <c:v>2.5448132999999999</c:v>
                </c:pt>
                <c:pt idx="435">
                  <c:v>2.5523160800000002</c:v>
                </c:pt>
                <c:pt idx="436">
                  <c:v>2.55981886</c:v>
                </c:pt>
                <c:pt idx="437">
                  <c:v>2.5673216399999998</c:v>
                </c:pt>
                <c:pt idx="438">
                  <c:v>2.5748244199999997</c:v>
                </c:pt>
                <c:pt idx="439">
                  <c:v>2.5823272000000004</c:v>
                </c:pt>
                <c:pt idx="440">
                  <c:v>2.5898299800000002</c:v>
                </c:pt>
                <c:pt idx="441">
                  <c:v>2.59733276</c:v>
                </c:pt>
                <c:pt idx="442">
                  <c:v>2.6048355399999998</c:v>
                </c:pt>
                <c:pt idx="443">
                  <c:v>2.6123383200000001</c:v>
                </c:pt>
                <c:pt idx="444">
                  <c:v>2.6198411000000004</c:v>
                </c:pt>
                <c:pt idx="445">
                  <c:v>2.6273438800000002</c:v>
                </c:pt>
                <c:pt idx="446">
                  <c:v>2.63484666</c:v>
                </c:pt>
                <c:pt idx="447">
                  <c:v>2.6423494400000003</c:v>
                </c:pt>
                <c:pt idx="448">
                  <c:v>2.6498522200000001</c:v>
                </c:pt>
                <c:pt idx="449">
                  <c:v>2.6573549999999999</c:v>
                </c:pt>
                <c:pt idx="450">
                  <c:v>2.6648577799999997</c:v>
                </c:pt>
                <c:pt idx="451">
                  <c:v>2.6723605599999996</c:v>
                </c:pt>
                <c:pt idx="452">
                  <c:v>2.6798633400000003</c:v>
                </c:pt>
                <c:pt idx="453">
                  <c:v>2.6873661200000001</c:v>
                </c:pt>
                <c:pt idx="454">
                  <c:v>2.6948688999999999</c:v>
                </c:pt>
                <c:pt idx="455">
                  <c:v>2.7023716799999997</c:v>
                </c:pt>
                <c:pt idx="456">
                  <c:v>2.7098744600000004</c:v>
                </c:pt>
                <c:pt idx="457">
                  <c:v>2.7173772400000002</c:v>
                </c:pt>
                <c:pt idx="458">
                  <c:v>2.7248800200000001</c:v>
                </c:pt>
                <c:pt idx="459">
                  <c:v>2.7323827999999999</c:v>
                </c:pt>
                <c:pt idx="460">
                  <c:v>2.7398855800000002</c:v>
                </c:pt>
                <c:pt idx="461">
                  <c:v>2.74738836</c:v>
                </c:pt>
                <c:pt idx="462">
                  <c:v>2.7548911399999998</c:v>
                </c:pt>
                <c:pt idx="463">
                  <c:v>2.7623939199999996</c:v>
                </c:pt>
                <c:pt idx="464">
                  <c:v>2.7698967000000003</c:v>
                </c:pt>
                <c:pt idx="465">
                  <c:v>2.7773994800000001</c:v>
                </c:pt>
                <c:pt idx="466">
                  <c:v>2.78490226</c:v>
                </c:pt>
                <c:pt idx="467">
                  <c:v>2.7924050399999998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9F-4144-A13E-756A93DB215E}"/>
            </c:ext>
          </c:extLst>
        </c:ser>
        <c:ser>
          <c:idx val="2"/>
          <c:order val="2"/>
          <c:tx>
            <c:v>Polynomiale 2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'Masse Broken'!$A$4:$A$471</c:f>
              <c:numCache>
                <c:formatCode>General</c:formatCode>
                <c:ptCount val="4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</c:numCache>
            </c:numRef>
          </c:xVal>
          <c:yVal>
            <c:numRef>
              <c:f>'Masse Broken'!$AD$4:$AD$471</c:f>
              <c:numCache>
                <c:formatCode>General</c:formatCode>
                <c:ptCount val="468"/>
                <c:pt idx="0">
                  <c:v>-0.51393750051073839</c:v>
                </c:pt>
                <c:pt idx="1">
                  <c:v>-0.51439363744572553</c:v>
                </c:pt>
                <c:pt idx="2">
                  <c:v>-0.51482797732900776</c:v>
                </c:pt>
                <c:pt idx="3">
                  <c:v>-0.51524107535131081</c:v>
                </c:pt>
                <c:pt idx="4">
                  <c:v>-0.51563347550300187</c:v>
                </c:pt>
                <c:pt idx="5">
                  <c:v>-0.51600571070636581</c:v>
                </c:pt>
                <c:pt idx="6">
                  <c:v>-0.51635830294719431</c:v>
                </c:pt>
                <c:pt idx="7">
                  <c:v>-0.51669176340568757</c:v>
                </c:pt>
                <c:pt idx="8">
                  <c:v>-0.51700659258667025</c:v>
                </c:pt>
                <c:pt idx="9">
                  <c:v>-0.51730328044912</c:v>
                </c:pt>
                <c:pt idx="10">
                  <c:v>-0.51758230653500925</c:v>
                </c:pt>
                <c:pt idx="11">
                  <c:v>-0.51784414009746016</c:v>
                </c:pt>
                <c:pt idx="12">
                  <c:v>-0.51808924022821312</c:v>
                </c:pt>
                <c:pt idx="13">
                  <c:v>-0.51831805598440817</c:v>
                </c:pt>
                <c:pt idx="14">
                  <c:v>-0.51853102651467942</c:v>
                </c:pt>
                <c:pt idx="15">
                  <c:v>-0.51872858118456333</c:v>
                </c:pt>
                <c:pt idx="16">
                  <c:v>-0.51891113970121949</c:v>
                </c:pt>
                <c:pt idx="17">
                  <c:v>-0.51907911223746517</c:v>
                </c:pt>
                <c:pt idx="18">
                  <c:v>-0.51923289955512275</c:v>
                </c:pt>
                <c:pt idx="19">
                  <c:v>-0.51937289312767998</c:v>
                </c:pt>
                <c:pt idx="20">
                  <c:v>-0.51949947526226481</c:v>
                </c:pt>
                <c:pt idx="21">
                  <c:v>-0.51961301922093173</c:v>
                </c:pt>
                <c:pt idx="22">
                  <c:v>-0.51971388934126239</c:v>
                </c:pt>
                <c:pt idx="23">
                  <c:v>-0.51980244115627916</c:v>
                </c:pt>
                <c:pt idx="24">
                  <c:v>-0.51987902151367182</c:v>
                </c:pt>
                <c:pt idx="25">
                  <c:v>-0.51994396869433768</c:v>
                </c:pt>
                <c:pt idx="26">
                  <c:v>-0.51999761253023424</c:v>
                </c:pt>
                <c:pt idx="27">
                  <c:v>-0.52004027452154622</c:v>
                </c:pt>
                <c:pt idx="28">
                  <c:v>-0.52007226795316475</c:v>
                </c:pt>
                <c:pt idx="29">
                  <c:v>-0.52009389801048</c:v>
                </c:pt>
                <c:pt idx="30">
                  <c:v>-0.52010546189448759</c:v>
                </c:pt>
                <c:pt idx="31">
                  <c:v>-0.52010724893620752</c:v>
                </c:pt>
                <c:pt idx="32">
                  <c:v>-0.52009954071041642</c:v>
                </c:pt>
                <c:pt idx="33">
                  <c:v>-0.52008261114869359</c:v>
                </c:pt>
                <c:pt idx="34">
                  <c:v>-0.52005672665177938</c:v>
                </c:pt>
                <c:pt idx="35">
                  <c:v>-0.52002214620124743</c:v>
                </c:pt>
                <c:pt idx="36">
                  <c:v>-0.51997912147048975</c:v>
                </c:pt>
                <c:pt idx="37">
                  <c:v>-0.51992789693501551</c:v>
                </c:pt>
                <c:pt idx="38">
                  <c:v>-0.51986870998206192</c:v>
                </c:pt>
                <c:pt idx="39">
                  <c:v>-0.51980179101951995</c:v>
                </c:pt>
                <c:pt idx="40">
                  <c:v>-0.51972736358417193</c:v>
                </c:pt>
                <c:pt idx="41">
                  <c:v>-0.51964564444924255</c:v>
                </c:pt>
                <c:pt idx="42">
                  <c:v>-0.51955684373126398</c:v>
                </c:pt>
                <c:pt idx="43">
                  <c:v>-0.51946116499625294</c:v>
                </c:pt>
                <c:pt idx="44">
                  <c:v>-0.51935880536520185</c:v>
                </c:pt>
                <c:pt idx="45">
                  <c:v>-0.51924995561888287</c:v>
                </c:pt>
                <c:pt idx="46">
                  <c:v>-0.51913480030196524</c:v>
                </c:pt>
                <c:pt idx="47">
                  <c:v>-0.51901351782644567</c:v>
                </c:pt>
                <c:pt idx="48">
                  <c:v>-0.5188862805743919</c:v>
                </c:pt>
                <c:pt idx="49">
                  <c:v>-0.51875325500000002</c:v>
                </c:pt>
                <c:pt idx="50">
                  <c:v>-0.51861460173096419</c:v>
                </c:pt>
                <c:pt idx="51">
                  <c:v>-0.51847047566916027</c:v>
                </c:pt>
                <c:pt idx="52">
                  <c:v>-0.5183210260906419</c:v>
                </c:pt>
                <c:pt idx="53">
                  <c:v>-0.51816639674495091</c:v>
                </c:pt>
                <c:pt idx="54">
                  <c:v>-0.51800672595373942</c:v>
                </c:pt>
                <c:pt idx="55">
                  <c:v>-0.51784214670870654</c:v>
                </c:pt>
                <c:pt idx="56">
                  <c:v>-0.51767278676884798</c:v>
                </c:pt>
                <c:pt idx="57">
                  <c:v>-0.51749876875701761</c:v>
                </c:pt>
                <c:pt idx="58">
                  <c:v>-0.51732021025580421</c:v>
                </c:pt>
                <c:pt idx="59">
                  <c:v>-0.51713722390271999</c:v>
                </c:pt>
                <c:pt idx="60">
                  <c:v>-0.51694991748470287</c:v>
                </c:pt>
                <c:pt idx="61">
                  <c:v>-0.51675839403193169</c:v>
                </c:pt>
                <c:pt idx="62">
                  <c:v>-0.51656275191095502</c:v>
                </c:pt>
                <c:pt idx="63">
                  <c:v>-0.51636308491713301</c:v>
                </c:pt>
                <c:pt idx="64">
                  <c:v>-0.51615948236639186</c:v>
                </c:pt>
                <c:pt idx="65">
                  <c:v>-0.51595202918629279</c:v>
                </c:pt>
                <c:pt idx="66">
                  <c:v>-0.51574080600641292</c:v>
                </c:pt>
                <c:pt idx="67">
                  <c:v>-0.5155258892480401</c:v>
                </c:pt>
                <c:pt idx="68">
                  <c:v>-0.5153073512131805</c:v>
                </c:pt>
                <c:pt idx="69">
                  <c:v>-0.51508526017288003</c:v>
                </c:pt>
                <c:pt idx="70">
                  <c:v>-0.5148596804548583</c:v>
                </c:pt>
                <c:pt idx="71">
                  <c:v>-0.51463067253045613</c:v>
                </c:pt>
                <c:pt idx="72">
                  <c:v>-0.51439829310089613</c:v>
                </c:pt>
                <c:pt idx="73">
                  <c:v>-0.5141625951828569</c:v>
                </c:pt>
                <c:pt idx="74">
                  <c:v>-0.51392362819335935</c:v>
                </c:pt>
                <c:pt idx="75">
                  <c:v>-0.51368143803396804</c:v>
                </c:pt>
                <c:pt idx="76">
                  <c:v>-0.51343606717430357</c:v>
                </c:pt>
                <c:pt idx="77">
                  <c:v>-0.51318755473486988</c:v>
                </c:pt>
                <c:pt idx="78">
                  <c:v>-0.51293593656919434</c:v>
                </c:pt>
                <c:pt idx="79">
                  <c:v>-0.51268124534528003</c:v>
                </c:pt>
                <c:pt idx="80">
                  <c:v>-0.51242351062637281</c:v>
                </c:pt>
                <c:pt idx="81">
                  <c:v>-0.51216275895104069</c:v>
                </c:pt>
                <c:pt idx="82">
                  <c:v>-0.51189901391256598</c:v>
                </c:pt>
                <c:pt idx="83">
                  <c:v>-0.51163229623765205</c:v>
                </c:pt>
                <c:pt idx="84">
                  <c:v>-0.51136262386444187</c:v>
                </c:pt>
                <c:pt idx="85">
                  <c:v>-0.5110900120198506</c:v>
                </c:pt>
                <c:pt idx="86">
                  <c:v>-0.51081447329621088</c:v>
                </c:pt>
                <c:pt idx="87">
                  <c:v>-0.51053601772723189</c:v>
                </c:pt>
                <c:pt idx="88">
                  <c:v>-0.51025465286327132</c:v>
                </c:pt>
                <c:pt idx="89">
                  <c:v>-0.50997038384591997</c:v>
                </c:pt>
                <c:pt idx="90">
                  <c:v>-0.50968321348190093</c:v>
                </c:pt>
                <c:pt idx="91">
                  <c:v>-0.50939314231628052</c:v>
                </c:pt>
                <c:pt idx="92">
                  <c:v>-0.50910016870499342</c:v>
                </c:pt>
                <c:pt idx="93">
                  <c:v>-0.50880428888668017</c:v>
                </c:pt>
                <c:pt idx="94">
                  <c:v>-0.50850549705383941</c:v>
                </c:pt>
                <c:pt idx="95">
                  <c:v>-0.50820378542329081</c:v>
                </c:pt>
                <c:pt idx="96">
                  <c:v>-0.50789914430595418</c:v>
                </c:pt>
                <c:pt idx="97">
                  <c:v>-0.50759156217593893</c:v>
                </c:pt>
                <c:pt idx="98">
                  <c:v>-0.50728102573894907</c:v>
                </c:pt>
                <c:pt idx="99">
                  <c:v>-0.50696752</c:v>
                </c:pt>
                <c:pt idx="100">
                  <c:v>-0.50665102833044906</c:v>
                </c:pt>
                <c:pt idx="101">
                  <c:v>-0.50633153253433905</c:v>
                </c:pt>
                <c:pt idx="102">
                  <c:v>-0.50600901291405509</c:v>
                </c:pt>
                <c:pt idx="103">
                  <c:v>-0.50568344833529499</c:v>
                </c:pt>
                <c:pt idx="104">
                  <c:v>-0.50535481629135193</c:v>
                </c:pt>
                <c:pt idx="105">
                  <c:v>-0.50502309296671133</c:v>
                </c:pt>
                <c:pt idx="106">
                  <c:v>-0.50468825329996059</c:v>
                </c:pt>
                <c:pt idx="107">
                  <c:v>-0.5043502710460116</c:v>
                </c:pt>
                <c:pt idx="108">
                  <c:v>-0.50400911883763722</c:v>
                </c:pt>
                <c:pt idx="109">
                  <c:v>-0.50366476824632</c:v>
                </c:pt>
                <c:pt idx="110">
                  <c:v>-0.50331718984241547</c:v>
                </c:pt>
                <c:pt idx="111">
                  <c:v>-0.50296635325462724</c:v>
                </c:pt>
                <c:pt idx="112">
                  <c:v>-0.50261222722879606</c:v>
                </c:pt>
                <c:pt idx="113">
                  <c:v>-0.50225477968600185</c:v>
                </c:pt>
                <c:pt idx="114">
                  <c:v>-0.50189397777997935</c:v>
                </c:pt>
                <c:pt idx="115">
                  <c:v>-0.5015297879538464</c:v>
                </c:pt>
                <c:pt idx="116">
                  <c:v>-0.50116217599614543</c:v>
                </c:pt>
                <c:pt idx="117">
                  <c:v>-0.5007911070961989</c:v>
                </c:pt>
                <c:pt idx="118">
                  <c:v>-0.50041654589877727</c:v>
                </c:pt>
                <c:pt idx="119">
                  <c:v>-0.50003845655807999</c:v>
                </c:pt>
                <c:pt idx="120">
                  <c:v>-0.49965680279103075</c:v>
                </c:pt>
                <c:pt idx="121">
                  <c:v>-0.49927154792988443</c:v>
                </c:pt>
                <c:pt idx="122">
                  <c:v>-0.49888265497414891</c:v>
                </c:pt>
                <c:pt idx="123">
                  <c:v>-0.49849008664181854</c:v>
                </c:pt>
                <c:pt idx="124">
                  <c:v>-0.49809380541992188</c:v>
                </c:pt>
                <c:pt idx="125">
                  <c:v>-0.49769377361438233</c:v>
                </c:pt>
                <c:pt idx="126">
                  <c:v>-0.49728995339919174</c:v>
                </c:pt>
                <c:pt idx="127">
                  <c:v>-0.49688230686489759</c:v>
                </c:pt>
                <c:pt idx="128">
                  <c:v>-0.49647079606640288</c:v>
                </c:pt>
                <c:pt idx="129">
                  <c:v>-0.49605538307008001</c:v>
                </c:pt>
                <c:pt idx="130">
                  <c:v>-0.49563603000019707</c:v>
                </c:pt>
                <c:pt idx="131">
                  <c:v>-0.49521269908465781</c:v>
                </c:pt>
                <c:pt idx="132">
                  <c:v>-0.49478535270005453</c:v>
                </c:pt>
                <c:pt idx="133">
                  <c:v>-0.4943539534160345</c:v>
                </c:pt>
                <c:pt idx="134">
                  <c:v>-0.49391846403897938</c:v>
                </c:pt>
                <c:pt idx="135">
                  <c:v>-0.49347884765499772</c:v>
                </c:pt>
                <c:pt idx="136">
                  <c:v>-0.49303506767223093</c:v>
                </c:pt>
                <c:pt idx="137">
                  <c:v>-0.49258708786247235</c:v>
                </c:pt>
                <c:pt idx="138">
                  <c:v>-0.49213487240209969</c:v>
                </c:pt>
                <c:pt idx="139">
                  <c:v>-0.49167838591231999</c:v>
                </c:pt>
                <c:pt idx="140">
                  <c:v>-0.49121759349872895</c:v>
                </c:pt>
                <c:pt idx="141">
                  <c:v>-0.49075246079018248</c:v>
                </c:pt>
                <c:pt idx="142">
                  <c:v>-0.49028295397698174</c:v>
                </c:pt>
                <c:pt idx="143">
                  <c:v>-0.48980903984837149</c:v>
                </c:pt>
                <c:pt idx="144">
                  <c:v>-0.48933068582935191</c:v>
                </c:pt>
                <c:pt idx="145">
                  <c:v>-0.48884786001680286</c:v>
                </c:pt>
                <c:pt idx="146">
                  <c:v>-0.48836053121492201</c:v>
                </c:pt>
                <c:pt idx="147">
                  <c:v>-0.48786866896997616</c:v>
                </c:pt>
                <c:pt idx="148">
                  <c:v>-0.48737224360436521</c:v>
                </c:pt>
                <c:pt idx="149">
                  <c:v>-0.48687122625000001</c:v>
                </c:pt>
                <c:pt idx="150">
                  <c:v>-0.48636558888099291</c:v>
                </c:pt>
                <c:pt idx="151">
                  <c:v>-0.48585530434566182</c:v>
                </c:pt>
                <c:pt idx="152">
                  <c:v>-0.48534034639784729</c:v>
                </c:pt>
                <c:pt idx="153">
                  <c:v>-0.48482068972754311</c:v>
                </c:pt>
                <c:pt idx="154">
                  <c:v>-0.48429630999083939</c:v>
                </c:pt>
                <c:pt idx="155">
                  <c:v>-0.48376718383918005</c:v>
                </c:pt>
                <c:pt idx="156">
                  <c:v>-0.48323328894793227</c:v>
                </c:pt>
                <c:pt idx="157">
                  <c:v>-0.48269460404426967</c:v>
                </c:pt>
                <c:pt idx="158">
                  <c:v>-0.48215110893436919</c:v>
                </c:pt>
                <c:pt idx="159">
                  <c:v>-0.48160278452992</c:v>
                </c:pt>
                <c:pt idx="160">
                  <c:v>-0.48104961287394721</c:v>
                </c:pt>
                <c:pt idx="161">
                  <c:v>-0.48049157716594681</c:v>
                </c:pt>
                <c:pt idx="162">
                  <c:v>-0.47992866178633597</c:v>
                </c:pt>
                <c:pt idx="163">
                  <c:v>-0.47936085232021469</c:v>
                </c:pt>
                <c:pt idx="164">
                  <c:v>-0.47878813558044192</c:v>
                </c:pt>
                <c:pt idx="165">
                  <c:v>-0.47821049963002393</c:v>
                </c:pt>
                <c:pt idx="166">
                  <c:v>-0.47762793380381691</c:v>
                </c:pt>
                <c:pt idx="167">
                  <c:v>-0.47704042872954183</c:v>
                </c:pt>
                <c:pt idx="168">
                  <c:v>-0.47644797634811309</c:v>
                </c:pt>
                <c:pt idx="169">
                  <c:v>-0.47585056993328001</c:v>
                </c:pt>
                <c:pt idx="170">
                  <c:v>-0.47524820411058216</c:v>
                </c:pt>
                <c:pt idx="171">
                  <c:v>-0.4746408748756169</c:v>
                </c:pt>
                <c:pt idx="172">
                  <c:v>-0.4740285796116207</c:v>
                </c:pt>
                <c:pt idx="173">
                  <c:v>-0.47341131710636419</c:v>
                </c:pt>
                <c:pt idx="174">
                  <c:v>-0.47278908756835936</c:v>
                </c:pt>
                <c:pt idx="175">
                  <c:v>-0.47216189264238062</c:v>
                </c:pt>
                <c:pt idx="176">
                  <c:v>-0.47152973542429905</c:v>
                </c:pt>
                <c:pt idx="177">
                  <c:v>-0.47089262047522917</c:v>
                </c:pt>
                <c:pt idx="178">
                  <c:v>-0.47025055383499043</c:v>
                </c:pt>
                <c:pt idx="179">
                  <c:v>-0.46960354303488</c:v>
                </c:pt>
                <c:pt idx="180">
                  <c:v>-0.46895159710976031</c:v>
                </c:pt>
                <c:pt idx="181">
                  <c:v>-0.46829472660945898</c:v>
                </c:pt>
                <c:pt idx="182">
                  <c:v>-0.46763294360948193</c:v>
                </c:pt>
                <c:pt idx="183">
                  <c:v>-0.46696626172104105</c:v>
                </c:pt>
                <c:pt idx="184">
                  <c:v>-0.46629469610039193</c:v>
                </c:pt>
                <c:pt idx="185">
                  <c:v>-0.4656182634574888</c:v>
                </c:pt>
                <c:pt idx="186">
                  <c:v>-0.4649369820639499</c:v>
                </c:pt>
                <c:pt idx="187">
                  <c:v>-0.46425087176033675</c:v>
                </c:pt>
                <c:pt idx="188">
                  <c:v>-0.46355995396274718</c:v>
                </c:pt>
                <c:pt idx="189">
                  <c:v>-0.46286425166872003</c:v>
                </c:pt>
                <c:pt idx="190">
                  <c:v>-0.46216378946245601</c:v>
                </c:pt>
                <c:pt idx="191">
                  <c:v>-0.46145859351934848</c:v>
                </c:pt>
                <c:pt idx="192">
                  <c:v>-0.46074869160982901</c:v>
                </c:pt>
                <c:pt idx="193">
                  <c:v>-0.46003411310252673</c:v>
                </c:pt>
                <c:pt idx="194">
                  <c:v>-0.45931488896673955</c:v>
                </c:pt>
                <c:pt idx="195">
                  <c:v>-0.45859105177421877</c:v>
                </c:pt>
                <c:pt idx="196">
                  <c:v>-0.45786263570026886</c:v>
                </c:pt>
                <c:pt idx="197">
                  <c:v>-0.45712967652415737</c:v>
                </c:pt>
                <c:pt idx="198">
                  <c:v>-0.45639221162884036</c:v>
                </c:pt>
                <c:pt idx="199">
                  <c:v>-0.45565028000000007</c:v>
                </c:pt>
                <c:pt idx="200">
                  <c:v>-0.4549039222243958</c:v>
                </c:pt>
                <c:pt idx="201">
                  <c:v>-0.4541531804875284</c:v>
                </c:pt>
                <c:pt idx="202">
                  <c:v>-0.45339809857061841</c:v>
                </c:pt>
                <c:pt idx="203">
                  <c:v>-0.45263872184689513</c:v>
                </c:pt>
                <c:pt idx="204">
                  <c:v>-0.45187509727720199</c:v>
                </c:pt>
                <c:pt idx="205">
                  <c:v>-0.45110727340491286</c:v>
                </c:pt>
                <c:pt idx="206">
                  <c:v>-0.45033530035016289</c:v>
                </c:pt>
                <c:pt idx="207">
                  <c:v>-0.44955922980339158</c:v>
                </c:pt>
                <c:pt idx="208">
                  <c:v>-0.44877911501820039</c:v>
                </c:pt>
                <c:pt idx="209">
                  <c:v>-0.44799501080352017</c:v>
                </c:pt>
                <c:pt idx="210">
                  <c:v>-0.44720697351509781</c:v>
                </c:pt>
                <c:pt idx="211">
                  <c:v>-0.44641506104629042</c:v>
                </c:pt>
                <c:pt idx="212">
                  <c:v>-0.44561933281817506</c:v>
                </c:pt>
                <c:pt idx="213">
                  <c:v>-0.44481984976897165</c:v>
                </c:pt>
                <c:pt idx="214">
                  <c:v>-0.44401667434277931</c:v>
                </c:pt>
                <c:pt idx="215">
                  <c:v>-0.44320987047762544</c:v>
                </c:pt>
                <c:pt idx="216">
                  <c:v>-0.44239950359282737</c:v>
                </c:pt>
                <c:pt idx="217">
                  <c:v>-0.44158564057566879</c:v>
                </c:pt>
                <c:pt idx="218">
                  <c:v>-0.44076834976738771</c:v>
                </c:pt>
                <c:pt idx="219">
                  <c:v>-0.43994770094848007</c:v>
                </c:pt>
                <c:pt idx="220">
                  <c:v>-0.43912376532331249</c:v>
                </c:pt>
                <c:pt idx="221">
                  <c:v>-0.43829661550405302</c:v>
                </c:pt>
                <c:pt idx="222">
                  <c:v>-0.43746632549391157</c:v>
                </c:pt>
                <c:pt idx="223">
                  <c:v>-0.43663297066969381</c:v>
                </c:pt>
                <c:pt idx="224">
                  <c:v>-0.43579662776367184</c:v>
                </c:pt>
                <c:pt idx="225">
                  <c:v>-0.4349573748447631</c:v>
                </c:pt>
                <c:pt idx="226">
                  <c:v>-0.43411529129902543</c:v>
                </c:pt>
                <c:pt idx="227">
                  <c:v>-0.43327045780946488</c:v>
                </c:pt>
                <c:pt idx="228">
                  <c:v>-0.43242295633515709</c:v>
                </c:pt>
                <c:pt idx="229">
                  <c:v>-0.43157287008968021</c:v>
                </c:pt>
                <c:pt idx="230">
                  <c:v>-0.43072028351886266</c:v>
                </c:pt>
                <c:pt idx="231">
                  <c:v>-0.4298652822778441</c:v>
                </c:pt>
                <c:pt idx="232">
                  <c:v>-0.4290079532074485</c:v>
                </c:pt>
                <c:pt idx="233">
                  <c:v>-0.42814838430987145</c:v>
                </c:pt>
                <c:pt idx="234">
                  <c:v>-0.4272866647236791</c:v>
                </c:pt>
                <c:pt idx="235">
                  <c:v>-0.42642288469812395</c:v>
                </c:pt>
                <c:pt idx="236">
                  <c:v>-0.42555713556676816</c:v>
                </c:pt>
                <c:pt idx="237">
                  <c:v>-0.4246895097204253</c:v>
                </c:pt>
                <c:pt idx="238">
                  <c:v>-0.42382010057941327</c:v>
                </c:pt>
                <c:pt idx="239">
                  <c:v>-0.42294900256511991</c:v>
                </c:pt>
                <c:pt idx="240">
                  <c:v>-0.42207631107088234</c:v>
                </c:pt>
                <c:pt idx="241">
                  <c:v>-0.42120212243217847</c:v>
                </c:pt>
                <c:pt idx="242">
                  <c:v>-0.42032653389613545</c:v>
                </c:pt>
                <c:pt idx="243">
                  <c:v>-0.41944964359034609</c:v>
                </c:pt>
                <c:pt idx="244">
                  <c:v>-0.41857155049100175</c:v>
                </c:pt>
                <c:pt idx="245">
                  <c:v>-0.4176923543903388</c:v>
                </c:pt>
                <c:pt idx="246">
                  <c:v>-0.41681215586339471</c:v>
                </c:pt>
                <c:pt idx="247">
                  <c:v>-0.41593105623408277</c:v>
                </c:pt>
                <c:pt idx="248">
                  <c:v>-0.4150491575405747</c:v>
                </c:pt>
                <c:pt idx="249">
                  <c:v>-0.41416656250000006</c:v>
                </c:pt>
                <c:pt idx="250">
                  <c:v>-0.41328337447245733</c:v>
                </c:pt>
                <c:pt idx="251">
                  <c:v>-0.41239969742433913</c:v>
                </c:pt>
                <c:pt idx="252">
                  <c:v>-0.41151563589096851</c:v>
                </c:pt>
                <c:pt idx="253">
                  <c:v>-0.41063129493855099</c:v>
                </c:pt>
                <c:pt idx="254">
                  <c:v>-0.40974678012543952</c:v>
                </c:pt>
                <c:pt idx="255">
                  <c:v>-0.40886219746270958</c:v>
                </c:pt>
                <c:pt idx="256">
                  <c:v>-0.40797765337405301</c:v>
                </c:pt>
                <c:pt idx="257">
                  <c:v>-0.40709325465497792</c:v>
                </c:pt>
                <c:pt idx="258">
                  <c:v>-0.40620910843133007</c:v>
                </c:pt>
                <c:pt idx="259">
                  <c:v>-0.40532532211712013</c:v>
                </c:pt>
                <c:pt idx="260">
                  <c:v>-0.40444200337166747</c:v>
                </c:pt>
                <c:pt idx="261">
                  <c:v>-0.4035592600560578</c:v>
                </c:pt>
                <c:pt idx="262">
                  <c:v>-0.40267720018891273</c:v>
                </c:pt>
                <c:pt idx="263">
                  <c:v>-0.40179593190147245</c:v>
                </c:pt>
                <c:pt idx="264">
                  <c:v>-0.40091556339199197</c:v>
                </c:pt>
                <c:pt idx="265">
                  <c:v>-0.40003620287945085</c:v>
                </c:pt>
                <c:pt idx="266">
                  <c:v>-0.3991579585565771</c:v>
                </c:pt>
                <c:pt idx="267">
                  <c:v>-0.39828093854217961</c:v>
                </c:pt>
                <c:pt idx="268">
                  <c:v>-0.39740525083280198</c:v>
                </c:pt>
                <c:pt idx="269">
                  <c:v>-0.39653100325368018</c:v>
                </c:pt>
                <c:pt idx="270">
                  <c:v>-0.39565830340902219</c:v>
                </c:pt>
                <c:pt idx="271">
                  <c:v>-0.39478725863159336</c:v>
                </c:pt>
                <c:pt idx="272">
                  <c:v>-0.3939179759316217</c:v>
                </c:pt>
                <c:pt idx="273">
                  <c:v>-0.39305056194500765</c:v>
                </c:pt>
                <c:pt idx="274">
                  <c:v>-0.39218512288085927</c:v>
                </c:pt>
                <c:pt idx="275">
                  <c:v>-0.39132176446832934</c:v>
                </c:pt>
                <c:pt idx="276">
                  <c:v>-0.39046059190277105</c:v>
                </c:pt>
                <c:pt idx="277">
                  <c:v>-0.38960170979120479</c:v>
                </c:pt>
                <c:pt idx="278">
                  <c:v>-0.38874522209710294</c:v>
                </c:pt>
                <c:pt idx="279">
                  <c:v>-0.38789123208448006</c:v>
                </c:pt>
                <c:pt idx="280">
                  <c:v>-0.38703984226130383</c:v>
                </c:pt>
                <c:pt idx="281">
                  <c:v>-0.38619115432221329</c:v>
                </c:pt>
                <c:pt idx="282">
                  <c:v>-0.38534526909055444</c:v>
                </c:pt>
                <c:pt idx="283">
                  <c:v>-0.3845022864597254</c:v>
                </c:pt>
                <c:pt idx="284">
                  <c:v>-0.38366230533384216</c:v>
                </c:pt>
                <c:pt idx="285">
                  <c:v>-0.38282542356770333</c:v>
                </c:pt>
                <c:pt idx="286">
                  <c:v>-0.3819917379060852</c:v>
                </c:pt>
                <c:pt idx="287">
                  <c:v>-0.38116134392233803</c:v>
                </c:pt>
                <c:pt idx="288">
                  <c:v>-0.38033433595629895</c:v>
                </c:pt>
                <c:pt idx="289">
                  <c:v>-0.37951080705151985</c:v>
                </c:pt>
                <c:pt idx="290">
                  <c:v>-0.37869084889180704</c:v>
                </c:pt>
                <c:pt idx="291">
                  <c:v>-0.37787455173707274</c:v>
                </c:pt>
                <c:pt idx="292">
                  <c:v>-0.3770620043585009</c:v>
                </c:pt>
                <c:pt idx="293">
                  <c:v>-0.37625329397302998</c:v>
                </c:pt>
                <c:pt idx="294">
                  <c:v>-0.37544850617713998</c:v>
                </c:pt>
                <c:pt idx="295">
                  <c:v>-0.37464772487996267</c:v>
                </c:pt>
                <c:pt idx="296">
                  <c:v>-0.37385103223569993</c:v>
                </c:pt>
                <c:pt idx="297">
                  <c:v>-0.3730585085753515</c:v>
                </c:pt>
                <c:pt idx="298">
                  <c:v>-0.3722702323377679</c:v>
                </c:pt>
                <c:pt idx="299">
                  <c:v>-0.37148628</c:v>
                </c:pt>
                <c:pt idx="300">
                  <c:v>-0.37070672600697879</c:v>
                </c:pt>
                <c:pt idx="301">
                  <c:v>-0.36993164270049389</c:v>
                </c:pt>
                <c:pt idx="302">
                  <c:v>-0.36916110024749776</c:v>
                </c:pt>
                <c:pt idx="303">
                  <c:v>-0.3683951665677116</c:v>
                </c:pt>
                <c:pt idx="304">
                  <c:v>-0.36763390726055262</c:v>
                </c:pt>
                <c:pt idx="305">
                  <c:v>-0.36687738553137023</c:v>
                </c:pt>
                <c:pt idx="306">
                  <c:v>-0.36612566211700087</c:v>
                </c:pt>
                <c:pt idx="307">
                  <c:v>-0.3653787952106286</c:v>
                </c:pt>
                <c:pt idx="308">
                  <c:v>-0.36463684038595906</c:v>
                </c:pt>
                <c:pt idx="309">
                  <c:v>-0.36389985052071977</c:v>
                </c:pt>
                <c:pt idx="310">
                  <c:v>-0.36316787571945613</c:v>
                </c:pt>
                <c:pt idx="311">
                  <c:v>-0.36244096323564884</c:v>
                </c:pt>
                <c:pt idx="312">
                  <c:v>-0.3617191573931498</c:v>
                </c:pt>
                <c:pt idx="313">
                  <c:v>-0.36100249950691737</c:v>
                </c:pt>
                <c:pt idx="314">
                  <c:v>-0.36029102780307914</c:v>
                </c:pt>
                <c:pt idx="315">
                  <c:v>-0.35958477733830024</c:v>
                </c:pt>
                <c:pt idx="316">
                  <c:v>-0.35888377991846548</c:v>
                </c:pt>
                <c:pt idx="317">
                  <c:v>-0.35818806401667475</c:v>
                </c:pt>
                <c:pt idx="318">
                  <c:v>-0.35749765469055378</c:v>
                </c:pt>
                <c:pt idx="319">
                  <c:v>-0.35681257349887957</c:v>
                </c:pt>
                <c:pt idx="320">
                  <c:v>-0.35613283841751109</c:v>
                </c:pt>
                <c:pt idx="321">
                  <c:v>-0.35545846375463802</c:v>
                </c:pt>
                <c:pt idx="322">
                  <c:v>-0.35478946006535006</c:v>
                </c:pt>
                <c:pt idx="323">
                  <c:v>-0.3541258340655053</c:v>
                </c:pt>
                <c:pt idx="324">
                  <c:v>-0.35346758854492255</c:v>
                </c:pt>
                <c:pt idx="325">
                  <c:v>-0.35281472227987976</c:v>
                </c:pt>
                <c:pt idx="326">
                  <c:v>-0.3521672299449361</c:v>
                </c:pt>
                <c:pt idx="327">
                  <c:v>-0.35152510202404763</c:v>
                </c:pt>
                <c:pt idx="328">
                  <c:v>-0.3508883247210266</c:v>
                </c:pt>
                <c:pt idx="329">
                  <c:v>-0.35025687986928034</c:v>
                </c:pt>
                <c:pt idx="330">
                  <c:v>-0.34963074484088419</c:v>
                </c:pt>
                <c:pt idx="331">
                  <c:v>-0.34900989245496661</c:v>
                </c:pt>
                <c:pt idx="332">
                  <c:v>-0.34839429088539853</c:v>
                </c:pt>
                <c:pt idx="333">
                  <c:v>-0.34778390356780442</c:v>
                </c:pt>
                <c:pt idx="334">
                  <c:v>-0.34717868910587901</c:v>
                </c:pt>
                <c:pt idx="335">
                  <c:v>-0.34657860117702632</c:v>
                </c:pt>
                <c:pt idx="336">
                  <c:v>-0.34598358843730104</c:v>
                </c:pt>
                <c:pt idx="337">
                  <c:v>-0.34539359442567508</c:v>
                </c:pt>
                <c:pt idx="338">
                  <c:v>-0.34480855746760231</c:v>
                </c:pt>
                <c:pt idx="339">
                  <c:v>-0.34422841057792042</c:v>
                </c:pt>
                <c:pt idx="340">
                  <c:v>-0.34365308136303097</c:v>
                </c:pt>
                <c:pt idx="341">
                  <c:v>-0.34308249192243079</c:v>
                </c:pt>
                <c:pt idx="342">
                  <c:v>-0.34251655874952514</c:v>
                </c:pt>
                <c:pt idx="343">
                  <c:v>-0.34195519263177798</c:v>
                </c:pt>
                <c:pt idx="344">
                  <c:v>-0.3413982985501518</c:v>
                </c:pt>
                <c:pt idx="345">
                  <c:v>-0.34084577557789097</c:v>
                </c:pt>
                <c:pt idx="346">
                  <c:v>-0.34029751677858378</c:v>
                </c:pt>
                <c:pt idx="347">
                  <c:v>-0.33975340910356555</c:v>
                </c:pt>
                <c:pt idx="348">
                  <c:v>-0.33921333328862002</c:v>
                </c:pt>
                <c:pt idx="349">
                  <c:v>-0.33867716375000045</c:v>
                </c:pt>
                <c:pt idx="350">
                  <c:v>-0.33814476847975805</c:v>
                </c:pt>
                <c:pt idx="351">
                  <c:v>-0.33761600894039245</c:v>
                </c:pt>
                <c:pt idx="352">
                  <c:v>-0.33709073995880612</c:v>
                </c:pt>
                <c:pt idx="353">
                  <c:v>-0.33656880961957503</c:v>
                </c:pt>
                <c:pt idx="354">
                  <c:v>-0.33605005915753883</c:v>
                </c:pt>
                <c:pt idx="355">
                  <c:v>-0.33553432284969442</c:v>
                </c:pt>
                <c:pt idx="356">
                  <c:v>-0.3350214279064081</c:v>
                </c:pt>
                <c:pt idx="357">
                  <c:v>-0.3345111943619431</c:v>
                </c:pt>
                <c:pt idx="358">
                  <c:v>-0.33400343496428819</c:v>
                </c:pt>
                <c:pt idx="359">
                  <c:v>-0.33349795506432012</c:v>
                </c:pt>
                <c:pt idx="360">
                  <c:v>-0.33299455250426457</c:v>
                </c:pt>
                <c:pt idx="361">
                  <c:v>-0.33249301750546423</c:v>
                </c:pt>
                <c:pt idx="362">
                  <c:v>-0.33199313255548502</c:v>
                </c:pt>
                <c:pt idx="363">
                  <c:v>-0.33149467229450613</c:v>
                </c:pt>
                <c:pt idx="364">
                  <c:v>-0.33099740340104078</c:v>
                </c:pt>
                <c:pt idx="365">
                  <c:v>-0.33050108447697257</c:v>
                </c:pt>
                <c:pt idx="366">
                  <c:v>-0.33000546593189362</c:v>
                </c:pt>
                <c:pt idx="367">
                  <c:v>-0.32951028986675401</c:v>
                </c:pt>
                <c:pt idx="368">
                  <c:v>-0.32901528995684637</c:v>
                </c:pt>
                <c:pt idx="369">
                  <c:v>-0.3285201913340795</c:v>
                </c:pt>
                <c:pt idx="370">
                  <c:v>-0.32802471046857939</c:v>
                </c:pt>
                <c:pt idx="371">
                  <c:v>-0.327528555049586</c:v>
                </c:pt>
                <c:pt idx="372">
                  <c:v>-0.32703142386569839</c:v>
                </c:pt>
                <c:pt idx="373">
                  <c:v>-0.32653300668438534</c:v>
                </c:pt>
                <c:pt idx="374">
                  <c:v>-0.32603298413085935</c:v>
                </c:pt>
                <c:pt idx="375">
                  <c:v>-0.32553102756621277</c:v>
                </c:pt>
                <c:pt idx="376">
                  <c:v>-0.32502679896491871</c:v>
                </c:pt>
                <c:pt idx="377">
                  <c:v>-0.3245199507915969</c:v>
                </c:pt>
                <c:pt idx="378">
                  <c:v>-0.32401012587713174</c:v>
                </c:pt>
                <c:pt idx="379">
                  <c:v>-0.32349695729408035</c:v>
                </c:pt>
                <c:pt idx="380">
                  <c:v>-0.32298006823140413</c:v>
                </c:pt>
                <c:pt idx="381">
                  <c:v>-0.32245907186850176</c:v>
                </c:pt>
                <c:pt idx="382">
                  <c:v>-0.32193357124858224</c:v>
                </c:pt>
                <c:pt idx="383">
                  <c:v>-0.32140315915130674</c:v>
                </c:pt>
                <c:pt idx="384">
                  <c:v>-0.3208674179647919</c:v>
                </c:pt>
                <c:pt idx="385">
                  <c:v>-0.3203259195568931</c:v>
                </c:pt>
                <c:pt idx="386">
                  <c:v>-0.31977822514581633</c:v>
                </c:pt>
                <c:pt idx="387">
                  <c:v>-0.31922388517003492</c:v>
                </c:pt>
                <c:pt idx="388">
                  <c:v>-0.31866243915752634</c:v>
                </c:pt>
                <c:pt idx="389">
                  <c:v>-0.31809341559432097</c:v>
                </c:pt>
                <c:pt idx="390">
                  <c:v>-0.31751633179235528</c:v>
                </c:pt>
                <c:pt idx="391">
                  <c:v>-0.31693069375665212</c:v>
                </c:pt>
                <c:pt idx="392">
                  <c:v>-0.31633599605180818</c:v>
                </c:pt>
                <c:pt idx="393">
                  <c:v>-0.31573172166778779</c:v>
                </c:pt>
                <c:pt idx="394">
                  <c:v>-0.31511734188503882</c:v>
                </c:pt>
                <c:pt idx="395">
                  <c:v>-0.31449231613892153</c:v>
                </c:pt>
                <c:pt idx="396">
                  <c:v>-0.31385609188344782</c:v>
                </c:pt>
                <c:pt idx="397">
                  <c:v>-0.3132081044543214</c:v>
                </c:pt>
                <c:pt idx="398">
                  <c:v>-0.31254777693133268</c:v>
                </c:pt>
                <c:pt idx="399">
                  <c:v>-0.31187452000000021</c:v>
                </c:pt>
                <c:pt idx="400">
                  <c:v>-0.31118773181260034</c:v>
                </c:pt>
                <c:pt idx="401">
                  <c:v>-0.31048679784843625</c:v>
                </c:pt>
                <c:pt idx="402">
                  <c:v>-0.30977109077348958</c:v>
                </c:pt>
                <c:pt idx="403">
                  <c:v>-0.30903997029934188</c:v>
                </c:pt>
                <c:pt idx="404">
                  <c:v>-0.30829278304139962</c:v>
                </c:pt>
                <c:pt idx="405">
                  <c:v>-0.30752886237648247</c:v>
                </c:pt>
                <c:pt idx="406">
                  <c:v>-0.30674752829967405</c:v>
                </c:pt>
                <c:pt idx="407">
                  <c:v>-0.30594808728052098</c:v>
                </c:pt>
                <c:pt idx="408">
                  <c:v>-0.30512983211851463</c:v>
                </c:pt>
                <c:pt idx="409">
                  <c:v>-0.30429204179792024</c:v>
                </c:pt>
                <c:pt idx="410">
                  <c:v>-0.30343398134188998</c:v>
                </c:pt>
                <c:pt idx="411">
                  <c:v>-0.30255490166590376</c:v>
                </c:pt>
                <c:pt idx="412">
                  <c:v>-0.30165403943051949</c:v>
                </c:pt>
                <c:pt idx="413">
                  <c:v>-0.30073061689343805</c:v>
                </c:pt>
                <c:pt idx="414">
                  <c:v>-0.2997838417608793</c:v>
                </c:pt>
                <c:pt idx="415">
                  <c:v>-0.29881290703827107</c:v>
                </c:pt>
                <c:pt idx="416">
                  <c:v>-0.29781699088025826</c:v>
                </c:pt>
                <c:pt idx="417">
                  <c:v>-0.29679525644001892</c:v>
                </c:pt>
                <c:pt idx="418">
                  <c:v>-0.29574685171787712</c:v>
                </c:pt>
                <c:pt idx="419">
                  <c:v>-0.29467090940928364</c:v>
                </c:pt>
                <c:pt idx="420">
                  <c:v>-0.2935665467520242</c:v>
                </c:pt>
                <c:pt idx="421">
                  <c:v>-0.29243286537283764</c:v>
                </c:pt>
                <c:pt idx="422">
                  <c:v>-0.29126895113326395</c:v>
                </c:pt>
                <c:pt idx="423">
                  <c:v>-0.29007387397485318</c:v>
                </c:pt>
                <c:pt idx="424">
                  <c:v>-0.28884668776367073</c:v>
                </c:pt>
                <c:pt idx="425">
                  <c:v>-0.28758643013413421</c:v>
                </c:pt>
                <c:pt idx="426">
                  <c:v>-0.28629212233212187</c:v>
                </c:pt>
                <c:pt idx="427">
                  <c:v>-0.28496276905744788</c:v>
                </c:pt>
                <c:pt idx="428">
                  <c:v>-0.28359735830561206</c:v>
                </c:pt>
                <c:pt idx="429">
                  <c:v>-0.28219486120887982</c:v>
                </c:pt>
                <c:pt idx="430">
                  <c:v>-0.28075423187666415</c:v>
                </c:pt>
                <c:pt idx="431">
                  <c:v>-0.27927440723522357</c:v>
                </c:pt>
                <c:pt idx="432">
                  <c:v>-0.27775430686670866</c:v>
                </c:pt>
                <c:pt idx="433">
                  <c:v>-0.27619283284743412</c:v>
                </c:pt>
                <c:pt idx="434">
                  <c:v>-0.27458886958558282</c:v>
                </c:pt>
                <c:pt idx="435">
                  <c:v>-0.27294128365810644</c:v>
                </c:pt>
                <c:pt idx="436">
                  <c:v>-0.27124892364703157</c:v>
                </c:pt>
                <c:pt idx="437">
                  <c:v>-0.26951061997501835</c:v>
                </c:pt>
                <c:pt idx="438">
                  <c:v>-0.26772518474026807</c:v>
                </c:pt>
                <c:pt idx="439">
                  <c:v>-0.2658914115507216</c:v>
                </c:pt>
                <c:pt idx="440">
                  <c:v>-0.26400807535757742</c:v>
                </c:pt>
                <c:pt idx="441">
                  <c:v>-0.26207393228813824</c:v>
                </c:pt>
                <c:pt idx="442">
                  <c:v>-0.26008771947795195</c:v>
                </c:pt>
                <c:pt idx="443">
                  <c:v>-0.25804815490226063</c:v>
                </c:pt>
                <c:pt idx="444">
                  <c:v>-0.25595393720680215</c:v>
                </c:pt>
                <c:pt idx="445">
                  <c:v>-0.25380374553786078</c:v>
                </c:pt>
                <c:pt idx="446">
                  <c:v>-0.25159623937168984</c:v>
                </c:pt>
                <c:pt idx="447">
                  <c:v>-0.24933005834322253</c:v>
                </c:pt>
                <c:pt idx="448">
                  <c:v>-0.24700382207409877</c:v>
                </c:pt>
                <c:pt idx="449">
                  <c:v>-0.24461612999999982</c:v>
                </c:pt>
                <c:pt idx="450">
                  <c:v>-0.24216556119729227</c:v>
                </c:pt>
                <c:pt idx="451">
                  <c:v>-0.23965067420902275</c:v>
                </c:pt>
                <c:pt idx="452">
                  <c:v>-0.23707000687016222</c:v>
                </c:pt>
                <c:pt idx="453">
                  <c:v>-0.23442207613221511</c:v>
                </c:pt>
                <c:pt idx="454">
                  <c:v>-0.23170537788714196</c:v>
                </c:pt>
                <c:pt idx="455">
                  <c:v>-0.22891838679053689</c:v>
                </c:pt>
                <c:pt idx="456">
                  <c:v>-0.22605955608420103</c:v>
                </c:pt>
                <c:pt idx="457">
                  <c:v>-0.22312731741796243</c:v>
                </c:pt>
                <c:pt idx="458">
                  <c:v>-0.22012008067083821</c:v>
                </c:pt>
                <c:pt idx="459">
                  <c:v>-0.21703623377152303</c:v>
                </c:pt>
                <c:pt idx="460">
                  <c:v>-0.21387414251813774</c:v>
                </c:pt>
                <c:pt idx="461">
                  <c:v>-0.21063215039736916</c:v>
                </c:pt>
                <c:pt idx="462">
                  <c:v>-0.20730857840285488</c:v>
                </c:pt>
                <c:pt idx="463">
                  <c:v>-0.20390172485291447</c:v>
                </c:pt>
                <c:pt idx="464">
                  <c:v>-0.20040986520759263</c:v>
                </c:pt>
                <c:pt idx="465">
                  <c:v>-0.1968312518849924</c:v>
                </c:pt>
                <c:pt idx="466">
                  <c:v>-0.19316411407696743</c:v>
                </c:pt>
                <c:pt idx="467">
                  <c:v>-0.18940665756406022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9F-4144-A13E-756A93DB215E}"/>
            </c:ext>
          </c:extLst>
        </c:ser>
        <c:ser>
          <c:idx val="3"/>
          <c:order val="3"/>
          <c:tx>
            <c:v>Polynomiale 3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'Masse Broken'!$A$4:$A$471</c:f>
              <c:numCache>
                <c:formatCode>General</c:formatCode>
                <c:ptCount val="4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</c:numCache>
            </c:numRef>
          </c:xVal>
          <c:yVal>
            <c:numRef>
              <c:f>'Masse Broken'!$AE$4:$AE$471</c:f>
              <c:numCache>
                <c:formatCode>General</c:formatCode>
                <c:ptCount val="468"/>
                <c:pt idx="0">
                  <c:v>-14548.197104783532</c:v>
                </c:pt>
                <c:pt idx="1">
                  <c:v>-14413.854103188996</c:v>
                </c:pt>
                <c:pt idx="2">
                  <c:v>-14280.303402991114</c:v>
                </c:pt>
                <c:pt idx="3">
                  <c:v>-14147.544563209907</c:v>
                </c:pt>
                <c:pt idx="4">
                  <c:v>-14015.577099008771</c:v>
                </c:pt>
                <c:pt idx="5">
                  <c:v>-13884.400482111072</c:v>
                </c:pt>
                <c:pt idx="6">
                  <c:v>-13754.014141215317</c:v>
                </c:pt>
                <c:pt idx="7">
                  <c:v>-13624.417462408857</c:v>
                </c:pt>
                <c:pt idx="8">
                  <c:v>-13495.609789580136</c:v>
                </c:pt>
                <c:pt idx="9">
                  <c:v>-13367.590424829497</c:v>
                </c:pt>
                <c:pt idx="10">
                  <c:v>-13240.358628878541</c:v>
                </c:pt>
                <c:pt idx="11">
                  <c:v>-13113.913621478008</c:v>
                </c:pt>
                <c:pt idx="12">
                  <c:v>-12988.254581814232</c:v>
                </c:pt>
                <c:pt idx="13">
                  <c:v>-12863.380648914135</c:v>
                </c:pt>
                <c:pt idx="14">
                  <c:v>-12739.290922048769</c:v>
                </c:pt>
                <c:pt idx="15">
                  <c:v>-12615.9844611354</c:v>
                </c:pt>
                <c:pt idx="16">
                  <c:v>-12493.460287138154</c:v>
                </c:pt>
                <c:pt idx="17">
                  <c:v>-12371.717382467192</c:v>
                </c:pt>
                <c:pt idx="18">
                  <c:v>-12250.754691376449</c:v>
                </c:pt>
                <c:pt idx="19">
                  <c:v>-12130.571120359917</c:v>
                </c:pt>
                <c:pt idx="20">
                  <c:v>-12011.165538546469</c:v>
                </c:pt>
                <c:pt idx="21">
                  <c:v>-11892.536778093234</c:v>
                </c:pt>
                <c:pt idx="22">
                  <c:v>-11774.68363457753</c:v>
                </c:pt>
                <c:pt idx="23">
                  <c:v>-11657.604867387328</c:v>
                </c:pt>
                <c:pt idx="24">
                  <c:v>-11541.299200110278</c:v>
                </c:pt>
                <c:pt idx="25">
                  <c:v>-11425.765320921269</c:v>
                </c:pt>
                <c:pt idx="26">
                  <c:v>-11311.001882968558</c:v>
                </c:pt>
                <c:pt idx="27">
                  <c:v>-11197.007504758418</c:v>
                </c:pt>
                <c:pt idx="28">
                  <c:v>-11083.780770538368</c:v>
                </c:pt>
                <c:pt idx="29">
                  <c:v>-10971.320230678914</c:v>
                </c:pt>
                <c:pt idx="30">
                  <c:v>-10859.624402053867</c:v>
                </c:pt>
                <c:pt idx="31">
                  <c:v>-10748.691768419199</c:v>
                </c:pt>
                <c:pt idx="32">
                  <c:v>-10638.520780790444</c:v>
                </c:pt>
                <c:pt idx="33">
                  <c:v>-10529.109857818643</c:v>
                </c:pt>
                <c:pt idx="34">
                  <c:v>-10420.457386164857</c:v>
                </c:pt>
                <c:pt idx="35">
                  <c:v>-10312.5617208732</c:v>
                </c:pt>
                <c:pt idx="36">
                  <c:v>-10205.421185742438</c:v>
                </c:pt>
                <c:pt idx="37">
                  <c:v>-10099.034073696135</c:v>
                </c:pt>
                <c:pt idx="38">
                  <c:v>-9993.3986471513454</c:v>
                </c:pt>
                <c:pt idx="39">
                  <c:v>-9888.5131383858388</c:v>
                </c:pt>
                <c:pt idx="40">
                  <c:v>-9784.3757499039057</c:v>
                </c:pt>
                <c:pt idx="41">
                  <c:v>-9680.9846548006717</c:v>
                </c:pt>
                <c:pt idx="42">
                  <c:v>-9578.3379971249942</c:v>
                </c:pt>
                <c:pt idx="43">
                  <c:v>-9476.4338922408897</c:v>
                </c:pt>
                <c:pt idx="44">
                  <c:v>-9375.2704271875027</c:v>
                </c:pt>
                <c:pt idx="45">
                  <c:v>-9274.8456610376415</c:v>
                </c:pt>
                <c:pt idx="46">
                  <c:v>-9175.1576252548439</c:v>
                </c:pt>
                <c:pt idx="47">
                  <c:v>-9076.2043240490093</c:v>
                </c:pt>
                <c:pt idx="48">
                  <c:v>-8977.9837347305511</c:v>
                </c:pt>
                <c:pt idx="49">
                  <c:v>-8880.4938080631273</c:v>
                </c:pt>
                <c:pt idx="50">
                  <c:v>-8783.7324686149041</c:v>
                </c:pt>
                <c:pt idx="51">
                  <c:v>-8687.6976151083636</c:v>
                </c:pt>
                <c:pt idx="52">
                  <c:v>-8592.3871207686643</c:v>
                </c:pt>
                <c:pt idx="53">
                  <c:v>-8497.7988336705566</c:v>
                </c:pt>
                <c:pt idx="54">
                  <c:v>-8403.9305770838328</c:v>
                </c:pt>
                <c:pt idx="55">
                  <c:v>-8310.7801498173321</c:v>
                </c:pt>
                <c:pt idx="56">
                  <c:v>-8218.3453265614953</c:v>
                </c:pt>
                <c:pt idx="57">
                  <c:v>-8126.62385822946</c:v>
                </c:pt>
                <c:pt idx="58">
                  <c:v>-8035.6134722967163</c:v>
                </c:pt>
                <c:pt idx="59">
                  <c:v>-7945.311873139296</c:v>
                </c:pt>
                <c:pt idx="60">
                  <c:v>-7855.7167423705159</c:v>
                </c:pt>
                <c:pt idx="61">
                  <c:v>-7766.8257391762781</c:v>
                </c:pt>
                <c:pt idx="62">
                  <c:v>-7678.6365006488977</c:v>
                </c:pt>
                <c:pt idx="63">
                  <c:v>-7591.1466421194918</c:v>
                </c:pt>
                <c:pt idx="64">
                  <c:v>-7504.3537574889287</c:v>
                </c:pt>
                <c:pt idx="65">
                  <c:v>-7418.2554195572911</c:v>
                </c:pt>
                <c:pt idx="66">
                  <c:v>-7332.8491803519173</c:v>
                </c:pt>
                <c:pt idx="67">
                  <c:v>-7248.1325714539835</c:v>
                </c:pt>
                <c:pt idx="68">
                  <c:v>-7164.1031043236208</c:v>
                </c:pt>
                <c:pt idx="69">
                  <c:v>-7080.7582706235953</c:v>
                </c:pt>
                <c:pt idx="70">
                  <c:v>-6998.0955425415314</c:v>
                </c:pt>
                <c:pt idx="71">
                  <c:v>-6916.1123731106754</c:v>
                </c:pt>
                <c:pt idx="72">
                  <c:v>-6834.8061965292254</c:v>
                </c:pt>
                <c:pt idx="73">
                  <c:v>-6754.1744284781853</c:v>
                </c:pt>
                <c:pt idx="74">
                  <c:v>-6674.2144664377829</c:v>
                </c:pt>
                <c:pt idx="75">
                  <c:v>-6594.9236900024362</c:v>
                </c:pt>
                <c:pt idx="76">
                  <c:v>-6516.2994611942549</c:v>
                </c:pt>
                <c:pt idx="77">
                  <c:v>-6438.3391247751024</c:v>
                </c:pt>
                <c:pt idx="78">
                  <c:v>-6361.0400085572037</c:v>
                </c:pt>
                <c:pt idx="79">
                  <c:v>-6284.3994237122915</c:v>
                </c:pt>
                <c:pt idx="80">
                  <c:v>-6208.4146650793155</c:v>
                </c:pt>
                <c:pt idx="81">
                  <c:v>-6133.0830114706823</c:v>
                </c:pt>
                <c:pt idx="82">
                  <c:v>-6058.4017259770553</c:v>
                </c:pt>
                <c:pt idx="83">
                  <c:v>-5984.3680562707123</c:v>
                </c:pt>
                <c:pt idx="84">
                  <c:v>-5910.9792349074123</c:v>
                </c:pt>
                <c:pt idx="85">
                  <c:v>-5838.2324796268585</c:v>
                </c:pt>
                <c:pt idx="86">
                  <c:v>-5766.1249936516779</c:v>
                </c:pt>
                <c:pt idx="87">
                  <c:v>-5694.653965984955</c:v>
                </c:pt>
                <c:pt idx="88">
                  <c:v>-5623.8165717063202</c:v>
                </c:pt>
                <c:pt idx="89">
                  <c:v>-5553.609972266584</c:v>
                </c:pt>
                <c:pt idx="90">
                  <c:v>-5484.0313157809032</c:v>
                </c:pt>
                <c:pt idx="91">
                  <c:v>-5415.077737320531</c:v>
                </c:pt>
                <c:pt idx="92">
                  <c:v>-5346.746359203069</c:v>
                </c:pt>
                <c:pt idx="93">
                  <c:v>-5279.034291281303</c:v>
                </c:pt>
                <c:pt idx="94">
                  <c:v>-5211.9386312305814</c:v>
                </c:pt>
                <c:pt idx="95">
                  <c:v>-5145.4564648347132</c:v>
                </c:pt>
                <c:pt idx="96">
                  <c:v>-5079.5848662704575</c:v>
                </c:pt>
                <c:pt idx="97">
                  <c:v>-5014.3208983905224</c:v>
                </c:pt>
                <c:pt idx="98">
                  <c:v>-4949.6616130051334</c:v>
                </c:pt>
                <c:pt idx="99">
                  <c:v>-4885.6040511621504</c:v>
                </c:pt>
                <c:pt idx="100">
                  <c:v>-4822.1452434257135</c:v>
                </c:pt>
                <c:pt idx="101">
                  <c:v>-4759.282210153453</c:v>
                </c:pt>
                <c:pt idx="102">
                  <c:v>-4697.0119617722576</c:v>
                </c:pt>
                <c:pt idx="103">
                  <c:v>-4635.3314990525578</c:v>
                </c:pt>
                <c:pt idx="104">
                  <c:v>-4574.2378133811799</c:v>
                </c:pt>
                <c:pt idx="105">
                  <c:v>-4513.7278870327573</c:v>
                </c:pt>
                <c:pt idx="106">
                  <c:v>-4453.7986934396577</c:v>
                </c:pt>
                <c:pt idx="107">
                  <c:v>-4394.4471974604858</c:v>
                </c:pt>
                <c:pt idx="108">
                  <c:v>-4335.670355647133</c:v>
                </c:pt>
                <c:pt idx="109">
                  <c:v>-4277.4651165103423</c:v>
                </c:pt>
                <c:pt idx="110">
                  <c:v>-4219.8284207838769</c:v>
                </c:pt>
                <c:pt idx="111">
                  <c:v>-4162.7572016871818</c:v>
                </c:pt>
                <c:pt idx="112">
                  <c:v>-4106.2483851866236</c:v>
                </c:pt>
                <c:pt idx="113">
                  <c:v>-4050.2988902552734</c:v>
                </c:pt>
                <c:pt idx="114">
                  <c:v>-3994.9056291312336</c:v>
                </c:pt>
                <c:pt idx="115">
                  <c:v>-3940.0655075745162</c:v>
                </c:pt>
                <c:pt idx="116">
                  <c:v>-3885.7754251224687</c:v>
                </c:pt>
                <c:pt idx="117">
                  <c:v>-3832.0322753437322</c:v>
                </c:pt>
                <c:pt idx="118">
                  <c:v>-3778.8329460907917</c:v>
                </c:pt>
                <c:pt idx="119">
                  <c:v>-3726.1743197510114</c:v>
                </c:pt>
                <c:pt idx="120">
                  <c:v>-3674.0532734962653</c:v>
                </c:pt>
                <c:pt idx="121">
                  <c:v>-3622.4666795311023</c:v>
                </c:pt>
                <c:pt idx="122">
                  <c:v>-3571.4114053394642</c:v>
                </c:pt>
                <c:pt idx="123">
                  <c:v>-3520.8843139299279</c:v>
                </c:pt>
                <c:pt idx="124">
                  <c:v>-3470.8822640795242</c:v>
                </c:pt>
                <c:pt idx="125">
                  <c:v>-3421.4021105760876</c:v>
                </c:pt>
                <c:pt idx="126">
                  <c:v>-3372.4407044591699</c:v>
                </c:pt>
                <c:pt idx="127">
                  <c:v>-3323.9948932594743</c:v>
                </c:pt>
                <c:pt idx="128">
                  <c:v>-3276.0615212368757</c:v>
                </c:pt>
                <c:pt idx="129">
                  <c:v>-3228.6374296169452</c:v>
                </c:pt>
                <c:pt idx="130">
                  <c:v>-3181.7194568260638</c:v>
                </c:pt>
                <c:pt idx="131">
                  <c:v>-3135.3044387250447</c:v>
                </c:pt>
                <c:pt idx="132">
                  <c:v>-3089.3892088413468</c:v>
                </c:pt>
                <c:pt idx="133">
                  <c:v>-3043.9705985997989</c:v>
                </c:pt>
                <c:pt idx="134">
                  <c:v>-2999.0454375518839</c:v>
                </c:pt>
                <c:pt idx="135">
                  <c:v>-2954.6105536035811</c:v>
                </c:pt>
                <c:pt idx="136">
                  <c:v>-2910.6627732417401</c:v>
                </c:pt>
                <c:pt idx="137">
                  <c:v>-2867.1989217590199</c:v>
                </c:pt>
                <c:pt idx="138">
                  <c:v>-2824.215823477356</c:v>
                </c:pt>
                <c:pt idx="139">
                  <c:v>-2781.7103019699989</c:v>
                </c:pt>
                <c:pt idx="140">
                  <c:v>-2739.6791802820699</c:v>
                </c:pt>
                <c:pt idx="141">
                  <c:v>-2698.1192811496985</c:v>
                </c:pt>
                <c:pt idx="142">
                  <c:v>-2657.0274272176775</c:v>
                </c:pt>
                <c:pt idx="143">
                  <c:v>-2616.4004412557042</c:v>
                </c:pt>
                <c:pt idx="144">
                  <c:v>-2576.2351463731084</c:v>
                </c:pt>
                <c:pt idx="145">
                  <c:v>-2536.5283662321945</c:v>
                </c:pt>
                <c:pt idx="146">
                  <c:v>-2497.2769252600992</c:v>
                </c:pt>
                <c:pt idx="147">
                  <c:v>-2458.4776488591815</c:v>
                </c:pt>
                <c:pt idx="148">
                  <c:v>-2420.1273636159913</c:v>
                </c:pt>
                <c:pt idx="149">
                  <c:v>-2382.2228975087892</c:v>
                </c:pt>
                <c:pt idx="150">
                  <c:v>-2344.7610801135652</c:v>
                </c:pt>
                <c:pt idx="151">
                  <c:v>-2307.7387428086658</c:v>
                </c:pt>
                <c:pt idx="152">
                  <c:v>-2271.1527189779299</c:v>
                </c:pt>
                <c:pt idx="153">
                  <c:v>-2234.9998442123815</c:v>
                </c:pt>
                <c:pt idx="154">
                  <c:v>-2199.2769565104845</c:v>
                </c:pt>
                <c:pt idx="155">
                  <c:v>-2163.9808964769272</c:v>
                </c:pt>
                <c:pt idx="156">
                  <c:v>-2129.1085075199626</c:v>
                </c:pt>
                <c:pt idx="157">
                  <c:v>-2094.6566360472971</c:v>
                </c:pt>
                <c:pt idx="158">
                  <c:v>-2060.6221316605152</c:v>
                </c:pt>
                <c:pt idx="159">
                  <c:v>-2027.0018473480777</c:v>
                </c:pt>
                <c:pt idx="160">
                  <c:v>-1993.7926396768489</c:v>
                </c:pt>
                <c:pt idx="161">
                  <c:v>-1960.9913689821715</c:v>
                </c:pt>
                <c:pt idx="162">
                  <c:v>-1928.5948995564868</c:v>
                </c:pt>
                <c:pt idx="163">
                  <c:v>-1896.600099836518</c:v>
                </c:pt>
                <c:pt idx="164">
                  <c:v>-1865.0038425889925</c:v>
                </c:pt>
                <c:pt idx="165">
                  <c:v>-1833.8030050949183</c:v>
                </c:pt>
                <c:pt idx="166">
                  <c:v>-1802.9944693323796</c:v>
                </c:pt>
                <c:pt idx="167">
                  <c:v>-1772.5751221579267</c:v>
                </c:pt>
                <c:pt idx="168">
                  <c:v>-1742.5418554864737</c:v>
                </c:pt>
                <c:pt idx="169">
                  <c:v>-1712.8915664697688</c:v>
                </c:pt>
                <c:pt idx="170">
                  <c:v>-1683.6211576733986</c:v>
                </c:pt>
                <c:pt idx="171">
                  <c:v>-1654.7275372523636</c:v>
                </c:pt>
                <c:pt idx="172">
                  <c:v>-1626.2076191251472</c:v>
                </c:pt>
                <c:pt idx="173">
                  <c:v>-1598.058323146397</c:v>
                </c:pt>
                <c:pt idx="174">
                  <c:v>-1570.2765752781233</c:v>
                </c:pt>
                <c:pt idx="175">
                  <c:v>-1542.8593077594323</c:v>
                </c:pt>
                <c:pt idx="176">
                  <c:v>-1515.8034592748536</c:v>
                </c:pt>
                <c:pt idx="177">
                  <c:v>-1489.1059751211415</c:v>
                </c:pt>
                <c:pt idx="178">
                  <c:v>-1462.7638073727067</c:v>
                </c:pt>
                <c:pt idx="179">
                  <c:v>-1436.7739150455345</c:v>
                </c:pt>
                <c:pt idx="180">
                  <c:v>-1411.1332642596772</c:v>
                </c:pt>
                <c:pt idx="181">
                  <c:v>-1385.8388284002958</c:v>
                </c:pt>
                <c:pt idx="182">
                  <c:v>-1360.8875882772445</c:v>
                </c:pt>
                <c:pt idx="183">
                  <c:v>-1336.2765322831892</c:v>
                </c:pt>
                <c:pt idx="184">
                  <c:v>-1312.0026565503031</c:v>
                </c:pt>
                <c:pt idx="185">
                  <c:v>-1288.0629651054824</c:v>
                </c:pt>
                <c:pt idx="186">
                  <c:v>-1264.4544700241295</c:v>
                </c:pt>
                <c:pt idx="187">
                  <c:v>-1241.1741915824787</c:v>
                </c:pt>
                <c:pt idx="188">
                  <c:v>-1218.2191584084558</c:v>
                </c:pt>
                <c:pt idx="189">
                  <c:v>-1195.5864076311009</c:v>
                </c:pt>
                <c:pt idx="190">
                  <c:v>-1173.2729850285486</c:v>
                </c:pt>
                <c:pt idx="191">
                  <c:v>-1151.2759451745205</c:v>
                </c:pt>
                <c:pt idx="192">
                  <c:v>-1129.5923515834111</c:v>
                </c:pt>
                <c:pt idx="193">
                  <c:v>-1108.2192768538825</c:v>
                </c:pt>
                <c:pt idx="194">
                  <c:v>-1087.1538028110226</c:v>
                </c:pt>
                <c:pt idx="195">
                  <c:v>-1066.393020647065</c:v>
                </c:pt>
                <c:pt idx="196">
                  <c:v>-1045.9340310606221</c:v>
                </c:pt>
                <c:pt idx="197">
                  <c:v>-1025.7739443945102</c:v>
                </c:pt>
                <c:pt idx="198">
                  <c:v>-1005.9098807720857</c:v>
                </c:pt>
                <c:pt idx="199">
                  <c:v>-986.33897023214195</c:v>
                </c:pt>
                <c:pt idx="200">
                  <c:v>-967.0583528623647</c:v>
                </c:pt>
                <c:pt idx="201">
                  <c:v>-948.06517893131422</c:v>
                </c:pt>
                <c:pt idx="202">
                  <c:v>-929.35660901896881</c:v>
                </c:pt>
                <c:pt idx="203">
                  <c:v>-910.92981414583119</c:v>
                </c:pt>
                <c:pt idx="204">
                  <c:v>-892.78197590053969</c:v>
                </c:pt>
                <c:pt idx="205">
                  <c:v>-874.91028656605704</c:v>
                </c:pt>
                <c:pt idx="206">
                  <c:v>-857.31194924444208</c:v>
                </c:pt>
                <c:pt idx="207">
                  <c:v>-839.98417798006994</c:v>
                </c:pt>
                <c:pt idx="208">
                  <c:v>-822.92419788149164</c:v>
                </c:pt>
                <c:pt idx="209">
                  <c:v>-806.12924524183109</c:v>
                </c:pt>
                <c:pt idx="210">
                  <c:v>-789.59656765767431</c:v>
                </c:pt>
                <c:pt idx="211">
                  <c:v>-773.32342414655068</c:v>
                </c:pt>
                <c:pt idx="212">
                  <c:v>-757.30708526296985</c:v>
                </c:pt>
                <c:pt idx="213">
                  <c:v>-741.54483321296357</c:v>
                </c:pt>
                <c:pt idx="214">
                  <c:v>-726.03396196722315</c:v>
                </c:pt>
                <c:pt idx="215">
                  <c:v>-710.77177737276179</c:v>
                </c:pt>
                <c:pt idx="216">
                  <c:v>-695.75559726310894</c:v>
                </c:pt>
                <c:pt idx="217">
                  <c:v>-680.98275156708223</c:v>
                </c:pt>
                <c:pt idx="218">
                  <c:v>-666.45058241609331</c:v>
                </c:pt>
                <c:pt idx="219">
                  <c:v>-652.15644425000755</c:v>
                </c:pt>
                <c:pt idx="220">
                  <c:v>-638.09770392154678</c:v>
                </c:pt>
                <c:pt idx="221">
                  <c:v>-624.27174079921679</c:v>
                </c:pt>
                <c:pt idx="222">
                  <c:v>-610.67594686884877</c:v>
                </c:pt>
                <c:pt idx="223">
                  <c:v>-597.30772683360192</c:v>
                </c:pt>
                <c:pt idx="224">
                  <c:v>-584.1644982125872</c:v>
                </c:pt>
                <c:pt idx="225">
                  <c:v>-571.24369143801596</c:v>
                </c:pt>
                <c:pt idx="226">
                  <c:v>-558.54274995084415</c:v>
                </c:pt>
                <c:pt idx="227">
                  <c:v>-546.05913029507792</c:v>
                </c:pt>
                <c:pt idx="228">
                  <c:v>-533.79030221048743</c:v>
                </c:pt>
                <c:pt idx="229">
                  <c:v>-521.73374872399654</c:v>
                </c:pt>
                <c:pt idx="230">
                  <c:v>-509.88696623955184</c:v>
                </c:pt>
                <c:pt idx="231">
                  <c:v>-498.24746462653275</c:v>
                </c:pt>
                <c:pt idx="232">
                  <c:v>-486.8127673067429</c:v>
                </c:pt>
                <c:pt idx="233">
                  <c:v>-475.58041133993902</c:v>
                </c:pt>
                <c:pt idx="234">
                  <c:v>-464.5479475078937</c:v>
                </c:pt>
                <c:pt idx="235">
                  <c:v>-453.71294039702479</c:v>
                </c:pt>
                <c:pt idx="236">
                  <c:v>-443.07296847957332</c:v>
                </c:pt>
                <c:pt idx="237">
                  <c:v>-432.62562419329333</c:v>
                </c:pt>
                <c:pt idx="238">
                  <c:v>-422.36851401973036</c:v>
                </c:pt>
                <c:pt idx="239">
                  <c:v>-412.2992585610591</c:v>
                </c:pt>
                <c:pt idx="240">
                  <c:v>-402.4154926153933</c:v>
                </c:pt>
                <c:pt idx="241">
                  <c:v>-392.71486525074215</c:v>
                </c:pt>
                <c:pt idx="242">
                  <c:v>-383.19503987743155</c:v>
                </c:pt>
                <c:pt idx="243">
                  <c:v>-373.85369431912841</c:v>
                </c:pt>
                <c:pt idx="244">
                  <c:v>-364.68852088239873</c:v>
                </c:pt>
                <c:pt idx="245">
                  <c:v>-355.69722642478155</c:v>
                </c:pt>
                <c:pt idx="246">
                  <c:v>-346.87753242145118</c:v>
                </c:pt>
                <c:pt idx="247">
                  <c:v>-338.22717503042077</c:v>
                </c:pt>
                <c:pt idx="248">
                  <c:v>-329.74390515627238</c:v>
                </c:pt>
                <c:pt idx="249">
                  <c:v>-321.4254885124501</c:v>
                </c:pt>
                <c:pt idx="250">
                  <c:v>-313.26970568211254</c:v>
                </c:pt>
                <c:pt idx="251">
                  <c:v>-305.27435217750099</c:v>
                </c:pt>
                <c:pt idx="252">
                  <c:v>-297.43723849788512</c:v>
                </c:pt>
                <c:pt idx="253">
                  <c:v>-289.75619018605357</c:v>
                </c:pt>
                <c:pt idx="254">
                  <c:v>-282.22904788331289</c:v>
                </c:pt>
                <c:pt idx="255">
                  <c:v>-274.85366738312223</c:v>
                </c:pt>
                <c:pt idx="256">
                  <c:v>-267.62791968316014</c:v>
                </c:pt>
                <c:pt idx="257">
                  <c:v>-260.54969103603071</c:v>
                </c:pt>
                <c:pt idx="258">
                  <c:v>-253.61688299848902</c:v>
                </c:pt>
                <c:pt idx="259">
                  <c:v>-246.82741247918239</c:v>
                </c:pt>
                <c:pt idx="260">
                  <c:v>-240.1792117850091</c:v>
                </c:pt>
                <c:pt idx="261">
                  <c:v>-233.67022866595289</c:v>
                </c:pt>
                <c:pt idx="262">
                  <c:v>-227.29842635850218</c:v>
                </c:pt>
                <c:pt idx="263">
                  <c:v>-221.06178362763239</c:v>
                </c:pt>
                <c:pt idx="264">
                  <c:v>-214.95829480727843</c:v>
                </c:pt>
                <c:pt idx="265">
                  <c:v>-208.98596983943571</c:v>
                </c:pt>
                <c:pt idx="266">
                  <c:v>-203.14283431172589</c:v>
                </c:pt>
                <c:pt idx="267">
                  <c:v>-197.42692949356569</c:v>
                </c:pt>
                <c:pt idx="268">
                  <c:v>-191.83631237088412</c:v>
                </c:pt>
                <c:pt idx="269">
                  <c:v>-186.36905567934446</c:v>
                </c:pt>
                <c:pt idx="270">
                  <c:v>-181.02324793614389</c:v>
                </c:pt>
                <c:pt idx="271">
                  <c:v>-175.79699347039059</c:v>
                </c:pt>
                <c:pt idx="272">
                  <c:v>-170.68841245194562</c:v>
                </c:pt>
                <c:pt idx="273">
                  <c:v>-165.69564091890788</c:v>
                </c:pt>
                <c:pt idx="274">
                  <c:v>-160.81683080357834</c:v>
                </c:pt>
                <c:pt idx="275">
                  <c:v>-156.0501499569873</c:v>
                </c:pt>
                <c:pt idx="276">
                  <c:v>-151.3937821720283</c:v>
                </c:pt>
                <c:pt idx="277">
                  <c:v>-146.84592720501314</c:v>
                </c:pt>
                <c:pt idx="278">
                  <c:v>-142.40480079592817</c:v>
                </c:pt>
                <c:pt idx="279">
                  <c:v>-138.06863468709707</c:v>
                </c:pt>
                <c:pt idx="280">
                  <c:v>-133.8356766404977</c:v>
                </c:pt>
                <c:pt idx="281">
                  <c:v>-129.7041904535763</c:v>
                </c:pt>
                <c:pt idx="282">
                  <c:v>-125.67245597361034</c:v>
                </c:pt>
                <c:pt idx="283">
                  <c:v>-121.7387691106378</c:v>
                </c:pt>
                <c:pt idx="284">
                  <c:v>-117.9014418489096</c:v>
                </c:pt>
                <c:pt idx="285">
                  <c:v>-114.15880225690489</c:v>
                </c:pt>
                <c:pt idx="286">
                  <c:v>-110.50919449594221</c:v>
                </c:pt>
                <c:pt idx="287">
                  <c:v>-106.95097882721893</c:v>
                </c:pt>
                <c:pt idx="288">
                  <c:v>-103.48253161748289</c:v>
                </c:pt>
                <c:pt idx="289">
                  <c:v>-100.10224534331064</c:v>
                </c:pt>
                <c:pt idx="290">
                  <c:v>-96.808528593741357</c:v>
                </c:pt>
                <c:pt idx="291">
                  <c:v>-93.599806071692001</c:v>
                </c:pt>
                <c:pt idx="292">
                  <c:v>-90.474518593757239</c:v>
                </c:pt>
                <c:pt idx="293">
                  <c:v>-87.431123088583263</c:v>
                </c:pt>
                <c:pt idx="294">
                  <c:v>-84.468092593859183</c:v>
                </c:pt>
                <c:pt idx="295">
                  <c:v>-81.583916251787741</c:v>
                </c:pt>
                <c:pt idx="296">
                  <c:v>-78.777099303129944</c:v>
                </c:pt>
                <c:pt idx="297">
                  <c:v>-76.046163079779944</c:v>
                </c:pt>
                <c:pt idx="298">
                  <c:v>-73.389644995950221</c:v>
                </c:pt>
                <c:pt idx="299">
                  <c:v>-70.806098537796061</c:v>
                </c:pt>
                <c:pt idx="300">
                  <c:v>-68.294093251672166</c:v>
                </c:pt>
                <c:pt idx="301">
                  <c:v>-65.852214730934065</c:v>
                </c:pt>
                <c:pt idx="302">
                  <c:v>-63.479064601247956</c:v>
                </c:pt>
                <c:pt idx="303">
                  <c:v>-61.173260504434438</c:v>
                </c:pt>
                <c:pt idx="304">
                  <c:v>-58.933436080973479</c:v>
                </c:pt>
                <c:pt idx="305">
                  <c:v>-56.758240950897743</c:v>
                </c:pt>
                <c:pt idx="306">
                  <c:v>-54.646340693354432</c:v>
                </c:pt>
                <c:pt idx="307">
                  <c:v>-52.596416824671905</c:v>
                </c:pt>
                <c:pt idx="308">
                  <c:v>-50.607166774949292</c:v>
                </c:pt>
                <c:pt idx="309">
                  <c:v>-48.677303863252746</c:v>
                </c:pt>
                <c:pt idx="310">
                  <c:v>-46.805557271294674</c:v>
                </c:pt>
                <c:pt idx="311">
                  <c:v>-44.990672015730524</c:v>
                </c:pt>
                <c:pt idx="312">
                  <c:v>-43.231408918931265</c:v>
                </c:pt>
                <c:pt idx="313">
                  <c:v>-41.526544578351604</c:v>
                </c:pt>
                <c:pt idx="314">
                  <c:v>-39.874871334453928</c:v>
                </c:pt>
                <c:pt idx="315">
                  <c:v>-38.27519723711157</c:v>
                </c:pt>
                <c:pt idx="316">
                  <c:v>-36.726346010655107</c:v>
                </c:pt>
                <c:pt idx="317">
                  <c:v>-35.227157017405261</c:v>
                </c:pt>
                <c:pt idx="318">
                  <c:v>-33.776485219710594</c:v>
                </c:pt>
                <c:pt idx="319">
                  <c:v>-32.373201140733727</c:v>
                </c:pt>
                <c:pt idx="320">
                  <c:v>-31.016190823458601</c:v>
                </c:pt>
                <c:pt idx="321">
                  <c:v>-29.704355788573594</c:v>
                </c:pt>
                <c:pt idx="322">
                  <c:v>-28.436612990684807</c:v>
                </c:pt>
                <c:pt idx="323">
                  <c:v>-27.211894773157837</c:v>
                </c:pt>
                <c:pt idx="324">
                  <c:v>-26.02914882152254</c:v>
                </c:pt>
                <c:pt idx="325">
                  <c:v>-24.887338115386228</c:v>
                </c:pt>
                <c:pt idx="326">
                  <c:v>-23.785440878906229</c:v>
                </c:pt>
                <c:pt idx="327">
                  <c:v>-22.722450529850903</c:v>
                </c:pt>
                <c:pt idx="328">
                  <c:v>-21.697375627110887</c:v>
                </c:pt>
                <c:pt idx="329">
                  <c:v>-20.709239816860645</c:v>
                </c:pt>
                <c:pt idx="330">
                  <c:v>-19.757081777261192</c:v>
                </c:pt>
                <c:pt idx="331">
                  <c:v>-18.83995516158393</c:v>
                </c:pt>
                <c:pt idx="332">
                  <c:v>-17.956928540053923</c:v>
                </c:pt>
                <c:pt idx="333">
                  <c:v>-17.107085340132471</c:v>
                </c:pt>
                <c:pt idx="334">
                  <c:v>-16.289523785391793</c:v>
                </c:pt>
                <c:pt idx="335">
                  <c:v>-15.503356832901773</c:v>
                </c:pt>
                <c:pt idx="336">
                  <c:v>-14.747712109194254</c:v>
                </c:pt>
                <c:pt idx="337">
                  <c:v>-14.021731844793976</c:v>
                </c:pt>
                <c:pt idx="338">
                  <c:v>-13.324572807221557</c:v>
                </c:pt>
                <c:pt idx="339">
                  <c:v>-12.655406232632231</c:v>
                </c:pt>
                <c:pt idx="340">
                  <c:v>-12.013417755944829</c:v>
                </c:pt>
                <c:pt idx="341">
                  <c:v>-11.397807339541032</c:v>
                </c:pt>
                <c:pt idx="342">
                  <c:v>-10.807789200538537</c:v>
                </c:pt>
                <c:pt idx="343">
                  <c:v>-10.242591736521717</c:v>
                </c:pt>
                <c:pt idx="344">
                  <c:v>-9.7014574499116861</c:v>
                </c:pt>
                <c:pt idx="345">
                  <c:v>-9.1836428708847961</c:v>
                </c:pt>
                <c:pt idx="346">
                  <c:v>-8.6884184787413687</c:v>
                </c:pt>
                <c:pt idx="347">
                  <c:v>-8.2150686219647469</c:v>
                </c:pt>
                <c:pt idx="348">
                  <c:v>-7.762891436679638</c:v>
                </c:pt>
                <c:pt idx="349">
                  <c:v>-7.3311987637789571</c:v>
                </c:pt>
                <c:pt idx="350">
                  <c:v>-6.919316064529994</c:v>
                </c:pt>
                <c:pt idx="351">
                  <c:v>-6.5265823347508558</c:v>
                </c:pt>
                <c:pt idx="352">
                  <c:v>-6.1523500175462686</c:v>
                </c:pt>
                <c:pt idx="353">
                  <c:v>-5.7959849145627231</c:v>
                </c:pt>
                <c:pt idx="354">
                  <c:v>-5.4568660957957036</c:v>
                </c:pt>
                <c:pt idx="355">
                  <c:v>-5.1343858079708298</c:v>
                </c:pt>
                <c:pt idx="356">
                  <c:v>-4.827949381484359</c:v>
                </c:pt>
                <c:pt idx="357">
                  <c:v>-4.5369751358157373</c:v>
                </c:pt>
                <c:pt idx="358">
                  <c:v>-4.2608942835431662</c:v>
                </c:pt>
                <c:pt idx="359">
                  <c:v>-3.9991508329549106</c:v>
                </c:pt>
                <c:pt idx="360">
                  <c:v>-3.7512014890671708</c:v>
                </c:pt>
                <c:pt idx="361">
                  <c:v>-3.516515553354111</c:v>
                </c:pt>
                <c:pt idx="362">
                  <c:v>-3.2945748219281086</c:v>
                </c:pt>
                <c:pt idx="363">
                  <c:v>-3.0848734822575352</c:v>
                </c:pt>
                <c:pt idx="364">
                  <c:v>-2.8869180085093831</c:v>
                </c:pt>
                <c:pt idx="365">
                  <c:v>-2.7002270553202834</c:v>
                </c:pt>
                <c:pt idx="366">
                  <c:v>-2.5243313503160607</c:v>
                </c:pt>
                <c:pt idx="367">
                  <c:v>-2.358773584899609</c:v>
                </c:pt>
                <c:pt idx="368">
                  <c:v>-2.2031083038600627</c:v>
                </c:pt>
                <c:pt idx="369">
                  <c:v>-2.0569017933376017</c:v>
                </c:pt>
                <c:pt idx="370">
                  <c:v>-1.9197319674567552</c:v>
                </c:pt>
                <c:pt idx="371">
                  <c:v>-1.7911882534172037</c:v>
                </c:pt>
                <c:pt idx="372">
                  <c:v>-1.6708714751875959</c:v>
                </c:pt>
                <c:pt idx="373">
                  <c:v>-1.5583937357368995</c:v>
                </c:pt>
                <c:pt idx="374">
                  <c:v>-1.4533782978105592</c:v>
                </c:pt>
                <c:pt idx="375">
                  <c:v>-1.3554594632587396</c:v>
                </c:pt>
                <c:pt idx="376">
                  <c:v>-1.2642824508729973</c:v>
                </c:pt>
                <c:pt idx="377">
                  <c:v>-1.1795032728841761</c:v>
                </c:pt>
                <c:pt idx="378">
                  <c:v>-1.1007886098013842</c:v>
                </c:pt>
                <c:pt idx="379">
                  <c:v>-1.0278156840722659</c:v>
                </c:pt>
                <c:pt idx="380">
                  <c:v>-0.96027213203342399</c:v>
                </c:pt>
                <c:pt idx="381">
                  <c:v>-0.8978558745875489</c:v>
                </c:pt>
                <c:pt idx="382">
                  <c:v>-0.84027498630894115</c:v>
                </c:pt>
                <c:pt idx="383">
                  <c:v>-0.78724756320298184</c:v>
                </c:pt>
                <c:pt idx="384">
                  <c:v>-0.73850158892309992</c:v>
                </c:pt>
                <c:pt idx="385">
                  <c:v>-0.69377479960530763</c:v>
                </c:pt>
                <c:pt idx="386">
                  <c:v>-0.65281454713840503</c:v>
                </c:pt>
                <c:pt idx="387">
                  <c:v>-0.61537766118999571</c:v>
                </c:pt>
                <c:pt idx="388">
                  <c:v>-0.58123030955175636</c:v>
                </c:pt>
                <c:pt idx="389">
                  <c:v>-0.55014785714593017</c:v>
                </c:pt>
                <c:pt idx="390">
                  <c:v>-0.52191472363483626</c:v>
                </c:pt>
                <c:pt idx="391">
                  <c:v>-0.49632423938601278</c:v>
                </c:pt>
                <c:pt idx="392">
                  <c:v>-0.47317850024410291</c:v>
                </c:pt>
                <c:pt idx="393">
                  <c:v>-0.45228822064382257</c:v>
                </c:pt>
                <c:pt idx="394">
                  <c:v>-0.43347258531139232</c:v>
                </c:pt>
                <c:pt idx="395">
                  <c:v>-0.41655909963446902</c:v>
                </c:pt>
                <c:pt idx="396">
                  <c:v>-0.40138343843864277</c:v>
                </c:pt>
                <c:pt idx="397">
                  <c:v>-0.38778929332329426</c:v>
                </c:pt>
                <c:pt idx="398">
                  <c:v>-0.37562821868777974</c:v>
                </c:pt>
                <c:pt idx="399">
                  <c:v>-0.36475947609142167</c:v>
                </c:pt>
                <c:pt idx="400">
                  <c:v>-0.35504987739113858</c:v>
                </c:pt>
                <c:pt idx="401">
                  <c:v>-0.34637362617650069</c:v>
                </c:pt>
                <c:pt idx="402">
                  <c:v>-0.33861215800425271</c:v>
                </c:pt>
                <c:pt idx="403">
                  <c:v>-0.33165397901757387</c:v>
                </c:pt>
                <c:pt idx="404">
                  <c:v>-0.32539450310287066</c:v>
                </c:pt>
                <c:pt idx="405">
                  <c:v>-0.31973588773689698</c:v>
                </c:pt>
                <c:pt idx="406">
                  <c:v>-0.31458686827681959</c:v>
                </c:pt>
                <c:pt idx="407">
                  <c:v>-0.30986259074416012</c:v>
                </c:pt>
                <c:pt idx="408">
                  <c:v>-0.30548444329178892</c:v>
                </c:pt>
                <c:pt idx="409">
                  <c:v>-0.30137988617934752</c:v>
                </c:pt>
                <c:pt idx="410">
                  <c:v>-0.29748228019161616</c:v>
                </c:pt>
                <c:pt idx="411">
                  <c:v>-0.29373071370355319</c:v>
                </c:pt>
                <c:pt idx="412">
                  <c:v>-0.29006982839928241</c:v>
                </c:pt>
                <c:pt idx="413">
                  <c:v>-0.28644964321574662</c:v>
                </c:pt>
                <c:pt idx="414">
                  <c:v>-0.28282537718041567</c:v>
                </c:pt>
                <c:pt idx="415">
                  <c:v>-0.27915727057552431</c:v>
                </c:pt>
                <c:pt idx="416">
                  <c:v>-0.27541040472715395</c:v>
                </c:pt>
                <c:pt idx="417">
                  <c:v>-0.27155452043371042</c:v>
                </c:pt>
                <c:pt idx="418">
                  <c:v>-0.26756383469910361</c:v>
                </c:pt>
                <c:pt idx="419">
                  <c:v>-0.26341685630177381</c:v>
                </c:pt>
                <c:pt idx="420">
                  <c:v>-0.25909619963931618</c:v>
                </c:pt>
                <c:pt idx="421">
                  <c:v>-0.25458839736529626</c:v>
                </c:pt>
                <c:pt idx="422">
                  <c:v>-0.24988371141807875</c:v>
                </c:pt>
                <c:pt idx="423">
                  <c:v>-0.24497594260174083</c:v>
                </c:pt>
                <c:pt idx="424">
                  <c:v>-0.23986223887186497</c:v>
                </c:pt>
                <c:pt idx="425">
                  <c:v>-0.23454290189692983</c:v>
                </c:pt>
                <c:pt idx="426">
                  <c:v>-0.22902119243371999</c:v>
                </c:pt>
                <c:pt idx="427">
                  <c:v>-0.22330313413840486</c:v>
                </c:pt>
                <c:pt idx="428">
                  <c:v>-0.21739731582783861</c:v>
                </c:pt>
                <c:pt idx="429">
                  <c:v>-0.211314692554879</c:v>
                </c:pt>
                <c:pt idx="430">
                  <c:v>-0.20506838486471679</c:v>
                </c:pt>
                <c:pt idx="431">
                  <c:v>-0.19867347697436344</c:v>
                </c:pt>
                <c:pt idx="432">
                  <c:v>-0.19214681321318494</c:v>
                </c:pt>
                <c:pt idx="433">
                  <c:v>-0.18550679313193541</c:v>
                </c:pt>
                <c:pt idx="434">
                  <c:v>-0.17877316527301446</c:v>
                </c:pt>
                <c:pt idx="435">
                  <c:v>-0.17196681919449475</c:v>
                </c:pt>
                <c:pt idx="436">
                  <c:v>-0.1651095762863406</c:v>
                </c:pt>
                <c:pt idx="437">
                  <c:v>-0.15822397910960717</c:v>
                </c:pt>
                <c:pt idx="438">
                  <c:v>-0.15133307917130878</c:v>
                </c:pt>
                <c:pt idx="439">
                  <c:v>-0.14446022331685526</c:v>
                </c:pt>
                <c:pt idx="440">
                  <c:v>-0.13762883873278042</c:v>
                </c:pt>
                <c:pt idx="441">
                  <c:v>-0.13086221631238004</c:v>
                </c:pt>
                <c:pt idx="442">
                  <c:v>-0.12418329276988516</c:v>
                </c:pt>
                <c:pt idx="443">
                  <c:v>-0.11761443122668425</c:v>
                </c:pt>
                <c:pt idx="444">
                  <c:v>-0.11117720026959432</c:v>
                </c:pt>
                <c:pt idx="445">
                  <c:v>-0.1048921517067356</c:v>
                </c:pt>
                <c:pt idx="446">
                  <c:v>-9.8778596722695511E-2</c:v>
                </c:pt>
                <c:pt idx="447">
                  <c:v>-9.2854380651260726E-2</c:v>
                </c:pt>
                <c:pt idx="448">
                  <c:v>-8.7135656380269211E-2</c:v>
                </c:pt>
                <c:pt idx="449">
                  <c:v>-8.1636656119371764E-2</c:v>
                </c:pt>
                <c:pt idx="450">
                  <c:v>-7.6369461807189509E-2</c:v>
                </c:pt>
                <c:pt idx="451">
                  <c:v>-7.1343774208799005E-2</c:v>
                </c:pt>
                <c:pt idx="452">
                  <c:v>-6.6566680259711575E-2</c:v>
                </c:pt>
                <c:pt idx="453">
                  <c:v>-6.2042419151111972E-2</c:v>
                </c:pt>
                <c:pt idx="454">
                  <c:v>-5.777214709087275E-2</c:v>
                </c:pt>
                <c:pt idx="455">
                  <c:v>-5.3753700274683069E-2</c:v>
                </c:pt>
                <c:pt idx="456">
                  <c:v>-4.9981356656644493E-2</c:v>
                </c:pt>
                <c:pt idx="457">
                  <c:v>-4.6445596191915683E-2</c:v>
                </c:pt>
                <c:pt idx="458">
                  <c:v>-4.3132859653269406E-2</c:v>
                </c:pt>
                <c:pt idx="459">
                  <c:v>-4.0025305963354185E-2</c:v>
                </c:pt>
                <c:pt idx="460">
                  <c:v>-3.7100568042660598E-2</c:v>
                </c:pt>
                <c:pt idx="461">
                  <c:v>-3.4331507347815204E-2</c:v>
                </c:pt>
                <c:pt idx="462">
                  <c:v>-3.1685966787335929E-2</c:v>
                </c:pt>
                <c:pt idx="463">
                  <c:v>-2.9126522196747828E-2</c:v>
                </c:pt>
                <c:pt idx="464">
                  <c:v>-2.661023262044182E-2</c:v>
                </c:pt>
                <c:pt idx="465">
                  <c:v>-2.4088388709060382E-2</c:v>
                </c:pt>
                <c:pt idx="466">
                  <c:v>-2.1506260090973228E-2</c:v>
                </c:pt>
                <c:pt idx="467">
                  <c:v>-1.880284097569529E-2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9F-4144-A13E-756A93DB215E}"/>
            </c:ext>
          </c:extLst>
        </c:ser>
        <c:ser>
          <c:idx val="4"/>
          <c:order val="4"/>
          <c:tx>
            <c:v>Linéaire 2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'Masse Broken'!$A$4:$A$471</c:f>
              <c:numCache>
                <c:formatCode>General</c:formatCode>
                <c:ptCount val="4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</c:numCache>
            </c:numRef>
          </c:xVal>
          <c:yVal>
            <c:numRef>
              <c:f>'Masse Broken'!$AF$4:$AF$471</c:f>
              <c:numCache>
                <c:formatCode>General</c:formatCode>
                <c:ptCount val="468"/>
                <c:pt idx="0">
                  <c:v>342.34475224158001</c:v>
                </c:pt>
                <c:pt idx="1">
                  <c:v>340.86759692632</c:v>
                </c:pt>
                <c:pt idx="2">
                  <c:v>339.39363505422</c:v>
                </c:pt>
                <c:pt idx="3">
                  <c:v>337.92286662527999</c:v>
                </c:pt>
                <c:pt idx="4">
                  <c:v>336.45529163949999</c:v>
                </c:pt>
                <c:pt idx="5">
                  <c:v>334.99091009688004</c:v>
                </c:pt>
                <c:pt idx="6">
                  <c:v>333.52972199742004</c:v>
                </c:pt>
                <c:pt idx="7">
                  <c:v>332.07172734112004</c:v>
                </c:pt>
                <c:pt idx="8">
                  <c:v>330.61692612798004</c:v>
                </c:pt>
                <c:pt idx="9">
                  <c:v>329.16531835800004</c:v>
                </c:pt>
                <c:pt idx="10">
                  <c:v>327.71690403118004</c:v>
                </c:pt>
                <c:pt idx="11">
                  <c:v>326.27168314752004</c:v>
                </c:pt>
                <c:pt idx="12">
                  <c:v>324.82965570702004</c:v>
                </c:pt>
                <c:pt idx="13">
                  <c:v>323.39082170968004</c:v>
                </c:pt>
                <c:pt idx="14">
                  <c:v>321.95518115550004</c:v>
                </c:pt>
                <c:pt idx="15">
                  <c:v>320.52273404447999</c:v>
                </c:pt>
                <c:pt idx="16">
                  <c:v>319.09348037661999</c:v>
                </c:pt>
                <c:pt idx="17">
                  <c:v>317.66742015192</c:v>
                </c:pt>
                <c:pt idx="18">
                  <c:v>316.24455337038</c:v>
                </c:pt>
                <c:pt idx="19">
                  <c:v>314.82488003200001</c:v>
                </c:pt>
                <c:pt idx="20">
                  <c:v>313.40840013678002</c:v>
                </c:pt>
                <c:pt idx="21">
                  <c:v>311.99511368472002</c:v>
                </c:pt>
                <c:pt idx="22">
                  <c:v>310.58502067582003</c:v>
                </c:pt>
                <c:pt idx="23">
                  <c:v>309.17812111008004</c:v>
                </c:pt>
                <c:pt idx="24">
                  <c:v>307.77441498749999</c:v>
                </c:pt>
                <c:pt idx="25">
                  <c:v>306.37390230808001</c:v>
                </c:pt>
                <c:pt idx="26">
                  <c:v>304.97658307182002</c:v>
                </c:pt>
                <c:pt idx="27">
                  <c:v>303.58245727872003</c:v>
                </c:pt>
                <c:pt idx="28">
                  <c:v>302.19152492878004</c:v>
                </c:pt>
                <c:pt idx="29">
                  <c:v>300.803786022</c:v>
                </c:pt>
                <c:pt idx="30">
                  <c:v>299.41924055838001</c:v>
                </c:pt>
                <c:pt idx="31">
                  <c:v>298.03788853792003</c:v>
                </c:pt>
                <c:pt idx="32">
                  <c:v>296.65972996062004</c:v>
                </c:pt>
                <c:pt idx="33">
                  <c:v>295.28476482648</c:v>
                </c:pt>
                <c:pt idx="34">
                  <c:v>293.91299313550002</c:v>
                </c:pt>
                <c:pt idx="35">
                  <c:v>292.54441488768003</c:v>
                </c:pt>
                <c:pt idx="36">
                  <c:v>291.17903008302005</c:v>
                </c:pt>
                <c:pt idx="37">
                  <c:v>289.81683872152001</c:v>
                </c:pt>
                <c:pt idx="38">
                  <c:v>288.45784080318003</c:v>
                </c:pt>
                <c:pt idx="39">
                  <c:v>287.102036328</c:v>
                </c:pt>
                <c:pt idx="40">
                  <c:v>285.74942529598002</c:v>
                </c:pt>
                <c:pt idx="41">
                  <c:v>284.40000770712004</c:v>
                </c:pt>
                <c:pt idx="42">
                  <c:v>283.05378356142</c:v>
                </c:pt>
                <c:pt idx="43">
                  <c:v>281.71075285888003</c:v>
                </c:pt>
                <c:pt idx="44">
                  <c:v>280.37091559949999</c:v>
                </c:pt>
                <c:pt idx="45">
                  <c:v>279.03427178328002</c:v>
                </c:pt>
                <c:pt idx="46">
                  <c:v>277.70082141022004</c:v>
                </c:pt>
                <c:pt idx="47">
                  <c:v>276.37056448032001</c:v>
                </c:pt>
                <c:pt idx="48">
                  <c:v>275.04350099358004</c:v>
                </c:pt>
                <c:pt idx="49">
                  <c:v>273.71963095000001</c:v>
                </c:pt>
                <c:pt idx="50">
                  <c:v>272.39895434957998</c:v>
                </c:pt>
                <c:pt idx="51">
                  <c:v>271.08147119232001</c:v>
                </c:pt>
                <c:pt idx="52">
                  <c:v>269.76718147821998</c:v>
                </c:pt>
                <c:pt idx="53">
                  <c:v>268.45608520728001</c:v>
                </c:pt>
                <c:pt idx="54">
                  <c:v>267.14818237949999</c:v>
                </c:pt>
                <c:pt idx="55">
                  <c:v>265.84347299488002</c:v>
                </c:pt>
                <c:pt idx="56">
                  <c:v>264.54195705341999</c:v>
                </c:pt>
                <c:pt idx="57">
                  <c:v>263.24363455512002</c:v>
                </c:pt>
                <c:pt idx="58">
                  <c:v>261.94850549998</c:v>
                </c:pt>
                <c:pt idx="59">
                  <c:v>260.65656988800004</c:v>
                </c:pt>
                <c:pt idx="60">
                  <c:v>259.36782771918001</c:v>
                </c:pt>
                <c:pt idx="61">
                  <c:v>258.08227899352005</c:v>
                </c:pt>
                <c:pt idx="62">
                  <c:v>256.79992371102003</c:v>
                </c:pt>
                <c:pt idx="63">
                  <c:v>255.52076187168001</c:v>
                </c:pt>
                <c:pt idx="64">
                  <c:v>254.24479347550002</c:v>
                </c:pt>
                <c:pt idx="65">
                  <c:v>252.97201852248003</c:v>
                </c:pt>
                <c:pt idx="66">
                  <c:v>251.70243701262001</c:v>
                </c:pt>
                <c:pt idx="67">
                  <c:v>250.43604894592002</c:v>
                </c:pt>
                <c:pt idx="68">
                  <c:v>249.17285432238003</c:v>
                </c:pt>
                <c:pt idx="69">
                  <c:v>247.91285314200002</c:v>
                </c:pt>
                <c:pt idx="70">
                  <c:v>246.65604540478</c:v>
                </c:pt>
                <c:pt idx="71">
                  <c:v>245.40243111072004</c:v>
                </c:pt>
                <c:pt idx="72">
                  <c:v>244.15201025982003</c:v>
                </c:pt>
                <c:pt idx="73">
                  <c:v>242.90478285208002</c:v>
                </c:pt>
                <c:pt idx="74">
                  <c:v>241.66074888750001</c:v>
                </c:pt>
                <c:pt idx="75">
                  <c:v>240.41990836607999</c:v>
                </c:pt>
                <c:pt idx="76">
                  <c:v>239.18226128782001</c:v>
                </c:pt>
                <c:pt idx="77">
                  <c:v>237.94780765272003</c:v>
                </c:pt>
                <c:pt idx="78">
                  <c:v>236.71654746078002</c:v>
                </c:pt>
                <c:pt idx="79">
                  <c:v>235.48848071200001</c:v>
                </c:pt>
                <c:pt idx="80">
                  <c:v>234.26360740638</c:v>
                </c:pt>
                <c:pt idx="81">
                  <c:v>233.04192754392002</c:v>
                </c:pt>
                <c:pt idx="82">
                  <c:v>231.82344112462005</c:v>
                </c:pt>
                <c:pt idx="83">
                  <c:v>230.60814814848004</c:v>
                </c:pt>
                <c:pt idx="84">
                  <c:v>229.39604861550004</c:v>
                </c:pt>
                <c:pt idx="85">
                  <c:v>228.18714252568003</c:v>
                </c:pt>
                <c:pt idx="86">
                  <c:v>226.98142987902003</c:v>
                </c:pt>
                <c:pt idx="87">
                  <c:v>225.77891067552002</c:v>
                </c:pt>
                <c:pt idx="88">
                  <c:v>224.57958491518002</c:v>
                </c:pt>
                <c:pt idx="89">
                  <c:v>223.38345259800002</c:v>
                </c:pt>
                <c:pt idx="90">
                  <c:v>222.19051372398002</c:v>
                </c:pt>
                <c:pt idx="91">
                  <c:v>221.00076829312002</c:v>
                </c:pt>
                <c:pt idx="92">
                  <c:v>219.81421630542002</c:v>
                </c:pt>
                <c:pt idx="93">
                  <c:v>218.63085776088002</c:v>
                </c:pt>
                <c:pt idx="94">
                  <c:v>217.45069265950002</c:v>
                </c:pt>
                <c:pt idx="95">
                  <c:v>216.27372100128002</c:v>
                </c:pt>
                <c:pt idx="96">
                  <c:v>215.09994278622003</c:v>
                </c:pt>
                <c:pt idx="97">
                  <c:v>213.92935801432003</c:v>
                </c:pt>
                <c:pt idx="98">
                  <c:v>212.76196668558003</c:v>
                </c:pt>
                <c:pt idx="99">
                  <c:v>211.59776880000001</c:v>
                </c:pt>
                <c:pt idx="100">
                  <c:v>210.43676435758002</c:v>
                </c:pt>
                <c:pt idx="101">
                  <c:v>209.27895335832</c:v>
                </c:pt>
                <c:pt idx="102">
                  <c:v>208.12433580222003</c:v>
                </c:pt>
                <c:pt idx="103">
                  <c:v>206.97291168928001</c:v>
                </c:pt>
                <c:pt idx="104">
                  <c:v>205.82468101950002</c:v>
                </c:pt>
                <c:pt idx="105">
                  <c:v>204.67964379288</c:v>
                </c:pt>
                <c:pt idx="106">
                  <c:v>203.53780000941998</c:v>
                </c:pt>
                <c:pt idx="107">
                  <c:v>202.39914966912002</c:v>
                </c:pt>
                <c:pt idx="108">
                  <c:v>201.26369277198</c:v>
                </c:pt>
                <c:pt idx="109">
                  <c:v>200.13142931800002</c:v>
                </c:pt>
                <c:pt idx="110">
                  <c:v>199.00235930718</c:v>
                </c:pt>
                <c:pt idx="111">
                  <c:v>197.87648273952001</c:v>
                </c:pt>
                <c:pt idx="112">
                  <c:v>196.75379961502003</c:v>
                </c:pt>
                <c:pt idx="113">
                  <c:v>195.63430993368002</c:v>
                </c:pt>
                <c:pt idx="114">
                  <c:v>194.51801369550003</c:v>
                </c:pt>
                <c:pt idx="115">
                  <c:v>193.40491090048005</c:v>
                </c:pt>
                <c:pt idx="116">
                  <c:v>192.29500154862004</c:v>
                </c:pt>
                <c:pt idx="117">
                  <c:v>191.18828563992003</c:v>
                </c:pt>
                <c:pt idx="118">
                  <c:v>190.08476317438002</c:v>
                </c:pt>
                <c:pt idx="119">
                  <c:v>188.98443415200001</c:v>
                </c:pt>
                <c:pt idx="120">
                  <c:v>187.88729857278003</c:v>
                </c:pt>
                <c:pt idx="121">
                  <c:v>186.79335643672002</c:v>
                </c:pt>
                <c:pt idx="122">
                  <c:v>185.70260774382001</c:v>
                </c:pt>
                <c:pt idx="123">
                  <c:v>184.61505249408</c:v>
                </c:pt>
                <c:pt idx="124">
                  <c:v>183.53069068750003</c:v>
                </c:pt>
                <c:pt idx="125">
                  <c:v>182.44952232408002</c:v>
                </c:pt>
                <c:pt idx="126">
                  <c:v>181.37154740382002</c:v>
                </c:pt>
                <c:pt idx="127">
                  <c:v>180.29676592672001</c:v>
                </c:pt>
                <c:pt idx="128">
                  <c:v>179.22517789278001</c:v>
                </c:pt>
                <c:pt idx="129">
                  <c:v>178.15678330200004</c:v>
                </c:pt>
                <c:pt idx="130">
                  <c:v>177.09158215438003</c:v>
                </c:pt>
                <c:pt idx="131">
                  <c:v>176.02957444992001</c:v>
                </c:pt>
                <c:pt idx="132">
                  <c:v>174.97076018862001</c:v>
                </c:pt>
                <c:pt idx="133">
                  <c:v>173.91513937048001</c:v>
                </c:pt>
                <c:pt idx="134">
                  <c:v>172.86271199550004</c:v>
                </c:pt>
                <c:pt idx="135">
                  <c:v>171.81347806368001</c:v>
                </c:pt>
                <c:pt idx="136">
                  <c:v>170.76743757502001</c:v>
                </c:pt>
                <c:pt idx="137">
                  <c:v>169.72459052952001</c:v>
                </c:pt>
                <c:pt idx="138">
                  <c:v>168.68493692718005</c:v>
                </c:pt>
                <c:pt idx="139">
                  <c:v>167.64847676800002</c:v>
                </c:pt>
                <c:pt idx="140">
                  <c:v>166.61521005198003</c:v>
                </c:pt>
                <c:pt idx="141">
                  <c:v>165.58513677912003</c:v>
                </c:pt>
                <c:pt idx="142">
                  <c:v>164.55825694942004</c:v>
                </c:pt>
                <c:pt idx="143">
                  <c:v>163.53457056288005</c:v>
                </c:pt>
                <c:pt idx="144">
                  <c:v>162.51407761950003</c:v>
                </c:pt>
                <c:pt idx="145">
                  <c:v>161.49677811928001</c:v>
                </c:pt>
                <c:pt idx="146">
                  <c:v>160.48267206222002</c:v>
                </c:pt>
                <c:pt idx="147">
                  <c:v>159.47175944832003</c:v>
                </c:pt>
                <c:pt idx="148">
                  <c:v>158.46404027758001</c:v>
                </c:pt>
                <c:pt idx="149">
                  <c:v>157.45951455000002</c:v>
                </c:pt>
                <c:pt idx="150">
                  <c:v>156.45818226558001</c:v>
                </c:pt>
                <c:pt idx="151">
                  <c:v>155.46004342432002</c:v>
                </c:pt>
                <c:pt idx="152">
                  <c:v>154.46509802622003</c:v>
                </c:pt>
                <c:pt idx="153">
                  <c:v>153.47334607128002</c:v>
                </c:pt>
                <c:pt idx="154">
                  <c:v>152.48478755950003</c:v>
                </c:pt>
                <c:pt idx="155">
                  <c:v>151.49942249088002</c:v>
                </c:pt>
                <c:pt idx="156">
                  <c:v>150.51725086542001</c:v>
                </c:pt>
                <c:pt idx="157">
                  <c:v>149.53827268312003</c:v>
                </c:pt>
                <c:pt idx="158">
                  <c:v>148.56248794398002</c:v>
                </c:pt>
                <c:pt idx="159">
                  <c:v>147.58989664800001</c:v>
                </c:pt>
                <c:pt idx="160">
                  <c:v>146.62049879518</c:v>
                </c:pt>
                <c:pt idx="161">
                  <c:v>145.65429438552002</c:v>
                </c:pt>
                <c:pt idx="162">
                  <c:v>144.69128341902004</c:v>
                </c:pt>
                <c:pt idx="163">
                  <c:v>143.73146589568003</c:v>
                </c:pt>
                <c:pt idx="164">
                  <c:v>142.77484181550003</c:v>
                </c:pt>
                <c:pt idx="165">
                  <c:v>141.82141117848005</c:v>
                </c:pt>
                <c:pt idx="166">
                  <c:v>140.87117398462004</c:v>
                </c:pt>
                <c:pt idx="167">
                  <c:v>139.92413023392004</c:v>
                </c:pt>
                <c:pt idx="168">
                  <c:v>138.98027992638004</c:v>
                </c:pt>
                <c:pt idx="169">
                  <c:v>138.039623062</c:v>
                </c:pt>
                <c:pt idx="170">
                  <c:v>137.10215964078003</c:v>
                </c:pt>
                <c:pt idx="171">
                  <c:v>136.16788966272003</c:v>
                </c:pt>
                <c:pt idx="172">
                  <c:v>135.23681312782003</c:v>
                </c:pt>
                <c:pt idx="173">
                  <c:v>134.30893003608003</c:v>
                </c:pt>
                <c:pt idx="174">
                  <c:v>133.3842403875</c:v>
                </c:pt>
                <c:pt idx="175">
                  <c:v>132.46274418208003</c:v>
                </c:pt>
                <c:pt idx="176">
                  <c:v>131.54444141982</c:v>
                </c:pt>
                <c:pt idx="177">
                  <c:v>130.62933210072001</c:v>
                </c:pt>
                <c:pt idx="178">
                  <c:v>129.71741622478004</c:v>
                </c:pt>
                <c:pt idx="179">
                  <c:v>128.80869379199999</c:v>
                </c:pt>
                <c:pt idx="180">
                  <c:v>127.90316480238002</c:v>
                </c:pt>
                <c:pt idx="181">
                  <c:v>127.00082925592</c:v>
                </c:pt>
                <c:pt idx="182">
                  <c:v>126.10168715262</c:v>
                </c:pt>
                <c:pt idx="183">
                  <c:v>125.20573849248004</c:v>
                </c:pt>
                <c:pt idx="184">
                  <c:v>124.31298327549999</c:v>
                </c:pt>
                <c:pt idx="185">
                  <c:v>123.42342150168002</c:v>
                </c:pt>
                <c:pt idx="186">
                  <c:v>122.53705317102003</c:v>
                </c:pt>
                <c:pt idx="187">
                  <c:v>121.65387828352004</c:v>
                </c:pt>
                <c:pt idx="188">
                  <c:v>120.77389683918003</c:v>
                </c:pt>
                <c:pt idx="189">
                  <c:v>119.89710883800004</c:v>
                </c:pt>
                <c:pt idx="190">
                  <c:v>119.02351427998005</c:v>
                </c:pt>
                <c:pt idx="191">
                  <c:v>118.15311316512003</c:v>
                </c:pt>
                <c:pt idx="192">
                  <c:v>117.28590549342005</c:v>
                </c:pt>
                <c:pt idx="193">
                  <c:v>116.42189126488</c:v>
                </c:pt>
                <c:pt idx="194">
                  <c:v>115.56107047950002</c:v>
                </c:pt>
                <c:pt idx="195">
                  <c:v>114.70344313728003</c:v>
                </c:pt>
                <c:pt idx="196">
                  <c:v>113.84900923822002</c:v>
                </c:pt>
                <c:pt idx="197">
                  <c:v>112.99776878232004</c:v>
                </c:pt>
                <c:pt idx="198">
                  <c:v>112.14972176958</c:v>
                </c:pt>
                <c:pt idx="199">
                  <c:v>111.30486820000002</c:v>
                </c:pt>
                <c:pt idx="200">
                  <c:v>110.46320807358001</c:v>
                </c:pt>
                <c:pt idx="201">
                  <c:v>109.62474139032003</c:v>
                </c:pt>
                <c:pt idx="202">
                  <c:v>108.78946815022002</c:v>
                </c:pt>
                <c:pt idx="203">
                  <c:v>107.95738835328001</c:v>
                </c:pt>
                <c:pt idx="204">
                  <c:v>107.12850199950006</c:v>
                </c:pt>
                <c:pt idx="205">
                  <c:v>106.30280908888005</c:v>
                </c:pt>
                <c:pt idx="206">
                  <c:v>105.48030962142005</c:v>
                </c:pt>
                <c:pt idx="207">
                  <c:v>104.66100359712004</c:v>
                </c:pt>
                <c:pt idx="208">
                  <c:v>103.84489101598001</c:v>
                </c:pt>
                <c:pt idx="209">
                  <c:v>103.03197187800001</c:v>
                </c:pt>
                <c:pt idx="210">
                  <c:v>102.22224618318</c:v>
                </c:pt>
                <c:pt idx="211">
                  <c:v>101.41571393152</c:v>
                </c:pt>
                <c:pt idx="212">
                  <c:v>100.61237512302</c:v>
                </c:pt>
                <c:pt idx="213">
                  <c:v>99.812229757679972</c:v>
                </c:pt>
                <c:pt idx="214">
                  <c:v>99.015277835500058</c:v>
                </c:pt>
                <c:pt idx="215">
                  <c:v>98.22151935648003</c:v>
                </c:pt>
                <c:pt idx="216">
                  <c:v>97.430954320620032</c:v>
                </c:pt>
                <c:pt idx="217">
                  <c:v>96.643582727920034</c:v>
                </c:pt>
                <c:pt idx="218">
                  <c:v>95.859404578380008</c:v>
                </c:pt>
                <c:pt idx="219">
                  <c:v>95.078419871999984</c:v>
                </c:pt>
                <c:pt idx="220">
                  <c:v>94.300628608780016</c:v>
                </c:pt>
                <c:pt idx="221">
                  <c:v>93.526030788719993</c:v>
                </c:pt>
                <c:pt idx="222">
                  <c:v>92.754626411820055</c:v>
                </c:pt>
                <c:pt idx="223">
                  <c:v>91.986415478080033</c:v>
                </c:pt>
                <c:pt idx="224">
                  <c:v>91.22139798750004</c:v>
                </c:pt>
                <c:pt idx="225">
                  <c:v>90.45957394008002</c:v>
                </c:pt>
                <c:pt idx="226">
                  <c:v>89.70094333582</c:v>
                </c:pt>
                <c:pt idx="227">
                  <c:v>88.945506174720038</c:v>
                </c:pt>
                <c:pt idx="228">
                  <c:v>88.193262456780019</c:v>
                </c:pt>
                <c:pt idx="229">
                  <c:v>87.444212182000001</c:v>
                </c:pt>
                <c:pt idx="230">
                  <c:v>86.698355350379984</c:v>
                </c:pt>
                <c:pt idx="231">
                  <c:v>85.955691961920081</c:v>
                </c:pt>
                <c:pt idx="232">
                  <c:v>85.216222016620009</c:v>
                </c:pt>
                <c:pt idx="233">
                  <c:v>84.47994551448005</c:v>
                </c:pt>
                <c:pt idx="234">
                  <c:v>83.746862455500036</c:v>
                </c:pt>
                <c:pt idx="235">
                  <c:v>83.016972839680022</c:v>
                </c:pt>
                <c:pt idx="236">
                  <c:v>82.290276667020009</c:v>
                </c:pt>
                <c:pt idx="237">
                  <c:v>81.566773937519997</c:v>
                </c:pt>
                <c:pt idx="238">
                  <c:v>80.846464651179986</c:v>
                </c:pt>
                <c:pt idx="239">
                  <c:v>80.129348808000032</c:v>
                </c:pt>
                <c:pt idx="240">
                  <c:v>79.415426407979965</c:v>
                </c:pt>
                <c:pt idx="241">
                  <c:v>78.704697451120069</c:v>
                </c:pt>
                <c:pt idx="242">
                  <c:v>77.99716193742006</c:v>
                </c:pt>
                <c:pt idx="243">
                  <c:v>77.292819866880052</c:v>
                </c:pt>
                <c:pt idx="244">
                  <c:v>76.591671239500045</c:v>
                </c:pt>
                <c:pt idx="245">
                  <c:v>75.893716055280038</c:v>
                </c:pt>
                <c:pt idx="246">
                  <c:v>75.198954314220032</c:v>
                </c:pt>
                <c:pt idx="247">
                  <c:v>74.507386016320027</c:v>
                </c:pt>
                <c:pt idx="248">
                  <c:v>73.819011161579965</c:v>
                </c:pt>
                <c:pt idx="249">
                  <c:v>73.133829750000018</c:v>
                </c:pt>
                <c:pt idx="250">
                  <c:v>72.451841781580072</c:v>
                </c:pt>
                <c:pt idx="251">
                  <c:v>71.773047256320069</c:v>
                </c:pt>
                <c:pt idx="252">
                  <c:v>71.097446174220067</c:v>
                </c:pt>
                <c:pt idx="253">
                  <c:v>70.425038535280009</c:v>
                </c:pt>
                <c:pt idx="254">
                  <c:v>69.755824339500009</c:v>
                </c:pt>
                <c:pt idx="255">
                  <c:v>69.089803586880009</c:v>
                </c:pt>
                <c:pt idx="256">
                  <c:v>68.42697627742001</c:v>
                </c:pt>
                <c:pt idx="257">
                  <c:v>67.767342411120012</c:v>
                </c:pt>
                <c:pt idx="258">
                  <c:v>67.110901987980071</c:v>
                </c:pt>
                <c:pt idx="259">
                  <c:v>66.457655008000074</c:v>
                </c:pt>
                <c:pt idx="260">
                  <c:v>65.807601471180078</c:v>
                </c:pt>
                <c:pt idx="261">
                  <c:v>65.160741377520026</c:v>
                </c:pt>
                <c:pt idx="262">
                  <c:v>64.517074727020031</c:v>
                </c:pt>
                <c:pt idx="263">
                  <c:v>63.876601519680037</c:v>
                </c:pt>
                <c:pt idx="264">
                  <c:v>63.239321755500043</c:v>
                </c:pt>
                <c:pt idx="265">
                  <c:v>62.605235434479994</c:v>
                </c:pt>
                <c:pt idx="266">
                  <c:v>61.974342556620002</c:v>
                </c:pt>
                <c:pt idx="267">
                  <c:v>61.34664312192001</c:v>
                </c:pt>
                <c:pt idx="268">
                  <c:v>60.72213713038002</c:v>
                </c:pt>
                <c:pt idx="269">
                  <c:v>60.10082458200003</c:v>
                </c:pt>
                <c:pt idx="270">
                  <c:v>59.48270547678004</c:v>
                </c:pt>
                <c:pt idx="271">
                  <c:v>58.867779814720052</c:v>
                </c:pt>
                <c:pt idx="272">
                  <c:v>58.256047595820007</c:v>
                </c:pt>
                <c:pt idx="273">
                  <c:v>57.64750882008002</c:v>
                </c:pt>
                <c:pt idx="274">
                  <c:v>57.042163487500034</c:v>
                </c:pt>
                <c:pt idx="275">
                  <c:v>56.440011598079991</c:v>
                </c:pt>
                <c:pt idx="276">
                  <c:v>55.841053151820006</c:v>
                </c:pt>
                <c:pt idx="277">
                  <c:v>55.245288148720078</c:v>
                </c:pt>
                <c:pt idx="278">
                  <c:v>54.652716588780038</c:v>
                </c:pt>
                <c:pt idx="279">
                  <c:v>54.063338472000055</c:v>
                </c:pt>
                <c:pt idx="280">
                  <c:v>53.477153798380016</c:v>
                </c:pt>
                <c:pt idx="281">
                  <c:v>52.894162567920034</c:v>
                </c:pt>
                <c:pt idx="282">
                  <c:v>52.314364780619997</c:v>
                </c:pt>
                <c:pt idx="283">
                  <c:v>51.737760436480016</c:v>
                </c:pt>
                <c:pt idx="284">
                  <c:v>51.164349535500037</c:v>
                </c:pt>
                <c:pt idx="285">
                  <c:v>50.594132077680058</c:v>
                </c:pt>
                <c:pt idx="286">
                  <c:v>50.027108063020023</c:v>
                </c:pt>
                <c:pt idx="287">
                  <c:v>49.463277491520046</c:v>
                </c:pt>
                <c:pt idx="288">
                  <c:v>48.902640363180012</c:v>
                </c:pt>
                <c:pt idx="289">
                  <c:v>48.345196678000036</c:v>
                </c:pt>
                <c:pt idx="290">
                  <c:v>47.790946435980004</c:v>
                </c:pt>
                <c:pt idx="291">
                  <c:v>47.239889637119973</c:v>
                </c:pt>
                <c:pt idx="292">
                  <c:v>46.692026281419999</c:v>
                </c:pt>
                <c:pt idx="293">
                  <c:v>46.147356368879969</c:v>
                </c:pt>
                <c:pt idx="294">
                  <c:v>45.605879899499996</c:v>
                </c:pt>
                <c:pt idx="295">
                  <c:v>45.067596873280081</c:v>
                </c:pt>
                <c:pt idx="296">
                  <c:v>44.532507290220053</c:v>
                </c:pt>
                <c:pt idx="297">
                  <c:v>44.000611150320026</c:v>
                </c:pt>
                <c:pt idx="298">
                  <c:v>43.471908453579999</c:v>
                </c:pt>
                <c:pt idx="299">
                  <c:v>42.94639920000003</c:v>
                </c:pt>
                <c:pt idx="300">
                  <c:v>42.424083389580005</c:v>
                </c:pt>
                <c:pt idx="301">
                  <c:v>41.904961022319981</c:v>
                </c:pt>
                <c:pt idx="302">
                  <c:v>41.389032098220014</c:v>
                </c:pt>
                <c:pt idx="303">
                  <c:v>40.876296617279991</c:v>
                </c:pt>
                <c:pt idx="304">
                  <c:v>40.366754579500025</c:v>
                </c:pt>
                <c:pt idx="305">
                  <c:v>39.860405984880003</c:v>
                </c:pt>
                <c:pt idx="306">
                  <c:v>39.357250833420039</c:v>
                </c:pt>
                <c:pt idx="307">
                  <c:v>38.857289125120019</c:v>
                </c:pt>
                <c:pt idx="308">
                  <c:v>38.360520859980056</c:v>
                </c:pt>
                <c:pt idx="309">
                  <c:v>37.866946038000037</c:v>
                </c:pt>
                <c:pt idx="310">
                  <c:v>37.376564659180019</c:v>
                </c:pt>
                <c:pt idx="311">
                  <c:v>36.889376723520002</c:v>
                </c:pt>
                <c:pt idx="312">
                  <c:v>36.405382231019985</c:v>
                </c:pt>
                <c:pt idx="313">
                  <c:v>35.924581181679969</c:v>
                </c:pt>
                <c:pt idx="314">
                  <c:v>35.44697357550001</c:v>
                </c:pt>
                <c:pt idx="315">
                  <c:v>34.972559412480052</c:v>
                </c:pt>
                <c:pt idx="316">
                  <c:v>34.501338692620038</c:v>
                </c:pt>
                <c:pt idx="317">
                  <c:v>34.033311415920025</c:v>
                </c:pt>
                <c:pt idx="318">
                  <c:v>33.568477582380012</c:v>
                </c:pt>
                <c:pt idx="319">
                  <c:v>33.106837192000057</c:v>
                </c:pt>
                <c:pt idx="320">
                  <c:v>32.648390244779989</c:v>
                </c:pt>
                <c:pt idx="321">
                  <c:v>32.193136740719979</c:v>
                </c:pt>
                <c:pt idx="322">
                  <c:v>31.741076679820026</c:v>
                </c:pt>
                <c:pt idx="323">
                  <c:v>31.292210062080017</c:v>
                </c:pt>
                <c:pt idx="324">
                  <c:v>30.846536887500065</c:v>
                </c:pt>
                <c:pt idx="325">
                  <c:v>30.404057156080057</c:v>
                </c:pt>
                <c:pt idx="326">
                  <c:v>29.964770867819993</c:v>
                </c:pt>
                <c:pt idx="327">
                  <c:v>29.528678022719987</c:v>
                </c:pt>
                <c:pt idx="328">
                  <c:v>29.095778620780038</c:v>
                </c:pt>
                <c:pt idx="329">
                  <c:v>28.666072662000033</c:v>
                </c:pt>
                <c:pt idx="330">
                  <c:v>28.239560146379972</c:v>
                </c:pt>
                <c:pt idx="331">
                  <c:v>27.816241073920082</c:v>
                </c:pt>
                <c:pt idx="332">
                  <c:v>27.396115444620023</c:v>
                </c:pt>
                <c:pt idx="333">
                  <c:v>26.97918325848002</c:v>
                </c:pt>
                <c:pt idx="334">
                  <c:v>26.565444515500019</c:v>
                </c:pt>
                <c:pt idx="335">
                  <c:v>26.154899215680018</c:v>
                </c:pt>
                <c:pt idx="336">
                  <c:v>25.747547359020018</c:v>
                </c:pt>
                <c:pt idx="337">
                  <c:v>25.343388945520019</c:v>
                </c:pt>
                <c:pt idx="338">
                  <c:v>24.942423975179963</c:v>
                </c:pt>
                <c:pt idx="339">
                  <c:v>24.544652447999965</c:v>
                </c:pt>
                <c:pt idx="340">
                  <c:v>24.150074363980025</c:v>
                </c:pt>
                <c:pt idx="341">
                  <c:v>23.758689723120028</c:v>
                </c:pt>
                <c:pt idx="342">
                  <c:v>23.370498525420032</c:v>
                </c:pt>
                <c:pt idx="343">
                  <c:v>22.98550077087998</c:v>
                </c:pt>
                <c:pt idx="344">
                  <c:v>22.603696459500043</c:v>
                </c:pt>
                <c:pt idx="345">
                  <c:v>22.225085591280049</c:v>
                </c:pt>
                <c:pt idx="346">
                  <c:v>21.849668166219999</c:v>
                </c:pt>
                <c:pt idx="347">
                  <c:v>21.477444184320063</c:v>
                </c:pt>
                <c:pt idx="348">
                  <c:v>21.108413645580072</c:v>
                </c:pt>
                <c:pt idx="349">
                  <c:v>20.742576549999967</c:v>
                </c:pt>
                <c:pt idx="350">
                  <c:v>20.379932897580034</c:v>
                </c:pt>
                <c:pt idx="351">
                  <c:v>20.020482688320044</c:v>
                </c:pt>
                <c:pt idx="352">
                  <c:v>19.664225922219998</c:v>
                </c:pt>
                <c:pt idx="353">
                  <c:v>19.31116259928001</c:v>
                </c:pt>
                <c:pt idx="354">
                  <c:v>18.961292719500022</c:v>
                </c:pt>
                <c:pt idx="355">
                  <c:v>18.614616282879979</c:v>
                </c:pt>
                <c:pt idx="356">
                  <c:v>18.27113328942005</c:v>
                </c:pt>
                <c:pt idx="357">
                  <c:v>17.930843739120064</c:v>
                </c:pt>
                <c:pt idx="358">
                  <c:v>17.593747631980023</c:v>
                </c:pt>
                <c:pt idx="359">
                  <c:v>17.259844967999982</c:v>
                </c:pt>
                <c:pt idx="360">
                  <c:v>16.929135747180055</c:v>
                </c:pt>
                <c:pt idx="361">
                  <c:v>16.601619969520016</c:v>
                </c:pt>
                <c:pt idx="362">
                  <c:v>16.277297635019977</c:v>
                </c:pt>
                <c:pt idx="363">
                  <c:v>15.956168743679996</c:v>
                </c:pt>
                <c:pt idx="364">
                  <c:v>15.638233295500015</c:v>
                </c:pt>
                <c:pt idx="365">
                  <c:v>15.323491290479978</c:v>
                </c:pt>
                <c:pt idx="366">
                  <c:v>15.011942728620056</c:v>
                </c:pt>
                <c:pt idx="367">
                  <c:v>14.703587609920078</c:v>
                </c:pt>
                <c:pt idx="368">
                  <c:v>14.398425934379986</c:v>
                </c:pt>
                <c:pt idx="369">
                  <c:v>14.096457701999952</c:v>
                </c:pt>
                <c:pt idx="370">
                  <c:v>13.797682912780033</c:v>
                </c:pt>
                <c:pt idx="371">
                  <c:v>13.502101566720057</c:v>
                </c:pt>
                <c:pt idx="372">
                  <c:v>13.209713663820082</c:v>
                </c:pt>
                <c:pt idx="373">
                  <c:v>12.920519204080051</c:v>
                </c:pt>
                <c:pt idx="374">
                  <c:v>12.634518187500021</c:v>
                </c:pt>
                <c:pt idx="375">
                  <c:v>12.351710614080048</c:v>
                </c:pt>
                <c:pt idx="376">
                  <c:v>12.072096483820019</c:v>
                </c:pt>
                <c:pt idx="377">
                  <c:v>11.795675796720047</c:v>
                </c:pt>
                <c:pt idx="378">
                  <c:v>11.52244855278002</c:v>
                </c:pt>
                <c:pt idx="379">
                  <c:v>11.25241475200005</c:v>
                </c:pt>
                <c:pt idx="380">
                  <c:v>10.985574394380023</c:v>
                </c:pt>
                <c:pt idx="381">
                  <c:v>10.721927479920055</c:v>
                </c:pt>
                <c:pt idx="382">
                  <c:v>10.461474008620087</c:v>
                </c:pt>
                <c:pt idx="383">
                  <c:v>10.204213980480063</c:v>
                </c:pt>
                <c:pt idx="384">
                  <c:v>9.9501473955000392</c:v>
                </c:pt>
                <c:pt idx="385">
                  <c:v>9.6992742536800733</c:v>
                </c:pt>
                <c:pt idx="386">
                  <c:v>9.4515945550200513</c:v>
                </c:pt>
                <c:pt idx="387">
                  <c:v>9.2071082995199731</c:v>
                </c:pt>
                <c:pt idx="388">
                  <c:v>8.9658154871799525</c:v>
                </c:pt>
                <c:pt idx="389">
                  <c:v>8.7277161179999894</c:v>
                </c:pt>
                <c:pt idx="390">
                  <c:v>8.492810191980027</c:v>
                </c:pt>
                <c:pt idx="391">
                  <c:v>8.2610977091200652</c:v>
                </c:pt>
                <c:pt idx="392">
                  <c:v>8.0325786694200474</c:v>
                </c:pt>
                <c:pt idx="393">
                  <c:v>7.8072530728800302</c:v>
                </c:pt>
                <c:pt idx="394">
                  <c:v>7.5851209195000138</c:v>
                </c:pt>
                <c:pt idx="395">
                  <c:v>7.3661822092800548</c:v>
                </c:pt>
                <c:pt idx="396">
                  <c:v>7.1504369422200398</c:v>
                </c:pt>
                <c:pt idx="397">
                  <c:v>6.9378851183199686</c:v>
                </c:pt>
                <c:pt idx="398">
                  <c:v>6.7285267375799549</c:v>
                </c:pt>
                <c:pt idx="399">
                  <c:v>6.5223617999999988</c:v>
                </c:pt>
                <c:pt idx="400">
                  <c:v>6.3193903055801002</c:v>
                </c:pt>
                <c:pt idx="401">
                  <c:v>6.1196122543199749</c:v>
                </c:pt>
                <c:pt idx="402">
                  <c:v>5.9230276462200777</c:v>
                </c:pt>
                <c:pt idx="403">
                  <c:v>5.7296364812800107</c:v>
                </c:pt>
                <c:pt idx="404">
                  <c:v>5.539438759500058</c:v>
                </c:pt>
                <c:pt idx="405">
                  <c:v>5.3524344808799924</c:v>
                </c:pt>
                <c:pt idx="406">
                  <c:v>5.1686236454200412</c:v>
                </c:pt>
                <c:pt idx="407">
                  <c:v>4.9880062531199769</c:v>
                </c:pt>
                <c:pt idx="408">
                  <c:v>4.8105823039800271</c:v>
                </c:pt>
                <c:pt idx="409">
                  <c:v>4.6363517980000779</c:v>
                </c:pt>
                <c:pt idx="410">
                  <c:v>4.4653147351800158</c:v>
                </c:pt>
                <c:pt idx="411">
                  <c:v>4.297471115520068</c:v>
                </c:pt>
                <c:pt idx="412">
                  <c:v>4.1328209390200072</c:v>
                </c:pt>
                <c:pt idx="413">
                  <c:v>3.9713642056800609</c:v>
                </c:pt>
                <c:pt idx="414">
                  <c:v>3.8131009155000015</c:v>
                </c:pt>
                <c:pt idx="415">
                  <c:v>3.6580310684800565</c:v>
                </c:pt>
                <c:pt idx="416">
                  <c:v>3.5061546646199986</c:v>
                </c:pt>
                <c:pt idx="417">
                  <c:v>3.3574717039199982</c:v>
                </c:pt>
                <c:pt idx="418">
                  <c:v>3.2119821863799984</c:v>
                </c:pt>
                <c:pt idx="419">
                  <c:v>3.0696861119999994</c:v>
                </c:pt>
                <c:pt idx="420">
                  <c:v>2.9305834807800579</c:v>
                </c:pt>
                <c:pt idx="421">
                  <c:v>2.7946742927200035</c:v>
                </c:pt>
                <c:pt idx="422">
                  <c:v>2.6619585478200634</c:v>
                </c:pt>
                <c:pt idx="423">
                  <c:v>2.5324362460800103</c:v>
                </c:pt>
                <c:pt idx="424">
                  <c:v>2.4061073875000147</c:v>
                </c:pt>
                <c:pt idx="425">
                  <c:v>2.2829719720799631</c:v>
                </c:pt>
                <c:pt idx="426">
                  <c:v>2.1630299998200258</c:v>
                </c:pt>
                <c:pt idx="427">
                  <c:v>2.0462814707199186</c:v>
                </c:pt>
                <c:pt idx="428">
                  <c:v>1.9327263847799827</c:v>
                </c:pt>
                <c:pt idx="429">
                  <c:v>1.8223647420000475</c:v>
                </c:pt>
                <c:pt idx="430">
                  <c:v>1.7151965423799993</c:v>
                </c:pt>
                <c:pt idx="431">
                  <c:v>1.6112217859200655</c:v>
                </c:pt>
                <c:pt idx="432">
                  <c:v>1.5104404726199618</c:v>
                </c:pt>
                <c:pt idx="433">
                  <c:v>1.4128526024800294</c:v>
                </c:pt>
                <c:pt idx="434">
                  <c:v>1.318458175499984</c:v>
                </c:pt>
                <c:pt idx="435">
                  <c:v>1.227257191680053</c:v>
                </c:pt>
                <c:pt idx="436">
                  <c:v>1.1392496510200658</c:v>
                </c:pt>
                <c:pt idx="437">
                  <c:v>1.0544355535200225</c:v>
                </c:pt>
                <c:pt idx="438">
                  <c:v>0.97281489918009356</c:v>
                </c:pt>
                <c:pt idx="439">
                  <c:v>0.8943876879999948</c:v>
                </c:pt>
                <c:pt idx="440">
                  <c:v>0.81915391998006726</c:v>
                </c:pt>
                <c:pt idx="441">
                  <c:v>0.74711359512002673</c:v>
                </c:pt>
                <c:pt idx="442">
                  <c:v>0.67826671342004374</c:v>
                </c:pt>
                <c:pt idx="443">
                  <c:v>0.61261327488000461</c:v>
                </c:pt>
                <c:pt idx="444">
                  <c:v>0.55015327950002302</c:v>
                </c:pt>
                <c:pt idx="445">
                  <c:v>0.49088672728009897</c:v>
                </c:pt>
                <c:pt idx="446">
                  <c:v>0.43481361822000508</c:v>
                </c:pt>
                <c:pt idx="447">
                  <c:v>0.38193395232008243</c:v>
                </c:pt>
                <c:pt idx="448">
                  <c:v>0.33224772958004678</c:v>
                </c:pt>
                <c:pt idx="449">
                  <c:v>0.28575495000006867</c:v>
                </c:pt>
                <c:pt idx="450">
                  <c:v>0.24245561358003442</c:v>
                </c:pt>
                <c:pt idx="451">
                  <c:v>0.20234972032000087</c:v>
                </c:pt>
                <c:pt idx="452">
                  <c:v>0.16543727021996801</c:v>
                </c:pt>
                <c:pt idx="453">
                  <c:v>0.1317182632799927</c:v>
                </c:pt>
                <c:pt idx="454">
                  <c:v>0.10119269950007492</c:v>
                </c:pt>
                <c:pt idx="455">
                  <c:v>7.3860578880044159E-2</c:v>
                </c:pt>
                <c:pt idx="456">
                  <c:v>4.9721901420070935E-2</c:v>
                </c:pt>
                <c:pt idx="457">
                  <c:v>2.8776667120041566E-2</c:v>
                </c:pt>
                <c:pt idx="458">
                  <c:v>1.1024875980012894E-2</c:v>
                </c:pt>
                <c:pt idx="459">
                  <c:v>-3.533472000015081E-3</c:v>
                </c:pt>
                <c:pt idx="460">
                  <c:v>-1.4898376819985515E-2</c:v>
                </c:pt>
                <c:pt idx="461">
                  <c:v>-2.3069838480012095E-2</c:v>
                </c:pt>
                <c:pt idx="462">
                  <c:v>-2.8047856979981134E-2</c:v>
                </c:pt>
                <c:pt idx="463">
                  <c:v>-2.9832432319892632E-2</c:v>
                </c:pt>
                <c:pt idx="464">
                  <c:v>-2.8423564499973963E-2</c:v>
                </c:pt>
                <c:pt idx="465">
                  <c:v>-2.382125351994091E-2</c:v>
                </c:pt>
                <c:pt idx="466">
                  <c:v>-1.6025499380020847E-2</c:v>
                </c:pt>
                <c:pt idx="467">
                  <c:v>-5.0363020799863989E-3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9F-4144-A13E-756A93DB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28895"/>
        <c:axId val="898330575"/>
      </c:scatterChart>
      <c:valAx>
        <c:axId val="8983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330575"/>
        <c:crossesAt val="-0.70000000000000007"/>
        <c:crossBetween val="midCat"/>
      </c:valAx>
      <c:valAx>
        <c:axId val="898330575"/>
        <c:scaling>
          <c:orientation val="minMax"/>
          <c:max val="0"/>
          <c:min val="-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Dérivée de la</a:t>
                </a:r>
                <a:r>
                  <a:rPr lang="fr-FR" sz="2000" baseline="0"/>
                  <a:t> masse (en kg/s)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32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Écart entre</a:t>
            </a:r>
            <a:r>
              <a:rPr lang="en-US" sz="3500" baseline="0"/>
              <a:t> la modélisation de la dérivée de la masse et la dérivée calculée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Erreur relative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'Masse Broken'!$A$4:$A$471</c:f>
              <c:numCache>
                <c:formatCode>General</c:formatCode>
                <c:ptCount val="4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</c:numCache>
            </c:numRef>
          </c:xVal>
          <c:yVal>
            <c:numRef>
              <c:f>'Masse Broken'!$AG$4:$AG$471</c:f>
              <c:numCache>
                <c:formatCode>General</c:formatCode>
                <c:ptCount val="468"/>
                <c:pt idx="0">
                  <c:v>0.91782600989471064</c:v>
                </c:pt>
                <c:pt idx="1">
                  <c:v>1.9210924007121659</c:v>
                </c:pt>
                <c:pt idx="2">
                  <c:v>1.1380171553723653</c:v>
                </c:pt>
                <c:pt idx="3">
                  <c:v>0.61868239656655089</c:v>
                </c:pt>
                <c:pt idx="4">
                  <c:v>0.2902813983816695</c:v>
                </c:pt>
                <c:pt idx="5">
                  <c:v>0.52440450842562036</c:v>
                </c:pt>
                <c:pt idx="6">
                  <c:v>9.1769840006255057E-2</c:v>
                </c:pt>
                <c:pt idx="7">
                  <c:v>0.41017603446045109</c:v>
                </c:pt>
                <c:pt idx="8">
                  <c:v>3.8188007538675059E-2</c:v>
                </c:pt>
                <c:pt idx="9">
                  <c:v>0.1782138637017989</c:v>
                </c:pt>
                <c:pt idx="10">
                  <c:v>5.0794367280704959E-2</c:v>
                </c:pt>
                <c:pt idx="11">
                  <c:v>0.1114848897111036</c:v>
                </c:pt>
                <c:pt idx="12">
                  <c:v>9.9537712735124254E-2</c:v>
                </c:pt>
                <c:pt idx="13">
                  <c:v>6.9836409978896063E-2</c:v>
                </c:pt>
                <c:pt idx="14">
                  <c:v>3.9381756182264846E-2</c:v>
                </c:pt>
                <c:pt idx="15">
                  <c:v>8.1447209102657719E-3</c:v>
                </c:pt>
                <c:pt idx="16">
                  <c:v>2.3905237266894506E-2</c:v>
                </c:pt>
                <c:pt idx="17">
                  <c:v>5.6800270377765458E-2</c:v>
                </c:pt>
                <c:pt idx="18">
                  <c:v>9.0574248634962801E-2</c:v>
                </c:pt>
                <c:pt idx="19">
                  <c:v>0.12526287676279357</c:v>
                </c:pt>
                <c:pt idx="20">
                  <c:v>0.16090381990672095</c:v>
                </c:pt>
                <c:pt idx="21">
                  <c:v>0.19753684005440575</c:v>
                </c:pt>
                <c:pt idx="22">
                  <c:v>0.23520394401091035</c:v>
                </c:pt>
                <c:pt idx="23">
                  <c:v>0.27394954408559508</c:v>
                </c:pt>
                <c:pt idx="24">
                  <c:v>0.31382063277976707</c:v>
                </c:pt>
                <c:pt idx="25">
                  <c:v>5.5690357629927054E-3</c:v>
                </c:pt>
                <c:pt idx="26">
                  <c:v>0.34626495165908172</c:v>
                </c:pt>
                <c:pt idx="27">
                  <c:v>0.30618707326555578</c:v>
                </c:pt>
                <c:pt idx="28">
                  <c:v>0.26812938930468566</c:v>
                </c:pt>
                <c:pt idx="29">
                  <c:v>0.23203529826321326</c:v>
                </c:pt>
                <c:pt idx="30">
                  <c:v>0.19784965823150211</c:v>
                </c:pt>
                <c:pt idx="31">
                  <c:v>0.16551876724457157</c:v>
                </c:pt>
                <c:pt idx="32">
                  <c:v>0.13499034371962149</c:v>
                </c:pt>
                <c:pt idx="33">
                  <c:v>0.10621350705467647</c:v>
                </c:pt>
                <c:pt idx="34">
                  <c:v>7.9138758320987407E-2</c:v>
                </c:pt>
                <c:pt idx="35">
                  <c:v>5.3717960984424391E-2</c:v>
                </c:pt>
                <c:pt idx="36">
                  <c:v>2.9904321720397739E-2</c:v>
                </c:pt>
                <c:pt idx="37">
                  <c:v>7.6523713906971472E-3</c:v>
                </c:pt>
                <c:pt idx="38">
                  <c:v>1.308205388144832E-2</c:v>
                </c:pt>
                <c:pt idx="39">
                  <c:v>3.2341831610413825E-2</c:v>
                </c:pt>
                <c:pt idx="40">
                  <c:v>5.0168571752340546E-2</c:v>
                </c:pt>
                <c:pt idx="41">
                  <c:v>6.6602635342460387E-2</c:v>
                </c:pt>
                <c:pt idx="42">
                  <c:v>8.1683153037595532E-2</c:v>
                </c:pt>
                <c:pt idx="43">
                  <c:v>9.5448043648899514E-2</c:v>
                </c:pt>
                <c:pt idx="44">
                  <c:v>0.10793403249002667</c:v>
                </c:pt>
                <c:pt idx="45">
                  <c:v>0.11917666971507546</c:v>
                </c:pt>
                <c:pt idx="46">
                  <c:v>0.12921034847488624</c:v>
                </c:pt>
                <c:pt idx="47">
                  <c:v>0.13806832297339414</c:v>
                </c:pt>
                <c:pt idx="48">
                  <c:v>0.1457827264963486</c:v>
                </c:pt>
                <c:pt idx="49">
                  <c:v>0.15238458934385546</c:v>
                </c:pt>
                <c:pt idx="50">
                  <c:v>0.15790385659358749</c:v>
                </c:pt>
                <c:pt idx="51">
                  <c:v>0.16236940576722783</c:v>
                </c:pt>
                <c:pt idx="52">
                  <c:v>0.16580906446670901</c:v>
                </c:pt>
                <c:pt idx="53">
                  <c:v>0.16824962791209042</c:v>
                </c:pt>
                <c:pt idx="54">
                  <c:v>0.16971687631149118</c:v>
                </c:pt>
                <c:pt idx="55">
                  <c:v>0.17023559213152781</c:v>
                </c:pt>
                <c:pt idx="56">
                  <c:v>0.16982957735717283</c:v>
                </c:pt>
                <c:pt idx="57">
                  <c:v>0.16852167056074954</c:v>
                </c:pt>
                <c:pt idx="58">
                  <c:v>0.16633376396037861</c:v>
                </c:pt>
                <c:pt idx="59">
                  <c:v>0.16328682029486224</c:v>
                </c:pt>
                <c:pt idx="60">
                  <c:v>0.15940088959332924</c:v>
                </c:pt>
                <c:pt idx="61">
                  <c:v>0.15469512591604437</c:v>
                </c:pt>
                <c:pt idx="62">
                  <c:v>0.14918780399410214</c:v>
                </c:pt>
                <c:pt idx="63">
                  <c:v>0.14289633569920202</c:v>
                </c:pt>
                <c:pt idx="64">
                  <c:v>0.13583728641210022</c:v>
                </c:pt>
                <c:pt idx="65">
                  <c:v>0.12802639135889299</c:v>
                </c:pt>
                <c:pt idx="66">
                  <c:v>0.11947857184549736</c:v>
                </c:pt>
                <c:pt idx="67">
                  <c:v>0.11020795132083262</c:v>
                </c:pt>
                <c:pt idx="68">
                  <c:v>0.10022787134059022</c:v>
                </c:pt>
                <c:pt idx="69">
                  <c:v>8.9550907492822809E-2</c:v>
                </c:pt>
                <c:pt idx="70">
                  <c:v>8.2292089945023697E-2</c:v>
                </c:pt>
                <c:pt idx="71">
                  <c:v>8.2571088968395004E-2</c:v>
                </c:pt>
                <c:pt idx="72">
                  <c:v>8.6301586251876075E-2</c:v>
                </c:pt>
                <c:pt idx="73">
                  <c:v>8.9389740957039332E-2</c:v>
                </c:pt>
                <c:pt idx="74">
                  <c:v>9.1844234232137736E-2</c:v>
                </c:pt>
                <c:pt idx="75">
                  <c:v>9.3673079225983016E-2</c:v>
                </c:pt>
                <c:pt idx="76">
                  <c:v>9.4883635732179478E-2</c:v>
                </c:pt>
                <c:pt idx="77">
                  <c:v>9.5482624742803113E-2</c:v>
                </c:pt>
                <c:pt idx="78">
                  <c:v>9.5476142910803044E-2</c:v>
                </c:pt>
                <c:pt idx="79">
                  <c:v>9.4869676920703694E-2</c:v>
                </c:pt>
                <c:pt idx="80">
                  <c:v>9.3668117749861363E-2</c:v>
                </c:pt>
                <c:pt idx="81">
                  <c:v>9.1875774927075063E-2</c:v>
                </c:pt>
                <c:pt idx="82">
                  <c:v>8.949639051982998E-2</c:v>
                </c:pt>
                <c:pt idx="83">
                  <c:v>8.6533153205779229E-2</c:v>
                </c:pt>
                <c:pt idx="84">
                  <c:v>8.2988712166475298E-2</c:v>
                </c:pt>
                <c:pt idx="85">
                  <c:v>7.8865190900442694E-2</c:v>
                </c:pt>
                <c:pt idx="86">
                  <c:v>7.4164200945103315E-2</c:v>
                </c:pt>
                <c:pt idx="87">
                  <c:v>6.8886855486813128E-2</c:v>
                </c:pt>
                <c:pt idx="88">
                  <c:v>6.3033782963529489E-2</c:v>
                </c:pt>
                <c:pt idx="89">
                  <c:v>5.6605140398506518E-2</c:v>
                </c:pt>
                <c:pt idx="90">
                  <c:v>4.9600626813361234E-2</c:v>
                </c:pt>
                <c:pt idx="91">
                  <c:v>4.2019496458443328E-2</c:v>
                </c:pt>
                <c:pt idx="92">
                  <c:v>3.3860571964556024E-2</c:v>
                </c:pt>
                <c:pt idx="93">
                  <c:v>2.5122257401230426E-2</c:v>
                </c:pt>
                <c:pt idx="94">
                  <c:v>1.5802551234020745E-2</c:v>
                </c:pt>
                <c:pt idx="95">
                  <c:v>5.899059187356448E-3</c:v>
                </c:pt>
                <c:pt idx="96">
                  <c:v>4.5909930038140834E-3</c:v>
                </c:pt>
                <c:pt idx="97">
                  <c:v>1.5670746857776061E-2</c:v>
                </c:pt>
                <c:pt idx="98">
                  <c:v>2.7343698679161133E-2</c:v>
                </c:pt>
                <c:pt idx="99">
                  <c:v>3.9613687016087001E-2</c:v>
                </c:pt>
                <c:pt idx="100">
                  <c:v>5.2484880302986536E-2</c:v>
                </c:pt>
                <c:pt idx="101">
                  <c:v>6.5961764584696908E-2</c:v>
                </c:pt>
                <c:pt idx="102">
                  <c:v>8.0049131339608934E-2</c:v>
                </c:pt>
                <c:pt idx="103">
                  <c:v>9.4752065419685616E-2</c:v>
                </c:pt>
                <c:pt idx="104">
                  <c:v>0.11007593300275906</c:v>
                </c:pt>
                <c:pt idx="105">
                  <c:v>0.12602636982000948</c:v>
                </c:pt>
                <c:pt idx="106">
                  <c:v>0.14260926930870771</c:v>
                </c:pt>
                <c:pt idx="107">
                  <c:v>0.15983077095344767</c:v>
                </c:pt>
                <c:pt idx="108">
                  <c:v>0.17769724871086959</c:v>
                </c:pt>
                <c:pt idx="109">
                  <c:v>0.19621529953605829</c:v>
                </c:pt>
                <c:pt idx="110">
                  <c:v>0.21539173201055314</c:v>
                </c:pt>
                <c:pt idx="111">
                  <c:v>0.23523355507390725</c:v>
                </c:pt>
                <c:pt idx="112">
                  <c:v>0.25574796686979134</c:v>
                </c:pt>
                <c:pt idx="113">
                  <c:v>0.27694234361702846</c:v>
                </c:pt>
                <c:pt idx="114">
                  <c:v>0.29882422875414821</c:v>
                </c:pt>
                <c:pt idx="115">
                  <c:v>0.32140132200641797</c:v>
                </c:pt>
                <c:pt idx="116">
                  <c:v>0.34468146865465743</c:v>
                </c:pt>
                <c:pt idx="117">
                  <c:v>0.36867264888522266</c:v>
                </c:pt>
                <c:pt idx="118">
                  <c:v>0.39338296724593569</c:v>
                </c:pt>
                <c:pt idx="119">
                  <c:v>0.41882064222479881</c:v>
                </c:pt>
                <c:pt idx="120">
                  <c:v>0.4449939958458965</c:v>
                </c:pt>
                <c:pt idx="121">
                  <c:v>0.47191144354755737</c:v>
                </c:pt>
                <c:pt idx="122">
                  <c:v>0.49958148399029945</c:v>
                </c:pt>
                <c:pt idx="123">
                  <c:v>0.52801268905972232</c:v>
                </c:pt>
                <c:pt idx="124">
                  <c:v>0.55721369395854103</c:v>
                </c:pt>
                <c:pt idx="125">
                  <c:v>0.58719318740601367</c:v>
                </c:pt>
                <c:pt idx="126">
                  <c:v>0.61795990194514783</c:v>
                </c:pt>
                <c:pt idx="127">
                  <c:v>0.63066228929027368</c:v>
                </c:pt>
                <c:pt idx="128">
                  <c:v>0.60639245827525079</c:v>
                </c:pt>
                <c:pt idx="129">
                  <c:v>0.56393540653833529</c:v>
                </c:pt>
                <c:pt idx="130">
                  <c:v>0.52216160863570193</c:v>
                </c:pt>
                <c:pt idx="131">
                  <c:v>0.48108125474672264</c:v>
                </c:pt>
                <c:pt idx="132">
                  <c:v>0.44070455688882082</c:v>
                </c:pt>
                <c:pt idx="133">
                  <c:v>0.40104174011764165</c:v>
                </c:pt>
                <c:pt idx="134">
                  <c:v>0.3621030337986314</c:v>
                </c:pt>
                <c:pt idx="135">
                  <c:v>0.32389866295058611</c:v>
                </c:pt>
                <c:pt idx="136">
                  <c:v>0.2864388396807972</c:v>
                </c:pt>
                <c:pt idx="137">
                  <c:v>0.24973375461634231</c:v>
                </c:pt>
                <c:pt idx="138">
                  <c:v>0.21379356850855566</c:v>
                </c:pt>
                <c:pt idx="139">
                  <c:v>0.17862840390705287</c:v>
                </c:pt>
                <c:pt idx="140">
                  <c:v>0.14424833681340937</c:v>
                </c:pt>
                <c:pt idx="141">
                  <c:v>0.1106633884926627</c:v>
                </c:pt>
                <c:pt idx="142">
                  <c:v>7.7883517337904468E-2</c:v>
                </c:pt>
                <c:pt idx="143">
                  <c:v>4.591861081328269E-2</c:v>
                </c:pt>
                <c:pt idx="144">
                  <c:v>1.4778477474922889E-2</c:v>
                </c:pt>
                <c:pt idx="145">
                  <c:v>1.5527160929266945E-2</c:v>
                </c:pt>
                <c:pt idx="146">
                  <c:v>4.4988677280523297E-2</c:v>
                </c:pt>
                <c:pt idx="147">
                  <c:v>7.3596546830008366E-2</c:v>
                </c:pt>
                <c:pt idx="148">
                  <c:v>0.10134135484035506</c:v>
                </c:pt>
                <c:pt idx="149">
                  <c:v>0.12821380421873785</c:v>
                </c:pt>
                <c:pt idx="150">
                  <c:v>0.15420472297641666</c:v>
                </c:pt>
                <c:pt idx="151">
                  <c:v>0.17930507160492776</c:v>
                </c:pt>
                <c:pt idx="152">
                  <c:v>0.20350595045989334</c:v>
                </c:pt>
                <c:pt idx="153">
                  <c:v>0.22679860698721016</c:v>
                </c:pt>
                <c:pt idx="154">
                  <c:v>0.24917444288194102</c:v>
                </c:pt>
                <c:pt idx="155">
                  <c:v>0.2706250211612915</c:v>
                </c:pt>
                <c:pt idx="156">
                  <c:v>0.29114207315037655</c:v>
                </c:pt>
                <c:pt idx="157">
                  <c:v>0.31071750538032272</c:v>
                </c:pt>
                <c:pt idx="158">
                  <c:v>0.32934340639792392</c:v>
                </c:pt>
                <c:pt idx="159">
                  <c:v>0.34701205348566511</c:v>
                </c:pt>
                <c:pt idx="160">
                  <c:v>0.36371591929186897</c:v>
                </c:pt>
                <c:pt idx="161">
                  <c:v>0.37944767834967219</c:v>
                </c:pt>
                <c:pt idx="162">
                  <c:v>0.39420021358457635</c:v>
                </c:pt>
                <c:pt idx="163">
                  <c:v>0.40796662262595934</c:v>
                </c:pt>
                <c:pt idx="164">
                  <c:v>0.42074022403048039</c:v>
                </c:pt>
                <c:pt idx="165">
                  <c:v>0.43251456350980139</c:v>
                </c:pt>
                <c:pt idx="166">
                  <c:v>0.44328341997854992</c:v>
                </c:pt>
                <c:pt idx="167">
                  <c:v>0.45304081153010201</c:v>
                </c:pt>
                <c:pt idx="168">
                  <c:v>0.4617810013142265</c:v>
                </c:pt>
                <c:pt idx="169">
                  <c:v>0.46949850331666382</c:v>
                </c:pt>
                <c:pt idx="170">
                  <c:v>0.47618808803987672</c:v>
                </c:pt>
                <c:pt idx="171">
                  <c:v>0.48184478808374315</c:v>
                </c:pt>
                <c:pt idx="172">
                  <c:v>0.48646390362557118</c:v>
                </c:pt>
                <c:pt idx="173">
                  <c:v>0.4900410077795358</c:v>
                </c:pt>
                <c:pt idx="174">
                  <c:v>0.49257195192892811</c:v>
                </c:pt>
                <c:pt idx="175">
                  <c:v>0.49405287086036553</c:v>
                </c:pt>
                <c:pt idx="176">
                  <c:v>0.49448018779303038</c:v>
                </c:pt>
                <c:pt idx="177">
                  <c:v>0.49385061939709252</c:v>
                </c:pt>
                <c:pt idx="178">
                  <c:v>0.49216118063002118</c:v>
                </c:pt>
                <c:pt idx="179">
                  <c:v>0.48940918948372969</c:v>
                </c:pt>
                <c:pt idx="180">
                  <c:v>0.48559227162347662</c:v>
                </c:pt>
                <c:pt idx="181">
                  <c:v>0.4807083649168909</c:v>
                </c:pt>
                <c:pt idx="182">
                  <c:v>0.47475572385226611</c:v>
                </c:pt>
                <c:pt idx="183">
                  <c:v>0.46773292384537418</c:v>
                </c:pt>
                <c:pt idx="184">
                  <c:v>0.45963886543277699</c:v>
                </c:pt>
                <c:pt idx="185">
                  <c:v>0.45047277833284188</c:v>
                </c:pt>
                <c:pt idx="186">
                  <c:v>0.44023422546697533</c:v>
                </c:pt>
                <c:pt idx="187">
                  <c:v>0.42892310677443829</c:v>
                </c:pt>
                <c:pt idx="188">
                  <c:v>0.41653966289979494</c:v>
                </c:pt>
                <c:pt idx="189">
                  <c:v>0.40308447886364995</c:v>
                </c:pt>
                <c:pt idx="190">
                  <c:v>0.38855848754311406</c:v>
                </c:pt>
                <c:pt idx="191">
                  <c:v>0.37296297304016612</c:v>
                </c:pt>
                <c:pt idx="192">
                  <c:v>0.35629957393415329</c:v>
                </c:pt>
                <c:pt idx="193">
                  <c:v>0.3385702864103578</c:v>
                </c:pt>
                <c:pt idx="194">
                  <c:v>0.31977746726413203</c:v>
                </c:pt>
                <c:pt idx="195">
                  <c:v>0.29992383677974993</c:v>
                </c:pt>
                <c:pt idx="196">
                  <c:v>0.27901248148314084</c:v>
                </c:pt>
                <c:pt idx="197">
                  <c:v>0.25704685676617639</c:v>
                </c:pt>
                <c:pt idx="198">
                  <c:v>0.23403078936290478</c:v>
                </c:pt>
                <c:pt idx="199">
                  <c:v>0.20996847977235727</c:v>
                </c:pt>
                <c:pt idx="200">
                  <c:v>0.18486450445892305</c:v>
                </c:pt>
                <c:pt idx="201">
                  <c:v>0.1587238179030433</c:v>
                </c:pt>
                <c:pt idx="202">
                  <c:v>0.13155175463807928</c:v>
                </c:pt>
                <c:pt idx="203">
                  <c:v>0.10335403105632224</c:v>
                </c:pt>
                <c:pt idx="204">
                  <c:v>7.9109299597017693E-2</c:v>
                </c:pt>
                <c:pt idx="205">
                  <c:v>6.3821391361212051E-2</c:v>
                </c:pt>
                <c:pt idx="206">
                  <c:v>5.2551159464455308E-2</c:v>
                </c:pt>
                <c:pt idx="207">
                  <c:v>4.0332959339328373E-2</c:v>
                </c:pt>
                <c:pt idx="208">
                  <c:v>2.7174091690860793E-2</c:v>
                </c:pt>
                <c:pt idx="209">
                  <c:v>1.3082251436100322E-2</c:v>
                </c:pt>
                <c:pt idx="210">
                  <c:v>1.9344710028558908E-3</c:v>
                </c:pt>
                <c:pt idx="211">
                  <c:v>1.786758862798948E-2</c:v>
                </c:pt>
                <c:pt idx="212">
                  <c:v>3.4708216837984737E-2</c:v>
                </c:pt>
                <c:pt idx="213">
                  <c:v>5.2447072545233703E-2</c:v>
                </c:pt>
                <c:pt idx="214">
                  <c:v>7.1074473538681363E-2</c:v>
                </c:pt>
                <c:pt idx="215">
                  <c:v>9.0580337915297182E-2</c:v>
                </c:pt>
                <c:pt idx="216">
                  <c:v>0.11095418368129296</c:v>
                </c:pt>
                <c:pt idx="217">
                  <c:v>0.13218512848429928</c:v>
                </c:pt>
                <c:pt idx="218">
                  <c:v>0.15426188957930173</c:v>
                </c:pt>
                <c:pt idx="219">
                  <c:v>0.17717278384882784</c:v>
                </c:pt>
                <c:pt idx="220">
                  <c:v>0.20090572798040326</c:v>
                </c:pt>
                <c:pt idx="221">
                  <c:v>0.22544823890193344</c:v>
                </c:pt>
                <c:pt idx="222">
                  <c:v>0.25078743429789485</c:v>
                </c:pt>
                <c:pt idx="223">
                  <c:v>0.2769100332874328</c:v>
                </c:pt>
                <c:pt idx="224">
                  <c:v>0.30380235734877148</c:v>
                </c:pt>
                <c:pt idx="225">
                  <c:v>0.33145033129643875</c:v>
                </c:pt>
                <c:pt idx="226">
                  <c:v>0.35983948445857172</c:v>
                </c:pt>
                <c:pt idx="227">
                  <c:v>0.38895495208116526</c:v>
                </c:pt>
                <c:pt idx="228">
                  <c:v>0.41878147685626388</c:v>
                </c:pt>
                <c:pt idx="229">
                  <c:v>0.44930341063122925</c:v>
                </c:pt>
                <c:pt idx="230">
                  <c:v>0.48050471627520208</c:v>
                </c:pt>
                <c:pt idx="231">
                  <c:v>0.51236896980506064</c:v>
                </c:pt>
                <c:pt idx="232">
                  <c:v>0.54487936258963121</c:v>
                </c:pt>
                <c:pt idx="233">
                  <c:v>0.57801870373537423</c:v>
                </c:pt>
                <c:pt idx="234">
                  <c:v>0.61176942275892698</c:v>
                </c:pt>
                <c:pt idx="235">
                  <c:v>0.64611357236337308</c:v>
                </c:pt>
                <c:pt idx="236">
                  <c:v>0.68103283140420801</c:v>
                </c:pt>
                <c:pt idx="237">
                  <c:v>0.71650850812711853</c:v>
                </c:pt>
                <c:pt idx="238">
                  <c:v>0.75252154349650224</c:v>
                </c:pt>
                <c:pt idx="239">
                  <c:v>0.78905251471909577</c:v>
                </c:pt>
                <c:pt idx="240">
                  <c:v>0.80824466171967524</c:v>
                </c:pt>
                <c:pt idx="241">
                  <c:v>0.79210820155653416</c:v>
                </c:pt>
                <c:pt idx="242">
                  <c:v>0.75830054443250339</c:v>
                </c:pt>
                <c:pt idx="243">
                  <c:v>0.72463665163697599</c:v>
                </c:pt>
                <c:pt idx="244">
                  <c:v>0.69109409121406074</c:v>
                </c:pt>
                <c:pt idx="245">
                  <c:v>0.65765001797465039</c:v>
                </c:pt>
                <c:pt idx="246">
                  <c:v>0.62428117636369462</c:v>
                </c:pt>
                <c:pt idx="247">
                  <c:v>0.59096390353253947</c:v>
                </c:pt>
                <c:pt idx="248">
                  <c:v>0.55767413260131315</c:v>
                </c:pt>
                <c:pt idx="249">
                  <c:v>0.52438739622069075</c:v>
                </c:pt>
                <c:pt idx="250">
                  <c:v>0.49107883023268206</c:v>
                </c:pt>
                <c:pt idx="251">
                  <c:v>0.45772317758469372</c:v>
                </c:pt>
                <c:pt idx="252">
                  <c:v>0.42429479253092833</c:v>
                </c:pt>
                <c:pt idx="253">
                  <c:v>0.39076764501042455</c:v>
                </c:pt>
                <c:pt idx="254">
                  <c:v>0.35711532526578471</c:v>
                </c:pt>
                <c:pt idx="255">
                  <c:v>0.32331104870171939</c:v>
                </c:pt>
                <c:pt idx="256">
                  <c:v>0.28932766098324952</c:v>
                </c:pt>
                <c:pt idx="257">
                  <c:v>0.2551376433809171</c:v>
                </c:pt>
                <c:pt idx="258">
                  <c:v>0.22071311836354651</c:v>
                </c:pt>
                <c:pt idx="259">
                  <c:v>0.18602585544680883</c:v>
                </c:pt>
                <c:pt idx="260">
                  <c:v>0.15104727729944126</c:v>
                </c:pt>
                <c:pt idx="261">
                  <c:v>0.11574846611251696</c:v>
                </c:pt>
                <c:pt idx="262">
                  <c:v>8.0100170236733229E-2</c:v>
                </c:pt>
                <c:pt idx="263">
                  <c:v>4.4072811092358367E-2</c:v>
                </c:pt>
                <c:pt idx="264">
                  <c:v>7.6364903565600108E-3</c:v>
                </c:pt>
                <c:pt idx="265">
                  <c:v>2.9239002589073443E-2</c:v>
                </c:pt>
                <c:pt idx="266">
                  <c:v>6.6584182834977496E-2</c:v>
                </c:pt>
                <c:pt idx="267">
                  <c:v>0.10442986193669322</c:v>
                </c:pt>
                <c:pt idx="268">
                  <c:v>0.14280713961270855</c:v>
                </c:pt>
                <c:pt idx="269">
                  <c:v>0.18174739502489742</c:v>
                </c:pt>
                <c:pt idx="270">
                  <c:v>0.22128227784116286</c:v>
                </c:pt>
                <c:pt idx="271">
                  <c:v>0.26144369895933134</c:v>
                </c:pt>
                <c:pt idx="272">
                  <c:v>0.30226382091236692</c:v>
                </c:pt>
                <c:pt idx="273">
                  <c:v>0.34377504794508879</c:v>
                </c:pt>
                <c:pt idx="274">
                  <c:v>0.38601001575949373</c:v>
                </c:pt>
                <c:pt idx="275">
                  <c:v>0.42900158093214669</c:v>
                </c:pt>
                <c:pt idx="276">
                  <c:v>0.47278280995491162</c:v>
                </c:pt>
                <c:pt idx="277">
                  <c:v>0.51738696796856132</c:v>
                </c:pt>
                <c:pt idx="278">
                  <c:v>0.56284750710668385</c:v>
                </c:pt>
                <c:pt idx="279">
                  <c:v>0.60919805448665987</c:v>
                </c:pt>
                <c:pt idx="280">
                  <c:v>0.6564723998292995</c:v>
                </c:pt>
                <c:pt idx="281">
                  <c:v>0.70470448269894359</c:v>
                </c:pt>
                <c:pt idx="282">
                  <c:v>0.73060456551423514</c:v>
                </c:pt>
                <c:pt idx="283">
                  <c:v>0.71065039239520378</c:v>
                </c:pt>
                <c:pt idx="284">
                  <c:v>0.66800718777042312</c:v>
                </c:pt>
                <c:pt idx="285">
                  <c:v>0.6260278539248616</c:v>
                </c:pt>
                <c:pt idx="286">
                  <c:v>0.58474139303529782</c:v>
                </c:pt>
                <c:pt idx="287">
                  <c:v>0.54417670412375396</c:v>
                </c:pt>
                <c:pt idx="288">
                  <c:v>0.50436256578118865</c:v>
                </c:pt>
                <c:pt idx="289">
                  <c:v>0.46532761840698744</c:v>
                </c:pt>
                <c:pt idx="290">
                  <c:v>0.42710034619433895</c:v>
                </c:pt>
                <c:pt idx="291">
                  <c:v>0.38970905862102678</c:v>
                </c:pt>
                <c:pt idx="292">
                  <c:v>0.35318187167770759</c:v>
                </c:pt>
                <c:pt idx="293">
                  <c:v>0.31754668871194242</c:v>
                </c:pt>
                <c:pt idx="294">
                  <c:v>0.28283118076085345</c:v>
                </c:pt>
                <c:pt idx="295">
                  <c:v>0.24906276660952661</c:v>
                </c:pt>
                <c:pt idx="296">
                  <c:v>0.21626859232881965</c:v>
                </c:pt>
                <c:pt idx="297">
                  <c:v>0.18447551052552363</c:v>
                </c:pt>
                <c:pt idx="298">
                  <c:v>0.15371005918557501</c:v>
                </c:pt>
                <c:pt idx="299">
                  <c:v>0.12399843997539979</c:v>
                </c:pt>
                <c:pt idx="300">
                  <c:v>9.5366496259430944E-2</c:v>
                </c:pt>
                <c:pt idx="301">
                  <c:v>6.7839690534245406E-2</c:v>
                </c:pt>
                <c:pt idx="302">
                  <c:v>4.1443081598265694E-2</c:v>
                </c:pt>
                <c:pt idx="303">
                  <c:v>1.6201301248109829E-2</c:v>
                </c:pt>
                <c:pt idx="304">
                  <c:v>7.8614695728496855E-3</c:v>
                </c:pt>
                <c:pt idx="305">
                  <c:v>3.072152495775185E-2</c:v>
                </c:pt>
                <c:pt idx="306">
                  <c:v>5.2355658793166573E-2</c:v>
                </c:pt>
                <c:pt idx="307">
                  <c:v>7.2741189857721281E-2</c:v>
                </c:pt>
                <c:pt idx="308">
                  <c:v>9.1855987386461932E-2</c:v>
                </c:pt>
                <c:pt idx="309">
                  <c:v>0.10967849722518874</c:v>
                </c:pt>
                <c:pt idx="310">
                  <c:v>0.12618776834673145</c:v>
                </c:pt>
                <c:pt idx="311">
                  <c:v>0.14136347997127569</c:v>
                </c:pt>
                <c:pt idx="312">
                  <c:v>0.15518596905447352</c:v>
                </c:pt>
                <c:pt idx="313">
                  <c:v>0.16763625827620196</c:v>
                </c:pt>
                <c:pt idx="314">
                  <c:v>0.17869608465142978</c:v>
                </c:pt>
                <c:pt idx="315">
                  <c:v>0.18834792853131815</c:v>
                </c:pt>
                <c:pt idx="316">
                  <c:v>0.19657504324392369</c:v>
                </c:pt>
                <c:pt idx="317">
                  <c:v>0.20336148513604935</c:v>
                </c:pt>
                <c:pt idx="318">
                  <c:v>0.20869214414466941</c:v>
                </c:pt>
                <c:pt idx="319">
                  <c:v>0.21255277502906655</c:v>
                </c:pt>
                <c:pt idx="320">
                  <c:v>0.21493002902660432</c:v>
                </c:pt>
                <c:pt idx="321">
                  <c:v>0.2158114861830194</c:v>
                </c:pt>
                <c:pt idx="322">
                  <c:v>0.21518568811617469</c:v>
                </c:pt>
                <c:pt idx="323">
                  <c:v>0.21304217134993833</c:v>
                </c:pt>
                <c:pt idx="324">
                  <c:v>0.21088354929379791</c:v>
                </c:pt>
                <c:pt idx="325">
                  <c:v>0.21022504679198178</c:v>
                </c:pt>
                <c:pt idx="326">
                  <c:v>0.20955898033533354</c:v>
                </c:pt>
                <c:pt idx="327">
                  <c:v>0.20736757557756091</c:v>
                </c:pt>
                <c:pt idx="328">
                  <c:v>0.20364628101671914</c:v>
                </c:pt>
                <c:pt idx="329">
                  <c:v>0.19839175661400685</c:v>
                </c:pt>
                <c:pt idx="330">
                  <c:v>0.19160191108699581</c:v>
                </c:pt>
                <c:pt idx="331">
                  <c:v>0.18327593971494699</c:v>
                </c:pt>
                <c:pt idx="332">
                  <c:v>0.17341436279210862</c:v>
                </c:pt>
                <c:pt idx="333">
                  <c:v>0.16201906470706021</c:v>
                </c:pt>
                <c:pt idx="334">
                  <c:v>0.14909333366090888</c:v>
                </c:pt>
                <c:pt idx="335">
                  <c:v>0.13464190202793014</c:v>
                </c:pt>
                <c:pt idx="336">
                  <c:v>0.1186709873728771</c:v>
                </c:pt>
                <c:pt idx="337">
                  <c:v>0.10118833412700097</c:v>
                </c:pt>
                <c:pt idx="338">
                  <c:v>8.2203255913617934E-2</c:v>
                </c:pt>
                <c:pt idx="339">
                  <c:v>6.172667864928625E-2</c:v>
                </c:pt>
                <c:pt idx="340">
                  <c:v>3.9771184215787597E-2</c:v>
                </c:pt>
                <c:pt idx="341">
                  <c:v>1.6351054818367586E-2</c:v>
                </c:pt>
                <c:pt idx="342">
                  <c:v>8.5176818107093079E-3</c:v>
                </c:pt>
                <c:pt idx="343">
                  <c:v>3.4817206601714411E-2</c:v>
                </c:pt>
                <c:pt idx="344">
                  <c:v>6.2527862578279983E-2</c:v>
                </c:pt>
                <c:pt idx="345">
                  <c:v>9.1628107561064209E-2</c:v>
                </c:pt>
                <c:pt idx="346">
                  <c:v>0.12209446611545999</c:v>
                </c:pt>
                <c:pt idx="347">
                  <c:v>0.15390148075163085</c:v>
                </c:pt>
                <c:pt idx="348">
                  <c:v>0.18702166235408524</c:v>
                </c:pt>
                <c:pt idx="349">
                  <c:v>0.22142543986095409</c:v>
                </c:pt>
                <c:pt idx="350">
                  <c:v>0.25708110906272447</c:v>
                </c:pt>
                <c:pt idx="351">
                  <c:v>0.29395478070396558</c:v>
                </c:pt>
                <c:pt idx="352">
                  <c:v>0.33201032781912637</c:v>
                </c:pt>
                <c:pt idx="353">
                  <c:v>0.37120933208439261</c:v>
                </c:pt>
                <c:pt idx="354">
                  <c:v>0.41151102945972856</c:v>
                </c:pt>
                <c:pt idx="355">
                  <c:v>0.4528722549576234</c:v>
                </c:pt>
                <c:pt idx="356">
                  <c:v>0.49524738656008588</c:v>
                </c:pt>
                <c:pt idx="357">
                  <c:v>0.53858828827128258</c:v>
                </c:pt>
                <c:pt idx="358">
                  <c:v>0.58284425228960868</c:v>
                </c:pt>
                <c:pt idx="359">
                  <c:v>0.62796194029699381</c:v>
                </c:pt>
                <c:pt idx="360">
                  <c:v>0.67388532384260502</c:v>
                </c:pt>
                <c:pt idx="361">
                  <c:v>0.72055562383809579</c:v>
                </c:pt>
                <c:pt idx="362">
                  <c:v>0.76791124902587315</c:v>
                </c:pt>
                <c:pt idx="363">
                  <c:v>0.81588773363426359</c:v>
                </c:pt>
                <c:pt idx="364">
                  <c:v>0.82311985111042785</c:v>
                </c:pt>
                <c:pt idx="365">
                  <c:v>0.7480341773773771</c:v>
                </c:pt>
                <c:pt idx="366">
                  <c:v>0.63178366017524401</c:v>
                </c:pt>
                <c:pt idx="367">
                  <c:v>0.51558758974704988</c:v>
                </c:pt>
                <c:pt idx="368">
                  <c:v>0.39936475344761718</c:v>
                </c:pt>
                <c:pt idx="369">
                  <c:v>0.28303121802973602</c:v>
                </c:pt>
                <c:pt idx="370">
                  <c:v>0.16650028893650673</c:v>
                </c:pt>
                <c:pt idx="371">
                  <c:v>4.9682469048448565E-2</c:v>
                </c:pt>
                <c:pt idx="372">
                  <c:v>6.751458285384665E-2</c:v>
                </c:pt>
                <c:pt idx="373">
                  <c:v>0.18518609369362046</c:v>
                </c:pt>
                <c:pt idx="374">
                  <c:v>0.30343021825732458</c:v>
                </c:pt>
                <c:pt idx="375">
                  <c:v>0.42234808151821518</c:v>
                </c:pt>
                <c:pt idx="376">
                  <c:v>0.54204382127604023</c:v>
                </c:pt>
                <c:pt idx="377">
                  <c:v>0.66262463120147486</c:v>
                </c:pt>
                <c:pt idx="378">
                  <c:v>0.78420080393142677</c:v>
                </c:pt>
                <c:pt idx="379">
                  <c:v>0.86302434359979785</c:v>
                </c:pt>
                <c:pt idx="380">
                  <c:v>0.85527568034703305</c:v>
                </c:pt>
                <c:pt idx="381">
                  <c:v>0.80470957684262456</c:v>
                </c:pt>
                <c:pt idx="382">
                  <c:v>0.75531651121742416</c:v>
                </c:pt>
                <c:pt idx="383">
                  <c:v>0.70722980373906408</c:v>
                </c:pt>
                <c:pt idx="384">
                  <c:v>0.6605871331605373</c:v>
                </c:pt>
                <c:pt idx="385">
                  <c:v>0.61553062342339349</c:v>
                </c:pt>
                <c:pt idx="386">
                  <c:v>0.57220693166045422</c:v>
                </c:pt>
                <c:pt idx="387">
                  <c:v>0.53076733755250372</c:v>
                </c:pt>
                <c:pt idx="388">
                  <c:v>0.49136783406844392</c:v>
                </c:pt>
                <c:pt idx="389">
                  <c:v>0.45416921952946787</c:v>
                </c:pt>
                <c:pt idx="390">
                  <c:v>0.41933719122750357</c:v>
                </c:pt>
                <c:pt idx="391">
                  <c:v>0.38704244035068974</c:v>
                </c:pt>
                <c:pt idx="392">
                  <c:v>0.3574607483811082</c:v>
                </c:pt>
                <c:pt idx="393">
                  <c:v>0.33077308502950808</c:v>
                </c:pt>
                <c:pt idx="394">
                  <c:v>0.30716570766965157</c:v>
                </c:pt>
                <c:pt idx="395">
                  <c:v>0.28683026222795704</c:v>
                </c:pt>
                <c:pt idx="396">
                  <c:v>0.26996388567823654</c:v>
                </c:pt>
                <c:pt idx="397">
                  <c:v>0.2567693100987315</c:v>
                </c:pt>
                <c:pt idx="398">
                  <c:v>0.24745496832678879</c:v>
                </c:pt>
                <c:pt idx="399">
                  <c:v>0.20625754623028383</c:v>
                </c:pt>
                <c:pt idx="400">
                  <c:v>9.694273978945861E-2</c:v>
                </c:pt>
                <c:pt idx="401">
                  <c:v>4.4860973615826104E-2</c:v>
                </c:pt>
                <c:pt idx="402">
                  <c:v>0.18293449468514406</c:v>
                </c:pt>
                <c:pt idx="403">
                  <c:v>0.31702849193246951</c:v>
                </c:pt>
                <c:pt idx="404">
                  <c:v>0.44688565566179439</c:v>
                </c:pt>
                <c:pt idx="405">
                  <c:v>0.57224050231903234</c:v>
                </c:pt>
                <c:pt idx="406">
                  <c:v>0.69281917436522977</c:v>
                </c:pt>
                <c:pt idx="407">
                  <c:v>0.80833923528733154</c:v>
                </c:pt>
                <c:pt idx="408">
                  <c:v>0.91850945978132781</c:v>
                </c:pt>
                <c:pt idx="409">
                  <c:v>0.26269609061803767</c:v>
                </c:pt>
                <c:pt idx="410">
                  <c:v>3.5242869939998027E-2</c:v>
                </c:pt>
                <c:pt idx="411">
                  <c:v>7.9273285973554694E-2</c:v>
                </c:pt>
                <c:pt idx="412">
                  <c:v>9.3169970222893875E-2</c:v>
                </c:pt>
                <c:pt idx="413">
                  <c:v>9.322266790613723E-2</c:v>
                </c:pt>
                <c:pt idx="414">
                  <c:v>9.4718235330029973E-2</c:v>
                </c:pt>
                <c:pt idx="415">
                  <c:v>0.11193961719357864</c:v>
                </c:pt>
                <c:pt idx="416">
                  <c:v>0.15816524182998853</c:v>
                </c:pt>
                <c:pt idx="417">
                  <c:v>0.24566886791554626</c:v>
                </c:pt>
                <c:pt idx="418">
                  <c:v>0.2551172529722906</c:v>
                </c:pt>
                <c:pt idx="419">
                  <c:v>5.7983601820311897E-2</c:v>
                </c:pt>
                <c:pt idx="420">
                  <c:v>0.21532916724763448</c:v>
                </c:pt>
                <c:pt idx="421">
                  <c:v>0.42566622457154624</c:v>
                </c:pt>
                <c:pt idx="422">
                  <c:v>0.56528387473578323</c:v>
                </c:pt>
                <c:pt idx="423">
                  <c:v>0.62725205257416783</c:v>
                </c:pt>
                <c:pt idx="424">
                  <c:v>0.60545974291188409</c:v>
                </c:pt>
                <c:pt idx="425">
                  <c:v>0.49462036229619111</c:v>
                </c:pt>
                <c:pt idx="426">
                  <c:v>0.29027733280266932</c:v>
                </c:pt>
                <c:pt idx="427">
                  <c:v>1.1190291609864705E-2</c:v>
                </c:pt>
                <c:pt idx="428">
                  <c:v>0.41256213056825308</c:v>
                </c:pt>
                <c:pt idx="429">
                  <c:v>0.91577053300281286</c:v>
                </c:pt>
                <c:pt idx="430">
                  <c:v>1.2541660337832234</c:v>
                </c:pt>
                <c:pt idx="431">
                  <c:v>1.1323767445211308</c:v>
                </c:pt>
                <c:pt idx="432">
                  <c:v>0.78157369748950922</c:v>
                </c:pt>
                <c:pt idx="433">
                  <c:v>0.46415514971170097</c:v>
                </c:pt>
                <c:pt idx="434">
                  <c:v>0.17316970405405449</c:v>
                </c:pt>
                <c:pt idx="435">
                  <c:v>0.10017789066838231</c:v>
                </c:pt>
                <c:pt idx="436">
                  <c:v>0.36680804752612495</c:v>
                </c:pt>
                <c:pt idx="437">
                  <c:v>0.64012495793706636</c:v>
                </c:pt>
                <c:pt idx="438">
                  <c:v>0.93647876618993042</c:v>
                </c:pt>
                <c:pt idx="439">
                  <c:v>1.2757684704667349</c:v>
                </c:pt>
                <c:pt idx="440">
                  <c:v>1.4258756640869441</c:v>
                </c:pt>
                <c:pt idx="441">
                  <c:v>1.1051596972023163</c:v>
                </c:pt>
                <c:pt idx="442">
                  <c:v>0.54376473254672053</c:v>
                </c:pt>
                <c:pt idx="443">
                  <c:v>1.9440126208226039E-2</c:v>
                </c:pt>
                <c:pt idx="444">
                  <c:v>0.44260409723342264</c:v>
                </c:pt>
                <c:pt idx="445">
                  <c:v>0.81247422428773874</c:v>
                </c:pt>
                <c:pt idx="446">
                  <c:v>1.0544283346341654</c:v>
                </c:pt>
                <c:pt idx="447">
                  <c:v>1.1252727920955865</c:v>
                </c:pt>
                <c:pt idx="448">
                  <c:v>0.97211297774863847</c:v>
                </c:pt>
                <c:pt idx="449">
                  <c:v>0.52913252481024231</c:v>
                </c:pt>
                <c:pt idx="450">
                  <c:v>0.28712798954934193</c:v>
                </c:pt>
                <c:pt idx="451">
                  <c:v>0.88228547082076636</c:v>
                </c:pt>
                <c:pt idx="452">
                  <c:v>0.45211561239081216</c:v>
                </c:pt>
                <c:pt idx="453">
                  <c:v>0.41896684062592177</c:v>
                </c:pt>
                <c:pt idx="454">
                  <c:v>0.97305118266993329</c:v>
                </c:pt>
                <c:pt idx="455">
                  <c:v>1.1447962144110599</c:v>
                </c:pt>
                <c:pt idx="456">
                  <c:v>0.85536949265105788</c:v>
                </c:pt>
                <c:pt idx="457">
                  <c:v>7.2072644665162663E-3</c:v>
                </c:pt>
                <c:pt idx="458">
                  <c:v>1.5241554431586766</c:v>
                </c:pt>
                <c:pt idx="459">
                  <c:v>2.7302131443053725</c:v>
                </c:pt>
                <c:pt idx="460">
                  <c:v>2.1559226597237862</c:v>
                </c:pt>
                <c:pt idx="461">
                  <c:v>0.63910318554651036</c:v>
                </c:pt>
                <c:pt idx="462">
                  <c:v>0.70016463998865341</c:v>
                </c:pt>
                <c:pt idx="463">
                  <c:v>0.42803581224197101</c:v>
                </c:pt>
                <c:pt idx="464">
                  <c:v>4.76128972770245</c:v>
                </c:pt>
                <c:pt idx="465">
                  <c:v>8.0796359058394017E-3</c:v>
                </c:pt>
                <c:pt idx="466">
                  <c:v>1.2036549716777518E-2</c:v>
                </c:pt>
                <c:pt idx="467">
                  <c:v>3.8393252462462044E-2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E-FF48-B33E-4201E598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444911"/>
        <c:axId val="902006159"/>
      </c:scatterChart>
      <c:valAx>
        <c:axId val="93044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006159"/>
        <c:crosses val="autoZero"/>
        <c:crossBetween val="midCat"/>
      </c:valAx>
      <c:valAx>
        <c:axId val="9020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Écart relatif</a:t>
                </a:r>
                <a:r>
                  <a:rPr lang="fr-FR" sz="2000" baseline="0"/>
                  <a:t> (en %)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044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Angle par</a:t>
            </a:r>
            <a:r>
              <a:rPr lang="en-US" sz="3500" baseline="0"/>
              <a:t> rapport à l'horizon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8.2161573009656902E-2"/>
                  <c:y val="-0.5580062051463445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Angle!$A$34:$A$472</c:f>
              <c:numCache>
                <c:formatCode>General</c:formatCode>
                <c:ptCount val="439"/>
                <c:pt idx="0">
                  <c:v>0.31</c:v>
                </c:pt>
                <c:pt idx="1">
                  <c:v>0.32</c:v>
                </c:pt>
                <c:pt idx="2">
                  <c:v>0.33</c:v>
                </c:pt>
                <c:pt idx="3">
                  <c:v>0.34</c:v>
                </c:pt>
                <c:pt idx="4">
                  <c:v>0.35</c:v>
                </c:pt>
                <c:pt idx="5">
                  <c:v>0.36</c:v>
                </c:pt>
                <c:pt idx="6">
                  <c:v>0.37</c:v>
                </c:pt>
                <c:pt idx="7">
                  <c:v>0.38</c:v>
                </c:pt>
                <c:pt idx="8">
                  <c:v>0.39</c:v>
                </c:pt>
                <c:pt idx="9">
                  <c:v>0.4</c:v>
                </c:pt>
                <c:pt idx="10">
                  <c:v>0.41</c:v>
                </c:pt>
                <c:pt idx="11">
                  <c:v>0.42</c:v>
                </c:pt>
                <c:pt idx="12">
                  <c:v>0.43</c:v>
                </c:pt>
                <c:pt idx="13">
                  <c:v>0.44</c:v>
                </c:pt>
                <c:pt idx="14">
                  <c:v>0.45</c:v>
                </c:pt>
                <c:pt idx="15">
                  <c:v>0.46</c:v>
                </c:pt>
                <c:pt idx="16">
                  <c:v>0.47</c:v>
                </c:pt>
                <c:pt idx="17">
                  <c:v>0.48</c:v>
                </c:pt>
                <c:pt idx="18">
                  <c:v>0.49</c:v>
                </c:pt>
                <c:pt idx="19">
                  <c:v>0.5</c:v>
                </c:pt>
                <c:pt idx="20">
                  <c:v>0.51</c:v>
                </c:pt>
                <c:pt idx="21">
                  <c:v>0.52</c:v>
                </c:pt>
                <c:pt idx="22">
                  <c:v>0.53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0.56000000000000005</c:v>
                </c:pt>
                <c:pt idx="26">
                  <c:v>0.56999999999999995</c:v>
                </c:pt>
                <c:pt idx="27">
                  <c:v>0.57999999999999996</c:v>
                </c:pt>
                <c:pt idx="28">
                  <c:v>0.59</c:v>
                </c:pt>
                <c:pt idx="29">
                  <c:v>0.6</c:v>
                </c:pt>
                <c:pt idx="30">
                  <c:v>0.61</c:v>
                </c:pt>
                <c:pt idx="31">
                  <c:v>0.62</c:v>
                </c:pt>
                <c:pt idx="32">
                  <c:v>0.63</c:v>
                </c:pt>
                <c:pt idx="33">
                  <c:v>0.64</c:v>
                </c:pt>
                <c:pt idx="34">
                  <c:v>0.65</c:v>
                </c:pt>
                <c:pt idx="35">
                  <c:v>0.66</c:v>
                </c:pt>
                <c:pt idx="36">
                  <c:v>0.67</c:v>
                </c:pt>
                <c:pt idx="37">
                  <c:v>0.68</c:v>
                </c:pt>
                <c:pt idx="38">
                  <c:v>0.69</c:v>
                </c:pt>
                <c:pt idx="39">
                  <c:v>0.7</c:v>
                </c:pt>
                <c:pt idx="40">
                  <c:v>0.71</c:v>
                </c:pt>
                <c:pt idx="41">
                  <c:v>0.72</c:v>
                </c:pt>
                <c:pt idx="42">
                  <c:v>0.73</c:v>
                </c:pt>
                <c:pt idx="43">
                  <c:v>0.74</c:v>
                </c:pt>
                <c:pt idx="44">
                  <c:v>0.75</c:v>
                </c:pt>
                <c:pt idx="45">
                  <c:v>0.76</c:v>
                </c:pt>
                <c:pt idx="46">
                  <c:v>0.77</c:v>
                </c:pt>
                <c:pt idx="47">
                  <c:v>0.78</c:v>
                </c:pt>
                <c:pt idx="48">
                  <c:v>0.79</c:v>
                </c:pt>
                <c:pt idx="49">
                  <c:v>0.8</c:v>
                </c:pt>
                <c:pt idx="50">
                  <c:v>0.81</c:v>
                </c:pt>
                <c:pt idx="51">
                  <c:v>0.82</c:v>
                </c:pt>
                <c:pt idx="52">
                  <c:v>0.83</c:v>
                </c:pt>
                <c:pt idx="53">
                  <c:v>0.84</c:v>
                </c:pt>
                <c:pt idx="54">
                  <c:v>0.85</c:v>
                </c:pt>
                <c:pt idx="55">
                  <c:v>0.86</c:v>
                </c:pt>
                <c:pt idx="56">
                  <c:v>0.87</c:v>
                </c:pt>
                <c:pt idx="57">
                  <c:v>0.88</c:v>
                </c:pt>
                <c:pt idx="58">
                  <c:v>0.89</c:v>
                </c:pt>
                <c:pt idx="59">
                  <c:v>0.9</c:v>
                </c:pt>
                <c:pt idx="60">
                  <c:v>0.91</c:v>
                </c:pt>
                <c:pt idx="61">
                  <c:v>0.92</c:v>
                </c:pt>
                <c:pt idx="62">
                  <c:v>0.93</c:v>
                </c:pt>
                <c:pt idx="63">
                  <c:v>0.94</c:v>
                </c:pt>
                <c:pt idx="64">
                  <c:v>0.95</c:v>
                </c:pt>
                <c:pt idx="65">
                  <c:v>0.96</c:v>
                </c:pt>
                <c:pt idx="66">
                  <c:v>0.97</c:v>
                </c:pt>
                <c:pt idx="67">
                  <c:v>0.98</c:v>
                </c:pt>
                <c:pt idx="68">
                  <c:v>0.99</c:v>
                </c:pt>
                <c:pt idx="69">
                  <c:v>1</c:v>
                </c:pt>
                <c:pt idx="70">
                  <c:v>1.01</c:v>
                </c:pt>
                <c:pt idx="71">
                  <c:v>1.02</c:v>
                </c:pt>
                <c:pt idx="72">
                  <c:v>1.03</c:v>
                </c:pt>
                <c:pt idx="73">
                  <c:v>1.04</c:v>
                </c:pt>
                <c:pt idx="74">
                  <c:v>1.05</c:v>
                </c:pt>
                <c:pt idx="75">
                  <c:v>1.06</c:v>
                </c:pt>
                <c:pt idx="76">
                  <c:v>1.07</c:v>
                </c:pt>
                <c:pt idx="77">
                  <c:v>1.08</c:v>
                </c:pt>
                <c:pt idx="78">
                  <c:v>1.0900000000000001</c:v>
                </c:pt>
                <c:pt idx="79">
                  <c:v>1.1000000000000001</c:v>
                </c:pt>
                <c:pt idx="80">
                  <c:v>1.1100000000000001</c:v>
                </c:pt>
                <c:pt idx="81">
                  <c:v>1.1200000000000001</c:v>
                </c:pt>
                <c:pt idx="82">
                  <c:v>1.1299999999999999</c:v>
                </c:pt>
                <c:pt idx="83">
                  <c:v>1.1399999999999999</c:v>
                </c:pt>
                <c:pt idx="84">
                  <c:v>1.1499999999999999</c:v>
                </c:pt>
                <c:pt idx="85">
                  <c:v>1.1599999999999999</c:v>
                </c:pt>
                <c:pt idx="86">
                  <c:v>1.17</c:v>
                </c:pt>
                <c:pt idx="87">
                  <c:v>1.18</c:v>
                </c:pt>
                <c:pt idx="88">
                  <c:v>1.19</c:v>
                </c:pt>
                <c:pt idx="89">
                  <c:v>1.2</c:v>
                </c:pt>
                <c:pt idx="90">
                  <c:v>1.21</c:v>
                </c:pt>
                <c:pt idx="91">
                  <c:v>1.22</c:v>
                </c:pt>
                <c:pt idx="92">
                  <c:v>1.23</c:v>
                </c:pt>
                <c:pt idx="93">
                  <c:v>1.24</c:v>
                </c:pt>
                <c:pt idx="94">
                  <c:v>1.25</c:v>
                </c:pt>
                <c:pt idx="95">
                  <c:v>1.26</c:v>
                </c:pt>
                <c:pt idx="96">
                  <c:v>1.27</c:v>
                </c:pt>
                <c:pt idx="97">
                  <c:v>1.28</c:v>
                </c:pt>
                <c:pt idx="98">
                  <c:v>1.29</c:v>
                </c:pt>
                <c:pt idx="99">
                  <c:v>1.3</c:v>
                </c:pt>
                <c:pt idx="100">
                  <c:v>1.31</c:v>
                </c:pt>
                <c:pt idx="101">
                  <c:v>1.32</c:v>
                </c:pt>
                <c:pt idx="102">
                  <c:v>1.33</c:v>
                </c:pt>
                <c:pt idx="103">
                  <c:v>1.34</c:v>
                </c:pt>
                <c:pt idx="104">
                  <c:v>1.35</c:v>
                </c:pt>
                <c:pt idx="105">
                  <c:v>1.36</c:v>
                </c:pt>
                <c:pt idx="106">
                  <c:v>1.37</c:v>
                </c:pt>
                <c:pt idx="107">
                  <c:v>1.38</c:v>
                </c:pt>
                <c:pt idx="108">
                  <c:v>1.39</c:v>
                </c:pt>
                <c:pt idx="109">
                  <c:v>1.4</c:v>
                </c:pt>
                <c:pt idx="110">
                  <c:v>1.41</c:v>
                </c:pt>
                <c:pt idx="111">
                  <c:v>1.42</c:v>
                </c:pt>
                <c:pt idx="112">
                  <c:v>1.43</c:v>
                </c:pt>
                <c:pt idx="113">
                  <c:v>1.44</c:v>
                </c:pt>
                <c:pt idx="114">
                  <c:v>1.45</c:v>
                </c:pt>
                <c:pt idx="115">
                  <c:v>1.46</c:v>
                </c:pt>
                <c:pt idx="116">
                  <c:v>1.47</c:v>
                </c:pt>
                <c:pt idx="117">
                  <c:v>1.48</c:v>
                </c:pt>
                <c:pt idx="118">
                  <c:v>1.49</c:v>
                </c:pt>
                <c:pt idx="119">
                  <c:v>1.5</c:v>
                </c:pt>
                <c:pt idx="120">
                  <c:v>1.51</c:v>
                </c:pt>
                <c:pt idx="121">
                  <c:v>1.52</c:v>
                </c:pt>
                <c:pt idx="122">
                  <c:v>1.53</c:v>
                </c:pt>
                <c:pt idx="123">
                  <c:v>1.54</c:v>
                </c:pt>
                <c:pt idx="124">
                  <c:v>1.55</c:v>
                </c:pt>
                <c:pt idx="125">
                  <c:v>1.56</c:v>
                </c:pt>
                <c:pt idx="126">
                  <c:v>1.57</c:v>
                </c:pt>
                <c:pt idx="127">
                  <c:v>1.58</c:v>
                </c:pt>
                <c:pt idx="128">
                  <c:v>1.59</c:v>
                </c:pt>
                <c:pt idx="129">
                  <c:v>1.6</c:v>
                </c:pt>
                <c:pt idx="130">
                  <c:v>1.61</c:v>
                </c:pt>
                <c:pt idx="131">
                  <c:v>1.62</c:v>
                </c:pt>
                <c:pt idx="132">
                  <c:v>1.63</c:v>
                </c:pt>
                <c:pt idx="133">
                  <c:v>1.64</c:v>
                </c:pt>
                <c:pt idx="134">
                  <c:v>1.65</c:v>
                </c:pt>
                <c:pt idx="135">
                  <c:v>1.66</c:v>
                </c:pt>
                <c:pt idx="136">
                  <c:v>1.67</c:v>
                </c:pt>
                <c:pt idx="137">
                  <c:v>1.68</c:v>
                </c:pt>
                <c:pt idx="138">
                  <c:v>1.69</c:v>
                </c:pt>
                <c:pt idx="139">
                  <c:v>1.7</c:v>
                </c:pt>
                <c:pt idx="140">
                  <c:v>1.71</c:v>
                </c:pt>
                <c:pt idx="141">
                  <c:v>1.72</c:v>
                </c:pt>
                <c:pt idx="142">
                  <c:v>1.73</c:v>
                </c:pt>
                <c:pt idx="143">
                  <c:v>1.74</c:v>
                </c:pt>
                <c:pt idx="144">
                  <c:v>1.75</c:v>
                </c:pt>
                <c:pt idx="145">
                  <c:v>1.76</c:v>
                </c:pt>
                <c:pt idx="146">
                  <c:v>1.77</c:v>
                </c:pt>
                <c:pt idx="147">
                  <c:v>1.78</c:v>
                </c:pt>
                <c:pt idx="148">
                  <c:v>1.79</c:v>
                </c:pt>
                <c:pt idx="149">
                  <c:v>1.8</c:v>
                </c:pt>
                <c:pt idx="150">
                  <c:v>1.81</c:v>
                </c:pt>
                <c:pt idx="151">
                  <c:v>1.82</c:v>
                </c:pt>
                <c:pt idx="152">
                  <c:v>1.83</c:v>
                </c:pt>
                <c:pt idx="153">
                  <c:v>1.84</c:v>
                </c:pt>
                <c:pt idx="154">
                  <c:v>1.85</c:v>
                </c:pt>
                <c:pt idx="155">
                  <c:v>1.86</c:v>
                </c:pt>
                <c:pt idx="156">
                  <c:v>1.87</c:v>
                </c:pt>
                <c:pt idx="157">
                  <c:v>1.88</c:v>
                </c:pt>
                <c:pt idx="158">
                  <c:v>1.89</c:v>
                </c:pt>
                <c:pt idx="159">
                  <c:v>1.9</c:v>
                </c:pt>
                <c:pt idx="160">
                  <c:v>1.91</c:v>
                </c:pt>
                <c:pt idx="161">
                  <c:v>1.92</c:v>
                </c:pt>
                <c:pt idx="162">
                  <c:v>1.93</c:v>
                </c:pt>
                <c:pt idx="163">
                  <c:v>1.94</c:v>
                </c:pt>
                <c:pt idx="164">
                  <c:v>1.95</c:v>
                </c:pt>
                <c:pt idx="165">
                  <c:v>1.96</c:v>
                </c:pt>
                <c:pt idx="166">
                  <c:v>1.97</c:v>
                </c:pt>
                <c:pt idx="167">
                  <c:v>1.98</c:v>
                </c:pt>
                <c:pt idx="168">
                  <c:v>1.99</c:v>
                </c:pt>
                <c:pt idx="169">
                  <c:v>2</c:v>
                </c:pt>
                <c:pt idx="170">
                  <c:v>2.0099999999999998</c:v>
                </c:pt>
                <c:pt idx="171">
                  <c:v>2.02</c:v>
                </c:pt>
                <c:pt idx="172">
                  <c:v>2.0299999999999998</c:v>
                </c:pt>
                <c:pt idx="173">
                  <c:v>2.04</c:v>
                </c:pt>
                <c:pt idx="174">
                  <c:v>2.0499999999999998</c:v>
                </c:pt>
                <c:pt idx="175">
                  <c:v>2.06</c:v>
                </c:pt>
                <c:pt idx="176">
                  <c:v>2.0699999999999998</c:v>
                </c:pt>
                <c:pt idx="177">
                  <c:v>2.08</c:v>
                </c:pt>
                <c:pt idx="178">
                  <c:v>2.09</c:v>
                </c:pt>
                <c:pt idx="179">
                  <c:v>2.1</c:v>
                </c:pt>
                <c:pt idx="180">
                  <c:v>2.11</c:v>
                </c:pt>
                <c:pt idx="181">
                  <c:v>2.12</c:v>
                </c:pt>
                <c:pt idx="182">
                  <c:v>2.13</c:v>
                </c:pt>
                <c:pt idx="183">
                  <c:v>2.14</c:v>
                </c:pt>
                <c:pt idx="184">
                  <c:v>2.15</c:v>
                </c:pt>
                <c:pt idx="185">
                  <c:v>2.16</c:v>
                </c:pt>
                <c:pt idx="186">
                  <c:v>2.17</c:v>
                </c:pt>
                <c:pt idx="187">
                  <c:v>2.1800000000000002</c:v>
                </c:pt>
                <c:pt idx="188">
                  <c:v>2.19</c:v>
                </c:pt>
                <c:pt idx="189">
                  <c:v>2.2000000000000002</c:v>
                </c:pt>
                <c:pt idx="190">
                  <c:v>2.21</c:v>
                </c:pt>
                <c:pt idx="191">
                  <c:v>2.2200000000000002</c:v>
                </c:pt>
                <c:pt idx="192">
                  <c:v>2.23</c:v>
                </c:pt>
                <c:pt idx="193">
                  <c:v>2.2400000000000002</c:v>
                </c:pt>
                <c:pt idx="194">
                  <c:v>2.25</c:v>
                </c:pt>
                <c:pt idx="195">
                  <c:v>2.2599999999999998</c:v>
                </c:pt>
                <c:pt idx="196">
                  <c:v>2.27</c:v>
                </c:pt>
                <c:pt idx="197">
                  <c:v>2.2799999999999998</c:v>
                </c:pt>
                <c:pt idx="198">
                  <c:v>2.29</c:v>
                </c:pt>
                <c:pt idx="199">
                  <c:v>2.2999999999999998</c:v>
                </c:pt>
                <c:pt idx="200">
                  <c:v>2.31</c:v>
                </c:pt>
                <c:pt idx="201">
                  <c:v>2.3199999999999998</c:v>
                </c:pt>
                <c:pt idx="202">
                  <c:v>2.33</c:v>
                </c:pt>
                <c:pt idx="203">
                  <c:v>2.34</c:v>
                </c:pt>
                <c:pt idx="204">
                  <c:v>2.35</c:v>
                </c:pt>
                <c:pt idx="205">
                  <c:v>2.36</c:v>
                </c:pt>
                <c:pt idx="206">
                  <c:v>2.37</c:v>
                </c:pt>
                <c:pt idx="207">
                  <c:v>2.38</c:v>
                </c:pt>
                <c:pt idx="208">
                  <c:v>2.39</c:v>
                </c:pt>
                <c:pt idx="209">
                  <c:v>2.4</c:v>
                </c:pt>
                <c:pt idx="210">
                  <c:v>2.41</c:v>
                </c:pt>
                <c:pt idx="211">
                  <c:v>2.42</c:v>
                </c:pt>
                <c:pt idx="212">
                  <c:v>2.4300000000000002</c:v>
                </c:pt>
                <c:pt idx="213">
                  <c:v>2.44</c:v>
                </c:pt>
                <c:pt idx="214">
                  <c:v>2.4500000000000002</c:v>
                </c:pt>
                <c:pt idx="215">
                  <c:v>2.46</c:v>
                </c:pt>
                <c:pt idx="216">
                  <c:v>2.4700000000000002</c:v>
                </c:pt>
                <c:pt idx="217">
                  <c:v>2.48</c:v>
                </c:pt>
                <c:pt idx="218">
                  <c:v>2.4900000000000002</c:v>
                </c:pt>
                <c:pt idx="219">
                  <c:v>2.5</c:v>
                </c:pt>
                <c:pt idx="220">
                  <c:v>2.5099999999999998</c:v>
                </c:pt>
                <c:pt idx="221">
                  <c:v>2.52</c:v>
                </c:pt>
                <c:pt idx="222">
                  <c:v>2.5299999999999998</c:v>
                </c:pt>
                <c:pt idx="223">
                  <c:v>2.54</c:v>
                </c:pt>
                <c:pt idx="224">
                  <c:v>2.5499999999999998</c:v>
                </c:pt>
                <c:pt idx="225">
                  <c:v>2.56</c:v>
                </c:pt>
                <c:pt idx="226">
                  <c:v>2.57</c:v>
                </c:pt>
                <c:pt idx="227">
                  <c:v>2.58</c:v>
                </c:pt>
                <c:pt idx="228">
                  <c:v>2.59</c:v>
                </c:pt>
                <c:pt idx="229">
                  <c:v>2.6</c:v>
                </c:pt>
                <c:pt idx="230">
                  <c:v>2.61</c:v>
                </c:pt>
                <c:pt idx="231">
                  <c:v>2.62</c:v>
                </c:pt>
                <c:pt idx="232">
                  <c:v>2.63</c:v>
                </c:pt>
                <c:pt idx="233">
                  <c:v>2.64</c:v>
                </c:pt>
                <c:pt idx="234">
                  <c:v>2.65</c:v>
                </c:pt>
                <c:pt idx="235">
                  <c:v>2.66</c:v>
                </c:pt>
                <c:pt idx="236">
                  <c:v>2.67</c:v>
                </c:pt>
                <c:pt idx="237">
                  <c:v>2.68</c:v>
                </c:pt>
                <c:pt idx="238">
                  <c:v>2.69</c:v>
                </c:pt>
                <c:pt idx="239">
                  <c:v>2.7</c:v>
                </c:pt>
                <c:pt idx="240">
                  <c:v>2.71</c:v>
                </c:pt>
                <c:pt idx="241">
                  <c:v>2.72</c:v>
                </c:pt>
                <c:pt idx="242">
                  <c:v>2.73</c:v>
                </c:pt>
                <c:pt idx="243">
                  <c:v>2.74</c:v>
                </c:pt>
                <c:pt idx="244">
                  <c:v>2.75</c:v>
                </c:pt>
                <c:pt idx="245">
                  <c:v>2.76</c:v>
                </c:pt>
                <c:pt idx="246">
                  <c:v>2.77</c:v>
                </c:pt>
                <c:pt idx="247">
                  <c:v>2.78</c:v>
                </c:pt>
                <c:pt idx="248">
                  <c:v>2.79</c:v>
                </c:pt>
                <c:pt idx="249">
                  <c:v>2.8</c:v>
                </c:pt>
                <c:pt idx="250">
                  <c:v>2.81</c:v>
                </c:pt>
                <c:pt idx="251">
                  <c:v>2.82</c:v>
                </c:pt>
                <c:pt idx="252">
                  <c:v>2.83</c:v>
                </c:pt>
                <c:pt idx="253">
                  <c:v>2.84</c:v>
                </c:pt>
                <c:pt idx="254">
                  <c:v>2.85</c:v>
                </c:pt>
                <c:pt idx="255">
                  <c:v>2.86</c:v>
                </c:pt>
                <c:pt idx="256">
                  <c:v>2.87</c:v>
                </c:pt>
                <c:pt idx="257">
                  <c:v>2.88</c:v>
                </c:pt>
                <c:pt idx="258">
                  <c:v>2.89</c:v>
                </c:pt>
                <c:pt idx="259">
                  <c:v>2.9</c:v>
                </c:pt>
                <c:pt idx="260">
                  <c:v>2.91</c:v>
                </c:pt>
                <c:pt idx="261">
                  <c:v>2.92</c:v>
                </c:pt>
                <c:pt idx="262">
                  <c:v>2.93</c:v>
                </c:pt>
                <c:pt idx="263">
                  <c:v>2.94</c:v>
                </c:pt>
                <c:pt idx="264">
                  <c:v>2.95</c:v>
                </c:pt>
                <c:pt idx="265">
                  <c:v>2.96</c:v>
                </c:pt>
                <c:pt idx="266">
                  <c:v>2.97</c:v>
                </c:pt>
                <c:pt idx="267">
                  <c:v>2.98</c:v>
                </c:pt>
                <c:pt idx="268">
                  <c:v>2.99</c:v>
                </c:pt>
                <c:pt idx="269">
                  <c:v>3</c:v>
                </c:pt>
                <c:pt idx="270">
                  <c:v>3.01</c:v>
                </c:pt>
                <c:pt idx="271">
                  <c:v>3.02</c:v>
                </c:pt>
                <c:pt idx="272">
                  <c:v>3.03</c:v>
                </c:pt>
                <c:pt idx="273">
                  <c:v>3.04</c:v>
                </c:pt>
                <c:pt idx="274">
                  <c:v>3.05</c:v>
                </c:pt>
                <c:pt idx="275">
                  <c:v>3.06</c:v>
                </c:pt>
                <c:pt idx="276">
                  <c:v>3.07</c:v>
                </c:pt>
                <c:pt idx="277">
                  <c:v>3.08</c:v>
                </c:pt>
                <c:pt idx="278">
                  <c:v>3.09</c:v>
                </c:pt>
                <c:pt idx="279">
                  <c:v>3.1</c:v>
                </c:pt>
                <c:pt idx="280">
                  <c:v>3.11</c:v>
                </c:pt>
                <c:pt idx="281">
                  <c:v>3.12</c:v>
                </c:pt>
                <c:pt idx="282">
                  <c:v>3.13</c:v>
                </c:pt>
                <c:pt idx="283">
                  <c:v>3.14</c:v>
                </c:pt>
                <c:pt idx="284">
                  <c:v>3.15</c:v>
                </c:pt>
                <c:pt idx="285">
                  <c:v>3.16</c:v>
                </c:pt>
                <c:pt idx="286">
                  <c:v>3.17</c:v>
                </c:pt>
                <c:pt idx="287">
                  <c:v>3.18</c:v>
                </c:pt>
                <c:pt idx="288">
                  <c:v>3.19</c:v>
                </c:pt>
                <c:pt idx="289">
                  <c:v>3.2</c:v>
                </c:pt>
                <c:pt idx="290">
                  <c:v>3.21</c:v>
                </c:pt>
                <c:pt idx="291">
                  <c:v>3.22</c:v>
                </c:pt>
                <c:pt idx="292">
                  <c:v>3.23</c:v>
                </c:pt>
                <c:pt idx="293">
                  <c:v>3.24</c:v>
                </c:pt>
                <c:pt idx="294">
                  <c:v>3.25</c:v>
                </c:pt>
                <c:pt idx="295">
                  <c:v>3.26</c:v>
                </c:pt>
                <c:pt idx="296">
                  <c:v>3.27</c:v>
                </c:pt>
                <c:pt idx="297">
                  <c:v>3.28</c:v>
                </c:pt>
                <c:pt idx="298">
                  <c:v>3.29</c:v>
                </c:pt>
                <c:pt idx="299">
                  <c:v>3.3</c:v>
                </c:pt>
                <c:pt idx="300">
                  <c:v>3.31</c:v>
                </c:pt>
                <c:pt idx="301">
                  <c:v>3.32</c:v>
                </c:pt>
                <c:pt idx="302">
                  <c:v>3.33</c:v>
                </c:pt>
                <c:pt idx="303">
                  <c:v>3.34</c:v>
                </c:pt>
                <c:pt idx="304">
                  <c:v>3.35</c:v>
                </c:pt>
                <c:pt idx="305">
                  <c:v>3.36</c:v>
                </c:pt>
                <c:pt idx="306">
                  <c:v>3.37</c:v>
                </c:pt>
                <c:pt idx="307">
                  <c:v>3.38</c:v>
                </c:pt>
                <c:pt idx="308">
                  <c:v>3.39</c:v>
                </c:pt>
                <c:pt idx="309">
                  <c:v>3.4</c:v>
                </c:pt>
                <c:pt idx="310">
                  <c:v>3.41</c:v>
                </c:pt>
                <c:pt idx="311">
                  <c:v>3.42</c:v>
                </c:pt>
                <c:pt idx="312">
                  <c:v>3.43</c:v>
                </c:pt>
                <c:pt idx="313">
                  <c:v>3.44</c:v>
                </c:pt>
                <c:pt idx="314">
                  <c:v>3.45</c:v>
                </c:pt>
                <c:pt idx="315">
                  <c:v>3.46</c:v>
                </c:pt>
                <c:pt idx="316">
                  <c:v>3.47</c:v>
                </c:pt>
                <c:pt idx="317">
                  <c:v>3.48</c:v>
                </c:pt>
                <c:pt idx="318">
                  <c:v>3.49</c:v>
                </c:pt>
                <c:pt idx="319">
                  <c:v>3.5</c:v>
                </c:pt>
                <c:pt idx="320">
                  <c:v>3.51</c:v>
                </c:pt>
                <c:pt idx="321">
                  <c:v>3.52</c:v>
                </c:pt>
                <c:pt idx="322">
                  <c:v>3.53</c:v>
                </c:pt>
                <c:pt idx="323">
                  <c:v>3.54</c:v>
                </c:pt>
                <c:pt idx="324">
                  <c:v>3.55</c:v>
                </c:pt>
                <c:pt idx="325">
                  <c:v>3.56</c:v>
                </c:pt>
                <c:pt idx="326">
                  <c:v>3.57</c:v>
                </c:pt>
                <c:pt idx="327">
                  <c:v>3.58</c:v>
                </c:pt>
                <c:pt idx="328">
                  <c:v>3.59</c:v>
                </c:pt>
                <c:pt idx="329">
                  <c:v>3.6</c:v>
                </c:pt>
              </c:numCache>
            </c:numRef>
          </c:xVal>
          <c:yVal>
            <c:numRef>
              <c:f>Angle!$B$34:$B$472</c:f>
              <c:numCache>
                <c:formatCode>General</c:formatCode>
                <c:ptCount val="439"/>
                <c:pt idx="0">
                  <c:v>1.3962634015954636</c:v>
                </c:pt>
                <c:pt idx="1">
                  <c:v>1.3962634015954636</c:v>
                </c:pt>
                <c:pt idx="2">
                  <c:v>1.3962634015954636</c:v>
                </c:pt>
                <c:pt idx="3">
                  <c:v>1.3962634015954636</c:v>
                </c:pt>
                <c:pt idx="4">
                  <c:v>1.3962634015954636</c:v>
                </c:pt>
                <c:pt idx="5">
                  <c:v>1.3956288741445855</c:v>
                </c:pt>
                <c:pt idx="6">
                  <c:v>1.3950007702491978</c:v>
                </c:pt>
                <c:pt idx="7">
                  <c:v>1.3943875816503937</c:v>
                </c:pt>
                <c:pt idx="8">
                  <c:v>1.3937885255320475</c:v>
                </c:pt>
                <c:pt idx="9">
                  <c:v>1.3932028797319442</c:v>
                </c:pt>
                <c:pt idx="10">
                  <c:v>1.3926299765771986</c:v>
                </c:pt>
                <c:pt idx="11">
                  <c:v>1.3920691974873516</c:v>
                </c:pt>
                <c:pt idx="12">
                  <c:v>1.3915199682328432</c:v>
                </c:pt>
                <c:pt idx="13">
                  <c:v>1.3909817547553063</c:v>
                </c:pt>
                <c:pt idx="14">
                  <c:v>1.3904540594713855</c:v>
                </c:pt>
                <c:pt idx="15">
                  <c:v>1.3899364179942533</c:v>
                </c:pt>
                <c:pt idx="16">
                  <c:v>1.3894283962172453</c:v>
                </c:pt>
                <c:pt idx="17">
                  <c:v>1.3889295877124943</c:v>
                </c:pt>
                <c:pt idx="18">
                  <c:v>1.388439611404461</c:v>
                </c:pt>
                <c:pt idx="19">
                  <c:v>1.3879581094841107</c:v>
                </c:pt>
                <c:pt idx="20">
                  <c:v>1.3874847516861932</c:v>
                </c:pt>
                <c:pt idx="21">
                  <c:v>1.3870192327553037</c:v>
                </c:pt>
                <c:pt idx="22">
                  <c:v>1.386561264456895</c:v>
                </c:pt>
                <c:pt idx="23">
                  <c:v>1.386110574322303</c:v>
                </c:pt>
                <c:pt idx="24">
                  <c:v>1.3856669045079875</c:v>
                </c:pt>
                <c:pt idx="25">
                  <c:v>1.3852300107566942</c:v>
                </c:pt>
                <c:pt idx="26">
                  <c:v>1.384799661449762</c:v>
                </c:pt>
                <c:pt idx="27">
                  <c:v>1.3843756367411095</c:v>
                </c:pt>
                <c:pt idx="28">
                  <c:v>1.3839577277645647</c:v>
                </c:pt>
                <c:pt idx="29">
                  <c:v>1.3835457359071806</c:v>
                </c:pt>
                <c:pt idx="30">
                  <c:v>1.3831394721420314</c:v>
                </c:pt>
                <c:pt idx="31">
                  <c:v>1.382738756414714</c:v>
                </c:pt>
                <c:pt idx="32">
                  <c:v>1.382343417078437</c:v>
                </c:pt>
                <c:pt idx="33">
                  <c:v>1.381953290373128</c:v>
                </c:pt>
                <c:pt idx="34">
                  <c:v>1.3815682199444959</c:v>
                </c:pt>
                <c:pt idx="35">
                  <c:v>1.3811880563994099</c:v>
                </c:pt>
                <c:pt idx="36">
                  <c:v>1.3808126568943424</c:v>
                </c:pt>
                <c:pt idx="37">
                  <c:v>1.3804418847539557</c:v>
                </c:pt>
                <c:pt idx="38">
                  <c:v>1.3800756091172131</c:v>
                </c:pt>
                <c:pt idx="39">
                  <c:v>1.3797137046086556</c:v>
                </c:pt>
                <c:pt idx="40">
                  <c:v>1.3793560510327183</c:v>
                </c:pt>
                <c:pt idx="41">
                  <c:v>1.3790025330891673</c:v>
                </c:pt>
                <c:pt idx="42">
                  <c:v>1.3786530401079267</c:v>
                </c:pt>
                <c:pt idx="43">
                  <c:v>1.37830746580172</c:v>
                </c:pt>
                <c:pt idx="44">
                  <c:v>1.37796570803511</c:v>
                </c:pt>
                <c:pt idx="45">
                  <c:v>1.3776276686086384</c:v>
                </c:pt>
                <c:pt idx="46">
                  <c:v>1.3772932530568953</c:v>
                </c:pt>
                <c:pt idx="47">
                  <c:v>1.3769623704594502</c:v>
                </c:pt>
                <c:pt idx="48">
                  <c:v>1.3766349332636647</c:v>
                </c:pt>
                <c:pt idx="49">
                  <c:v>1.3763108571185059</c:v>
                </c:pt>
                <c:pt idx="50">
                  <c:v>1.3759900607185422</c:v>
                </c:pt>
                <c:pt idx="51">
                  <c:v>1.3756724656573818</c:v>
                </c:pt>
                <c:pt idx="52">
                  <c:v>1.3753579962898723</c:v>
                </c:pt>
                <c:pt idx="53">
                  <c:v>1.3750465796024398</c:v>
                </c:pt>
                <c:pt idx="54">
                  <c:v>1.374738145090993</c:v>
                </c:pt>
                <c:pt idx="55">
                  <c:v>1.3744326246458669</c:v>
                </c:pt>
                <c:pt idx="56">
                  <c:v>1.3741299524433257</c:v>
                </c:pt>
                <c:pt idx="57">
                  <c:v>1.3738300648431752</c:v>
                </c:pt>
                <c:pt idx="58">
                  <c:v>1.3735329002920778</c:v>
                </c:pt>
                <c:pt idx="59">
                  <c:v>1.3732383992321904</c:v>
                </c:pt>
                <c:pt idx="60">
                  <c:v>1.3729465040147779</c:v>
                </c:pt>
                <c:pt idx="61">
                  <c:v>1.3726571588184762</c:v>
                </c:pt>
                <c:pt idx="62">
                  <c:v>1.3723703095719084</c:v>
                </c:pt>
                <c:pt idx="63">
                  <c:v>1.3720859038803801</c:v>
                </c:pt>
                <c:pt idx="64">
                  <c:v>1.371803890956391</c:v>
                </c:pt>
                <c:pt idx="65">
                  <c:v>1.3715242215537338</c:v>
                </c:pt>
                <c:pt idx="66">
                  <c:v>1.3712468479049529</c:v>
                </c:pt>
                <c:pt idx="67">
                  <c:v>1.3709717236619638</c:v>
                </c:pt>
                <c:pt idx="68">
                  <c:v>1.3706988038396379</c:v>
                </c:pt>
                <c:pt idx="69">
                  <c:v>1.3704280447621817</c:v>
                </c:pt>
                <c:pt idx="70">
                  <c:v>1.3701594031788311</c:v>
                </c:pt>
                <c:pt idx="71">
                  <c:v>1.3698928362693275</c:v>
                </c:pt>
                <c:pt idx="72">
                  <c:v>1.3696283024544995</c:v>
                </c:pt>
                <c:pt idx="73">
                  <c:v>1.3693657613480363</c:v>
                </c:pt>
                <c:pt idx="74">
                  <c:v>1.3691051737105882</c:v>
                </c:pt>
                <c:pt idx="75">
                  <c:v>1.3688465014060671</c:v>
                </c:pt>
                <c:pt idx="76">
                  <c:v>1.3685897073600182</c:v>
                </c:pt>
                <c:pt idx="77">
                  <c:v>1.3683347555199448</c:v>
                </c:pt>
                <c:pt idx="78">
                  <c:v>1.3680816108174798</c:v>
                </c:pt>
                <c:pt idx="79">
                  <c:v>1.3678302391322992</c:v>
                </c:pt>
                <c:pt idx="80">
                  <c:v>1.3675806072576813</c:v>
                </c:pt>
                <c:pt idx="81">
                  <c:v>1.3673326828676251</c:v>
                </c:pt>
                <c:pt idx="82">
                  <c:v>1.367086434485439</c:v>
                </c:pt>
                <c:pt idx="83">
                  <c:v>1.366841831453727</c:v>
                </c:pt>
                <c:pt idx="84">
                  <c:v>1.3665988439056922</c:v>
                </c:pt>
                <c:pt idx="85">
                  <c:v>1.3663574427376926</c:v>
                </c:pt>
                <c:pt idx="86">
                  <c:v>1.3661175995829835</c:v>
                </c:pt>
                <c:pt idx="87">
                  <c:v>1.3658792867865834</c:v>
                </c:pt>
                <c:pt idx="88">
                  <c:v>1.3656424773812075</c:v>
                </c:pt>
                <c:pt idx="89">
                  <c:v>1.3654071450642136</c:v>
                </c:pt>
                <c:pt idx="90">
                  <c:v>1.3651732641755112</c:v>
                </c:pt>
                <c:pt idx="91">
                  <c:v>1.3649408096763844</c:v>
                </c:pt>
                <c:pt idx="92">
                  <c:v>1.3647097571291822</c:v>
                </c:pt>
                <c:pt idx="93">
                  <c:v>1.3644800826778374</c:v>
                </c:pt>
                <c:pt idx="94">
                  <c:v>1.3642517630291702</c:v>
                </c:pt>
                <c:pt idx="95">
                  <c:v>1.3640247754349395</c:v>
                </c:pt>
                <c:pt idx="96">
                  <c:v>1.3637990976746095</c:v>
                </c:pt>
                <c:pt idx="97">
                  <c:v>1.3635747080387903</c:v>
                </c:pt>
                <c:pt idx="98">
                  <c:v>1.3633515853133296</c:v>
                </c:pt>
                <c:pt idx="99">
                  <c:v>1.3631297087640184</c:v>
                </c:pt>
                <c:pt idx="100">
                  <c:v>1.3629090581218852</c:v>
                </c:pt>
                <c:pt idx="101">
                  <c:v>1.3626896135690512</c:v>
                </c:pt>
                <c:pt idx="102">
                  <c:v>1.3624713557251211</c:v>
                </c:pt>
                <c:pt idx="103">
                  <c:v>1.3622542656340839</c:v>
                </c:pt>
                <c:pt idx="104">
                  <c:v>1.3620383247517034</c:v>
                </c:pt>
                <c:pt idx="105">
                  <c:v>1.3618235149333735</c:v>
                </c:pt>
                <c:pt idx="106">
                  <c:v>1.3616098184224206</c:v>
                </c:pt>
                <c:pt idx="107">
                  <c:v>1.3613972178388309</c:v>
                </c:pt>
                <c:pt idx="108">
                  <c:v>1.3611856961683872</c:v>
                </c:pt>
                <c:pt idx="109">
                  <c:v>1.3609752367521926</c:v>
                </c:pt>
                <c:pt idx="110">
                  <c:v>1.3607658232765705</c:v>
                </c:pt>
                <c:pt idx="111">
                  <c:v>1.3605574397633202</c:v>
                </c:pt>
                <c:pt idx="112">
                  <c:v>1.3603500705603151</c:v>
                </c:pt>
                <c:pt idx="113">
                  <c:v>1.3601437003324288</c:v>
                </c:pt>
                <c:pt idx="114">
                  <c:v>1.3599383140527745</c:v>
                </c:pt>
                <c:pt idx="115">
                  <c:v>1.3597338969942476</c:v>
                </c:pt>
                <c:pt idx="116">
                  <c:v>1.3595304347213535</c:v>
                </c:pt>
                <c:pt idx="117">
                  <c:v>1.3593279130823166</c:v>
                </c:pt>
                <c:pt idx="118">
                  <c:v>1.3591263182014506</c:v>
                </c:pt>
                <c:pt idx="119">
                  <c:v>1.3589256364717877</c:v>
                </c:pt>
                <c:pt idx="120">
                  <c:v>1.3587258546961205</c:v>
                </c:pt>
                <c:pt idx="121">
                  <c:v>1.35852696007447</c:v>
                </c:pt>
                <c:pt idx="122">
                  <c:v>1.3583289400466365</c:v>
                </c:pt>
                <c:pt idx="123">
                  <c:v>1.3581317822860526</c:v>
                </c:pt>
                <c:pt idx="124">
                  <c:v>1.3579354746938339</c:v>
                </c:pt>
                <c:pt idx="125">
                  <c:v>1.3577400053930169</c:v>
                </c:pt>
                <c:pt idx="126">
                  <c:v>1.3575453627229792</c:v>
                </c:pt>
                <c:pt idx="127">
                  <c:v>1.3573515352340342</c:v>
                </c:pt>
                <c:pt idx="128">
                  <c:v>1.357158511682192</c:v>
                </c:pt>
                <c:pt idx="129">
                  <c:v>1.3569662810240846</c:v>
                </c:pt>
                <c:pt idx="130">
                  <c:v>1.356774832412045</c:v>
                </c:pt>
                <c:pt idx="131">
                  <c:v>1.3565841551893376</c:v>
                </c:pt>
                <c:pt idx="132">
                  <c:v>1.3563942388855319</c:v>
                </c:pt>
                <c:pt idx="133">
                  <c:v>1.3562050732120159</c:v>
                </c:pt>
                <c:pt idx="134">
                  <c:v>1.3560166480576441</c:v>
                </c:pt>
                <c:pt idx="135">
                  <c:v>1.3558289534845147</c:v>
                </c:pt>
                <c:pt idx="136">
                  <c:v>1.3556419797238719</c:v>
                </c:pt>
                <c:pt idx="137">
                  <c:v>1.3554557171721275</c:v>
                </c:pt>
                <c:pt idx="138">
                  <c:v>1.3552701563870002</c:v>
                </c:pt>
                <c:pt idx="139">
                  <c:v>1.355085288083766</c:v>
                </c:pt>
                <c:pt idx="140">
                  <c:v>1.3549011031316167</c:v>
                </c:pt>
                <c:pt idx="141">
                  <c:v>1.3547175925501236</c:v>
                </c:pt>
                <c:pt idx="142">
                  <c:v>1.3545347475058007</c:v>
                </c:pt>
                <c:pt idx="143">
                  <c:v>1.3543525593087675</c:v>
                </c:pt>
                <c:pt idx="144">
                  <c:v>1.3541710194095029</c:v>
                </c:pt>
                <c:pt idx="145">
                  <c:v>1.3539901193956929</c:v>
                </c:pt>
                <c:pt idx="146">
                  <c:v>1.3538098509891645</c:v>
                </c:pt>
                <c:pt idx="147">
                  <c:v>1.3536302060429042</c:v>
                </c:pt>
                <c:pt idx="148">
                  <c:v>1.3534511765381598</c:v>
                </c:pt>
                <c:pt idx="149">
                  <c:v>1.3532727545816212</c:v>
                </c:pt>
                <c:pt idx="150">
                  <c:v>1.3530949324026766</c:v>
                </c:pt>
                <c:pt idx="151">
                  <c:v>1.3529177023507457</c:v>
                </c:pt>
                <c:pt idx="152">
                  <c:v>1.3527410568926812</c:v>
                </c:pt>
                <c:pt idx="153">
                  <c:v>1.3525649886102435</c:v>
                </c:pt>
                <c:pt idx="154">
                  <c:v>1.352389490197639</c:v>
                </c:pt>
                <c:pt idx="155">
                  <c:v>1.3522145544591273</c:v>
                </c:pt>
                <c:pt idx="156">
                  <c:v>1.3520401743066879</c:v>
                </c:pt>
                <c:pt idx="157">
                  <c:v>1.3518663427577502</c:v>
                </c:pt>
                <c:pt idx="158">
                  <c:v>1.3516930529329823</c:v>
                </c:pt>
                <c:pt idx="159">
                  <c:v>1.3515202980541359</c:v>
                </c:pt>
                <c:pt idx="160">
                  <c:v>1.3513480714419484</c:v>
                </c:pt>
                <c:pt idx="161">
                  <c:v>1.3511763665140972</c:v>
                </c:pt>
                <c:pt idx="162">
                  <c:v>1.3510051767832076</c:v>
                </c:pt>
                <c:pt idx="163">
                  <c:v>1.3508344958549094</c:v>
                </c:pt>
                <c:pt idx="164">
                  <c:v>1.3506643174259445</c:v>
                </c:pt>
                <c:pt idx="165">
                  <c:v>1.3504946352823204</c:v>
                </c:pt>
                <c:pt idx="166">
                  <c:v>1.3503254432975103</c:v>
                </c:pt>
                <c:pt idx="167">
                  <c:v>1.3501567354306985</c:v>
                </c:pt>
                <c:pt idx="168">
                  <c:v>1.349988505725068</c:v>
                </c:pt>
                <c:pt idx="169">
                  <c:v>1.3498207483061306</c:v>
                </c:pt>
                <c:pt idx="170">
                  <c:v>1.3496534573800987</c:v>
                </c:pt>
                <c:pt idx="171">
                  <c:v>1.3494866272322945</c:v>
                </c:pt>
                <c:pt idx="172">
                  <c:v>1.3493202522256009</c:v>
                </c:pt>
                <c:pt idx="173">
                  <c:v>1.3491543267989461</c:v>
                </c:pt>
                <c:pt idx="174">
                  <c:v>1.348988845465827</c:v>
                </c:pt>
                <c:pt idx="175">
                  <c:v>1.348823802812867</c:v>
                </c:pt>
                <c:pt idx="176">
                  <c:v>1.3486591934984076</c:v>
                </c:pt>
                <c:pt idx="177">
                  <c:v>1.3484950122511339</c:v>
                </c:pt>
                <c:pt idx="178">
                  <c:v>1.3483312538687318</c:v>
                </c:pt>
                <c:pt idx="179">
                  <c:v>1.3481679132165767</c:v>
                </c:pt>
                <c:pt idx="180">
                  <c:v>1.3480049852264531</c:v>
                </c:pt>
                <c:pt idx="181">
                  <c:v>1.3478424648953025</c:v>
                </c:pt>
                <c:pt idx="182">
                  <c:v>1.3476803472840018</c:v>
                </c:pt>
                <c:pt idx="183">
                  <c:v>1.3475186275161688</c:v>
                </c:pt>
                <c:pt idx="184">
                  <c:v>1.3473573007769946</c:v>
                </c:pt>
                <c:pt idx="185">
                  <c:v>1.3471963623121026</c:v>
                </c:pt>
                <c:pt idx="186">
                  <c:v>1.3470358074264344</c:v>
                </c:pt>
                <c:pt idx="187">
                  <c:v>1.3468756314831585</c:v>
                </c:pt>
                <c:pt idx="188">
                  <c:v>1.3467158299026052</c:v>
                </c:pt>
                <c:pt idx="189">
                  <c:v>1.3465563981612254</c:v>
                </c:pt>
                <c:pt idx="190">
                  <c:v>1.3463973317905698</c:v>
                </c:pt>
                <c:pt idx="191">
                  <c:v>1.3462386263762938</c:v>
                </c:pt>
                <c:pt idx="192">
                  <c:v>1.3460802775571823</c:v>
                </c:pt>
                <c:pt idx="193">
                  <c:v>1.3459222810241964</c:v>
                </c:pt>
                <c:pt idx="194">
                  <c:v>1.3457646325195405</c:v>
                </c:pt>
                <c:pt idx="195">
                  <c:v>1.3456073278357494</c:v>
                </c:pt>
                <c:pt idx="196">
                  <c:v>1.3454503628147958</c:v>
                </c:pt>
                <c:pt idx="197">
                  <c:v>1.3452937333472164</c:v>
                </c:pt>
                <c:pt idx="198">
                  <c:v>1.3451374353712557</c:v>
                </c:pt>
                <c:pt idx="199">
                  <c:v>1.3449814648720302</c:v>
                </c:pt>
                <c:pt idx="200">
                  <c:v>1.3448258178807078</c:v>
                </c:pt>
                <c:pt idx="201">
                  <c:v>1.3446704904737057</c:v>
                </c:pt>
                <c:pt idx="202">
                  <c:v>1.3445154787719056</c:v>
                </c:pt>
                <c:pt idx="203">
                  <c:v>1.344360778939883</c:v>
                </c:pt>
                <c:pt idx="204">
                  <c:v>1.3442063871851559</c:v>
                </c:pt>
                <c:pt idx="205">
                  <c:v>1.3440522997574447</c:v>
                </c:pt>
                <c:pt idx="206">
                  <c:v>1.3438985129479517</c:v>
                </c:pt>
                <c:pt idx="207">
                  <c:v>1.3437450230886521</c:v>
                </c:pt>
                <c:pt idx="208">
                  <c:v>1.3435918265516005</c:v>
                </c:pt>
                <c:pt idx="209">
                  <c:v>1.3434389197482519</c:v>
                </c:pt>
                <c:pt idx="210">
                  <c:v>1.3432862991287953</c:v>
                </c:pt>
                <c:pt idx="211">
                  <c:v>1.3431339611815019</c:v>
                </c:pt>
                <c:pt idx="212">
                  <c:v>1.3429819024320855</c:v>
                </c:pt>
                <c:pt idx="213">
                  <c:v>1.3428301194430752</c:v>
                </c:pt>
                <c:pt idx="214">
                  <c:v>1.3426786088132017</c:v>
                </c:pt>
                <c:pt idx="215">
                  <c:v>1.3425273671767948</c:v>
                </c:pt>
                <c:pt idx="216">
                  <c:v>1.3423763912031932</c:v>
                </c:pt>
                <c:pt idx="217">
                  <c:v>1.342225677596165</c:v>
                </c:pt>
                <c:pt idx="218">
                  <c:v>1.3420752230933404</c:v>
                </c:pt>
                <c:pt idx="219">
                  <c:v>1.3419250244656549</c:v>
                </c:pt>
                <c:pt idx="220">
                  <c:v>1.3417750781842441</c:v>
                </c:pt>
                <c:pt idx="221">
                  <c:v>1.3416253804252229</c:v>
                </c:pt>
                <c:pt idx="222">
                  <c:v>1.3414759274044243</c:v>
                </c:pt>
                <c:pt idx="223">
                  <c:v>1.3413267153766693</c:v>
                </c:pt>
                <c:pt idx="224">
                  <c:v>1.3411777406350498</c:v>
                </c:pt>
                <c:pt idx="225">
                  <c:v>1.3410289995102269</c:v>
                </c:pt>
                <c:pt idx="226">
                  <c:v>1.3408804883697418</c:v>
                </c:pt>
                <c:pt idx="227">
                  <c:v>1.3407322036173426</c:v>
                </c:pt>
                <c:pt idx="228">
                  <c:v>1.3405841416923225</c:v>
                </c:pt>
                <c:pt idx="229">
                  <c:v>1.3404362990688721</c:v>
                </c:pt>
                <c:pt idx="230">
                  <c:v>1.3402886722554446</c:v>
                </c:pt>
                <c:pt idx="231">
                  <c:v>1.3401412577941314</c:v>
                </c:pt>
                <c:pt idx="232">
                  <c:v>1.3399940522600531</c:v>
                </c:pt>
                <c:pt idx="233">
                  <c:v>1.3398470522607593</c:v>
                </c:pt>
                <c:pt idx="234">
                  <c:v>1.3397002544356409</c:v>
                </c:pt>
                <c:pt idx="235">
                  <c:v>1.3395536554553544</c:v>
                </c:pt>
                <c:pt idx="236">
                  <c:v>1.3394072520212557</c:v>
                </c:pt>
                <c:pt idx="237">
                  <c:v>1.3392610408648453</c:v>
                </c:pt>
                <c:pt idx="238">
                  <c:v>1.3391150187472243</c:v>
                </c:pt>
                <c:pt idx="239">
                  <c:v>1.3389691824585592</c:v>
                </c:pt>
                <c:pt idx="240">
                  <c:v>1.3388235288175581</c:v>
                </c:pt>
                <c:pt idx="241">
                  <c:v>1.3386780546709549</c:v>
                </c:pt>
                <c:pt idx="242">
                  <c:v>1.3385327568930052</c:v>
                </c:pt>
                <c:pt idx="243">
                  <c:v>1.3383876323849886</c:v>
                </c:pt>
                <c:pt idx="244">
                  <c:v>1.3382426780747214</c:v>
                </c:pt>
                <c:pt idx="245">
                  <c:v>1.3380978909160792</c:v>
                </c:pt>
                <c:pt idx="246">
                  <c:v>1.3379532678885251</c:v>
                </c:pt>
                <c:pt idx="247">
                  <c:v>1.3378088059966493</c:v>
                </c:pt>
                <c:pt idx="248">
                  <c:v>1.3376645022697145</c:v>
                </c:pt>
                <c:pt idx="249">
                  <c:v>1.3375203537612099</c:v>
                </c:pt>
                <c:pt idx="250">
                  <c:v>1.3373763575484143</c:v>
                </c:pt>
                <c:pt idx="251">
                  <c:v>1.3372325107319643</c:v>
                </c:pt>
                <c:pt idx="252">
                  <c:v>1.3370888104354317</c:v>
                </c:pt>
                <c:pt idx="253">
                  <c:v>1.336945253804908</c:v>
                </c:pt>
                <c:pt idx="254">
                  <c:v>1.3368018380085946</c:v>
                </c:pt>
                <c:pt idx="255">
                  <c:v>1.3366585602364012</c:v>
                </c:pt>
                <c:pt idx="256">
                  <c:v>1.33651541769955</c:v>
                </c:pt>
                <c:pt idx="257">
                  <c:v>1.3363724076301875</c:v>
                </c:pt>
                <c:pt idx="258">
                  <c:v>1.3362295272810021</c:v>
                </c:pt>
                <c:pt idx="259">
                  <c:v>1.3360867739248463</c:v>
                </c:pt>
                <c:pt idx="260">
                  <c:v>1.335944144854369</c:v>
                </c:pt>
                <c:pt idx="261">
                  <c:v>1.3358016373816493</c:v>
                </c:pt>
                <c:pt idx="262">
                  <c:v>1.3356592488378387</c:v>
                </c:pt>
                <c:pt idx="263">
                  <c:v>1.335516976572809</c:v>
                </c:pt>
                <c:pt idx="264">
                  <c:v>1.3353748179548044</c:v>
                </c:pt>
                <c:pt idx="265">
                  <c:v>1.3352327703700997</c:v>
                </c:pt>
                <c:pt idx="266">
                  <c:v>1.3350908312226644</c:v>
                </c:pt>
                <c:pt idx="267">
                  <c:v>1.3349489947661044</c:v>
                </c:pt>
                <c:pt idx="268">
                  <c:v>1.3348072521303227</c:v>
                </c:pt>
                <c:pt idx="269">
                  <c:v>1.3346655945025598</c:v>
                </c:pt>
                <c:pt idx="270">
                  <c:v>1.3345240131240614</c:v>
                </c:pt>
                <c:pt idx="271">
                  <c:v>1.3343824992868025</c:v>
                </c:pt>
                <c:pt idx="272">
                  <c:v>1.3342410443302597</c:v>
                </c:pt>
                <c:pt idx="273">
                  <c:v>1.3340996396382327</c:v>
                </c:pt>
                <c:pt idx="274">
                  <c:v>1.3339582766357094</c:v>
                </c:pt>
                <c:pt idx="275">
                  <c:v>1.3338169467857721</c:v>
                </c:pt>
                <c:pt idx="276">
                  <c:v>1.3336756415865423</c:v>
                </c:pt>
                <c:pt idx="277">
                  <c:v>1.333534352568162</c:v>
                </c:pt>
                <c:pt idx="278">
                  <c:v>1.3333930712898061</c:v>
                </c:pt>
                <c:pt idx="279">
                  <c:v>1.3332517893367268</c:v>
                </c:pt>
                <c:pt idx="280">
                  <c:v>1.3331104983173241</c:v>
                </c:pt>
                <c:pt idx="281">
                  <c:v>1.3329691898602416</c:v>
                </c:pt>
                <c:pt idx="282">
                  <c:v>1.3328278556114845</c:v>
                </c:pt>
                <c:pt idx="283">
                  <c:v>1.3326864872315582</c:v>
                </c:pt>
                <c:pt idx="284">
                  <c:v>1.3325450763926223</c:v>
                </c:pt>
                <c:pt idx="285">
                  <c:v>1.332403614775661</c:v>
                </c:pt>
                <c:pt idx="286">
                  <c:v>1.3322620940676655</c:v>
                </c:pt>
                <c:pt idx="287">
                  <c:v>1.3321205059588259</c:v>
                </c:pt>
                <c:pt idx="288">
                  <c:v>1.3319788421397312</c:v>
                </c:pt>
                <c:pt idx="289">
                  <c:v>1.331837094298574</c:v>
                </c:pt>
                <c:pt idx="290">
                  <c:v>1.3316952553606347</c:v>
                </c:pt>
                <c:pt idx="291">
                  <c:v>1.3315533194881597</c:v>
                </c:pt>
                <c:pt idx="292">
                  <c:v>1.3314112808367149</c:v>
                </c:pt>
                <c:pt idx="293">
                  <c:v>1.3312691335538136</c:v>
                </c:pt>
                <c:pt idx="294">
                  <c:v>1.3311268717775429</c:v>
                </c:pt>
                <c:pt idx="295">
                  <c:v>1.3309844896351852</c:v>
                </c:pt>
                <c:pt idx="296">
                  <c:v>1.3308419812418371</c:v>
                </c:pt>
                <c:pt idx="297">
                  <c:v>1.3306993406990231</c:v>
                </c:pt>
                <c:pt idx="298">
                  <c:v>1.3305565620933035</c:v>
                </c:pt>
                <c:pt idx="299">
                  <c:v>1.3304136394948765</c:v>
                </c:pt>
                <c:pt idx="300">
                  <c:v>1.3302705669561719</c:v>
                </c:pt>
                <c:pt idx="301">
                  <c:v>1.3301273385104384</c:v>
                </c:pt>
                <c:pt idx="302">
                  <c:v>1.3299839481703208</c:v>
                </c:pt>
                <c:pt idx="303">
                  <c:v>1.3298403899264275</c:v>
                </c:pt>
                <c:pt idx="304">
                  <c:v>1.3296966577458884</c:v>
                </c:pt>
                <c:pt idx="305">
                  <c:v>1.3295527455708993</c:v>
                </c:pt>
                <c:pt idx="306">
                  <c:v>1.3294086473172573</c:v>
                </c:pt>
                <c:pt idx="307">
                  <c:v>1.329264356872879</c:v>
                </c:pt>
                <c:pt idx="308">
                  <c:v>1.3291198680963081</c:v>
                </c:pt>
                <c:pt idx="309">
                  <c:v>1.3289751748152052</c:v>
                </c:pt>
                <c:pt idx="310">
                  <c:v>1.3288302708248243</c:v>
                </c:pt>
                <c:pt idx="311">
                  <c:v>1.3286851498864694</c:v>
                </c:pt>
                <c:pt idx="312">
                  <c:v>1.3285398057259359</c:v>
                </c:pt>
                <c:pt idx="313">
                  <c:v>1.3283942320319317</c:v>
                </c:pt>
                <c:pt idx="314">
                  <c:v>1.3282484224544788</c:v>
                </c:pt>
                <c:pt idx="315">
                  <c:v>1.3281023706032939</c:v>
                </c:pt>
                <c:pt idx="316">
                  <c:v>1.3279560700461475</c:v>
                </c:pt>
                <c:pt idx="317">
                  <c:v>1.3278095144479376</c:v>
                </c:pt>
                <c:pt idx="318">
                  <c:v>1.3276626975704811</c:v>
                </c:pt>
                <c:pt idx="319">
                  <c:v>1.3275156131308019</c:v>
                </c:pt>
                <c:pt idx="320">
                  <c:v>1.3273682547995385</c:v>
                </c:pt>
                <c:pt idx="321">
                  <c:v>1.3272206161993256</c:v>
                </c:pt>
                <c:pt idx="322">
                  <c:v>1.3270726909031492</c:v>
                </c:pt>
                <c:pt idx="323">
                  <c:v>1.3269244724326756</c:v>
                </c:pt>
                <c:pt idx="324">
                  <c:v>1.3267759542565518</c:v>
                </c:pt>
                <c:pt idx="325">
                  <c:v>1.3266271297886758</c:v>
                </c:pt>
                <c:pt idx="326">
                  <c:v>1.326477992386438</c:v>
                </c:pt>
                <c:pt idx="327">
                  <c:v>1.3263285353489289</c:v>
                </c:pt>
                <c:pt idx="328">
                  <c:v>1.3261787519151147</c:v>
                </c:pt>
                <c:pt idx="329">
                  <c:v>1.3260286383108608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C-BA48-BA2A-2C67612C6E02}"/>
            </c:ext>
          </c:extLst>
        </c:ser>
        <c:ser>
          <c:idx val="1"/>
          <c:order val="1"/>
          <c:tx>
            <c:v>cst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Angle!$A$3:$A$34</c:f>
              <c:numCache>
                <c:formatCode>General</c:formatCode>
                <c:ptCount val="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</c:numCache>
            </c:numRef>
          </c:xVal>
          <c:yVal>
            <c:numRef>
              <c:f>Angle!$B$3:$B$34</c:f>
              <c:numCache>
                <c:formatCode>General</c:formatCode>
                <c:ptCount val="32"/>
                <c:pt idx="0">
                  <c:v>1.3962634015954636</c:v>
                </c:pt>
                <c:pt idx="1">
                  <c:v>1.3962634015954636</c:v>
                </c:pt>
                <c:pt idx="2">
                  <c:v>1.3962634015954636</c:v>
                </c:pt>
                <c:pt idx="3">
                  <c:v>1.3962634015954636</c:v>
                </c:pt>
                <c:pt idx="4">
                  <c:v>1.3962634015954636</c:v>
                </c:pt>
                <c:pt idx="5">
                  <c:v>1.3962634015954636</c:v>
                </c:pt>
                <c:pt idx="6">
                  <c:v>1.3962634015954636</c:v>
                </c:pt>
                <c:pt idx="7">
                  <c:v>1.3962634015954636</c:v>
                </c:pt>
                <c:pt idx="8">
                  <c:v>1.3962634015954636</c:v>
                </c:pt>
                <c:pt idx="9">
                  <c:v>1.3962634015954636</c:v>
                </c:pt>
                <c:pt idx="10">
                  <c:v>1.3962634015954636</c:v>
                </c:pt>
                <c:pt idx="11">
                  <c:v>1.3962634015954636</c:v>
                </c:pt>
                <c:pt idx="12">
                  <c:v>1.3962634015954636</c:v>
                </c:pt>
                <c:pt idx="13">
                  <c:v>1.3962634015954636</c:v>
                </c:pt>
                <c:pt idx="14">
                  <c:v>1.3962634015954636</c:v>
                </c:pt>
                <c:pt idx="15">
                  <c:v>1.3962634015954636</c:v>
                </c:pt>
                <c:pt idx="16">
                  <c:v>1.3962634015954636</c:v>
                </c:pt>
                <c:pt idx="17">
                  <c:v>1.3962634015954636</c:v>
                </c:pt>
                <c:pt idx="18">
                  <c:v>1.3962634015954636</c:v>
                </c:pt>
                <c:pt idx="19">
                  <c:v>1.3962634015954636</c:v>
                </c:pt>
                <c:pt idx="20">
                  <c:v>1.3962634015954636</c:v>
                </c:pt>
                <c:pt idx="21">
                  <c:v>1.3962634015954636</c:v>
                </c:pt>
                <c:pt idx="22">
                  <c:v>1.3962634015954636</c:v>
                </c:pt>
                <c:pt idx="23">
                  <c:v>1.3962634015954636</c:v>
                </c:pt>
                <c:pt idx="24">
                  <c:v>1.3962634015954636</c:v>
                </c:pt>
                <c:pt idx="25">
                  <c:v>1.3962634015954636</c:v>
                </c:pt>
                <c:pt idx="26">
                  <c:v>1.3962634015954636</c:v>
                </c:pt>
                <c:pt idx="27">
                  <c:v>1.3962634015954636</c:v>
                </c:pt>
                <c:pt idx="28">
                  <c:v>1.3962634015954636</c:v>
                </c:pt>
                <c:pt idx="29">
                  <c:v>1.3962634015954636</c:v>
                </c:pt>
                <c:pt idx="30">
                  <c:v>1.3962634015954636</c:v>
                </c:pt>
                <c:pt idx="31">
                  <c:v>1.3962634015954636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3-434D-9512-43DB1EA11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34271"/>
        <c:axId val="1257221023"/>
      </c:scatterChart>
      <c:valAx>
        <c:axId val="12536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</a:t>
                </a:r>
                <a:r>
                  <a:rPr lang="fr-FR" sz="2000" baseline="0"/>
                  <a:t>(en 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221023"/>
        <c:crosses val="autoZero"/>
        <c:crossBetween val="midCat"/>
      </c:valAx>
      <c:valAx>
        <c:axId val="12572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Angle (en</a:t>
                </a:r>
                <a:r>
                  <a:rPr lang="fr-FR" sz="2000" baseline="0"/>
                  <a:t> Rad)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36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Modélisation</a:t>
            </a:r>
            <a:r>
              <a:rPr lang="en-US" sz="3500" baseline="0"/>
              <a:t> de l'angle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Constante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Angle!$T$3:$T$472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 formatCode="#,##0.00">
                  <c:v>0.32</c:v>
                </c:pt>
                <c:pt idx="33" formatCode="#,##0.00">
                  <c:v>0.33</c:v>
                </c:pt>
                <c:pt idx="34" formatCode="#,##0.00">
                  <c:v>0.34</c:v>
                </c:pt>
                <c:pt idx="35" formatCode="#,##0.00">
                  <c:v>0.35</c:v>
                </c:pt>
                <c:pt idx="36" formatCode="#,##0.00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</c:numCache>
            </c:numRef>
          </c:xVal>
          <c:yVal>
            <c:numRef>
              <c:f>Angle!$V$3:$V$472</c:f>
              <c:numCache>
                <c:formatCode>General</c:formatCode>
                <c:ptCount val="470"/>
                <c:pt idx="0">
                  <c:v>1.3962634015954636</c:v>
                </c:pt>
                <c:pt idx="1">
                  <c:v>1.39626340159546</c:v>
                </c:pt>
                <c:pt idx="2">
                  <c:v>1.3962634015954636</c:v>
                </c:pt>
                <c:pt idx="3">
                  <c:v>1.3962634015954636</c:v>
                </c:pt>
                <c:pt idx="4">
                  <c:v>1.3962634015954636</c:v>
                </c:pt>
                <c:pt idx="5">
                  <c:v>1.3962634015954636</c:v>
                </c:pt>
                <c:pt idx="6">
                  <c:v>1.3962634015954636</c:v>
                </c:pt>
                <c:pt idx="7">
                  <c:v>1.3962634015954636</c:v>
                </c:pt>
                <c:pt idx="8">
                  <c:v>1.3962634015954636</c:v>
                </c:pt>
                <c:pt idx="9">
                  <c:v>1.3962634015954636</c:v>
                </c:pt>
                <c:pt idx="10">
                  <c:v>1.3962634015954636</c:v>
                </c:pt>
                <c:pt idx="11">
                  <c:v>1.3962634015954636</c:v>
                </c:pt>
                <c:pt idx="12">
                  <c:v>1.3962634015954636</c:v>
                </c:pt>
                <c:pt idx="13">
                  <c:v>1.3962634015954636</c:v>
                </c:pt>
                <c:pt idx="14">
                  <c:v>1.3962634015954636</c:v>
                </c:pt>
                <c:pt idx="15">
                  <c:v>1.3962634015954636</c:v>
                </c:pt>
                <c:pt idx="16">
                  <c:v>1.3962634015954636</c:v>
                </c:pt>
                <c:pt idx="17">
                  <c:v>1.3962634015954636</c:v>
                </c:pt>
                <c:pt idx="18">
                  <c:v>1.3962634015954636</c:v>
                </c:pt>
                <c:pt idx="19">
                  <c:v>1.3962634015954636</c:v>
                </c:pt>
                <c:pt idx="20">
                  <c:v>1.3962634015954636</c:v>
                </c:pt>
                <c:pt idx="21">
                  <c:v>1.3962634015954636</c:v>
                </c:pt>
                <c:pt idx="22">
                  <c:v>1.3962634015954636</c:v>
                </c:pt>
                <c:pt idx="23">
                  <c:v>1.3962634015954636</c:v>
                </c:pt>
                <c:pt idx="24">
                  <c:v>1.3962634015954636</c:v>
                </c:pt>
                <c:pt idx="25">
                  <c:v>1.3962634015954636</c:v>
                </c:pt>
                <c:pt idx="26">
                  <c:v>1.3962634015954636</c:v>
                </c:pt>
                <c:pt idx="27">
                  <c:v>1.3962634015954636</c:v>
                </c:pt>
                <c:pt idx="28">
                  <c:v>1.3962634015954636</c:v>
                </c:pt>
                <c:pt idx="29">
                  <c:v>1.3962634015954636</c:v>
                </c:pt>
                <c:pt idx="30">
                  <c:v>1.3962634015954636</c:v>
                </c:pt>
                <c:pt idx="31">
                  <c:v>1.3962634015954636</c:v>
                </c:pt>
                <c:pt idx="32">
                  <c:v>1.3962634015954636</c:v>
                </c:pt>
                <c:pt idx="33">
                  <c:v>1.3962634015954636</c:v>
                </c:pt>
                <c:pt idx="34">
                  <c:v>1.3962634015954636</c:v>
                </c:pt>
                <c:pt idx="35">
                  <c:v>1.3962634015954636</c:v>
                </c:pt>
                <c:pt idx="36">
                  <c:v>1.3962634015954636</c:v>
                </c:pt>
                <c:pt idx="37">
                  <c:v>1.3962634015954636</c:v>
                </c:pt>
                <c:pt idx="38">
                  <c:v>1.3962634015954636</c:v>
                </c:pt>
                <c:pt idx="39">
                  <c:v>1.3962634015954636</c:v>
                </c:pt>
                <c:pt idx="40">
                  <c:v>1.3962634015954636</c:v>
                </c:pt>
                <c:pt idx="41">
                  <c:v>1.3962634015954636</c:v>
                </c:pt>
                <c:pt idx="42">
                  <c:v>1.3962634015954636</c:v>
                </c:pt>
                <c:pt idx="43">
                  <c:v>1.3962634015954636</c:v>
                </c:pt>
                <c:pt idx="44">
                  <c:v>1.3962634015954636</c:v>
                </c:pt>
                <c:pt idx="45">
                  <c:v>1.3962634015954636</c:v>
                </c:pt>
                <c:pt idx="46">
                  <c:v>1.3962634015954636</c:v>
                </c:pt>
                <c:pt idx="47">
                  <c:v>1.3962634015954636</c:v>
                </c:pt>
                <c:pt idx="48">
                  <c:v>1.3962634015954636</c:v>
                </c:pt>
                <c:pt idx="49">
                  <c:v>1.3962634015954636</c:v>
                </c:pt>
                <c:pt idx="50">
                  <c:v>1.3962634015954636</c:v>
                </c:pt>
                <c:pt idx="51">
                  <c:v>1.3962634015954636</c:v>
                </c:pt>
                <c:pt idx="52">
                  <c:v>1.3962634015954636</c:v>
                </c:pt>
                <c:pt idx="53">
                  <c:v>1.3962634015954636</c:v>
                </c:pt>
                <c:pt idx="54">
                  <c:v>1.3962634015954636</c:v>
                </c:pt>
                <c:pt idx="55">
                  <c:v>1.3962634015954636</c:v>
                </c:pt>
                <c:pt idx="56">
                  <c:v>1.3962634015954636</c:v>
                </c:pt>
                <c:pt idx="57">
                  <c:v>1.3962634015954636</c:v>
                </c:pt>
                <c:pt idx="58">
                  <c:v>1.3962634015954636</c:v>
                </c:pt>
                <c:pt idx="59">
                  <c:v>1.3962634015954636</c:v>
                </c:pt>
                <c:pt idx="60">
                  <c:v>1.3962634015954636</c:v>
                </c:pt>
                <c:pt idx="61">
                  <c:v>1.3962634015954636</c:v>
                </c:pt>
                <c:pt idx="62">
                  <c:v>1.3962634015954636</c:v>
                </c:pt>
                <c:pt idx="63">
                  <c:v>1.3962634015954636</c:v>
                </c:pt>
                <c:pt idx="64">
                  <c:v>1.3962634015954636</c:v>
                </c:pt>
                <c:pt idx="65">
                  <c:v>1.3962634015954636</c:v>
                </c:pt>
                <c:pt idx="66">
                  <c:v>1.3962634015954636</c:v>
                </c:pt>
                <c:pt idx="67">
                  <c:v>1.3962634015954636</c:v>
                </c:pt>
                <c:pt idx="68">
                  <c:v>1.3962634015954636</c:v>
                </c:pt>
                <c:pt idx="69">
                  <c:v>1.3962634015954636</c:v>
                </c:pt>
                <c:pt idx="70">
                  <c:v>1.3962634015954636</c:v>
                </c:pt>
                <c:pt idx="71">
                  <c:v>1.3962634015954636</c:v>
                </c:pt>
                <c:pt idx="72">
                  <c:v>1.3962634015954636</c:v>
                </c:pt>
                <c:pt idx="73">
                  <c:v>1.3962634015954636</c:v>
                </c:pt>
                <c:pt idx="74">
                  <c:v>1.3962634015954636</c:v>
                </c:pt>
                <c:pt idx="75">
                  <c:v>1.3962634015954636</c:v>
                </c:pt>
                <c:pt idx="76">
                  <c:v>1.3962634015954636</c:v>
                </c:pt>
                <c:pt idx="77">
                  <c:v>1.3962634015954636</c:v>
                </c:pt>
                <c:pt idx="78">
                  <c:v>1.3962634015954636</c:v>
                </c:pt>
                <c:pt idx="79">
                  <c:v>1.3962634015954636</c:v>
                </c:pt>
                <c:pt idx="80">
                  <c:v>1.3962634015954636</c:v>
                </c:pt>
                <c:pt idx="81">
                  <c:v>1.3962634015954636</c:v>
                </c:pt>
                <c:pt idx="82">
                  <c:v>1.3962634015954636</c:v>
                </c:pt>
                <c:pt idx="83">
                  <c:v>1.3962634015954636</c:v>
                </c:pt>
                <c:pt idx="84">
                  <c:v>1.3962634015954636</c:v>
                </c:pt>
                <c:pt idx="85">
                  <c:v>1.3962634015954636</c:v>
                </c:pt>
                <c:pt idx="86">
                  <c:v>1.3962634015954636</c:v>
                </c:pt>
                <c:pt idx="87">
                  <c:v>1.3962634015954636</c:v>
                </c:pt>
                <c:pt idx="88">
                  <c:v>1.3962634015954636</c:v>
                </c:pt>
                <c:pt idx="89">
                  <c:v>1.3962634015954636</c:v>
                </c:pt>
                <c:pt idx="90">
                  <c:v>1.3962634015954636</c:v>
                </c:pt>
                <c:pt idx="91">
                  <c:v>1.3962634015954636</c:v>
                </c:pt>
                <c:pt idx="92">
                  <c:v>1.3962634015954636</c:v>
                </c:pt>
                <c:pt idx="93">
                  <c:v>1.3962634015954636</c:v>
                </c:pt>
                <c:pt idx="94">
                  <c:v>1.3962634015954636</c:v>
                </c:pt>
                <c:pt idx="95">
                  <c:v>1.3962634015954636</c:v>
                </c:pt>
                <c:pt idx="96">
                  <c:v>1.3962634015954636</c:v>
                </c:pt>
                <c:pt idx="97">
                  <c:v>1.3962634015954636</c:v>
                </c:pt>
                <c:pt idx="98">
                  <c:v>1.3962634015954636</c:v>
                </c:pt>
                <c:pt idx="99">
                  <c:v>1.3962634015954636</c:v>
                </c:pt>
                <c:pt idx="100">
                  <c:v>1.3962634015954636</c:v>
                </c:pt>
                <c:pt idx="101">
                  <c:v>1.3962634015954636</c:v>
                </c:pt>
                <c:pt idx="102">
                  <c:v>1.3962634015954636</c:v>
                </c:pt>
                <c:pt idx="103">
                  <c:v>1.3962634015954636</c:v>
                </c:pt>
                <c:pt idx="104">
                  <c:v>1.3962634015954636</c:v>
                </c:pt>
                <c:pt idx="105">
                  <c:v>1.3962634015954636</c:v>
                </c:pt>
                <c:pt idx="106">
                  <c:v>1.3962634015954636</c:v>
                </c:pt>
                <c:pt idx="107">
                  <c:v>1.3962634015954636</c:v>
                </c:pt>
                <c:pt idx="108">
                  <c:v>1.3962634015954636</c:v>
                </c:pt>
                <c:pt idx="109">
                  <c:v>1.3962634015954636</c:v>
                </c:pt>
                <c:pt idx="110">
                  <c:v>1.3962634015954636</c:v>
                </c:pt>
                <c:pt idx="111">
                  <c:v>1.3962634015954636</c:v>
                </c:pt>
                <c:pt idx="112">
                  <c:v>1.3962634015954636</c:v>
                </c:pt>
                <c:pt idx="113">
                  <c:v>1.3962634015954636</c:v>
                </c:pt>
                <c:pt idx="114">
                  <c:v>1.3962634015954636</c:v>
                </c:pt>
                <c:pt idx="115">
                  <c:v>1.3962634015954636</c:v>
                </c:pt>
                <c:pt idx="116">
                  <c:v>1.3962634015954636</c:v>
                </c:pt>
                <c:pt idx="117">
                  <c:v>1.3962634015954636</c:v>
                </c:pt>
                <c:pt idx="118">
                  <c:v>1.3962634015954636</c:v>
                </c:pt>
                <c:pt idx="119">
                  <c:v>1.3962634015954636</c:v>
                </c:pt>
                <c:pt idx="120">
                  <c:v>1.3962634015954636</c:v>
                </c:pt>
                <c:pt idx="121">
                  <c:v>1.3962634015954636</c:v>
                </c:pt>
                <c:pt idx="122">
                  <c:v>1.3962634015954636</c:v>
                </c:pt>
                <c:pt idx="123">
                  <c:v>1.3962634015954636</c:v>
                </c:pt>
                <c:pt idx="124">
                  <c:v>1.3962634015954636</c:v>
                </c:pt>
                <c:pt idx="125">
                  <c:v>1.3962634015954636</c:v>
                </c:pt>
                <c:pt idx="126">
                  <c:v>1.3962634015954636</c:v>
                </c:pt>
                <c:pt idx="127">
                  <c:v>1.3962634015954636</c:v>
                </c:pt>
                <c:pt idx="128">
                  <c:v>1.3962634015954636</c:v>
                </c:pt>
                <c:pt idx="129">
                  <c:v>1.3962634015954636</c:v>
                </c:pt>
                <c:pt idx="130">
                  <c:v>1.3962634015954636</c:v>
                </c:pt>
                <c:pt idx="131">
                  <c:v>1.3962634015954636</c:v>
                </c:pt>
                <c:pt idx="132">
                  <c:v>1.3962634015954636</c:v>
                </c:pt>
                <c:pt idx="133">
                  <c:v>1.3962634015954636</c:v>
                </c:pt>
                <c:pt idx="134">
                  <c:v>1.3962634015954636</c:v>
                </c:pt>
                <c:pt idx="135">
                  <c:v>1.3962634015954636</c:v>
                </c:pt>
                <c:pt idx="136">
                  <c:v>1.3962634015954636</c:v>
                </c:pt>
                <c:pt idx="137">
                  <c:v>1.3962634015954636</c:v>
                </c:pt>
                <c:pt idx="138">
                  <c:v>1.3962634015954636</c:v>
                </c:pt>
                <c:pt idx="139">
                  <c:v>1.3962634015954636</c:v>
                </c:pt>
                <c:pt idx="140">
                  <c:v>1.3962634015954636</c:v>
                </c:pt>
                <c:pt idx="141">
                  <c:v>1.3962634015954636</c:v>
                </c:pt>
                <c:pt idx="142">
                  <c:v>1.3962634015954636</c:v>
                </c:pt>
                <c:pt idx="143">
                  <c:v>1.3962634015954636</c:v>
                </c:pt>
                <c:pt idx="144">
                  <c:v>1.3962634015954636</c:v>
                </c:pt>
                <c:pt idx="145">
                  <c:v>1.3962634015954636</c:v>
                </c:pt>
                <c:pt idx="146">
                  <c:v>1.3962634015954636</c:v>
                </c:pt>
                <c:pt idx="147">
                  <c:v>1.3962634015954636</c:v>
                </c:pt>
                <c:pt idx="148">
                  <c:v>1.3962634015954636</c:v>
                </c:pt>
                <c:pt idx="149">
                  <c:v>1.3962634015954636</c:v>
                </c:pt>
                <c:pt idx="150">
                  <c:v>1.3962634015954636</c:v>
                </c:pt>
                <c:pt idx="151">
                  <c:v>1.3962634015954636</c:v>
                </c:pt>
                <c:pt idx="152">
                  <c:v>1.3962634015954636</c:v>
                </c:pt>
                <c:pt idx="153">
                  <c:v>1.3962634015954636</c:v>
                </c:pt>
                <c:pt idx="154">
                  <c:v>1.3962634015954636</c:v>
                </c:pt>
                <c:pt idx="155">
                  <c:v>1.3962634015954636</c:v>
                </c:pt>
                <c:pt idx="156">
                  <c:v>1.3962634015954636</c:v>
                </c:pt>
                <c:pt idx="157">
                  <c:v>1.3962634015954636</c:v>
                </c:pt>
                <c:pt idx="158">
                  <c:v>1.3962634015954636</c:v>
                </c:pt>
                <c:pt idx="159">
                  <c:v>1.3962634015954636</c:v>
                </c:pt>
                <c:pt idx="160">
                  <c:v>1.3962634015954636</c:v>
                </c:pt>
                <c:pt idx="161">
                  <c:v>1.3962634015954636</c:v>
                </c:pt>
                <c:pt idx="162">
                  <c:v>1.3962634015954636</c:v>
                </c:pt>
                <c:pt idx="163">
                  <c:v>1.3962634015954636</c:v>
                </c:pt>
                <c:pt idx="164">
                  <c:v>1.3962634015954636</c:v>
                </c:pt>
                <c:pt idx="165">
                  <c:v>1.3962634015954636</c:v>
                </c:pt>
                <c:pt idx="166">
                  <c:v>1.3962634015954636</c:v>
                </c:pt>
                <c:pt idx="167">
                  <c:v>1.3962634015954636</c:v>
                </c:pt>
                <c:pt idx="168">
                  <c:v>1.3962634015954636</c:v>
                </c:pt>
                <c:pt idx="169">
                  <c:v>1.3962634015954636</c:v>
                </c:pt>
                <c:pt idx="170">
                  <c:v>1.3962634015954636</c:v>
                </c:pt>
                <c:pt idx="171">
                  <c:v>1.3962634015954636</c:v>
                </c:pt>
                <c:pt idx="172">
                  <c:v>1.3962634015954636</c:v>
                </c:pt>
                <c:pt idx="173">
                  <c:v>1.3962634015954636</c:v>
                </c:pt>
                <c:pt idx="174">
                  <c:v>1.3962634015954636</c:v>
                </c:pt>
                <c:pt idx="175">
                  <c:v>1.3962634015954636</c:v>
                </c:pt>
                <c:pt idx="176">
                  <c:v>1.3962634015954636</c:v>
                </c:pt>
                <c:pt idx="177">
                  <c:v>1.3962634015954636</c:v>
                </c:pt>
                <c:pt idx="178">
                  <c:v>1.3962634015954636</c:v>
                </c:pt>
                <c:pt idx="179">
                  <c:v>1.3962634015954636</c:v>
                </c:pt>
                <c:pt idx="180">
                  <c:v>1.3962634015954636</c:v>
                </c:pt>
                <c:pt idx="181">
                  <c:v>1.3962634015954636</c:v>
                </c:pt>
                <c:pt idx="182">
                  <c:v>1.3962634015954636</c:v>
                </c:pt>
                <c:pt idx="183">
                  <c:v>1.3962634015954636</c:v>
                </c:pt>
                <c:pt idx="184">
                  <c:v>1.3962634015954636</c:v>
                </c:pt>
                <c:pt idx="185">
                  <c:v>1.3962634015954636</c:v>
                </c:pt>
                <c:pt idx="186">
                  <c:v>1.3962634015954636</c:v>
                </c:pt>
                <c:pt idx="187">
                  <c:v>1.3962634015954636</c:v>
                </c:pt>
                <c:pt idx="188">
                  <c:v>1.3962634015954636</c:v>
                </c:pt>
                <c:pt idx="189">
                  <c:v>1.3962634015954636</c:v>
                </c:pt>
                <c:pt idx="190">
                  <c:v>1.3962634015954636</c:v>
                </c:pt>
                <c:pt idx="191">
                  <c:v>1.3962634015954636</c:v>
                </c:pt>
                <c:pt idx="192">
                  <c:v>1.3962634015954636</c:v>
                </c:pt>
                <c:pt idx="193">
                  <c:v>1.3962634015954636</c:v>
                </c:pt>
                <c:pt idx="194">
                  <c:v>1.3962634015954636</c:v>
                </c:pt>
                <c:pt idx="195">
                  <c:v>1.3962634015954636</c:v>
                </c:pt>
                <c:pt idx="196">
                  <c:v>1.3962634015954636</c:v>
                </c:pt>
                <c:pt idx="197">
                  <c:v>1.3962634015954636</c:v>
                </c:pt>
                <c:pt idx="198">
                  <c:v>1.3962634015954636</c:v>
                </c:pt>
                <c:pt idx="199">
                  <c:v>1.3962634015954636</c:v>
                </c:pt>
                <c:pt idx="200">
                  <c:v>1.3962634015954636</c:v>
                </c:pt>
                <c:pt idx="201">
                  <c:v>1.3962634015954636</c:v>
                </c:pt>
                <c:pt idx="202">
                  <c:v>1.3962634015954636</c:v>
                </c:pt>
                <c:pt idx="203">
                  <c:v>1.3962634015954636</c:v>
                </c:pt>
                <c:pt idx="204">
                  <c:v>1.3962634015954636</c:v>
                </c:pt>
                <c:pt idx="205">
                  <c:v>1.3962634015954636</c:v>
                </c:pt>
                <c:pt idx="206">
                  <c:v>1.3962634015954636</c:v>
                </c:pt>
                <c:pt idx="207">
                  <c:v>1.3962634015954636</c:v>
                </c:pt>
                <c:pt idx="208">
                  <c:v>1.3962634015954636</c:v>
                </c:pt>
                <c:pt idx="209">
                  <c:v>1.3962634015954636</c:v>
                </c:pt>
                <c:pt idx="210">
                  <c:v>1.3962634015954636</c:v>
                </c:pt>
                <c:pt idx="211">
                  <c:v>1.3962634015954636</c:v>
                </c:pt>
                <c:pt idx="212">
                  <c:v>1.3962634015954636</c:v>
                </c:pt>
                <c:pt idx="213">
                  <c:v>1.3962634015954636</c:v>
                </c:pt>
                <c:pt idx="214">
                  <c:v>1.3962634015954636</c:v>
                </c:pt>
                <c:pt idx="215">
                  <c:v>1.3962634015954636</c:v>
                </c:pt>
                <c:pt idx="216">
                  <c:v>1.3962634015954636</c:v>
                </c:pt>
                <c:pt idx="217">
                  <c:v>1.3962634015954636</c:v>
                </c:pt>
                <c:pt idx="218">
                  <c:v>1.3962634015954636</c:v>
                </c:pt>
                <c:pt idx="219">
                  <c:v>1.3962634015954636</c:v>
                </c:pt>
                <c:pt idx="220">
                  <c:v>1.3962634015954636</c:v>
                </c:pt>
                <c:pt idx="221">
                  <c:v>1.3962634015954636</c:v>
                </c:pt>
                <c:pt idx="222">
                  <c:v>1.3962634015954636</c:v>
                </c:pt>
                <c:pt idx="223">
                  <c:v>1.3962634015954636</c:v>
                </c:pt>
                <c:pt idx="224">
                  <c:v>1.3962634015954636</c:v>
                </c:pt>
                <c:pt idx="225">
                  <c:v>1.3962634015954636</c:v>
                </c:pt>
                <c:pt idx="226">
                  <c:v>1.3962634015954636</c:v>
                </c:pt>
                <c:pt idx="227">
                  <c:v>1.3962634015954636</c:v>
                </c:pt>
                <c:pt idx="228">
                  <c:v>1.3962634015954636</c:v>
                </c:pt>
                <c:pt idx="229">
                  <c:v>1.3962634015954636</c:v>
                </c:pt>
                <c:pt idx="230">
                  <c:v>1.3962634015954636</c:v>
                </c:pt>
                <c:pt idx="231">
                  <c:v>1.3962634015954636</c:v>
                </c:pt>
                <c:pt idx="232">
                  <c:v>1.3962634015954636</c:v>
                </c:pt>
                <c:pt idx="233">
                  <c:v>1.3962634015954636</c:v>
                </c:pt>
                <c:pt idx="234">
                  <c:v>1.3962634015954636</c:v>
                </c:pt>
                <c:pt idx="235">
                  <c:v>1.3962634015954636</c:v>
                </c:pt>
                <c:pt idx="236">
                  <c:v>1.3962634015954636</c:v>
                </c:pt>
                <c:pt idx="237">
                  <c:v>1.3962634015954636</c:v>
                </c:pt>
                <c:pt idx="238">
                  <c:v>1.3962634015954636</c:v>
                </c:pt>
                <c:pt idx="239">
                  <c:v>1.3962634015954636</c:v>
                </c:pt>
                <c:pt idx="240">
                  <c:v>1.3962634015954636</c:v>
                </c:pt>
                <c:pt idx="241">
                  <c:v>1.3962634015954636</c:v>
                </c:pt>
                <c:pt idx="242">
                  <c:v>1.3962634015954636</c:v>
                </c:pt>
                <c:pt idx="243">
                  <c:v>1.3962634015954636</c:v>
                </c:pt>
                <c:pt idx="244">
                  <c:v>1.3962634015954636</c:v>
                </c:pt>
                <c:pt idx="245">
                  <c:v>1.3962634015954636</c:v>
                </c:pt>
                <c:pt idx="246">
                  <c:v>1.3962634015954636</c:v>
                </c:pt>
                <c:pt idx="247">
                  <c:v>1.3962634015954636</c:v>
                </c:pt>
                <c:pt idx="248">
                  <c:v>1.3962634015954636</c:v>
                </c:pt>
                <c:pt idx="249">
                  <c:v>1.3962634015954636</c:v>
                </c:pt>
                <c:pt idx="250">
                  <c:v>1.3962634015954636</c:v>
                </c:pt>
                <c:pt idx="251">
                  <c:v>1.3962634015954636</c:v>
                </c:pt>
                <c:pt idx="252">
                  <c:v>1.3962634015954636</c:v>
                </c:pt>
                <c:pt idx="253">
                  <c:v>1.3962634015954636</c:v>
                </c:pt>
                <c:pt idx="254">
                  <c:v>1.3962634015954636</c:v>
                </c:pt>
                <c:pt idx="255">
                  <c:v>1.3962634015954636</c:v>
                </c:pt>
                <c:pt idx="256">
                  <c:v>1.3962634015954636</c:v>
                </c:pt>
                <c:pt idx="257">
                  <c:v>1.3962634015954636</c:v>
                </c:pt>
                <c:pt idx="258">
                  <c:v>1.3962634015954636</c:v>
                </c:pt>
                <c:pt idx="259">
                  <c:v>1.3962634015954636</c:v>
                </c:pt>
                <c:pt idx="260">
                  <c:v>1.3962634015954636</c:v>
                </c:pt>
                <c:pt idx="261">
                  <c:v>1.3962634015954636</c:v>
                </c:pt>
                <c:pt idx="262">
                  <c:v>1.3962634015954636</c:v>
                </c:pt>
                <c:pt idx="263">
                  <c:v>1.3962634015954636</c:v>
                </c:pt>
                <c:pt idx="264">
                  <c:v>1.3962634015954636</c:v>
                </c:pt>
                <c:pt idx="265">
                  <c:v>1.3962634015954636</c:v>
                </c:pt>
                <c:pt idx="266">
                  <c:v>1.3962634015954636</c:v>
                </c:pt>
                <c:pt idx="267">
                  <c:v>1.3962634015954636</c:v>
                </c:pt>
                <c:pt idx="268">
                  <c:v>1.3962634015954636</c:v>
                </c:pt>
                <c:pt idx="269">
                  <c:v>1.3962634015954636</c:v>
                </c:pt>
                <c:pt idx="270">
                  <c:v>1.3962634015954636</c:v>
                </c:pt>
                <c:pt idx="271">
                  <c:v>1.3962634015954636</c:v>
                </c:pt>
                <c:pt idx="272">
                  <c:v>1.3962634015954636</c:v>
                </c:pt>
                <c:pt idx="273">
                  <c:v>1.3962634015954636</c:v>
                </c:pt>
                <c:pt idx="274">
                  <c:v>1.3962634015954636</c:v>
                </c:pt>
                <c:pt idx="275">
                  <c:v>1.3962634015954636</c:v>
                </c:pt>
                <c:pt idx="276">
                  <c:v>1.3962634015954636</c:v>
                </c:pt>
                <c:pt idx="277">
                  <c:v>1.3962634015954636</c:v>
                </c:pt>
                <c:pt idx="278">
                  <c:v>1.3962634015954636</c:v>
                </c:pt>
                <c:pt idx="279">
                  <c:v>1.3962634015954636</c:v>
                </c:pt>
                <c:pt idx="280">
                  <c:v>1.3962634015954636</c:v>
                </c:pt>
                <c:pt idx="281">
                  <c:v>1.3962634015954636</c:v>
                </c:pt>
                <c:pt idx="282">
                  <c:v>1.3962634015954636</c:v>
                </c:pt>
                <c:pt idx="283">
                  <c:v>1.3962634015954636</c:v>
                </c:pt>
                <c:pt idx="284">
                  <c:v>1.3962634015954636</c:v>
                </c:pt>
                <c:pt idx="285">
                  <c:v>1.3962634015954636</c:v>
                </c:pt>
                <c:pt idx="286">
                  <c:v>1.3962634015954636</c:v>
                </c:pt>
                <c:pt idx="287">
                  <c:v>1.3962634015954636</c:v>
                </c:pt>
                <c:pt idx="288">
                  <c:v>1.3962634015954636</c:v>
                </c:pt>
                <c:pt idx="289">
                  <c:v>1.3962634015954636</c:v>
                </c:pt>
                <c:pt idx="290">
                  <c:v>1.3962634015954636</c:v>
                </c:pt>
                <c:pt idx="291">
                  <c:v>1.3962634015954636</c:v>
                </c:pt>
                <c:pt idx="292">
                  <c:v>1.3962634015954636</c:v>
                </c:pt>
                <c:pt idx="293">
                  <c:v>1.3962634015954636</c:v>
                </c:pt>
                <c:pt idx="294">
                  <c:v>1.3962634015954636</c:v>
                </c:pt>
                <c:pt idx="295">
                  <c:v>1.3962634015954636</c:v>
                </c:pt>
                <c:pt idx="296">
                  <c:v>1.3962634015954636</c:v>
                </c:pt>
                <c:pt idx="297">
                  <c:v>1.3962634015954636</c:v>
                </c:pt>
                <c:pt idx="298">
                  <c:v>1.3962634015954636</c:v>
                </c:pt>
                <c:pt idx="299">
                  <c:v>1.3962634015954636</c:v>
                </c:pt>
                <c:pt idx="300">
                  <c:v>1.3962634015954636</c:v>
                </c:pt>
                <c:pt idx="301">
                  <c:v>1.3962634015954636</c:v>
                </c:pt>
                <c:pt idx="302">
                  <c:v>1.3962634015954636</c:v>
                </c:pt>
                <c:pt idx="303">
                  <c:v>1.3962634015954636</c:v>
                </c:pt>
                <c:pt idx="304">
                  <c:v>1.3962634015954636</c:v>
                </c:pt>
                <c:pt idx="305">
                  <c:v>1.3962634015954636</c:v>
                </c:pt>
                <c:pt idx="306">
                  <c:v>1.3962634015954636</c:v>
                </c:pt>
                <c:pt idx="307">
                  <c:v>1.3962634015954636</c:v>
                </c:pt>
                <c:pt idx="308">
                  <c:v>1.3962634015954636</c:v>
                </c:pt>
                <c:pt idx="309">
                  <c:v>1.3962634015954636</c:v>
                </c:pt>
                <c:pt idx="310">
                  <c:v>1.3962634015954636</c:v>
                </c:pt>
                <c:pt idx="311">
                  <c:v>1.3962634015954636</c:v>
                </c:pt>
                <c:pt idx="312">
                  <c:v>1.3962634015954636</c:v>
                </c:pt>
                <c:pt idx="313">
                  <c:v>1.3962634015954636</c:v>
                </c:pt>
                <c:pt idx="314">
                  <c:v>1.3962634015954636</c:v>
                </c:pt>
                <c:pt idx="315">
                  <c:v>1.3962634015954636</c:v>
                </c:pt>
                <c:pt idx="316">
                  <c:v>1.3962634015954636</c:v>
                </c:pt>
                <c:pt idx="317">
                  <c:v>1.3962634015954636</c:v>
                </c:pt>
                <c:pt idx="318">
                  <c:v>1.3962634015954636</c:v>
                </c:pt>
                <c:pt idx="319">
                  <c:v>1.3962634015954636</c:v>
                </c:pt>
                <c:pt idx="320">
                  <c:v>1.3962634015954636</c:v>
                </c:pt>
                <c:pt idx="321">
                  <c:v>1.3962634015954636</c:v>
                </c:pt>
                <c:pt idx="322">
                  <c:v>1.3962634015954636</c:v>
                </c:pt>
                <c:pt idx="323">
                  <c:v>1.3962634015954636</c:v>
                </c:pt>
                <c:pt idx="324">
                  <c:v>1.3962634015954636</c:v>
                </c:pt>
                <c:pt idx="325">
                  <c:v>1.3962634015954636</c:v>
                </c:pt>
                <c:pt idx="326">
                  <c:v>1.3962634015954636</c:v>
                </c:pt>
                <c:pt idx="327">
                  <c:v>1.3962634015954636</c:v>
                </c:pt>
                <c:pt idx="328">
                  <c:v>1.3962634015954636</c:v>
                </c:pt>
                <c:pt idx="329">
                  <c:v>1.3962634015954636</c:v>
                </c:pt>
                <c:pt idx="330">
                  <c:v>1.3962634015954636</c:v>
                </c:pt>
                <c:pt idx="331">
                  <c:v>1.3962634015954636</c:v>
                </c:pt>
                <c:pt idx="332">
                  <c:v>1.3962634015954636</c:v>
                </c:pt>
                <c:pt idx="333">
                  <c:v>1.3962634015954636</c:v>
                </c:pt>
                <c:pt idx="334">
                  <c:v>1.3962634015954636</c:v>
                </c:pt>
                <c:pt idx="335">
                  <c:v>1.3962634015954636</c:v>
                </c:pt>
                <c:pt idx="336">
                  <c:v>1.3962634015954636</c:v>
                </c:pt>
                <c:pt idx="337">
                  <c:v>1.3962634015954636</c:v>
                </c:pt>
                <c:pt idx="338">
                  <c:v>1.3962634015954636</c:v>
                </c:pt>
                <c:pt idx="339">
                  <c:v>1.3962634015954636</c:v>
                </c:pt>
                <c:pt idx="340">
                  <c:v>1.3962634015954636</c:v>
                </c:pt>
                <c:pt idx="341">
                  <c:v>1.3962634015954636</c:v>
                </c:pt>
                <c:pt idx="342">
                  <c:v>1.3962634015954636</c:v>
                </c:pt>
                <c:pt idx="343">
                  <c:v>1.3962634015954636</c:v>
                </c:pt>
                <c:pt idx="344">
                  <c:v>1.3962634015954636</c:v>
                </c:pt>
                <c:pt idx="345">
                  <c:v>1.3962634015954636</c:v>
                </c:pt>
                <c:pt idx="346">
                  <c:v>1.3962634015954636</c:v>
                </c:pt>
                <c:pt idx="347">
                  <c:v>1.3962634015954636</c:v>
                </c:pt>
                <c:pt idx="348">
                  <c:v>1.3962634015954636</c:v>
                </c:pt>
                <c:pt idx="349">
                  <c:v>1.3962634015954636</c:v>
                </c:pt>
                <c:pt idx="350">
                  <c:v>1.3962634015954636</c:v>
                </c:pt>
                <c:pt idx="351">
                  <c:v>1.3962634015954636</c:v>
                </c:pt>
                <c:pt idx="352">
                  <c:v>1.3962634015954636</c:v>
                </c:pt>
                <c:pt idx="353">
                  <c:v>1.3962634015954636</c:v>
                </c:pt>
                <c:pt idx="354">
                  <c:v>1.3962634015954636</c:v>
                </c:pt>
                <c:pt idx="355">
                  <c:v>1.3962634015954636</c:v>
                </c:pt>
                <c:pt idx="356">
                  <c:v>1.3962634015954636</c:v>
                </c:pt>
                <c:pt idx="357">
                  <c:v>1.3962634015954636</c:v>
                </c:pt>
                <c:pt idx="358">
                  <c:v>1.3962634015954636</c:v>
                </c:pt>
                <c:pt idx="359">
                  <c:v>1.3962634015954636</c:v>
                </c:pt>
                <c:pt idx="360">
                  <c:v>1.3962634015954636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4B-2A45-A72A-27430BF13044}"/>
            </c:ext>
          </c:extLst>
        </c:ser>
        <c:ser>
          <c:idx val="0"/>
          <c:order val="1"/>
          <c:tx>
            <c:v>Polynôme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'Masse Broken'!$A$3:$A$472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Angle!$U$3:$U$472</c:f>
              <c:numCache>
                <c:formatCode>General</c:formatCode>
                <c:ptCount val="470"/>
                <c:pt idx="0">
                  <c:v>1.42035</c:v>
                </c:pt>
                <c:pt idx="1">
                  <c:v>1.419463142802466</c:v>
                </c:pt>
                <c:pt idx="2">
                  <c:v>1.4185885280166142</c:v>
                </c:pt>
                <c:pt idx="3">
                  <c:v>1.4177259783686873</c:v>
                </c:pt>
                <c:pt idx="4">
                  <c:v>1.4168753185942229</c:v>
                </c:pt>
                <c:pt idx="5">
                  <c:v>1.4160363754228553</c:v>
                </c:pt>
                <c:pt idx="6">
                  <c:v>1.4152089775631744</c:v>
                </c:pt>
                <c:pt idx="7">
                  <c:v>1.4143929556876402</c:v>
                </c:pt>
                <c:pt idx="8">
                  <c:v>1.4135881424175529</c:v>
                </c:pt>
                <c:pt idx="9">
                  <c:v>1.4127943723080811</c:v>
                </c:pt>
                <c:pt idx="10">
                  <c:v>1.4120114818333436</c:v>
                </c:pt>
                <c:pt idx="11">
                  <c:v>1.4112393093715487</c:v>
                </c:pt>
                <c:pt idx="12">
                  <c:v>1.4104776951901903</c:v>
                </c:pt>
                <c:pt idx="13">
                  <c:v>1.409726481431298</c:v>
                </c:pt>
                <c:pt idx="14">
                  <c:v>1.4089855120967452</c:v>
                </c:pt>
                <c:pt idx="15">
                  <c:v>1.4082546330336128</c:v>
                </c:pt>
                <c:pt idx="16">
                  <c:v>1.4075336919196082</c:v>
                </c:pt>
                <c:pt idx="17">
                  <c:v>1.406822538248542</c:v>
                </c:pt>
                <c:pt idx="18">
                  <c:v>1.4061210233158594</c:v>
                </c:pt>
                <c:pt idx="19">
                  <c:v>1.4054290002042285</c:v>
                </c:pt>
                <c:pt idx="20">
                  <c:v>1.404746323769184</c:v>
                </c:pt>
                <c:pt idx="21">
                  <c:v>1.4040728506248279</c:v>
                </c:pt>
                <c:pt idx="22">
                  <c:v>1.403408439129586</c:v>
                </c:pt>
                <c:pt idx="23">
                  <c:v>1.4027529493720201</c:v>
                </c:pt>
                <c:pt idx="24">
                  <c:v>1.4021062431566969</c:v>
                </c:pt>
                <c:pt idx="25">
                  <c:v>1.4014681839901124</c:v>
                </c:pt>
                <c:pt idx="26">
                  <c:v>1.4008386370666732</c:v>
                </c:pt>
                <c:pt idx="27">
                  <c:v>1.4002174692547336</c:v>
                </c:pt>
                <c:pt idx="28">
                  <c:v>1.3996045490826878</c:v>
                </c:pt>
                <c:pt idx="29">
                  <c:v>1.3989997467251207</c:v>
                </c:pt>
                <c:pt idx="30">
                  <c:v>1.3984029339890114</c:v>
                </c:pt>
                <c:pt idx="31">
                  <c:v>1.3978139842999966</c:v>
                </c:pt>
                <c:pt idx="32">
                  <c:v>1.3972327726886866</c:v>
                </c:pt>
                <c:pt idx="33">
                  <c:v>1.3966591757770397</c:v>
                </c:pt>
                <c:pt idx="34">
                  <c:v>1.3960930717647921</c:v>
                </c:pt>
                <c:pt idx="35">
                  <c:v>1.3955343404159442</c:v>
                </c:pt>
                <c:pt idx="36">
                  <c:v>1.3949828630453016</c:v>
                </c:pt>
                <c:pt idx="37">
                  <c:v>1.3944385225050742</c:v>
                </c:pt>
                <c:pt idx="38">
                  <c:v>1.3939012031715301</c:v>
                </c:pt>
                <c:pt idx="39">
                  <c:v>1.3933707909317066</c:v>
                </c:pt>
                <c:pt idx="40">
                  <c:v>1.3928471731701759</c:v>
                </c:pt>
                <c:pt idx="41">
                  <c:v>1.3923302387558687</c:v>
                </c:pt>
                <c:pt idx="42">
                  <c:v>1.3918198780289517</c:v>
                </c:pt>
                <c:pt idx="43">
                  <c:v>1.3913159827877639</c:v>
                </c:pt>
                <c:pt idx="44">
                  <c:v>1.3908184462758075</c:v>
                </c:pt>
                <c:pt idx="45">
                  <c:v>1.3903271631687935</c:v>
                </c:pt>
                <c:pt idx="46">
                  <c:v>1.3898420295617469</c:v>
                </c:pt>
                <c:pt idx="47">
                  <c:v>1.3893629429561649</c:v>
                </c:pt>
                <c:pt idx="48">
                  <c:v>1.3888898022472331</c:v>
                </c:pt>
                <c:pt idx="49">
                  <c:v>1.3884225077110965</c:v>
                </c:pt>
                <c:pt idx="50">
                  <c:v>1.3879609609921875</c:v>
                </c:pt>
                <c:pt idx="51">
                  <c:v>1.38750506509061</c:v>
                </c:pt>
                <c:pt idx="52">
                  <c:v>1.3870547243495794</c:v>
                </c:pt>
                <c:pt idx="53">
                  <c:v>1.386609844442918</c:v>
                </c:pt>
                <c:pt idx="54">
                  <c:v>1.3861703323626082</c:v>
                </c:pt>
                <c:pt idx="55">
                  <c:v>1.3857360964064001</c:v>
                </c:pt>
                <c:pt idx="56">
                  <c:v>1.3853070461654762</c:v>
                </c:pt>
                <c:pt idx="57">
                  <c:v>1.3848830925121725</c:v>
                </c:pt>
                <c:pt idx="58">
                  <c:v>1.3844641475877537</c:v>
                </c:pt>
                <c:pt idx="59">
                  <c:v>1.3840501247902486</c:v>
                </c:pt>
                <c:pt idx="60">
                  <c:v>1.3836409387623361</c:v>
                </c:pt>
                <c:pt idx="61">
                  <c:v>1.3832365053792921</c:v>
                </c:pt>
                <c:pt idx="62">
                  <c:v>1.3828367417369904</c:v>
                </c:pt>
                <c:pt idx="63">
                  <c:v>1.3824415661399601</c:v>
                </c:pt>
                <c:pt idx="64">
                  <c:v>1.3820508980894979</c:v>
                </c:pt>
                <c:pt idx="65">
                  <c:v>1.381664658271839</c:v>
                </c:pt>
                <c:pt idx="66">
                  <c:v>1.3812827685463822</c:v>
                </c:pt>
                <c:pt idx="67">
                  <c:v>1.3809051519339719</c:v>
                </c:pt>
                <c:pt idx="68">
                  <c:v>1.3805317326052355</c:v>
                </c:pt>
                <c:pt idx="69">
                  <c:v>1.3801624358689781</c:v>
                </c:pt>
                <c:pt idx="70">
                  <c:v>1.3797971881606315</c:v>
                </c:pt>
                <c:pt idx="71">
                  <c:v>1.3794359170307622</c:v>
                </c:pt>
                <c:pt idx="72">
                  <c:v>1.3790785511336319</c:v>
                </c:pt>
                <c:pt idx="73">
                  <c:v>1.3787250202158177</c:v>
                </c:pt>
                <c:pt idx="74">
                  <c:v>1.3783752551048851</c:v>
                </c:pt>
                <c:pt idx="75">
                  <c:v>1.3780291876981201</c:v>
                </c:pt>
                <c:pt idx="76">
                  <c:v>1.3776867509513153</c:v>
                </c:pt>
                <c:pt idx="77">
                  <c:v>1.377347878867613</c:v>
                </c:pt>
                <c:pt idx="78">
                  <c:v>1.3770125064864045</c:v>
                </c:pt>
                <c:pt idx="79">
                  <c:v>1.3766805698722846</c:v>
                </c:pt>
                <c:pt idx="80">
                  <c:v>1.3763520061040639</c:v>
                </c:pt>
                <c:pt idx="81">
                  <c:v>1.3760267532638362</c:v>
                </c:pt>
                <c:pt idx="82">
                  <c:v>1.3757047504261009</c:v>
                </c:pt>
                <c:pt idx="83">
                  <c:v>1.3753859376469437</c:v>
                </c:pt>
                <c:pt idx="84">
                  <c:v>1.3750702559532724</c:v>
                </c:pt>
                <c:pt idx="85">
                  <c:v>1.3747576473321086</c:v>
                </c:pt>
                <c:pt idx="86">
                  <c:v>1.3744480547199354</c:v>
                </c:pt>
                <c:pt idx="87">
                  <c:v>1.3741414219921022</c:v>
                </c:pt>
                <c:pt idx="88">
                  <c:v>1.3738376939522843</c:v>
                </c:pt>
                <c:pt idx="89">
                  <c:v>1.3735368163220003</c:v>
                </c:pt>
                <c:pt idx="90">
                  <c:v>1.3732387357301834</c:v>
                </c:pt>
                <c:pt idx="91">
                  <c:v>1.3729433997028111</c:v>
                </c:pt>
                <c:pt idx="92">
                  <c:v>1.3726507566525892</c:v>
                </c:pt>
                <c:pt idx="93">
                  <c:v>1.3723607558686928</c:v>
                </c:pt>
                <c:pt idx="94">
                  <c:v>1.3720733475065641</c:v>
                </c:pt>
                <c:pt idx="95">
                  <c:v>1.3717884825777644</c:v>
                </c:pt>
                <c:pt idx="96">
                  <c:v>1.371506112939884</c:v>
                </c:pt>
                <c:pt idx="97">
                  <c:v>1.3712261912865071</c:v>
                </c:pt>
                <c:pt idx="98">
                  <c:v>1.3709486711372341</c:v>
                </c:pt>
                <c:pt idx="99">
                  <c:v>1.3706735068277585</c:v>
                </c:pt>
                <c:pt idx="100">
                  <c:v>1.3704006535</c:v>
                </c:pt>
                <c:pt idx="101">
                  <c:v>1.3701300670922962</c:v>
                </c:pt>
                <c:pt idx="102">
                  <c:v>1.369861704329647</c:v>
                </c:pt>
                <c:pt idx="103">
                  <c:v>1.3695955227140169</c:v>
                </c:pt>
                <c:pt idx="104">
                  <c:v>1.3693314805146937</c:v>
                </c:pt>
                <c:pt idx="105">
                  <c:v>1.3690695367587025</c:v>
                </c:pt>
                <c:pt idx="106">
                  <c:v>1.3688096512212762</c:v>
                </c:pt>
                <c:pt idx="107">
                  <c:v>1.3685517844163815</c:v>
                </c:pt>
                <c:pt idx="108">
                  <c:v>1.368295897587303</c:v>
                </c:pt>
                <c:pt idx="109">
                  <c:v>1.36804195269728</c:v>
                </c:pt>
                <c:pt idx="110">
                  <c:v>1.3677899124202035</c:v>
                </c:pt>
                <c:pt idx="111">
                  <c:v>1.3675397401313654</c:v>
                </c:pt>
                <c:pt idx="112">
                  <c:v>1.367291399898267</c:v>
                </c:pt>
                <c:pt idx="113">
                  <c:v>1.367044856471481</c:v>
                </c:pt>
                <c:pt idx="114">
                  <c:v>1.3668000752755727</c:v>
                </c:pt>
                <c:pt idx="115">
                  <c:v>1.3665570224000729</c:v>
                </c:pt>
                <c:pt idx="116">
                  <c:v>1.3663156645905126</c:v>
                </c:pt>
                <c:pt idx="117">
                  <c:v>1.3660759692395079</c:v>
                </c:pt>
                <c:pt idx="118">
                  <c:v>1.3658379043779059</c:v>
                </c:pt>
                <c:pt idx="119">
                  <c:v>1.3656014386659836</c:v>
                </c:pt>
                <c:pt idx="120">
                  <c:v>1.365366541384704</c:v>
                </c:pt>
                <c:pt idx="121">
                  <c:v>1.3651331824270292</c:v>
                </c:pt>
                <c:pt idx="122">
                  <c:v>1.364901332289288</c:v>
                </c:pt>
                <c:pt idx="123">
                  <c:v>1.3646709620626001</c:v>
                </c:pt>
                <c:pt idx="124">
                  <c:v>1.3644420434243574</c:v>
                </c:pt>
                <c:pt idx="125">
                  <c:v>1.3642145486297608</c:v>
                </c:pt>
                <c:pt idx="126">
                  <c:v>1.3639884505034117</c:v>
                </c:pt>
                <c:pt idx="127">
                  <c:v>1.3637637224309627</c:v>
                </c:pt>
                <c:pt idx="128">
                  <c:v>1.3635403383508211</c:v>
                </c:pt>
                <c:pt idx="129">
                  <c:v>1.3633182727459114</c:v>
                </c:pt>
                <c:pt idx="130">
                  <c:v>1.3630975006354915</c:v>
                </c:pt>
                <c:pt idx="131">
                  <c:v>1.3628779975670267</c:v>
                </c:pt>
                <c:pt idx="132">
                  <c:v>1.3626597396081193</c:v>
                </c:pt>
                <c:pt idx="133">
                  <c:v>1.3624427033384938</c:v>
                </c:pt>
                <c:pt idx="134">
                  <c:v>1.3622268658420389</c:v>
                </c:pt>
                <c:pt idx="135">
                  <c:v>1.3620122046989058</c:v>
                </c:pt>
                <c:pt idx="136">
                  <c:v>1.3617986979776615</c:v>
                </c:pt>
                <c:pt idx="137">
                  <c:v>1.361586324227499</c:v>
                </c:pt>
                <c:pt idx="138">
                  <c:v>1.3613750624705048</c:v>
                </c:pt>
                <c:pt idx="139">
                  <c:v>1.361164892193979</c:v>
                </c:pt>
                <c:pt idx="140">
                  <c:v>1.360955793342816</c:v>
                </c:pt>
                <c:pt idx="141">
                  <c:v>1.3607477463119377</c:v>
                </c:pt>
                <c:pt idx="142">
                  <c:v>1.3605407319387848</c:v>
                </c:pt>
                <c:pt idx="143">
                  <c:v>1.3603347314958638</c:v>
                </c:pt>
                <c:pt idx="144">
                  <c:v>1.360129726683349</c:v>
                </c:pt>
                <c:pt idx="145">
                  <c:v>1.3599256996217433</c:v>
                </c:pt>
                <c:pt idx="146">
                  <c:v>1.3597226328445913</c:v>
                </c:pt>
                <c:pt idx="147">
                  <c:v>1.3595205092912523</c:v>
                </c:pt>
                <c:pt idx="148">
                  <c:v>1.3593193122997274</c:v>
                </c:pt>
                <c:pt idx="149">
                  <c:v>1.3591190255995422</c:v>
                </c:pt>
                <c:pt idx="150">
                  <c:v>1.3589196333046876</c:v>
                </c:pt>
                <c:pt idx="151">
                  <c:v>1.3587211199066145</c:v>
                </c:pt>
                <c:pt idx="152">
                  <c:v>1.3585234702672868</c:v>
                </c:pt>
                <c:pt idx="153">
                  <c:v>1.3583266696122889</c:v>
                </c:pt>
                <c:pt idx="154">
                  <c:v>1.3581307035239896</c:v>
                </c:pt>
                <c:pt idx="155">
                  <c:v>1.3579355579347629</c:v>
                </c:pt>
                <c:pt idx="156">
                  <c:v>1.3577412191202642</c:v>
                </c:pt>
                <c:pt idx="157">
                  <c:v>1.3575476736927627</c:v>
                </c:pt>
                <c:pt idx="158">
                  <c:v>1.3573549085945302</c:v>
                </c:pt>
                <c:pt idx="159">
                  <c:v>1.3571629110912855</c:v>
                </c:pt>
                <c:pt idx="160">
                  <c:v>1.3569716687656961</c:v>
                </c:pt>
                <c:pt idx="161">
                  <c:v>1.3567811695109337</c:v>
                </c:pt>
                <c:pt idx="162">
                  <c:v>1.3565914015242895</c:v>
                </c:pt>
                <c:pt idx="163">
                  <c:v>1.3564023533008411</c:v>
                </c:pt>
                <c:pt idx="164">
                  <c:v>1.3562140136271796</c:v>
                </c:pt>
                <c:pt idx="165">
                  <c:v>1.3560263715751899</c:v>
                </c:pt>
                <c:pt idx="166">
                  <c:v>1.3558394164958891</c:v>
                </c:pt>
                <c:pt idx="167">
                  <c:v>1.3556531380133199</c:v>
                </c:pt>
                <c:pt idx="168">
                  <c:v>1.3554675260185005</c:v>
                </c:pt>
                <c:pt idx="169">
                  <c:v>1.3552825706634299</c:v>
                </c:pt>
                <c:pt idx="170">
                  <c:v>1.3550982623551515</c:v>
                </c:pt>
                <c:pt idx="171">
                  <c:v>1.3549145917498695</c:v>
                </c:pt>
                <c:pt idx="172">
                  <c:v>1.3547315497471242</c:v>
                </c:pt>
                <c:pt idx="173">
                  <c:v>1.3545491274840225</c:v>
                </c:pt>
                <c:pt idx="174">
                  <c:v>1.354367316329524</c:v>
                </c:pt>
                <c:pt idx="175">
                  <c:v>1.3541861078787842</c:v>
                </c:pt>
                <c:pt idx="176">
                  <c:v>1.3540054939475523</c:v>
                </c:pt>
                <c:pt idx="177">
                  <c:v>1.3538254665666272</c:v>
                </c:pt>
                <c:pt idx="178">
                  <c:v>1.3536460179763681</c:v>
                </c:pt>
                <c:pt idx="179">
                  <c:v>1.3534671406212613</c:v>
                </c:pt>
                <c:pt idx="180">
                  <c:v>1.353288827144544</c:v>
                </c:pt>
                <c:pt idx="181">
                  <c:v>1.3531110703828833</c:v>
                </c:pt>
                <c:pt idx="182">
                  <c:v>1.3529338633611121</c:v>
                </c:pt>
                <c:pt idx="183">
                  <c:v>1.3527571992870198</c:v>
                </c:pt>
                <c:pt idx="184">
                  <c:v>1.3525810715462017</c:v>
                </c:pt>
                <c:pt idx="185">
                  <c:v>1.3524054736969608</c:v>
                </c:pt>
                <c:pt idx="186">
                  <c:v>1.3522303994652696</c:v>
                </c:pt>
                <c:pt idx="187">
                  <c:v>1.3520558427397851</c:v>
                </c:pt>
                <c:pt idx="188">
                  <c:v>1.3518817975669213</c:v>
                </c:pt>
                <c:pt idx="189">
                  <c:v>1.3517082581459778</c:v>
                </c:pt>
                <c:pt idx="190">
                  <c:v>1.3515352188243235</c:v>
                </c:pt>
                <c:pt idx="191">
                  <c:v>1.3513626740926383</c:v>
                </c:pt>
                <c:pt idx="192">
                  <c:v>1.3511906185802087</c:v>
                </c:pt>
                <c:pt idx="193">
                  <c:v>1.3510190470502816</c:v>
                </c:pt>
                <c:pt idx="194">
                  <c:v>1.3508479543954721</c:v>
                </c:pt>
                <c:pt idx="195">
                  <c:v>1.3506773356332298</c:v>
                </c:pt>
                <c:pt idx="196">
                  <c:v>1.3505071859013587</c:v>
                </c:pt>
                <c:pt idx="197">
                  <c:v>1.3503375004535956</c:v>
                </c:pt>
                <c:pt idx="198">
                  <c:v>1.3501682746552428</c:v>
                </c:pt>
                <c:pt idx="199">
                  <c:v>1.3499995039788582</c:v>
                </c:pt>
                <c:pt idx="200">
                  <c:v>1.3498311839999999</c:v>
                </c:pt>
                <c:pt idx="201">
                  <c:v>1.3496633103930296</c:v>
                </c:pt>
                <c:pt idx="202">
                  <c:v>1.3494958789269687</c:v>
                </c:pt>
                <c:pt idx="203">
                  <c:v>1.3493288854614136</c:v>
                </c:pt>
                <c:pt idx="204">
                  <c:v>1.3491623259425054</c:v>
                </c:pt>
                <c:pt idx="205">
                  <c:v>1.3489961963989561</c:v>
                </c:pt>
                <c:pt idx="206">
                  <c:v>1.3488304929381305</c:v>
                </c:pt>
                <c:pt idx="207">
                  <c:v>1.348665211742186</c:v>
                </c:pt>
                <c:pt idx="208">
                  <c:v>1.3485003490642655</c:v>
                </c:pt>
                <c:pt idx="209">
                  <c:v>1.34833590122475</c:v>
                </c:pt>
                <c:pt idx="210">
                  <c:v>1.3481718646075633</c:v>
                </c:pt>
                <c:pt idx="211">
                  <c:v>1.3480082356565373</c:v>
                </c:pt>
                <c:pt idx="212">
                  <c:v>1.3478450108718283</c:v>
                </c:pt>
                <c:pt idx="213">
                  <c:v>1.3476821868063953</c:v>
                </c:pt>
                <c:pt idx="214">
                  <c:v>1.3475197600625286</c:v>
                </c:pt>
                <c:pt idx="215">
                  <c:v>1.3473577272884396</c:v>
                </c:pt>
                <c:pt idx="216">
                  <c:v>1.3471960851749019</c:v>
                </c:pt>
                <c:pt idx="217">
                  <c:v>1.347034830451953</c:v>
                </c:pt>
                <c:pt idx="218">
                  <c:v>1.3468739598856492</c:v>
                </c:pt>
                <c:pt idx="219">
                  <c:v>1.3467134702748775</c:v>
                </c:pt>
                <c:pt idx="220">
                  <c:v>1.3465533584482239</c:v>
                </c:pt>
                <c:pt idx="221">
                  <c:v>1.3463936212608976</c:v>
                </c:pt>
                <c:pt idx="222">
                  <c:v>1.3462342555917106</c:v>
                </c:pt>
                <c:pt idx="223">
                  <c:v>1.346075258340115</c:v>
                </c:pt>
                <c:pt idx="224">
                  <c:v>1.3459166264232949</c:v>
                </c:pt>
                <c:pt idx="225">
                  <c:v>1.3457583567733153</c:v>
                </c:pt>
                <c:pt idx="226">
                  <c:v>1.3456004463343272</c:v>
                </c:pt>
                <c:pt idx="227">
                  <c:v>1.3454428920598269</c:v>
                </c:pt>
                <c:pt idx="228">
                  <c:v>1.3452856909099753</c:v>
                </c:pt>
                <c:pt idx="229">
                  <c:v>1.3451288398489691</c:v>
                </c:pt>
                <c:pt idx="230">
                  <c:v>1.3449723358424714</c:v>
                </c:pt>
                <c:pt idx="231">
                  <c:v>1.3448161758550958</c:v>
                </c:pt>
                <c:pt idx="232">
                  <c:v>1.3446603568479489</c:v>
                </c:pt>
                <c:pt idx="233">
                  <c:v>1.3445048757762268</c:v>
                </c:pt>
                <c:pt idx="234">
                  <c:v>1.3443497295868705</c:v>
                </c:pt>
                <c:pt idx="235">
                  <c:v>1.3441949152162735</c:v>
                </c:pt>
                <c:pt idx="236">
                  <c:v>1.3440404295880501</c:v>
                </c:pt>
                <c:pt idx="237">
                  <c:v>1.3438862696108551</c:v>
                </c:pt>
                <c:pt idx="238">
                  <c:v>1.3437324321762643</c:v>
                </c:pt>
                <c:pt idx="239">
                  <c:v>1.3435789141567065</c:v>
                </c:pt>
                <c:pt idx="240">
                  <c:v>1.3434257124034559</c:v>
                </c:pt>
                <c:pt idx="241">
                  <c:v>1.3432728237446778</c:v>
                </c:pt>
                <c:pt idx="242">
                  <c:v>1.3431202449835309</c:v>
                </c:pt>
                <c:pt idx="243">
                  <c:v>1.3429679728963264</c:v>
                </c:pt>
                <c:pt idx="244">
                  <c:v>1.3428160042307433</c:v>
                </c:pt>
                <c:pt idx="245">
                  <c:v>1.342664335704099</c:v>
                </c:pt>
                <c:pt idx="246">
                  <c:v>1.3425129640016764</c:v>
                </c:pt>
                <c:pt idx="247">
                  <c:v>1.3423618857751067</c:v>
                </c:pt>
                <c:pt idx="248">
                  <c:v>1.3422110976408106</c:v>
                </c:pt>
                <c:pt idx="249">
                  <c:v>1.342060596178491</c:v>
                </c:pt>
                <c:pt idx="250">
                  <c:v>1.3419103779296875</c:v>
                </c:pt>
                <c:pt idx="251">
                  <c:v>1.3417604393963818</c:v>
                </c:pt>
                <c:pt idx="252">
                  <c:v>1.3416107770396628</c:v>
                </c:pt>
                <c:pt idx="253">
                  <c:v>1.3414613872784464</c:v>
                </c:pt>
                <c:pt idx="254">
                  <c:v>1.3413122664882515</c:v>
                </c:pt>
                <c:pt idx="255">
                  <c:v>1.3411634110000319</c:v>
                </c:pt>
                <c:pt idx="256">
                  <c:v>1.341014817099065</c:v>
                </c:pt>
                <c:pt idx="257">
                  <c:v>1.3408664810238962</c:v>
                </c:pt>
                <c:pt idx="258">
                  <c:v>1.3407183989653393</c:v>
                </c:pt>
                <c:pt idx="259">
                  <c:v>1.3405705670655337</c:v>
                </c:pt>
                <c:pt idx="260">
                  <c:v>1.3404229814170558</c:v>
                </c:pt>
                <c:pt idx="261">
                  <c:v>1.3402756380620906</c:v>
                </c:pt>
                <c:pt idx="262">
                  <c:v>1.3401285329916532</c:v>
                </c:pt>
                <c:pt idx="263">
                  <c:v>1.3399816621448732</c:v>
                </c:pt>
                <c:pt idx="264">
                  <c:v>1.3398350214083301</c:v>
                </c:pt>
                <c:pt idx="265">
                  <c:v>1.3396886066154472</c:v>
                </c:pt>
                <c:pt idx="266">
                  <c:v>1.3395424135459408</c:v>
                </c:pt>
                <c:pt idx="267">
                  <c:v>1.3393964379253269</c:v>
                </c:pt>
                <c:pt idx="268">
                  <c:v>1.3392506754244822</c:v>
                </c:pt>
                <c:pt idx="269">
                  <c:v>1.3391051216592611</c:v>
                </c:pt>
                <c:pt idx="270">
                  <c:v>1.3389597721901716</c:v>
                </c:pt>
                <c:pt idx="271">
                  <c:v>1.3388146225221038</c:v>
                </c:pt>
                <c:pt idx="272">
                  <c:v>1.3386696681041172</c:v>
                </c:pt>
                <c:pt idx="273">
                  <c:v>1.3385249043292824</c:v>
                </c:pt>
                <c:pt idx="274">
                  <c:v>1.3383803265345799</c:v>
                </c:pt>
                <c:pt idx="275">
                  <c:v>1.3382359300008546</c:v>
                </c:pt>
                <c:pt idx="276">
                  <c:v>1.338091709952826</c:v>
                </c:pt>
                <c:pt idx="277">
                  <c:v>1.3379476615591566</c:v>
                </c:pt>
                <c:pt idx="278">
                  <c:v>1.3378037799325726</c:v>
                </c:pt>
                <c:pt idx="279">
                  <c:v>1.337660060130045</c:v>
                </c:pt>
                <c:pt idx="280">
                  <c:v>1.337516497153024</c:v>
                </c:pt>
                <c:pt idx="281">
                  <c:v>1.3373730859477295</c:v>
                </c:pt>
                <c:pt idx="282">
                  <c:v>1.3372298214054998</c:v>
                </c:pt>
                <c:pt idx="283">
                  <c:v>1.337086698363195</c:v>
                </c:pt>
                <c:pt idx="284">
                  <c:v>1.3369437116036555</c:v>
                </c:pt>
                <c:pt idx="285">
                  <c:v>1.3368008558562192</c:v>
                </c:pt>
                <c:pt idx="286">
                  <c:v>1.3366581257972927</c:v>
                </c:pt>
                <c:pt idx="287">
                  <c:v>1.3365155160509792</c:v>
                </c:pt>
                <c:pt idx="288">
                  <c:v>1.3363730211897631</c:v>
                </c:pt>
                <c:pt idx="289">
                  <c:v>1.3362306357352502</c:v>
                </c:pt>
                <c:pt idx="290">
                  <c:v>1.3360883541589634</c:v>
                </c:pt>
                <c:pt idx="291">
                  <c:v>1.3359461708831966</c:v>
                </c:pt>
                <c:pt idx="292">
                  <c:v>1.3358040802819211</c:v>
                </c:pt>
                <c:pt idx="293">
                  <c:v>1.3356620766817533</c:v>
                </c:pt>
                <c:pt idx="294">
                  <c:v>1.3355201543629729</c:v>
                </c:pt>
                <c:pt idx="295">
                  <c:v>1.3353783075606012</c:v>
                </c:pt>
                <c:pt idx="296">
                  <c:v>1.335236530465534</c:v>
                </c:pt>
                <c:pt idx="297">
                  <c:v>1.3350948172257311</c:v>
                </c:pt>
                <c:pt idx="298">
                  <c:v>1.3349531619474602</c:v>
                </c:pt>
                <c:pt idx="299">
                  <c:v>1.334811558696601</c:v>
                </c:pt>
                <c:pt idx="300">
                  <c:v>1.3346700014999999</c:v>
                </c:pt>
                <c:pt idx="301">
                  <c:v>1.3345284843468859</c:v>
                </c:pt>
                <c:pt idx="302">
                  <c:v>1.3343870011903392</c:v>
                </c:pt>
                <c:pt idx="303">
                  <c:v>1.3342455459488174</c:v>
                </c:pt>
                <c:pt idx="304">
                  <c:v>1.334104112507738</c:v>
                </c:pt>
                <c:pt idx="305">
                  <c:v>1.3339626947211158</c:v>
                </c:pt>
                <c:pt idx="306">
                  <c:v>1.3338212864132577</c:v>
                </c:pt>
                <c:pt idx="307">
                  <c:v>1.3336798813805135</c:v>
                </c:pt>
                <c:pt idx="308">
                  <c:v>1.3335384733930811</c:v>
                </c:pt>
                <c:pt idx="309">
                  <c:v>1.3333970561968711</c:v>
                </c:pt>
                <c:pt idx="310">
                  <c:v>1.3332556235154236</c:v>
                </c:pt>
                <c:pt idx="311">
                  <c:v>1.333114169051884</c:v>
                </c:pt>
                <c:pt idx="312">
                  <c:v>1.3329726864910345</c:v>
                </c:pt>
                <c:pt idx="313">
                  <c:v>1.3328311695013804</c:v>
                </c:pt>
                <c:pt idx="314">
                  <c:v>1.3326896117372935</c:v>
                </c:pt>
                <c:pt idx="315">
                  <c:v>1.3325480068412123</c:v>
                </c:pt>
                <c:pt idx="316">
                  <c:v>1.3324063484458959</c:v>
                </c:pt>
                <c:pt idx="317">
                  <c:v>1.3322646301767369</c:v>
                </c:pt>
                <c:pt idx="318">
                  <c:v>1.332122845654129</c:v>
                </c:pt>
                <c:pt idx="319">
                  <c:v>1.3319809884958906</c:v>
                </c:pt>
                <c:pt idx="320">
                  <c:v>1.3318390523197441</c:v>
                </c:pt>
                <c:pt idx="321">
                  <c:v>1.3316970307458527</c:v>
                </c:pt>
                <c:pt idx="322">
                  <c:v>1.3315549173994139</c:v>
                </c:pt>
                <c:pt idx="323">
                  <c:v>1.331412705913305</c:v>
                </c:pt>
                <c:pt idx="324">
                  <c:v>1.3312703899307889</c:v>
                </c:pt>
                <c:pt idx="325">
                  <c:v>1.3311279631082762</c:v>
                </c:pt>
                <c:pt idx="326">
                  <c:v>1.3309854191181392</c:v>
                </c:pt>
                <c:pt idx="327">
                  <c:v>1.3308427516515857</c:v>
                </c:pt>
                <c:pt idx="328">
                  <c:v>1.3306999544215901</c:v>
                </c:pt>
                <c:pt idx="329">
                  <c:v>1.3305570211658737</c:v>
                </c:pt>
                <c:pt idx="330">
                  <c:v>1.3304139456499513</c:v>
                </c:pt>
                <c:pt idx="331">
                  <c:v>1.3302707216702241</c:v>
                </c:pt>
                <c:pt idx="332">
                  <c:v>1.3301273430571352</c:v>
                </c:pt>
                <c:pt idx="333">
                  <c:v>1.3299838036783793</c:v>
                </c:pt>
                <c:pt idx="334">
                  <c:v>1.3298400974421667</c:v>
                </c:pt>
                <c:pt idx="335">
                  <c:v>1.3296962183005474</c:v>
                </c:pt>
                <c:pt idx="336">
                  <c:v>1.3295521602527873</c:v>
                </c:pt>
                <c:pt idx="337">
                  <c:v>1.3294079173488023</c:v>
                </c:pt>
                <c:pt idx="338">
                  <c:v>1.3292634836926482</c:v>
                </c:pt>
                <c:pt idx="339">
                  <c:v>1.3291188534460687</c:v>
                </c:pt>
                <c:pt idx="340">
                  <c:v>1.3289740208320959</c:v>
                </c:pt>
                <c:pt idx="341">
                  <c:v>1.3288289801387092</c:v>
                </c:pt>
                <c:pt idx="342">
                  <c:v>1.3286837257225497</c:v>
                </c:pt>
                <c:pt idx="343">
                  <c:v>1.3285382520126923</c:v>
                </c:pt>
                <c:pt idx="344">
                  <c:v>1.3283925535144703</c:v>
                </c:pt>
                <c:pt idx="345">
                  <c:v>1.3282466248133613</c:v>
                </c:pt>
                <c:pt idx="346">
                  <c:v>1.3281004605789222</c:v>
                </c:pt>
                <c:pt idx="347">
                  <c:v>1.3279540555687883</c:v>
                </c:pt>
                <c:pt idx="348">
                  <c:v>1.3278074046327224</c:v>
                </c:pt>
                <c:pt idx="349">
                  <c:v>1.3276605027167228</c:v>
                </c:pt>
                <c:pt idx="350">
                  <c:v>1.3275133448671876</c:v>
                </c:pt>
                <c:pt idx="351">
                  <c:v>1.3273659262351321</c:v>
                </c:pt>
                <c:pt idx="352">
                  <c:v>1.3272182420804679</c:v>
                </c:pt>
                <c:pt idx="353">
                  <c:v>1.3270702877763314</c:v>
                </c:pt>
                <c:pt idx="354">
                  <c:v>1.3269220588134745</c:v>
                </c:pt>
                <c:pt idx="355">
                  <c:v>1.3267735508047074</c:v>
                </c:pt>
                <c:pt idx="356">
                  <c:v>1.3266247594893987</c:v>
                </c:pt>
                <c:pt idx="357">
                  <c:v>1.3264756807380327</c:v>
                </c:pt>
                <c:pt idx="358">
                  <c:v>1.3263263105568213</c:v>
                </c:pt>
                <c:pt idx="359">
                  <c:v>1.3261766450923727</c:v>
                </c:pt>
                <c:pt idx="360">
                  <c:v>1.3260266806364158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F-5743-961E-01CCBE90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34271"/>
        <c:axId val="1257221023"/>
      </c:scatterChart>
      <c:valAx>
        <c:axId val="1253634271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</a:t>
                </a:r>
                <a:r>
                  <a:rPr lang="fr-FR" sz="2000" baseline="0"/>
                  <a:t>(en 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221023"/>
        <c:crosses val="autoZero"/>
        <c:crossBetween val="midCat"/>
      </c:valAx>
      <c:valAx>
        <c:axId val="1257221023"/>
        <c:scaling>
          <c:orientation val="minMax"/>
          <c:max val="1.4"/>
          <c:min val="1.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Angle (en</a:t>
                </a:r>
                <a:r>
                  <a:rPr lang="fr-FR" sz="2000" baseline="0"/>
                  <a:t> Rad)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363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Écart entre la modélisation de l'angle et le Stab' Traj'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 au Stab' Traj'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Angle!$T$3:$T$472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 formatCode="#,##0.00">
                  <c:v>0.32</c:v>
                </c:pt>
                <c:pt idx="33" formatCode="#,##0.00">
                  <c:v>0.33</c:v>
                </c:pt>
                <c:pt idx="34" formatCode="#,##0.00">
                  <c:v>0.34</c:v>
                </c:pt>
                <c:pt idx="35" formatCode="#,##0.00">
                  <c:v>0.35</c:v>
                </c:pt>
                <c:pt idx="36" formatCode="#,##0.00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</c:numCache>
            </c:numRef>
          </c:xVal>
          <c:yVal>
            <c:numRef>
              <c:f>Angle!$W$3:$W$472</c:f>
              <c:numCache>
                <c:formatCode>General</c:formatCode>
                <c:ptCount val="470"/>
                <c:pt idx="0">
                  <c:v>0</c:v>
                </c:pt>
                <c:pt idx="1">
                  <c:v>2.5444437451708134E-13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4.5465342730675845E-2</c:v>
                </c:pt>
                <c:pt idx="37">
                  <c:v>4.0304475532524184E-2</c:v>
                </c:pt>
                <c:pt idx="38">
                  <c:v>3.4881153939128821E-2</c:v>
                </c:pt>
                <c:pt idx="39">
                  <c:v>2.9971160810168835E-2</c:v>
                </c:pt>
                <c:pt idx="40">
                  <c:v>2.5531569518198856E-2</c:v>
                </c:pt>
                <c:pt idx="41">
                  <c:v>2.1523148745265001E-2</c:v>
                </c:pt>
                <c:pt idx="42">
                  <c:v>1.7909990311538698E-2</c:v>
                </c:pt>
                <c:pt idx="43">
                  <c:v>1.4659182026566214E-2</c:v>
                </c:pt>
                <c:pt idx="44">
                  <c:v>1.1740519165003389E-2</c:v>
                </c:pt>
                <c:pt idx="45">
                  <c:v>9.1262492081354459E-3</c:v>
                </c:pt>
                <c:pt idx="46">
                  <c:v>6.7908453425968591E-3</c:v>
                </c:pt>
                <c:pt idx="47">
                  <c:v>4.7108049078762419E-3</c:v>
                </c:pt>
                <c:pt idx="48">
                  <c:v>2.8644695608149745E-3</c:v>
                </c:pt>
                <c:pt idx="49">
                  <c:v>1.231864405481358E-3</c:v>
                </c:pt>
                <c:pt idx="50">
                  <c:v>2.0544626363638109E-4</c:v>
                </c:pt>
                <c:pt idx="51">
                  <c:v>1.4640452366835198E-3</c:v>
                </c:pt>
                <c:pt idx="52">
                  <c:v>2.5588393756613265E-3</c:v>
                </c:pt>
                <c:pt idx="53">
                  <c:v>3.5036306918657814E-3</c:v>
                </c:pt>
                <c:pt idx="54">
                  <c:v>4.3112029741524307E-3</c:v>
                </c:pt>
                <c:pt idx="55">
                  <c:v>4.9934005198138658E-3</c:v>
                </c:pt>
                <c:pt idx="56">
                  <c:v>5.5611998140243897E-3</c:v>
                </c:pt>
                <c:pt idx="57">
                  <c:v>6.0247748994351619E-3</c:v>
                </c:pt>
                <c:pt idx="58">
                  <c:v>6.3935570877673292E-3</c:v>
                </c:pt>
                <c:pt idx="59">
                  <c:v>6.6762895882022276E-3</c:v>
                </c:pt>
                <c:pt idx="60">
                  <c:v>6.8810775592535508E-3</c:v>
                </c:pt>
                <c:pt idx="61">
                  <c:v>7.0154340335947755E-3</c:v>
                </c:pt>
                <c:pt idx="62">
                  <c:v>7.0863221141291583E-3</c:v>
                </c:pt>
                <c:pt idx="63">
                  <c:v>7.1001937948598094E-3</c:v>
                </c:pt>
                <c:pt idx="64">
                  <c:v>7.0630257223493614E-3</c:v>
                </c:pt>
                <c:pt idx="65">
                  <c:v>6.9803521788492614E-3</c:v>
                </c:pt>
                <c:pt idx="66">
                  <c:v>6.8572955386845078E-3</c:v>
                </c:pt>
                <c:pt idx="67">
                  <c:v>6.6985944231947817E-3</c:v>
                </c:pt>
                <c:pt idx="68">
                  <c:v>6.5086297563240261E-3</c:v>
                </c:pt>
                <c:pt idx="69">
                  <c:v>6.2914489026162134E-3</c:v>
                </c:pt>
                <c:pt idx="70">
                  <c:v>6.050788050955009E-3</c:v>
                </c:pt>
                <c:pt idx="71">
                  <c:v>5.7900929918773842E-3</c:v>
                </c:pt>
                <c:pt idx="72">
                  <c:v>5.5125384211051915E-3</c:v>
                </c:pt>
                <c:pt idx="73">
                  <c:v>5.2210458902238414E-3</c:v>
                </c:pt>
                <c:pt idx="74">
                  <c:v>4.91830051327901E-3</c:v>
                </c:pt>
                <c:pt idx="75">
                  <c:v>4.6067665283660861E-3</c:v>
                </c:pt>
                <c:pt idx="76">
                  <c:v>4.2887018040659577E-3</c:v>
                </c:pt>
                <c:pt idx="77">
                  <c:v>3.9661713724690306E-3</c:v>
                </c:pt>
                <c:pt idx="78">
                  <c:v>3.6410600630663354E-3</c:v>
                </c:pt>
                <c:pt idx="79">
                  <c:v>3.31508430573522E-3</c:v>
                </c:pt>
                <c:pt idx="80">
                  <c:v>2.9898031643971375E-3</c:v>
                </c:pt>
                <c:pt idx="81">
                  <c:v>2.6666286582597192E-3</c:v>
                </c:pt>
                <c:pt idx="82">
                  <c:v>2.3468354223150243E-3</c:v>
                </c:pt>
                <c:pt idx="83">
                  <c:v>2.0315697546949671E-3</c:v>
                </c:pt>
                <c:pt idx="84">
                  <c:v>1.7218580943929279E-3</c:v>
                </c:pt>
                <c:pt idx="85">
                  <c:v>1.4186149693464483E-3</c:v>
                </c:pt>
                <c:pt idx="86">
                  <c:v>1.1226504516678082E-3</c:v>
                </c:pt>
                <c:pt idx="87">
                  <c:v>8.3467715379586377E-4</c:v>
                </c:pt>
                <c:pt idx="88">
                  <c:v>5.5531679676776465E-4</c:v>
                </c:pt>
                <c:pt idx="89">
                  <c:v>2.8510637944852992E-4</c:v>
                </c:pt>
                <c:pt idx="90">
                  <c:v>2.4503974926241441E-5</c:v>
                </c:pt>
                <c:pt idx="91">
                  <c:v>2.2610582114740939E-4</c:v>
                </c:pt>
                <c:pt idx="92">
                  <c:v>4.6640676776843422E-4</c:v>
                </c:pt>
                <c:pt idx="93">
                  <c:v>6.9614616033394081E-4</c:v>
                </c:pt>
                <c:pt idx="94">
                  <c:v>9.1513029763807434E-4</c:v>
                </c:pt>
                <c:pt idx="95">
                  <c:v>1.1232202159615319E-3</c:v>
                </c:pt>
                <c:pt idx="96">
                  <c:v>1.3203276737796944E-3</c:v>
                </c:pt>
                <c:pt idx="97">
                  <c:v>1.5064113713228857E-3</c:v>
                </c:pt>
                <c:pt idx="98">
                  <c:v>1.6814733908740351E-3</c:v>
                </c:pt>
                <c:pt idx="99">
                  <c:v>1.8455558441150179E-3</c:v>
                </c:pt>
                <c:pt idx="100">
                  <c:v>1.9987377145742362E-3</c:v>
                </c:pt>
                <c:pt idx="101">
                  <c:v>2.1410710656599701E-3</c:v>
                </c:pt>
                <c:pt idx="102">
                  <c:v>2.2725821214737655E-3</c:v>
                </c:pt>
                <c:pt idx="103">
                  <c:v>2.3933311266942769E-3</c:v>
                </c:pt>
                <c:pt idx="104">
                  <c:v>2.503409557204309E-3</c:v>
                </c:pt>
                <c:pt idx="105">
                  <c:v>2.6029374930417251E-3</c:v>
                </c:pt>
                <c:pt idx="106">
                  <c:v>2.6920611444077405E-3</c:v>
                </c:pt>
                <c:pt idx="107">
                  <c:v>2.7709505217487673E-3</c:v>
                </c:pt>
                <c:pt idx="108">
                  <c:v>2.8397972415043276E-3</c:v>
                </c:pt>
                <c:pt idx="109">
                  <c:v>2.8988124601788431E-3</c:v>
                </c:pt>
                <c:pt idx="110">
                  <c:v>2.9482249289371916E-3</c:v>
                </c:pt>
                <c:pt idx="111">
                  <c:v>2.9882791624144412E-3</c:v>
                </c:pt>
                <c:pt idx="112">
                  <c:v>3.0192337150564438E-3</c:v>
                </c:pt>
                <c:pt idx="113">
                  <c:v>3.0413595592174566E-3</c:v>
                </c:pt>
                <c:pt idx="114">
                  <c:v>3.0549385593402968E-3</c:v>
                </c:pt>
                <c:pt idx="115">
                  <c:v>3.06026203708337E-3</c:v>
                </c:pt>
                <c:pt idx="116">
                  <c:v>3.0576294220840371E-3</c:v>
                </c:pt>
                <c:pt idx="117">
                  <c:v>3.0473469844985498E-3</c:v>
                </c:pt>
                <c:pt idx="118">
                  <c:v>3.0297266440673697E-3</c:v>
                </c:pt>
                <c:pt idx="119">
                  <c:v>3.0050848522645769E-3</c:v>
                </c:pt>
                <c:pt idx="120">
                  <c:v>2.9737415434150666E-3</c:v>
                </c:pt>
                <c:pt idx="121">
                  <c:v>2.936019151109795E-3</c:v>
                </c:pt>
                <c:pt idx="122">
                  <c:v>2.8922416867131553E-3</c:v>
                </c:pt>
                <c:pt idx="123">
                  <c:v>2.8427338765217585E-3</c:v>
                </c:pt>
                <c:pt idx="124">
                  <c:v>2.7878203546475504E-3</c:v>
                </c:pt>
                <c:pt idx="125">
                  <c:v>2.727824908708318E-3</c:v>
                </c:pt>
                <c:pt idx="126">
                  <c:v>2.6630697757119987E-3</c:v>
                </c:pt>
                <c:pt idx="127">
                  <c:v>2.593874985483332E-3</c:v>
                </c:pt>
                <c:pt idx="128">
                  <c:v>2.5205577491715955E-3</c:v>
                </c:pt>
                <c:pt idx="129">
                  <c:v>2.4434318907154136E-3</c:v>
                </c:pt>
                <c:pt idx="130">
                  <c:v>2.3628073190550027E-3</c:v>
                </c:pt>
                <c:pt idx="131">
                  <c:v>2.278989538845476E-3</c:v>
                </c:pt>
                <c:pt idx="132">
                  <c:v>2.1922791980236518E-3</c:v>
                </c:pt>
                <c:pt idx="133">
                  <c:v>2.1029716703331743E-3</c:v>
                </c:pt>
                <c:pt idx="134">
                  <c:v>2.0113566707952641E-3</c:v>
                </c:pt>
                <c:pt idx="135">
                  <c:v>1.917717902858871E-3</c:v>
                </c:pt>
                <c:pt idx="136">
                  <c:v>1.822332735472464E-3</c:v>
                </c:pt>
                <c:pt idx="137">
                  <c:v>1.7254719085939643E-3</c:v>
                </c:pt>
                <c:pt idx="138">
                  <c:v>1.6273992656854327E-3</c:v>
                </c:pt>
                <c:pt idx="139">
                  <c:v>1.5283715121934677E-3</c:v>
                </c:pt>
                <c:pt idx="140">
                  <c:v>1.4286379980682055E-3</c:v>
                </c:pt>
                <c:pt idx="141">
                  <c:v>1.328440523970044E-3</c:v>
                </c:pt>
                <c:pt idx="142">
                  <c:v>1.2280131692456199E-3</c:v>
                </c:pt>
                <c:pt idx="143">
                  <c:v>1.1275821410412935E-3</c:v>
                </c:pt>
                <c:pt idx="144">
                  <c:v>1.0273656435294759E-3</c:v>
                </c:pt>
                <c:pt idx="145">
                  <c:v>9.2757376573174462E-4</c:v>
                </c:pt>
                <c:pt idx="146">
                  <c:v>8.2840838793925785E-4</c:v>
                </c:pt>
                <c:pt idx="147">
                  <c:v>7.3006310470551561E-4</c:v>
                </c:pt>
                <c:pt idx="148">
                  <c:v>6.327231646217267E-4</c:v>
                </c:pt>
                <c:pt idx="149">
                  <c:v>5.365654252063169E-4</c:v>
                </c:pt>
                <c:pt idx="150">
                  <c:v>4.4175832282290024E-4</c:v>
                </c:pt>
                <c:pt idx="151">
                  <c:v>3.4847276142259686E-4</c:v>
                </c:pt>
                <c:pt idx="152">
                  <c:v>2.5688170244637839E-4</c:v>
                </c:pt>
                <c:pt idx="153">
                  <c:v>1.6714908154440828E-4</c:v>
                </c:pt>
                <c:pt idx="154">
                  <c:v>7.9429851880477145E-5</c:v>
                </c:pt>
                <c:pt idx="155">
                  <c:v>6.12996203352892E-6</c:v>
                </c:pt>
                <c:pt idx="156">
                  <c:v>8.9393200653464685E-5</c:v>
                </c:pt>
                <c:pt idx="157">
                  <c:v>1.7023149627215788E-4</c:v>
                </c:pt>
                <c:pt idx="158">
                  <c:v>2.4852519104190672E-4</c:v>
                </c:pt>
                <c:pt idx="159">
                  <c:v>3.2416324663627817E-4</c:v>
                </c:pt>
                <c:pt idx="160">
                  <c:v>3.9704314593961209E-4</c:v>
                </c:pt>
                <c:pt idx="161">
                  <c:v>4.6707078708760303E-4</c:v>
                </c:pt>
                <c:pt idx="162">
                  <c:v>5.341603706737211E-4</c:v>
                </c:pt>
                <c:pt idx="163">
                  <c:v>5.9823428002039338E-4</c:v>
                </c:pt>
                <c:pt idx="164">
                  <c:v>6.592229553142138E-4</c:v>
                </c:pt>
                <c:pt idx="165">
                  <c:v>7.1706476168482004E-4</c:v>
                </c:pt>
                <c:pt idx="166">
                  <c:v>7.7170585179843769E-4</c:v>
                </c:pt>
                <c:pt idx="167">
                  <c:v>8.2310002307906622E-4</c:v>
                </c:pt>
                <c:pt idx="168">
                  <c:v>8.7120857017818434E-4</c:v>
                </c:pt>
                <c:pt idx="169">
                  <c:v>9.1600013260999345E-4</c:v>
                </c:pt>
                <c:pt idx="170">
                  <c:v>9.574505383211395E-4</c:v>
                </c:pt>
                <c:pt idx="171">
                  <c:v>9.9554264304691029E-4</c:v>
                </c:pt>
                <c:pt idx="172">
                  <c:v>1.0302661659776879E-3</c:v>
                </c:pt>
                <c:pt idx="173">
                  <c:v>1.0616175220468506E-3</c:v>
                </c:pt>
                <c:pt idx="174">
                  <c:v>1.0895996507745119E-3</c:v>
                </c:pt>
                <c:pt idx="175">
                  <c:v>1.1142218423720142E-3</c:v>
                </c:pt>
                <c:pt idx="176">
                  <c:v>1.1354995608288379E-3</c:v>
                </c:pt>
                <c:pt idx="177">
                  <c:v>1.1534542647365187E-3</c:v>
                </c:pt>
                <c:pt idx="178">
                  <c:v>1.168113225702708E-3</c:v>
                </c:pt>
                <c:pt idx="179">
                  <c:v>1.1795093445692159E-3</c:v>
                </c:pt>
                <c:pt idx="180">
                  <c:v>1.187680965894165E-3</c:v>
                </c:pt>
                <c:pt idx="181">
                  <c:v>1.192671690666499E-3</c:v>
                </c:pt>
                <c:pt idx="182">
                  <c:v>1.1945301874835834E-3</c:v>
                </c:pt>
                <c:pt idx="183">
                  <c:v>1.1933100024064118E-3</c:v>
                </c:pt>
                <c:pt idx="184">
                  <c:v>1.1890693677234932E-3</c:v>
                </c:pt>
                <c:pt idx="185">
                  <c:v>1.1818710096248228E-3</c:v>
                </c:pt>
                <c:pt idx="186">
                  <c:v>1.1717819550171563E-3</c:v>
                </c:pt>
                <c:pt idx="187">
                  <c:v>1.1588733378598063E-3</c:v>
                </c:pt>
                <c:pt idx="188">
                  <c:v>1.1432202047106346E-3</c:v>
                </c:pt>
                <c:pt idx="189">
                  <c:v>1.124901320058618E-3</c:v>
                </c:pt>
                <c:pt idx="190">
                  <c:v>1.1039989713134205E-3</c:v>
                </c:pt>
                <c:pt idx="191">
                  <c:v>1.0805987738151648E-3</c:v>
                </c:pt>
                <c:pt idx="192">
                  <c:v>1.0547894756527216E-3</c:v>
                </c:pt>
                <c:pt idx="193">
                  <c:v>1.0266627628346008E-3</c:v>
                </c:pt>
                <c:pt idx="194">
                  <c:v>9.9631306455157955E-4</c:v>
                </c:pt>
                <c:pt idx="195">
                  <c:v>9.6383735894389473E-4</c:v>
                </c:pt>
                <c:pt idx="196">
                  <c:v>9.2933497922718152E-4</c:v>
                </c:pt>
                <c:pt idx="197">
                  <c:v>8.9290742059020846E-4</c:v>
                </c:pt>
                <c:pt idx="198">
                  <c:v>8.5465814757065427E-4</c:v>
                </c:pt>
                <c:pt idx="199">
                  <c:v>8.1469240245366252E-4</c:v>
                </c:pt>
                <c:pt idx="200">
                  <c:v>7.7311701441589711E-4</c:v>
                </c:pt>
                <c:pt idx="201">
                  <c:v>7.3004020972976518E-4</c:v>
                </c:pt>
                <c:pt idx="202">
                  <c:v>6.8557142304655823E-4</c:v>
                </c:pt>
                <c:pt idx="203">
                  <c:v>6.3982110981014053E-4</c:v>
                </c:pt>
                <c:pt idx="204">
                  <c:v>5.9290056003384931E-4</c:v>
                </c:pt>
                <c:pt idx="205">
                  <c:v>5.4492171331132707E-4</c:v>
                </c:pt>
                <c:pt idx="206">
                  <c:v>4.9599697526107086E-4</c:v>
                </c:pt>
                <c:pt idx="207">
                  <c:v>4.4623903558816389E-4</c:v>
                </c:pt>
                <c:pt idx="208">
                  <c:v>3.9576068751866753E-4</c:v>
                </c:pt>
                <c:pt idx="209">
                  <c:v>3.446746491193942E-4</c:v>
                </c:pt>
                <c:pt idx="210">
                  <c:v>2.9309338606097086E-4</c:v>
                </c:pt>
                <c:pt idx="211">
                  <c:v>2.4112893645231059E-4</c:v>
                </c:pt>
                <c:pt idx="212">
                  <c:v>1.888927372549341E-4</c:v>
                </c:pt>
                <c:pt idx="213">
                  <c:v>1.3649545288896018E-4</c:v>
                </c:pt>
                <c:pt idx="214">
                  <c:v>8.4046805489665962E-5</c:v>
                </c:pt>
                <c:pt idx="215">
                  <c:v>3.1655407574875015E-5</c:v>
                </c:pt>
                <c:pt idx="216">
                  <c:v>2.0571403582778819E-5</c:v>
                </c:pt>
                <c:pt idx="217">
                  <c:v>7.2527729101826133E-5</c:v>
                </c:pt>
                <c:pt idx="218">
                  <c:v>1.241092696480034E-4</c:v>
                </c:pt>
                <c:pt idx="219">
                  <c:v>1.7521348418586687E-4</c:v>
                </c:pt>
                <c:pt idx="220">
                  <c:v>2.2573974663668081E-4</c:v>
                </c:pt>
                <c:pt idx="221">
                  <c:v>2.7558949981358632E-4</c:v>
                </c:pt>
                <c:pt idx="222">
                  <c:v>3.2466640738996951E-4</c:v>
                </c:pt>
                <c:pt idx="223">
                  <c:v>3.7287650305762335E-4</c:v>
                </c:pt>
                <c:pt idx="224">
                  <c:v>4.2012833736684087E-4</c:v>
                </c:pt>
                <c:pt idx="225">
                  <c:v>4.663331219656008E-4</c:v>
                </c:pt>
                <c:pt idx="226">
                  <c:v>5.1140487123530116E-4</c:v>
                </c:pt>
                <c:pt idx="227">
                  <c:v>5.5526054140304102E-4</c:v>
                </c:pt>
                <c:pt idx="228">
                  <c:v>5.9782016683094456E-4</c:v>
                </c:pt>
                <c:pt idx="229">
                  <c:v>6.3900699367798323E-4</c:v>
                </c:pt>
                <c:pt idx="230">
                  <c:v>6.787476108162982E-4</c:v>
                </c:pt>
                <c:pt idx="231">
                  <c:v>7.1697207799952304E-4</c:v>
                </c:pt>
                <c:pt idx="232">
                  <c:v>7.5361405106596526E-4</c:v>
                </c:pt>
                <c:pt idx="233">
                  <c:v>7.8861090453735423E-4</c:v>
                </c:pt>
                <c:pt idx="234">
                  <c:v>8.2190385093367402E-4</c:v>
                </c:pt>
                <c:pt idx="235">
                  <c:v>8.5343805770978528E-4</c:v>
                </c:pt>
                <c:pt idx="236">
                  <c:v>8.8316276060578175E-4</c:v>
                </c:pt>
                <c:pt idx="237">
                  <c:v>9.110313746637748E-4</c:v>
                </c:pt>
                <c:pt idx="238">
                  <c:v>9.3700160160372086E-4</c:v>
                </c:pt>
                <c:pt idx="239">
                  <c:v>9.6103553466254574E-4</c:v>
                </c:pt>
                <c:pt idx="240">
                  <c:v>9.8309976001849549E-4</c:v>
                </c:pt>
                <c:pt idx="241">
                  <c:v>1.0031654552112022E-3</c:v>
                </c:pt>
                <c:pt idx="242">
                  <c:v>1.0212084845881125E-3</c:v>
                </c:pt>
                <c:pt idx="243">
                  <c:v>1.0372094913450457E-3</c:v>
                </c:pt>
                <c:pt idx="244">
                  <c:v>1.0511539864558345E-3</c:v>
                </c:pt>
                <c:pt idx="245">
                  <c:v>1.0630324344886202E-3</c:v>
                </c:pt>
                <c:pt idx="246">
                  <c:v>1.0728403361079267E-3</c:v>
                </c:pt>
                <c:pt idx="247">
                  <c:v>1.080578307359214E-3</c:v>
                </c:pt>
                <c:pt idx="248">
                  <c:v>1.0862521554853165E-3</c:v>
                </c:pt>
                <c:pt idx="249">
                  <c:v>1.0898729518015772E-3</c:v>
                </c:pt>
                <c:pt idx="250">
                  <c:v>1.0914571008332436E-3</c:v>
                </c:pt>
                <c:pt idx="251">
                  <c:v>1.091001621684024E-3</c:v>
                </c:pt>
                <c:pt idx="252">
                  <c:v>1.0884845928833579E-3</c:v>
                </c:pt>
                <c:pt idx="253">
                  <c:v>1.0838901899667553E-3</c:v>
                </c:pt>
                <c:pt idx="254">
                  <c:v>1.0772087256661401E-3</c:v>
                </c:pt>
                <c:pt idx="255">
                  <c:v>1.0684366869317139E-3</c:v>
                </c:pt>
                <c:pt idx="256">
                  <c:v>1.0575767688164293E-3</c:v>
                </c:pt>
                <c:pt idx="257">
                  <c:v>1.0446379052542018E-3</c:v>
                </c:pt>
                <c:pt idx="258">
                  <c:v>1.0296352967464645E-3</c:v>
                </c:pt>
                <c:pt idx="259">
                  <c:v>1.0125904347729295E-3</c:v>
                </c:pt>
                <c:pt idx="260">
                  <c:v>9.9353112307357257E-4</c:v>
                </c:pt>
                <c:pt idx="261">
                  <c:v>9.7249149558451616E-4</c:v>
                </c:pt>
                <c:pt idx="262">
                  <c:v>9.4951203122452775E-4</c:v>
                </c:pt>
                <c:pt idx="263">
                  <c:v>9.2463956529818597E-4</c:v>
                </c:pt>
                <c:pt idx="264">
                  <c:v>8.9792729766274674E-4</c:v>
                </c:pt>
                <c:pt idx="265">
                  <c:v>8.6943479745780832E-4</c:v>
                </c:pt>
                <c:pt idx="266">
                  <c:v>8.3922800462768248E-4</c:v>
                </c:pt>
                <c:pt idx="267">
                  <c:v>8.0737922782005687E-4</c:v>
                </c:pt>
                <c:pt idx="268">
                  <c:v>7.739671391063088E-4</c:v>
                </c:pt>
                <c:pt idx="269">
                  <c:v>7.3907676522306565E-4</c:v>
                </c:pt>
                <c:pt idx="270">
                  <c:v>7.0279947521676215E-4</c:v>
                </c:pt>
                <c:pt idx="271">
                  <c:v>6.6523296480405932E-4</c:v>
                </c:pt>
                <c:pt idx="272">
                  <c:v>6.2648123709779238E-4</c:v>
                </c:pt>
                <c:pt idx="273">
                  <c:v>5.8665457997818357E-4</c:v>
                </c:pt>
                <c:pt idx="274">
                  <c:v>5.4586953972568259E-4</c:v>
                </c:pt>
                <c:pt idx="275">
                  <c:v>5.0424889127812184E-4</c:v>
                </c:pt>
                <c:pt idx="276">
                  <c:v>4.6192160492758395E-4</c:v>
                </c:pt>
                <c:pt idx="277">
                  <c:v>4.1902280917265142E-4</c:v>
                </c:pt>
                <c:pt idx="278">
                  <c:v>3.7569375042072032E-4</c:v>
                </c:pt>
                <c:pt idx="279">
                  <c:v>3.3208174859232384E-4</c:v>
                </c:pt>
                <c:pt idx="280">
                  <c:v>2.8834014937191381E-4</c:v>
                </c:pt>
                <c:pt idx="281">
                  <c:v>2.4462827283741265E-4</c:v>
                </c:pt>
                <c:pt idx="282">
                  <c:v>2.0111135818401247E-4</c:v>
                </c:pt>
                <c:pt idx="283">
                  <c:v>1.5796050495492866E-4</c:v>
                </c:pt>
                <c:pt idx="284">
                  <c:v>1.1535261059427138E-4</c:v>
                </c:pt>
                <c:pt idx="285">
                  <c:v>7.3470304087208999E-5</c:v>
                </c:pt>
                <c:pt idx="286">
                  <c:v>3.2501876050423616E-5</c:v>
                </c:pt>
                <c:pt idx="287">
                  <c:v>7.3587949619221313E-6</c:v>
                </c:pt>
                <c:pt idx="288">
                  <c:v>4.5912319955689849E-5</c:v>
                </c:pt>
                <c:pt idx="289">
                  <c:v>8.2953880717038053E-5</c:v>
                </c:pt>
                <c:pt idx="290">
                  <c:v>1.1827331487412024E-4</c:v>
                </c:pt>
                <c:pt idx="291">
                  <c:v>1.5165520470289873E-4</c:v>
                </c:pt>
                <c:pt idx="292">
                  <c:v>1.8287896971266415E-4</c:v>
                </c:pt>
                <c:pt idx="293">
                  <c:v>2.1171896327962524E-4</c:v>
                </c:pt>
                <c:pt idx="294">
                  <c:v>2.3794457274923188E-4</c:v>
                </c:pt>
                <c:pt idx="295">
                  <c:v>2.6132032369112517E-4</c:v>
                </c:pt>
                <c:pt idx="296">
                  <c:v>2.816059879435245E-4</c:v>
                </c:pt>
                <c:pt idx="297">
                  <c:v>2.985566954328173E-4</c:v>
                </c:pt>
                <c:pt idx="298">
                  <c:v>3.1216034261243329E-4</c:v>
                </c:pt>
                <c:pt idx="299">
                  <c:v>3.2263581662317174E-4</c:v>
                </c:pt>
                <c:pt idx="300">
                  <c:v>3.3019487864522691E-4</c:v>
                </c:pt>
                <c:pt idx="301">
                  <c:v>3.350425155681186E-4</c:v>
                </c:pt>
                <c:pt idx="302">
                  <c:v>3.3737729167091618E-4</c:v>
                </c:pt>
                <c:pt idx="303">
                  <c:v>3.3739170120904209E-4</c:v>
                </c:pt>
                <c:pt idx="304">
                  <c:v>3.3527252180624926E-4</c:v>
                </c:pt>
                <c:pt idx="305">
                  <c:v>3.3120116901652792E-4</c:v>
                </c:pt>
                <c:pt idx="306">
                  <c:v>3.2535405222140751E-4</c:v>
                </c:pt>
                <c:pt idx="307">
                  <c:v>3.1790293224486101E-4</c:v>
                </c:pt>
                <c:pt idx="308">
                  <c:v>3.0901528041912281E-4</c:v>
                </c:pt>
                <c:pt idx="309">
                  <c:v>2.9885464015021916E-4</c:v>
                </c:pt>
                <c:pt idx="310">
                  <c:v>2.8758099013445891E-4</c:v>
                </c:pt>
                <c:pt idx="311">
                  <c:v>2.7535111039196045E-4</c:v>
                </c:pt>
                <c:pt idx="312">
                  <c:v>2.6231895076856505E-4</c:v>
                </c:pt>
                <c:pt idx="313">
                  <c:v>2.4863600215709107E-4</c:v>
                </c:pt>
                <c:pt idx="314">
                  <c:v>2.3445167075589754E-4</c:v>
                </c:pt>
                <c:pt idx="315">
                  <c:v>2.1991365559983055E-4</c:v>
                </c:pt>
                <c:pt idx="316">
                  <c:v>2.0516832921568456E-4</c:v>
                </c:pt>
                <c:pt idx="317">
                  <c:v>1.9036112208767716E-4</c:v>
                </c:pt>
                <c:pt idx="318">
                  <c:v>1.756369106690667E-4</c:v>
                </c:pt>
                <c:pt idx="319">
                  <c:v>1.6114040940946783E-4</c:v>
                </c:pt>
                <c:pt idx="320">
                  <c:v>1.4701656670112646E-4</c:v>
                </c:pt>
                <c:pt idx="321">
                  <c:v>1.3331767991239839E-4</c:v>
                </c:pt>
                <c:pt idx="322">
                  <c:v>1.2000355005064922E-4</c:v>
                </c:pt>
                <c:pt idx="323">
                  <c:v>1.0703503947866408E-4</c:v>
                </c:pt>
                <c:pt idx="324">
                  <c:v>9.4374378829844449E-5</c:v>
                </c:pt>
                <c:pt idx="325">
                  <c:v>8.1985478354959358E-5</c:v>
                </c:pt>
                <c:pt idx="326">
                  <c:v>6.9834243837975279E-5</c:v>
                </c:pt>
                <c:pt idx="327">
                  <c:v>5.7888897368854347E-5</c:v>
                </c:pt>
                <c:pt idx="328">
                  <c:v>4.6120302927819289E-5</c:v>
                </c:pt>
                <c:pt idx="329">
                  <c:v>3.4502296502003555E-5</c:v>
                </c:pt>
                <c:pt idx="330">
                  <c:v>2.3012021656931022E-5</c:v>
                </c:pt>
                <c:pt idx="331">
                  <c:v>1.163026951654061E-5</c:v>
                </c:pt>
                <c:pt idx="332">
                  <c:v>3.4182417466347961E-7</c:v>
                </c:pt>
                <c:pt idx="333">
                  <c:v>1.0864186873950829E-5</c:v>
                </c:pt>
                <c:pt idx="334">
                  <c:v>2.1993937244389694E-5</c:v>
                </c:pt>
                <c:pt idx="335">
                  <c:v>3.3048540691227372E-5</c:v>
                </c:pt>
                <c:pt idx="336">
                  <c:v>4.4023684951834192E-5</c:v>
                </c:pt>
                <c:pt idx="337">
                  <c:v>5.4909260330792126E-5</c:v>
                </c:pt>
                <c:pt idx="338">
                  <c:v>6.568898250166424E-5</c:v>
                </c:pt>
                <c:pt idx="339">
                  <c:v>7.6340009937329393E-5</c:v>
                </c:pt>
                <c:pt idx="340">
                  <c:v>8.6832555728711636E-5</c:v>
                </c:pt>
                <c:pt idx="341">
                  <c:v>9.712949376861795E-5</c:v>
                </c:pt>
                <c:pt idx="342">
                  <c:v>1.0718595897643179E-4</c:v>
                </c:pt>
                <c:pt idx="343">
                  <c:v>1.1694894175709926E-4</c:v>
                </c:pt>
                <c:pt idx="344">
                  <c:v>1.263568766705676E-4</c:v>
                </c:pt>
                <c:pt idx="345">
                  <c:v>1.3533922473599774E-4</c:v>
                </c:pt>
                <c:pt idx="346">
                  <c:v>1.4381605018208029E-4</c:v>
                </c:pt>
                <c:pt idx="347">
                  <c:v>1.5169759034851457E-4</c:v>
                </c:pt>
                <c:pt idx="348">
                  <c:v>1.5889441913497922E-4</c:v>
                </c:pt>
                <c:pt idx="349">
                  <c:v>1.653171217594356E-4</c:v>
                </c:pt>
                <c:pt idx="350">
                  <c:v>1.7086530597704706E-4</c:v>
                </c:pt>
                <c:pt idx="351">
                  <c:v>1.7542715806157725E-4</c:v>
                </c:pt>
                <c:pt idx="352">
                  <c:v>1.7887899183839193E-4</c:v>
                </c:pt>
                <c:pt idx="353">
                  <c:v>1.8108479167988926E-4</c:v>
                </c:pt>
                <c:pt idx="354">
                  <c:v>1.8189574850061303E-4</c:v>
                </c:pt>
                <c:pt idx="355">
                  <c:v>1.8114978921076894E-4</c:v>
                </c:pt>
                <c:pt idx="356">
                  <c:v>1.7867109935061081E-4</c:v>
                </c:pt>
                <c:pt idx="357">
                  <c:v>1.7426963874486785E-4</c:v>
                </c:pt>
                <c:pt idx="358">
                  <c:v>1.6774065009971808E-4</c:v>
                </c:pt>
                <c:pt idx="359">
                  <c:v>1.5886416058170507E-4</c:v>
                </c:pt>
                <c:pt idx="360">
                  <c:v>1.4763440158354929E-4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B-F44A-9B2D-F27939678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41136"/>
        <c:axId val="1987528768"/>
      </c:scatterChart>
      <c:valAx>
        <c:axId val="19813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</a:t>
                </a:r>
                <a:r>
                  <a:rPr lang="fr-FR" sz="2000" baseline="0"/>
                  <a:t> s</a:t>
                </a:r>
                <a:r>
                  <a:rPr lang="fr-FR" sz="2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528768"/>
        <c:crosses val="autoZero"/>
        <c:crossBetween val="midCat"/>
      </c:valAx>
      <c:valAx>
        <c:axId val="19875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Écart relatif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34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50799</xdr:rowOff>
    </xdr:from>
    <xdr:to>
      <xdr:col>22</xdr:col>
      <xdr:colOff>363557</xdr:colOff>
      <xdr:row>43</xdr:row>
      <xdr:rowOff>122103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B3C34B-7644-0646-8677-77B977F45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431800</xdr:colOff>
      <xdr:row>45</xdr:row>
      <xdr:rowOff>25400</xdr:rowOff>
    </xdr:from>
    <xdr:to>
      <xdr:col>22</xdr:col>
      <xdr:colOff>338157</xdr:colOff>
      <xdr:row>86</xdr:row>
      <xdr:rowOff>96704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16DFF7-000F-8C49-80BA-597FB0060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550333</xdr:colOff>
      <xdr:row>87</xdr:row>
      <xdr:rowOff>173567</xdr:rowOff>
    </xdr:from>
    <xdr:to>
      <xdr:col>22</xdr:col>
      <xdr:colOff>465667</xdr:colOff>
      <xdr:row>125</xdr:row>
      <xdr:rowOff>190500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7384A52-0B7A-BB4A-9AB0-8FE7A3EB9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642226</xdr:colOff>
      <xdr:row>127</xdr:row>
      <xdr:rowOff>38203</xdr:rowOff>
    </xdr:from>
    <xdr:to>
      <xdr:col>22</xdr:col>
      <xdr:colOff>498707</xdr:colOff>
      <xdr:row>168</xdr:row>
      <xdr:rowOff>80536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9CA5015-C1AE-6247-96D9-49B64E979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21897</xdr:colOff>
      <xdr:row>169</xdr:row>
      <xdr:rowOff>175172</xdr:rowOff>
    </xdr:from>
    <xdr:to>
      <xdr:col>22</xdr:col>
      <xdr:colOff>699231</xdr:colOff>
      <xdr:row>207</xdr:row>
      <xdr:rowOff>110435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5C0F6E7-F840-974A-80B6-5528CD981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14669</xdr:colOff>
      <xdr:row>209</xdr:row>
      <xdr:rowOff>90509</xdr:rowOff>
    </xdr:from>
    <xdr:to>
      <xdr:col>22</xdr:col>
      <xdr:colOff>777674</xdr:colOff>
      <xdr:row>243</xdr:row>
      <xdr:rowOff>96456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578CA0B-343B-CB43-B837-E3B831249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13805</xdr:colOff>
      <xdr:row>1</xdr:row>
      <xdr:rowOff>6349</xdr:rowOff>
    </xdr:from>
    <xdr:to>
      <xdr:col>17</xdr:col>
      <xdr:colOff>826265</xdr:colOff>
      <xdr:row>33</xdr:row>
      <xdr:rowOff>179457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D6E7B3-1DCF-BA46-8A9E-D0B363A9C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32564</xdr:colOff>
      <xdr:row>35</xdr:row>
      <xdr:rowOff>43419</xdr:rowOff>
    </xdr:from>
    <xdr:to>
      <xdr:col>17</xdr:col>
      <xdr:colOff>778631</xdr:colOff>
      <xdr:row>67</xdr:row>
      <xdr:rowOff>181427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0644E4C-8D88-2849-9DBD-44028D610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44450</xdr:colOff>
      <xdr:row>68</xdr:row>
      <xdr:rowOff>195414</xdr:rowOff>
    </xdr:from>
    <xdr:to>
      <xdr:col>18</xdr:col>
      <xdr:colOff>0</xdr:colOff>
      <xdr:row>101</xdr:row>
      <xdr:rowOff>177799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A52130-283B-F14E-86C1-E3E01EAE7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</xdr:row>
      <xdr:rowOff>12699</xdr:rowOff>
    </xdr:from>
    <xdr:to>
      <xdr:col>31</xdr:col>
      <xdr:colOff>685800</xdr:colOff>
      <xdr:row>75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EBC7B8-93BD-1F47-A851-B2D38A2E8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76</xdr:row>
      <xdr:rowOff>152400</xdr:rowOff>
    </xdr:from>
    <xdr:to>
      <xdr:col>32</xdr:col>
      <xdr:colOff>50800</xdr:colOff>
      <xdr:row>147</xdr:row>
      <xdr:rowOff>101600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585FDEF-AFA9-064D-9F03-D9F948592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9768</xdr:colOff>
      <xdr:row>150</xdr:row>
      <xdr:rowOff>61219</xdr:rowOff>
    </xdr:from>
    <xdr:to>
      <xdr:col>17</xdr:col>
      <xdr:colOff>568657</xdr:colOff>
      <xdr:row>186</xdr:row>
      <xdr:rowOff>79375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05CE62E-A83C-8C4C-BE25-4B013D4FD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540210</xdr:colOff>
      <xdr:row>2</xdr:row>
      <xdr:rowOff>101600</xdr:rowOff>
    </xdr:from>
    <xdr:to>
      <xdr:col>17</xdr:col>
      <xdr:colOff>232649</xdr:colOff>
      <xdr:row>35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941F84-9AA1-7B4D-AC12-8CF00AE91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557696</xdr:colOff>
      <xdr:row>37</xdr:row>
      <xdr:rowOff>82456</xdr:rowOff>
    </xdr:from>
    <xdr:to>
      <xdr:col>17</xdr:col>
      <xdr:colOff>331305</xdr:colOff>
      <xdr:row>69</xdr:row>
      <xdr:rowOff>110434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16C57DF-7C55-2E43-9693-61825097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541866</xdr:colOff>
      <xdr:row>70</xdr:row>
      <xdr:rowOff>50799</xdr:rowOff>
    </xdr:from>
    <xdr:to>
      <xdr:col>17</xdr:col>
      <xdr:colOff>287865</xdr:colOff>
      <xdr:row>101</xdr:row>
      <xdr:rowOff>118532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7618DD0-2C08-544D-B779-4D5B6A4A8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359433</xdr:colOff>
      <xdr:row>1</xdr:row>
      <xdr:rowOff>35943</xdr:rowOff>
    </xdr:from>
    <xdr:to>
      <xdr:col>18</xdr:col>
      <xdr:colOff>507999</xdr:colOff>
      <xdr:row>32</xdr:row>
      <xdr:rowOff>47923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5B05A9D-6D6D-1A42-ADA6-D39787621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393254</xdr:colOff>
      <xdr:row>33</xdr:row>
      <xdr:rowOff>37653</xdr:rowOff>
    </xdr:from>
    <xdr:to>
      <xdr:col>18</xdr:col>
      <xdr:colOff>534737</xdr:colOff>
      <xdr:row>60</xdr:row>
      <xdr:rowOff>89122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B6FCB5F-5603-5248-81C7-F237C3865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428052</xdr:colOff>
      <xdr:row>61</xdr:row>
      <xdr:rowOff>47886</xdr:rowOff>
    </xdr:from>
    <xdr:to>
      <xdr:col>18</xdr:col>
      <xdr:colOff>528319</xdr:colOff>
      <xdr:row>87</xdr:row>
      <xdr:rowOff>81280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4143D98-AE99-914F-809D-3E1793723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104423</xdr:colOff>
      <xdr:row>1</xdr:row>
      <xdr:rowOff>80082</xdr:rowOff>
    </xdr:from>
    <xdr:to>
      <xdr:col>40</xdr:col>
      <xdr:colOff>494595</xdr:colOff>
      <xdr:row>32</xdr:row>
      <xdr:rowOff>84667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A788C63-50D7-A24C-9AEC-60F9F8CD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131906</xdr:colOff>
      <xdr:row>33</xdr:row>
      <xdr:rowOff>89067</xdr:rowOff>
    </xdr:from>
    <xdr:to>
      <xdr:col>40</xdr:col>
      <xdr:colOff>512269</xdr:colOff>
      <xdr:row>63</xdr:row>
      <xdr:rowOff>74706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F1D4012-2207-C44B-BD46-D55C68704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163832</xdr:colOff>
      <xdr:row>64</xdr:row>
      <xdr:rowOff>50763</xdr:rowOff>
    </xdr:from>
    <xdr:to>
      <xdr:col>40</xdr:col>
      <xdr:colOff>408608</xdr:colOff>
      <xdr:row>94</xdr:row>
      <xdr:rowOff>132523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44B5E81-2764-6941-85B6-23A029DFF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128283</xdr:colOff>
      <xdr:row>2</xdr:row>
      <xdr:rowOff>76970</xdr:rowOff>
    </xdr:from>
    <xdr:to>
      <xdr:col>18</xdr:col>
      <xdr:colOff>729574</xdr:colOff>
      <xdr:row>37</xdr:row>
      <xdr:rowOff>94575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823B1B-E411-8145-AE59-0379CE07E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38</xdr:row>
      <xdr:rowOff>63499</xdr:rowOff>
    </xdr:from>
    <xdr:to>
      <xdr:col>18</xdr:col>
      <xdr:colOff>731212</xdr:colOff>
      <xdr:row>71</xdr:row>
      <xdr:rowOff>64141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2D0AD43-49CE-BE44-8766-380DC1C62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96929</xdr:colOff>
      <xdr:row>72</xdr:row>
      <xdr:rowOff>47703</xdr:rowOff>
    </xdr:from>
    <xdr:to>
      <xdr:col>18</xdr:col>
      <xdr:colOff>682925</xdr:colOff>
      <xdr:row>105</xdr:row>
      <xdr:rowOff>119811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0F65D1F-D7FF-3F41-8B91-68AF26B29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mi/Documents/ENSMA/Volokna/stabtraj_v3-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bilito"/>
      <sheetName val="Trajecto"/>
      <sheetName val="Courbes"/>
      <sheetName val="Propu"/>
      <sheetName val="Calculs"/>
      <sheetName val="Abaco"/>
      <sheetName val="Info"/>
      <sheetName val="Ctrl"/>
    </sheetNames>
    <sheetDataSet>
      <sheetData sheetId="0" refreshError="1"/>
      <sheetData sheetId="1">
        <row r="10">
          <cell r="C10">
            <v>9.7170000000000005</v>
          </cell>
        </row>
        <row r="40">
          <cell r="H40">
            <v>0</v>
          </cell>
        </row>
      </sheetData>
      <sheetData sheetId="2" refreshError="1"/>
      <sheetData sheetId="3">
        <row r="3">
          <cell r="B3">
            <v>0</v>
          </cell>
          <cell r="C3">
            <v>0.05</v>
          </cell>
          <cell r="D3">
            <v>0.5</v>
          </cell>
          <cell r="E3">
            <v>1</v>
          </cell>
          <cell r="F3">
            <v>1.5</v>
          </cell>
          <cell r="G3">
            <v>2</v>
          </cell>
          <cell r="H3">
            <v>2.5</v>
          </cell>
          <cell r="I3">
            <v>2.97</v>
          </cell>
          <cell r="J3">
            <v>3.2</v>
          </cell>
          <cell r="K3">
            <v>3.47</v>
          </cell>
          <cell r="L3">
            <v>3.59</v>
          </cell>
          <cell r="M3">
            <v>3.59</v>
          </cell>
          <cell r="N3">
            <v>3.59</v>
          </cell>
          <cell r="O3">
            <v>3.59</v>
          </cell>
          <cell r="P3">
            <v>3.59</v>
          </cell>
          <cell r="Q3">
            <v>3.59</v>
          </cell>
          <cell r="R3">
            <v>3.59</v>
          </cell>
          <cell r="S3">
            <v>3.59</v>
          </cell>
          <cell r="T3">
            <v>3.59</v>
          </cell>
          <cell r="U3">
            <v>3.59</v>
          </cell>
          <cell r="V3">
            <v>3.59</v>
          </cell>
          <cell r="W3">
            <v>3.59</v>
          </cell>
          <cell r="X3">
            <v>3.59</v>
          </cell>
          <cell r="Y3">
            <v>1000</v>
          </cell>
        </row>
        <row r="4">
          <cell r="B4">
            <v>0</v>
          </cell>
          <cell r="C4">
            <v>893</v>
          </cell>
          <cell r="D4">
            <v>798</v>
          </cell>
          <cell r="E4">
            <v>739</v>
          </cell>
          <cell r="F4">
            <v>659</v>
          </cell>
          <cell r="G4">
            <v>586</v>
          </cell>
          <cell r="H4">
            <v>513</v>
          </cell>
          <cell r="I4">
            <v>417</v>
          </cell>
          <cell r="J4">
            <v>225</v>
          </cell>
          <cell r="K4">
            <v>67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0627-871F-B440-99AE-852EFCA6BEB6}">
  <sheetPr>
    <pageSetUpPr fitToPage="1"/>
  </sheetPr>
  <dimension ref="A1:AG472"/>
  <sheetViews>
    <sheetView topLeftCell="A12" zoomScale="50" zoomScaleNormal="100" workbookViewId="0">
      <selection activeCell="AG412" sqref="AG412"/>
    </sheetView>
  </sheetViews>
  <sheetFormatPr baseColWidth="10" defaultRowHeight="16" x14ac:dyDescent="0.2"/>
  <cols>
    <col min="2" max="4" width="10.83203125" customWidth="1"/>
    <col min="25" max="26" width="10.83203125" customWidth="1"/>
  </cols>
  <sheetData>
    <row r="1" spans="1:33" x14ac:dyDescent="0.2">
      <c r="A1" t="s">
        <v>0</v>
      </c>
      <c r="B1" t="s">
        <v>1</v>
      </c>
      <c r="C1" t="s">
        <v>14</v>
      </c>
      <c r="D1" t="s">
        <v>4</v>
      </c>
      <c r="Y1" t="s">
        <v>15</v>
      </c>
      <c r="AA1" t="s">
        <v>0</v>
      </c>
      <c r="AB1" t="s">
        <v>9</v>
      </c>
      <c r="AC1" t="s">
        <v>17</v>
      </c>
      <c r="AD1" t="s">
        <v>10</v>
      </c>
      <c r="AE1" t="s">
        <v>11</v>
      </c>
      <c r="AF1" t="s">
        <v>12</v>
      </c>
      <c r="AG1" t="s">
        <v>16</v>
      </c>
    </row>
    <row r="3" spans="1:33" x14ac:dyDescent="0.2">
      <c r="A3">
        <v>0</v>
      </c>
      <c r="B3">
        <v>9.7170000000000005</v>
      </c>
      <c r="D3">
        <f t="shared" ref="D3:D66" si="0">0.00108353*A3^6 -0.0139664*A3^5 +0.0672714*A3^4 - 0.145763*A3^3 + 0.162182*A3^2 - 0.598339*A3 + 9.7318</f>
        <v>9.7317999999999998</v>
      </c>
      <c r="Y3">
        <f>ABS((B3-D3)/B3)*100</f>
        <v>0.15231038386332466</v>
      </c>
      <c r="AA3">
        <v>0</v>
      </c>
      <c r="AB3">
        <f xml:space="preserve"> 13470.3*A3^4 - 3122.72*A3^3 + 254.378*A3^2 - 13.4024*A3 - 0.056815</f>
        <v>-5.6814999999999997E-2</v>
      </c>
      <c r="AC3">
        <f xml:space="preserve"> 0.750278*A3 - 0.718896</f>
        <v>-0.71889599999999998</v>
      </c>
      <c r="AD3">
        <f>0.00095388*A3^6 - 0.0112233*A3^5 + 0.0483383*A3^4 - 0.097293*A3^3 + 0.114703*A3^2 - 0.0489874*A3 - 0.513459</f>
        <v>-0.513459</v>
      </c>
      <c r="AE3">
        <f xml:space="preserve"> 2.016844950849*A3^6 - 35.14109357237*A3^5 + 187.9788978123*A3^4 + 54.92648405107*A3^3 - 3965.269362924*A3^2 + 13553.216983*A3 - 14683.33280448</f>
        <v>-14683.33280448</v>
      </c>
      <c r="AF3">
        <f xml:space="preserve"> 15.9672158*A3^2 - 148.194548*A3 + 343.825101</f>
        <v>343.82510100000002</v>
      </c>
    </row>
    <row r="4" spans="1:33" x14ac:dyDescent="0.2">
      <c r="A4">
        <v>0.01</v>
      </c>
      <c r="B4">
        <v>9.715924498435891</v>
      </c>
      <c r="C4">
        <f>(B3-B5)/(A3-A5)</f>
        <v>-0.16685775314213558</v>
      </c>
      <c r="D4">
        <f t="shared" si="0"/>
        <v>9.7258326831083188</v>
      </c>
      <c r="Y4">
        <f t="shared" ref="Y4:Y67" si="1">ABS((B4-D4)/B4)*100</f>
        <v>0.1019788150270505</v>
      </c>
      <c r="AA4" s="3">
        <v>0.01</v>
      </c>
      <c r="AB4">
        <f t="shared" ref="AB4:AB67" si="2" xml:space="preserve"> 13470.3*A4^4 - 3122.72*A4^3 + 254.378*A4^2 - 13.4024*A4 - 0.056815</f>
        <v>-0.16838921700000001</v>
      </c>
      <c r="AC4">
        <f t="shared" ref="AC4:AC67" si="3" xml:space="preserve"> 0.750278*A4 - 0.718896</f>
        <v>-0.71139321999999994</v>
      </c>
      <c r="AD4">
        <f t="shared" ref="AD4:AD67" si="4">0.00095388*A4^6 - 0.0112233*A4^5 + 0.0483383*A4^4 - 0.097293*A4^3 + 0.114703*A4^2 - 0.0489874*A4 - 0.513459</f>
        <v>-0.51393750051073839</v>
      </c>
      <c r="AE4">
        <f t="shared" ref="AE4:AE67" si="5" xml:space="preserve"> 2.016844950849*A4^6 - 35.14109357237*A4^5 + 187.9788978123*A4^4 + 54.92648405107*A4^3 - 3965.269362924*A4^2 + 13553.216983*A4 - 14683.33280448</f>
        <v>-14548.197104783532</v>
      </c>
      <c r="AF4">
        <f t="shared" ref="AF4:AF67" si="6" xml:space="preserve"> 15.9672158*A4^2 - 148.194548*A4 + 343.825101</f>
        <v>342.34475224158001</v>
      </c>
      <c r="AG4">
        <f t="shared" ref="AG4:AG14" si="7">ABS((C4-AB4)/C4)*100</f>
        <v>0.91782600989471064</v>
      </c>
    </row>
    <row r="5" spans="1:33" x14ac:dyDescent="0.2">
      <c r="A5">
        <v>0.02</v>
      </c>
      <c r="B5">
        <v>9.7136628449371578</v>
      </c>
      <c r="C5">
        <f t="shared" ref="C5:C68" si="8">(B4-B6)/(A4-A6)</f>
        <v>-0.25075555796849619</v>
      </c>
      <c r="D5">
        <f t="shared" si="0"/>
        <v>9.7198969374148003</v>
      </c>
      <c r="Y5">
        <f t="shared" si="1"/>
        <v>6.4178596448730627E-2</v>
      </c>
      <c r="AA5" s="3">
        <v>0.02</v>
      </c>
      <c r="AB5">
        <f t="shared" si="2"/>
        <v>-0.24593831200000002</v>
      </c>
      <c r="AC5">
        <f t="shared" si="3"/>
        <v>-0.70389044000000001</v>
      </c>
      <c r="AD5">
        <f t="shared" si="4"/>
        <v>-0.51439363744572553</v>
      </c>
      <c r="AE5">
        <f t="shared" si="5"/>
        <v>-14413.854103188996</v>
      </c>
      <c r="AF5">
        <f t="shared" si="6"/>
        <v>340.86759692632</v>
      </c>
      <c r="AG5">
        <f t="shared" si="7"/>
        <v>1.9210924007121659</v>
      </c>
    </row>
    <row r="6" spans="1:33" x14ac:dyDescent="0.2">
      <c r="A6">
        <v>0.03</v>
      </c>
      <c r="B6">
        <v>9.7109093872765211</v>
      </c>
      <c r="C6">
        <f t="shared" si="8"/>
        <v>-0.29993597415893802</v>
      </c>
      <c r="D6">
        <f t="shared" si="0"/>
        <v>9.7139919123502398</v>
      </c>
      <c r="Y6">
        <f t="shared" si="1"/>
        <v>3.1742908421713401E-2</v>
      </c>
      <c r="AA6" s="3">
        <v>0.03</v>
      </c>
      <c r="AB6">
        <f t="shared" si="2"/>
        <v>-0.30334929699999996</v>
      </c>
      <c r="AC6">
        <f t="shared" si="3"/>
        <v>-0.69638765999999996</v>
      </c>
      <c r="AD6">
        <f t="shared" si="4"/>
        <v>-0.51482797732900776</v>
      </c>
      <c r="AE6">
        <f t="shared" si="5"/>
        <v>-14280.303402991114</v>
      </c>
      <c r="AF6">
        <f t="shared" si="6"/>
        <v>339.39363505422</v>
      </c>
      <c r="AG6">
        <f t="shared" si="7"/>
        <v>1.1380171553723653</v>
      </c>
    </row>
    <row r="7" spans="1:33" x14ac:dyDescent="0.2">
      <c r="A7">
        <v>0.04</v>
      </c>
      <c r="B7">
        <v>9.7076641254539791</v>
      </c>
      <c r="C7">
        <f t="shared" si="8"/>
        <v>-0.34911639034937986</v>
      </c>
      <c r="D7">
        <f t="shared" si="0"/>
        <v>9.7081167731570623</v>
      </c>
      <c r="Y7">
        <f t="shared" si="1"/>
        <v>4.6627870230534826E-3</v>
      </c>
      <c r="AA7" s="3">
        <v>0.04</v>
      </c>
      <c r="AB7">
        <f t="shared" si="2"/>
        <v>-0.35127631200000003</v>
      </c>
      <c r="AC7">
        <f t="shared" si="3"/>
        <v>-0.68888488000000003</v>
      </c>
      <c r="AD7">
        <f t="shared" si="4"/>
        <v>-0.51524107535131081</v>
      </c>
      <c r="AE7">
        <f t="shared" si="5"/>
        <v>-14147.544563209907</v>
      </c>
      <c r="AF7">
        <f t="shared" si="6"/>
        <v>337.92286662527999</v>
      </c>
      <c r="AG7">
        <f t="shared" si="7"/>
        <v>0.61868239656655089</v>
      </c>
    </row>
    <row r="8" spans="1:33" x14ac:dyDescent="0.2">
      <c r="A8">
        <v>0.05</v>
      </c>
      <c r="B8">
        <v>9.7039270594695335</v>
      </c>
      <c r="C8">
        <f t="shared" si="8"/>
        <v>-0.39829680653973304</v>
      </c>
      <c r="D8">
        <f t="shared" si="0"/>
        <v>9.7022707007236804</v>
      </c>
      <c r="Y8">
        <f t="shared" si="1"/>
        <v>1.7068952968239549E-2</v>
      </c>
      <c r="AA8" s="3">
        <v>0.05</v>
      </c>
      <c r="AB8">
        <f t="shared" si="2"/>
        <v>-0.39714062499999997</v>
      </c>
      <c r="AC8">
        <f t="shared" si="3"/>
        <v>-0.68138209999999999</v>
      </c>
      <c r="AD8">
        <f t="shared" si="4"/>
        <v>-0.51563347550300187</v>
      </c>
      <c r="AE8">
        <f t="shared" si="5"/>
        <v>-14015.577099008771</v>
      </c>
      <c r="AF8">
        <f t="shared" si="6"/>
        <v>336.45529163949999</v>
      </c>
      <c r="AG8">
        <f t="shared" si="7"/>
        <v>0.2902813983816695</v>
      </c>
    </row>
    <row r="9" spans="1:33" x14ac:dyDescent="0.2">
      <c r="A9">
        <v>0.06</v>
      </c>
      <c r="B9">
        <v>9.6996981893231844</v>
      </c>
      <c r="C9">
        <f t="shared" si="8"/>
        <v>-0.44747722273017476</v>
      </c>
      <c r="D9">
        <f t="shared" si="0"/>
        <v>9.6964528914196251</v>
      </c>
      <c r="Y9">
        <f t="shared" si="1"/>
        <v>3.3457720438472387E-2</v>
      </c>
      <c r="AA9" s="3">
        <v>0.06</v>
      </c>
      <c r="AB9">
        <f t="shared" si="2"/>
        <v>-0.44513063199999997</v>
      </c>
      <c r="AC9">
        <f t="shared" si="3"/>
        <v>-0.67387931999999995</v>
      </c>
      <c r="AD9">
        <f t="shared" si="4"/>
        <v>-0.51600571070636581</v>
      </c>
      <c r="AE9">
        <f t="shared" si="5"/>
        <v>-13884.400482111072</v>
      </c>
      <c r="AF9">
        <f t="shared" si="6"/>
        <v>334.99091009688004</v>
      </c>
      <c r="AG9">
        <f t="shared" si="7"/>
        <v>0.52440450842562036</v>
      </c>
    </row>
    <row r="10" spans="1:33" x14ac:dyDescent="0.2">
      <c r="A10">
        <v>7.0000000000000007E-2</v>
      </c>
      <c r="B10">
        <v>9.69497751501493</v>
      </c>
      <c r="C10">
        <f t="shared" si="8"/>
        <v>-0.49665763892061665</v>
      </c>
      <c r="D10">
        <f t="shared" si="0"/>
        <v>9.6906625569314624</v>
      </c>
      <c r="Y10">
        <f t="shared" si="1"/>
        <v>4.4507148951969042E-2</v>
      </c>
      <c r="AA10" s="3">
        <v>7.0000000000000007E-2</v>
      </c>
      <c r="AB10">
        <f t="shared" si="2"/>
        <v>-0.49620185700000036</v>
      </c>
      <c r="AC10">
        <f t="shared" si="3"/>
        <v>-0.66637654000000002</v>
      </c>
      <c r="AD10">
        <f t="shared" si="4"/>
        <v>-0.51635830294719431</v>
      </c>
      <c r="AE10">
        <f t="shared" si="5"/>
        <v>-13754.014141215317</v>
      </c>
      <c r="AF10">
        <f t="shared" si="6"/>
        <v>333.52972199742004</v>
      </c>
      <c r="AG10">
        <f t="shared" si="7"/>
        <v>9.1769840006255057E-2</v>
      </c>
    </row>
    <row r="11" spans="1:33" x14ac:dyDescent="0.2">
      <c r="A11">
        <v>0.08</v>
      </c>
      <c r="B11">
        <v>9.6897650365447721</v>
      </c>
      <c r="C11">
        <f t="shared" si="8"/>
        <v>-0.54583805511097006</v>
      </c>
      <c r="D11">
        <f t="shared" si="0"/>
        <v>9.6848989240994854</v>
      </c>
      <c r="Y11">
        <f t="shared" si="1"/>
        <v>5.0219096406715957E-2</v>
      </c>
      <c r="AA11" s="3">
        <v>0.08</v>
      </c>
      <c r="AB11">
        <f t="shared" si="2"/>
        <v>-0.54807695200000028</v>
      </c>
      <c r="AC11">
        <f t="shared" si="3"/>
        <v>-0.65887375999999998</v>
      </c>
      <c r="AD11">
        <f t="shared" si="4"/>
        <v>-0.51669176340568757</v>
      </c>
      <c r="AE11">
        <f t="shared" si="5"/>
        <v>-13624.417462408857</v>
      </c>
      <c r="AF11">
        <f t="shared" si="6"/>
        <v>332.07172734112004</v>
      </c>
      <c r="AG11">
        <f t="shared" si="7"/>
        <v>0.41017603446045109</v>
      </c>
    </row>
    <row r="12" spans="1:33" x14ac:dyDescent="0.2">
      <c r="A12">
        <v>0.09</v>
      </c>
      <c r="B12">
        <v>9.6840607539127106</v>
      </c>
      <c r="C12">
        <f t="shared" si="8"/>
        <v>-0.59501847130132279</v>
      </c>
      <c r="D12">
        <f t="shared" si="0"/>
        <v>9.6791612347551901</v>
      </c>
      <c r="Y12">
        <f t="shared" si="1"/>
        <v>5.0593643328197144E-2</v>
      </c>
      <c r="AA12" s="3">
        <v>0.09</v>
      </c>
      <c r="AB12">
        <f t="shared" si="2"/>
        <v>-0.59524569699999985</v>
      </c>
      <c r="AC12">
        <f t="shared" si="3"/>
        <v>-0.65137098000000004</v>
      </c>
      <c r="AD12">
        <f t="shared" si="4"/>
        <v>-0.51700659258667025</v>
      </c>
      <c r="AE12">
        <f t="shared" si="5"/>
        <v>-13495.609789580136</v>
      </c>
      <c r="AF12">
        <f t="shared" si="6"/>
        <v>330.61692612798004</v>
      </c>
      <c r="AG12">
        <f t="shared" si="7"/>
        <v>3.8188007538675059E-2</v>
      </c>
    </row>
    <row r="13" spans="1:33" x14ac:dyDescent="0.2">
      <c r="A13">
        <v>0.1</v>
      </c>
      <c r="B13">
        <v>9.6778646671187456</v>
      </c>
      <c r="C13">
        <f t="shared" si="8"/>
        <v>-0.63008790399843295</v>
      </c>
      <c r="D13">
        <f t="shared" si="0"/>
        <v>9.6734487455595293</v>
      </c>
      <c r="Y13">
        <f t="shared" si="1"/>
        <v>4.5629089795187427E-2</v>
      </c>
      <c r="AA13" s="3">
        <v>0.1</v>
      </c>
      <c r="AB13">
        <f t="shared" si="2"/>
        <v>-0.62896499999999966</v>
      </c>
      <c r="AC13">
        <f t="shared" si="3"/>
        <v>-0.6438682</v>
      </c>
      <c r="AD13">
        <f t="shared" si="4"/>
        <v>-0.51730328044912</v>
      </c>
      <c r="AE13">
        <f t="shared" si="5"/>
        <v>-13367.590424829497</v>
      </c>
      <c r="AF13">
        <f t="shared" si="6"/>
        <v>329.16531835800004</v>
      </c>
      <c r="AG13">
        <f t="shared" si="7"/>
        <v>0.1782138637017989</v>
      </c>
    </row>
    <row r="14" spans="1:33" x14ac:dyDescent="0.2">
      <c r="A14">
        <v>0.11</v>
      </c>
      <c r="B14">
        <v>9.6714589958327419</v>
      </c>
      <c r="C14">
        <f t="shared" si="8"/>
        <v>-0.63693536970896891</v>
      </c>
      <c r="D14">
        <f t="shared" si="0"/>
        <v>9.6677607278419444</v>
      </c>
      <c r="Y14">
        <f t="shared" si="1"/>
        <v>3.8238987441202507E-2</v>
      </c>
      <c r="AA14" s="3">
        <v>0.11</v>
      </c>
      <c r="AB14">
        <f t="shared" si="2"/>
        <v>-0.6372588969999996</v>
      </c>
      <c r="AC14">
        <f t="shared" si="3"/>
        <v>-0.63636541999999996</v>
      </c>
      <c r="AD14">
        <f t="shared" si="4"/>
        <v>-0.51758230653500925</v>
      </c>
      <c r="AE14">
        <f t="shared" si="5"/>
        <v>-13240.358628878541</v>
      </c>
      <c r="AF14">
        <f t="shared" si="6"/>
        <v>327.71690403118004</v>
      </c>
      <c r="AG14">
        <f t="shared" si="7"/>
        <v>5.0794367280704959E-2</v>
      </c>
    </row>
    <row r="15" spans="1:33" x14ac:dyDescent="0.2">
      <c r="A15">
        <v>0.12</v>
      </c>
      <c r="B15">
        <v>9.6651259597245662</v>
      </c>
      <c r="C15">
        <f t="shared" si="8"/>
        <v>-0.6295645092988521</v>
      </c>
      <c r="D15">
        <f t="shared" si="0"/>
        <v>9.6620964674401826</v>
      </c>
      <c r="Y15">
        <f t="shared" si="1"/>
        <v>3.1344571162422633E-2</v>
      </c>
      <c r="AA15" s="4">
        <v>0.12</v>
      </c>
      <c r="AB15">
        <f t="shared" si="2"/>
        <v>-0.60491855199999967</v>
      </c>
      <c r="AC15">
        <f t="shared" si="3"/>
        <v>-0.62886264000000003</v>
      </c>
      <c r="AD15">
        <f t="shared" si="4"/>
        <v>-0.51784414009746016</v>
      </c>
      <c r="AE15">
        <f t="shared" si="5"/>
        <v>-13113.913621478008</v>
      </c>
      <c r="AF15">
        <f t="shared" si="6"/>
        <v>326.27168314752004</v>
      </c>
      <c r="AG15">
        <f t="shared" ref="AG15:AG29" si="9">ABS((C15-AC15)/C15)*100</f>
        <v>0.1114848897111036</v>
      </c>
    </row>
    <row r="16" spans="1:33" x14ac:dyDescent="0.2">
      <c r="A16">
        <v>0.13</v>
      </c>
      <c r="B16">
        <v>9.6588677056467649</v>
      </c>
      <c r="C16">
        <f t="shared" si="8"/>
        <v>-0.62197896363409499</v>
      </c>
      <c r="D16">
        <f t="shared" si="0"/>
        <v>9.6564552645408899</v>
      </c>
      <c r="Y16">
        <f t="shared" si="1"/>
        <v>2.497643801938252E-2</v>
      </c>
      <c r="AA16" s="4">
        <v>0.13</v>
      </c>
      <c r="AB16">
        <f t="shared" si="2"/>
        <v>-0.51350225699999996</v>
      </c>
      <c r="AC16">
        <f t="shared" si="3"/>
        <v>-0.62135985999999999</v>
      </c>
      <c r="AD16">
        <f t="shared" si="4"/>
        <v>-0.51808924022821312</v>
      </c>
      <c r="AE16">
        <f t="shared" si="5"/>
        <v>-12988.254581814232</v>
      </c>
      <c r="AF16">
        <f t="shared" si="6"/>
        <v>324.82965570702004</v>
      </c>
      <c r="AG16">
        <f t="shared" si="9"/>
        <v>9.9537712735124254E-2</v>
      </c>
    </row>
    <row r="17" spans="1:33" x14ac:dyDescent="0.2">
      <c r="A17">
        <v>0.14000000000000001</v>
      </c>
      <c r="B17">
        <v>9.6526863804518843</v>
      </c>
      <c r="C17">
        <f t="shared" si="8"/>
        <v>-0.61428607534201907</v>
      </c>
      <c r="D17">
        <f t="shared" si="0"/>
        <v>9.6508364335209897</v>
      </c>
      <c r="Y17">
        <f t="shared" si="1"/>
        <v>1.9165099309980595E-2</v>
      </c>
      <c r="AA17" s="4">
        <v>0.14000000000000001</v>
      </c>
      <c r="AB17">
        <f t="shared" si="2"/>
        <v>-0.34133543200000166</v>
      </c>
      <c r="AC17">
        <f t="shared" si="3"/>
        <v>-0.61385707999999994</v>
      </c>
      <c r="AD17">
        <f t="shared" si="4"/>
        <v>-0.51831805598440817</v>
      </c>
      <c r="AE17">
        <f t="shared" si="5"/>
        <v>-12863.380648914135</v>
      </c>
      <c r="AF17">
        <f t="shared" si="6"/>
        <v>323.39082170968004</v>
      </c>
      <c r="AG17">
        <f t="shared" si="9"/>
        <v>6.9836409978896063E-2</v>
      </c>
    </row>
    <row r="18" spans="1:33" x14ac:dyDescent="0.2">
      <c r="A18">
        <v>0.15</v>
      </c>
      <c r="B18">
        <v>9.6465819841399245</v>
      </c>
      <c r="C18">
        <f t="shared" si="8"/>
        <v>-0.60659318704994225</v>
      </c>
      <c r="D18">
        <f t="shared" si="0"/>
        <v>9.6452393027898342</v>
      </c>
      <c r="Y18">
        <f t="shared" si="1"/>
        <v>1.3918726366476985E-2</v>
      </c>
      <c r="AA18" s="4">
        <v>0.15</v>
      </c>
      <c r="AB18">
        <f t="shared" si="2"/>
        <v>-6.3510625000001208E-2</v>
      </c>
      <c r="AC18">
        <f t="shared" si="3"/>
        <v>-0.60635430000000001</v>
      </c>
      <c r="AD18">
        <f t="shared" si="4"/>
        <v>-0.51853102651467942</v>
      </c>
      <c r="AE18">
        <f t="shared" si="5"/>
        <v>-12739.290922048769</v>
      </c>
      <c r="AF18">
        <f t="shared" si="6"/>
        <v>321.95518115550004</v>
      </c>
      <c r="AG18">
        <f t="shared" si="9"/>
        <v>3.9381756182264846E-2</v>
      </c>
    </row>
    <row r="19" spans="1:33" x14ac:dyDescent="0.2">
      <c r="A19">
        <v>0.16</v>
      </c>
      <c r="B19">
        <v>9.6405545167108855</v>
      </c>
      <c r="C19">
        <f t="shared" si="8"/>
        <v>-0.59890029875786455</v>
      </c>
      <c r="D19">
        <f t="shared" si="0"/>
        <v>9.6396632146321366</v>
      </c>
      <c r="Y19">
        <f t="shared" si="1"/>
        <v>9.2453403712815553E-3</v>
      </c>
      <c r="AA19" s="4">
        <v>0.16</v>
      </c>
      <c r="AB19">
        <f t="shared" si="2"/>
        <v>0.348112487999998</v>
      </c>
      <c r="AC19">
        <f t="shared" si="3"/>
        <v>-0.59885151999999997</v>
      </c>
      <c r="AD19">
        <f t="shared" si="4"/>
        <v>-0.51872858118456333</v>
      </c>
      <c r="AE19">
        <f t="shared" si="5"/>
        <v>-12615.9844611354</v>
      </c>
      <c r="AF19">
        <f t="shared" si="6"/>
        <v>320.52273404447999</v>
      </c>
      <c r="AG19">
        <f t="shared" si="9"/>
        <v>8.1447209102657719E-3</v>
      </c>
    </row>
    <row r="20" spans="1:33" x14ac:dyDescent="0.2">
      <c r="A20">
        <v>0.17</v>
      </c>
      <c r="B20">
        <v>9.6346039781647672</v>
      </c>
      <c r="C20">
        <f t="shared" si="8"/>
        <v>-0.59120741046578862</v>
      </c>
      <c r="D20">
        <f t="shared" si="0"/>
        <v>9.634107525051693</v>
      </c>
      <c r="Y20">
        <f t="shared" si="1"/>
        <v>5.1528128628779467E-3</v>
      </c>
      <c r="AA20" s="4">
        <v>0.17</v>
      </c>
      <c r="AB20">
        <f t="shared" si="2"/>
        <v>0.92490710299999879</v>
      </c>
      <c r="AC20">
        <f t="shared" si="3"/>
        <v>-0.59134873999999993</v>
      </c>
      <c r="AD20">
        <f t="shared" si="4"/>
        <v>-0.51891113970121949</v>
      </c>
      <c r="AE20">
        <f t="shared" si="5"/>
        <v>-12493.460287138154</v>
      </c>
      <c r="AF20">
        <f t="shared" si="6"/>
        <v>319.09348037661999</v>
      </c>
      <c r="AG20">
        <f t="shared" si="9"/>
        <v>2.3905237266894506E-2</v>
      </c>
    </row>
    <row r="21" spans="1:33" x14ac:dyDescent="0.2">
      <c r="A21">
        <v>0.18</v>
      </c>
      <c r="B21">
        <v>9.6287303685015697</v>
      </c>
      <c r="C21">
        <f t="shared" si="8"/>
        <v>-0.5835145221737118</v>
      </c>
      <c r="D21">
        <f t="shared" si="0"/>
        <v>9.6285716036158782</v>
      </c>
      <c r="Y21">
        <f t="shared" si="1"/>
        <v>1.6488662535501103E-3</v>
      </c>
      <c r="AA21" s="4">
        <v>0.18</v>
      </c>
      <c r="AB21">
        <f t="shared" si="2"/>
        <v>1.7014792879999991</v>
      </c>
      <c r="AC21">
        <f t="shared" si="3"/>
        <v>-0.58384596</v>
      </c>
      <c r="AD21">
        <f t="shared" si="4"/>
        <v>-0.51907911223746517</v>
      </c>
      <c r="AE21">
        <f t="shared" si="5"/>
        <v>-12371.717382467192</v>
      </c>
      <c r="AF21">
        <f t="shared" si="6"/>
        <v>317.66742015192</v>
      </c>
      <c r="AG21">
        <f t="shared" si="9"/>
        <v>5.6800270377765458E-2</v>
      </c>
    </row>
    <row r="22" spans="1:33" x14ac:dyDescent="0.2">
      <c r="A22">
        <v>0.19</v>
      </c>
      <c r="B22">
        <v>9.622933687721293</v>
      </c>
      <c r="C22">
        <f t="shared" si="8"/>
        <v>-0.5758216338816341</v>
      </c>
      <c r="D22">
        <f t="shared" si="0"/>
        <v>9.6230548333009107</v>
      </c>
      <c r="Y22">
        <f t="shared" si="1"/>
        <v>1.2589256410683953E-3</v>
      </c>
      <c r="AA22" s="4">
        <v>0.19</v>
      </c>
      <c r="AB22">
        <f t="shared" si="2"/>
        <v>2.7156679830000008</v>
      </c>
      <c r="AC22">
        <f t="shared" si="3"/>
        <v>-0.57634317999999995</v>
      </c>
      <c r="AD22">
        <f t="shared" si="4"/>
        <v>-0.51923289955512275</v>
      </c>
      <c r="AE22">
        <f t="shared" si="5"/>
        <v>-12250.754691376449</v>
      </c>
      <c r="AF22">
        <f t="shared" si="6"/>
        <v>316.24455337038</v>
      </c>
      <c r="AG22">
        <f t="shared" si="9"/>
        <v>9.0574248634962801E-2</v>
      </c>
    </row>
    <row r="23" spans="1:33" x14ac:dyDescent="0.2">
      <c r="A23">
        <v>0.2</v>
      </c>
      <c r="B23">
        <v>9.617213935823937</v>
      </c>
      <c r="C23">
        <f t="shared" si="8"/>
        <v>-0.56812874558955817</v>
      </c>
      <c r="D23">
        <f t="shared" si="0"/>
        <v>9.6175566103379193</v>
      </c>
      <c r="Y23">
        <f t="shared" si="1"/>
        <v>3.5631370609926069E-3</v>
      </c>
      <c r="AA23" s="4">
        <v>0.2</v>
      </c>
      <c r="AB23">
        <f t="shared" si="2"/>
        <v>4.008545000000006</v>
      </c>
      <c r="AC23">
        <f t="shared" si="3"/>
        <v>-0.56884040000000002</v>
      </c>
      <c r="AD23">
        <f t="shared" si="4"/>
        <v>-0.51937289312767998</v>
      </c>
      <c r="AE23">
        <f t="shared" si="5"/>
        <v>-12130.571120359917</v>
      </c>
      <c r="AF23">
        <f t="shared" si="6"/>
        <v>314.82488003200001</v>
      </c>
      <c r="AG23">
        <f t="shared" si="9"/>
        <v>0.12526287676279357</v>
      </c>
    </row>
    <row r="24" spans="1:33" x14ac:dyDescent="0.2">
      <c r="A24">
        <v>0.21</v>
      </c>
      <c r="B24">
        <v>9.6115711128095018</v>
      </c>
      <c r="C24">
        <f t="shared" si="8"/>
        <v>-0.56043585729748135</v>
      </c>
      <c r="D24">
        <f t="shared" si="0"/>
        <v>9.6120763440597781</v>
      </c>
      <c r="Y24">
        <f t="shared" si="1"/>
        <v>5.2564897491411047E-3</v>
      </c>
      <c r="AA24" s="4">
        <v>0.21</v>
      </c>
      <c r="AB24">
        <f t="shared" si="2"/>
        <v>5.6244150229999974</v>
      </c>
      <c r="AC24">
        <f t="shared" si="3"/>
        <v>-0.56133761999999998</v>
      </c>
      <c r="AD24">
        <f t="shared" si="4"/>
        <v>-0.51949947526226481</v>
      </c>
      <c r="AE24">
        <f t="shared" si="5"/>
        <v>-12011.165538546469</v>
      </c>
      <c r="AF24">
        <f t="shared" si="6"/>
        <v>313.40840013678002</v>
      </c>
      <c r="AG24">
        <f t="shared" si="9"/>
        <v>0.16090381990672095</v>
      </c>
    </row>
    <row r="25" spans="1:33" x14ac:dyDescent="0.2">
      <c r="A25">
        <v>0.22</v>
      </c>
      <c r="B25">
        <v>9.6060052186779874</v>
      </c>
      <c r="C25">
        <f t="shared" si="8"/>
        <v>-0.55274296900540376</v>
      </c>
      <c r="D25">
        <f t="shared" si="0"/>
        <v>9.6066134567487147</v>
      </c>
      <c r="Y25">
        <f t="shared" si="1"/>
        <v>6.3318523869280588E-3</v>
      </c>
      <c r="AA25" s="4">
        <v>0.22</v>
      </c>
      <c r="AB25">
        <f t="shared" si="2"/>
        <v>7.6108156080000064</v>
      </c>
      <c r="AC25">
        <f t="shared" si="3"/>
        <v>-0.55383483999999994</v>
      </c>
      <c r="AD25">
        <f t="shared" si="4"/>
        <v>-0.51961301922093173</v>
      </c>
      <c r="AE25">
        <f t="shared" si="5"/>
        <v>-11892.536778093234</v>
      </c>
      <c r="AF25">
        <f t="shared" si="6"/>
        <v>311.99511368472002</v>
      </c>
      <c r="AG25">
        <f t="shared" si="9"/>
        <v>0.19753684005440575</v>
      </c>
    </row>
    <row r="26" spans="1:33" x14ac:dyDescent="0.2">
      <c r="A26">
        <v>0.23</v>
      </c>
      <c r="B26">
        <v>9.6005162534293937</v>
      </c>
      <c r="C26">
        <f t="shared" si="8"/>
        <v>-0.54505008071332761</v>
      </c>
      <c r="D26">
        <f t="shared" si="0"/>
        <v>9.6011673834847127</v>
      </c>
      <c r="Y26">
        <f t="shared" si="1"/>
        <v>6.7822400184607374E-3</v>
      </c>
      <c r="AA26" s="4">
        <v>0.23</v>
      </c>
      <c r="AB26">
        <f t="shared" si="2"/>
        <v>10.018517183</v>
      </c>
      <c r="AC26">
        <f t="shared" si="3"/>
        <v>-0.54633206000000001</v>
      </c>
      <c r="AD26">
        <f t="shared" si="4"/>
        <v>-0.51971388934126239</v>
      </c>
      <c r="AE26">
        <f t="shared" si="5"/>
        <v>-11774.68363457753</v>
      </c>
      <c r="AF26">
        <f t="shared" si="6"/>
        <v>310.58502067582003</v>
      </c>
      <c r="AG26">
        <f t="shared" si="9"/>
        <v>0.23520394401091035</v>
      </c>
    </row>
    <row r="27" spans="1:33" x14ac:dyDescent="0.2">
      <c r="A27">
        <v>0.24</v>
      </c>
      <c r="B27">
        <v>9.5951042170637209</v>
      </c>
      <c r="C27">
        <f t="shared" si="8"/>
        <v>-0.5373571924212508</v>
      </c>
      <c r="D27">
        <f t="shared" si="0"/>
        <v>9.5957375719946878</v>
      </c>
      <c r="Y27">
        <f t="shared" si="1"/>
        <v>6.6008134631888697E-3</v>
      </c>
      <c r="AA27" s="4">
        <v>0.24</v>
      </c>
      <c r="AB27">
        <f t="shared" si="2"/>
        <v>12.901523048000001</v>
      </c>
      <c r="AC27">
        <f t="shared" si="3"/>
        <v>-0.53882927999999997</v>
      </c>
      <c r="AD27">
        <f t="shared" si="4"/>
        <v>-0.51980244115627916</v>
      </c>
      <c r="AE27">
        <f t="shared" si="5"/>
        <v>-11657.604867387328</v>
      </c>
      <c r="AF27">
        <f t="shared" si="6"/>
        <v>309.17812111008004</v>
      </c>
      <c r="AG27">
        <f t="shared" si="9"/>
        <v>0.27394954408559508</v>
      </c>
    </row>
    <row r="28" spans="1:33" x14ac:dyDescent="0.2">
      <c r="A28">
        <v>0.25</v>
      </c>
      <c r="B28">
        <v>9.5897691095809687</v>
      </c>
      <c r="C28">
        <f t="shared" si="8"/>
        <v>-0.52966430412917331</v>
      </c>
      <c r="D28">
        <f t="shared" si="0"/>
        <v>9.5903234825024413</v>
      </c>
      <c r="Y28">
        <f t="shared" si="1"/>
        <v>5.7808787170764145E-3</v>
      </c>
      <c r="AA28" s="4">
        <v>0.25</v>
      </c>
      <c r="AB28">
        <f t="shared" si="2"/>
        <v>16.317069374999999</v>
      </c>
      <c r="AC28">
        <f t="shared" si="3"/>
        <v>-0.53132650000000003</v>
      </c>
      <c r="AD28">
        <f t="shared" si="4"/>
        <v>-0.51987902151367182</v>
      </c>
      <c r="AE28">
        <f t="shared" si="5"/>
        <v>-11541.299200110278</v>
      </c>
      <c r="AF28">
        <f t="shared" si="6"/>
        <v>307.77441498749999</v>
      </c>
      <c r="AG28">
        <f t="shared" si="9"/>
        <v>0.31382063277976707</v>
      </c>
    </row>
    <row r="29" spans="1:33" x14ac:dyDescent="0.2">
      <c r="A29">
        <v>0.26</v>
      </c>
      <c r="B29">
        <v>9.5845109309811374</v>
      </c>
      <c r="C29">
        <f t="shared" si="8"/>
        <v>-0.52385289355498754</v>
      </c>
      <c r="D29">
        <f t="shared" si="0"/>
        <v>9.5849245875793976</v>
      </c>
      <c r="Y29">
        <f t="shared" si="1"/>
        <v>4.3158863424433364E-3</v>
      </c>
      <c r="AA29" s="4">
        <v>0.26</v>
      </c>
      <c r="AB29">
        <f t="shared" si="2"/>
        <v>20.325625208000002</v>
      </c>
      <c r="AC29">
        <f t="shared" si="3"/>
        <v>-0.52382371999999999</v>
      </c>
      <c r="AD29">
        <f t="shared" si="4"/>
        <v>-0.51994396869433768</v>
      </c>
      <c r="AE29">
        <f t="shared" si="5"/>
        <v>-11425.765320921269</v>
      </c>
      <c r="AF29">
        <f t="shared" si="6"/>
        <v>306.37390230808001</v>
      </c>
      <c r="AG29">
        <f t="shared" si="9"/>
        <v>5.5690357629927054E-3</v>
      </c>
    </row>
    <row r="30" spans="1:33" x14ac:dyDescent="0.2">
      <c r="A30">
        <v>0.27</v>
      </c>
      <c r="B30">
        <v>9.579292051709869</v>
      </c>
      <c r="C30">
        <f t="shared" si="8"/>
        <v>-0.52180443841667268</v>
      </c>
      <c r="D30">
        <f t="shared" si="0"/>
        <v>9.5795403719961243</v>
      </c>
      <c r="Y30">
        <f t="shared" si="1"/>
        <v>2.5922613583014942E-3</v>
      </c>
      <c r="AA30" s="5">
        <v>0.27</v>
      </c>
      <c r="AB30">
        <f t="shared" si="2"/>
        <v>24.990892463000005</v>
      </c>
      <c r="AC30">
        <f t="shared" si="3"/>
        <v>-0.51632093999999995</v>
      </c>
      <c r="AD30">
        <f t="shared" si="4"/>
        <v>-0.51999761253023424</v>
      </c>
      <c r="AE30">
        <f t="shared" si="5"/>
        <v>-11311.001882968558</v>
      </c>
      <c r="AF30">
        <f t="shared" si="6"/>
        <v>304.97658307182002</v>
      </c>
      <c r="AG30">
        <f t="shared" ref="AG30:AG93" si="10">ABS((C30-AD30)/C30)*100</f>
        <v>0.34626495165908172</v>
      </c>
    </row>
    <row r="31" spans="1:33" x14ac:dyDescent="0.2">
      <c r="A31">
        <v>0.28000000000000003</v>
      </c>
      <c r="B31">
        <v>9.5740748422128039</v>
      </c>
      <c r="C31">
        <f t="shared" si="8"/>
        <v>-0.52163746099642794</v>
      </c>
      <c r="D31">
        <f t="shared" si="0"/>
        <v>9.5741703325746208</v>
      </c>
      <c r="Y31">
        <f t="shared" si="1"/>
        <v>9.9738474359800894E-4</v>
      </c>
      <c r="AA31" s="5">
        <v>0.28000000000000003</v>
      </c>
      <c r="AB31">
        <f t="shared" si="2"/>
        <v>30.379805928</v>
      </c>
      <c r="AC31">
        <f t="shared" si="3"/>
        <v>-0.50881815999999991</v>
      </c>
      <c r="AD31">
        <f t="shared" si="4"/>
        <v>-0.52004027452154622</v>
      </c>
      <c r="AE31">
        <f t="shared" si="5"/>
        <v>-11197.007504758418</v>
      </c>
      <c r="AF31">
        <f t="shared" si="6"/>
        <v>303.58245727872003</v>
      </c>
      <c r="AG31">
        <f t="shared" si="10"/>
        <v>0.30618707326555578</v>
      </c>
    </row>
    <row r="32" spans="1:33" x14ac:dyDescent="0.2">
      <c r="A32">
        <v>0.28999999999999998</v>
      </c>
      <c r="B32">
        <v>9.5688593024899404</v>
      </c>
      <c r="C32">
        <f t="shared" si="8"/>
        <v>-0.52147048357618175</v>
      </c>
      <c r="D32">
        <f t="shared" si="0"/>
        <v>9.5688139780414083</v>
      </c>
      <c r="Y32">
        <f t="shared" si="1"/>
        <v>4.7366616123532704E-4</v>
      </c>
      <c r="AA32" s="5">
        <v>0.28999999999999998</v>
      </c>
      <c r="AB32">
        <f t="shared" si="2"/>
        <v>36.562533262999992</v>
      </c>
      <c r="AC32">
        <f t="shared" si="3"/>
        <v>-0.50131537999999998</v>
      </c>
      <c r="AD32">
        <f t="shared" si="4"/>
        <v>-0.52007226795316475</v>
      </c>
      <c r="AE32">
        <f t="shared" si="5"/>
        <v>-11083.780770538368</v>
      </c>
      <c r="AF32">
        <f t="shared" si="6"/>
        <v>302.19152492878004</v>
      </c>
      <c r="AG32">
        <f t="shared" si="10"/>
        <v>0.26812938930468566</v>
      </c>
    </row>
    <row r="33" spans="1:33" x14ac:dyDescent="0.2">
      <c r="A33">
        <v>0.3</v>
      </c>
      <c r="B33">
        <v>9.5636454325412803</v>
      </c>
      <c r="C33">
        <f t="shared" si="8"/>
        <v>-0.52130350615584531</v>
      </c>
      <c r="D33">
        <f t="shared" si="0"/>
        <v>9.5634708288813695</v>
      </c>
      <c r="Y33">
        <f t="shared" si="1"/>
        <v>1.8257019370117678E-3</v>
      </c>
      <c r="AA33" s="5">
        <v>0.3</v>
      </c>
      <c r="AB33">
        <f t="shared" si="2"/>
        <v>43.612474999999989</v>
      </c>
      <c r="AC33">
        <f t="shared" si="3"/>
        <v>-0.49381259999999999</v>
      </c>
      <c r="AD33">
        <f t="shared" si="4"/>
        <v>-0.52009389801048</v>
      </c>
      <c r="AE33">
        <f t="shared" si="5"/>
        <v>-10971.320230678914</v>
      </c>
      <c r="AF33">
        <f t="shared" si="6"/>
        <v>300.803786022</v>
      </c>
      <c r="AG33">
        <f t="shared" si="10"/>
        <v>0.23203529826321326</v>
      </c>
    </row>
    <row r="34" spans="1:33" x14ac:dyDescent="0.2">
      <c r="A34">
        <v>0.31</v>
      </c>
      <c r="B34">
        <v>9.5584332323668235</v>
      </c>
      <c r="C34">
        <f t="shared" si="8"/>
        <v>-0.52113652873551031</v>
      </c>
      <c r="D34">
        <f t="shared" si="0"/>
        <v>9.5581404171924049</v>
      </c>
      <c r="Y34">
        <f t="shared" si="1"/>
        <v>3.0634222921290073E-3</v>
      </c>
      <c r="AA34" s="5">
        <v>0.31</v>
      </c>
      <c r="AB34">
        <f t="shared" si="2"/>
        <v>51.606264543000009</v>
      </c>
      <c r="AC34">
        <f t="shared" si="3"/>
        <v>-0.48630982</v>
      </c>
      <c r="AD34">
        <f t="shared" si="4"/>
        <v>-0.52010546189448759</v>
      </c>
      <c r="AE34">
        <f t="shared" si="5"/>
        <v>-10859.624402053867</v>
      </c>
      <c r="AF34">
        <f t="shared" si="6"/>
        <v>299.41924055838001</v>
      </c>
      <c r="AG34">
        <f t="shared" si="10"/>
        <v>0.19784965823150211</v>
      </c>
    </row>
    <row r="35" spans="1:33" x14ac:dyDescent="0.2">
      <c r="A35">
        <v>0.32</v>
      </c>
      <c r="B35">
        <v>9.5532227019665701</v>
      </c>
      <c r="C35">
        <f t="shared" si="8"/>
        <v>-0.52096955131526412</v>
      </c>
      <c r="D35">
        <f t="shared" si="0"/>
        <v>9.5528222865408345</v>
      </c>
      <c r="Y35">
        <f t="shared" si="1"/>
        <v>4.1914172654335599E-3</v>
      </c>
      <c r="AA35" s="5">
        <v>0.32</v>
      </c>
      <c r="AB35">
        <f t="shared" si="2"/>
        <v>60.623768167999977</v>
      </c>
      <c r="AC35">
        <f t="shared" si="3"/>
        <v>-0.47880703999999996</v>
      </c>
      <c r="AD35">
        <f t="shared" si="4"/>
        <v>-0.52010724893620752</v>
      </c>
      <c r="AE35">
        <f t="shared" si="5"/>
        <v>-10748.691768419199</v>
      </c>
      <c r="AF35">
        <f t="shared" si="6"/>
        <v>298.03788853792003</v>
      </c>
      <c r="AG35">
        <f t="shared" si="10"/>
        <v>0.16551876724457157</v>
      </c>
    </row>
    <row r="36" spans="1:33" x14ac:dyDescent="0.2">
      <c r="A36">
        <v>0.33</v>
      </c>
      <c r="B36">
        <v>9.5480138413405182</v>
      </c>
      <c r="C36">
        <f t="shared" si="8"/>
        <v>-0.52080257389501794</v>
      </c>
      <c r="D36">
        <f t="shared" si="0"/>
        <v>9.5475159918176029</v>
      </c>
      <c r="Y36">
        <f t="shared" si="1"/>
        <v>5.2141684248482398E-3</v>
      </c>
      <c r="AA36" s="5">
        <v>0.33</v>
      </c>
      <c r="AB36">
        <f t="shared" si="2"/>
        <v>70.748085023000016</v>
      </c>
      <c r="AC36">
        <f t="shared" si="3"/>
        <v>-0.47130425999999997</v>
      </c>
      <c r="AD36">
        <f t="shared" si="4"/>
        <v>-0.52009954071041642</v>
      </c>
      <c r="AE36">
        <f t="shared" si="5"/>
        <v>-10638.520780790444</v>
      </c>
      <c r="AF36">
        <f t="shared" si="6"/>
        <v>296.65972996062004</v>
      </c>
      <c r="AG36">
        <f t="shared" si="10"/>
        <v>0.13499034371962149</v>
      </c>
    </row>
    <row r="37" spans="1:33" x14ac:dyDescent="0.2">
      <c r="A37">
        <v>0.34</v>
      </c>
      <c r="B37">
        <v>9.5428066504886697</v>
      </c>
      <c r="C37">
        <f t="shared" si="8"/>
        <v>-0.52063559647468438</v>
      </c>
      <c r="D37">
        <f t="shared" si="0"/>
        <v>9.5422210990952578</v>
      </c>
      <c r="Y37">
        <f t="shared" si="1"/>
        <v>6.1360500621888961E-3</v>
      </c>
      <c r="AA37" s="5">
        <v>0.34</v>
      </c>
      <c r="AB37">
        <f t="shared" si="2"/>
        <v>82.065547128000006</v>
      </c>
      <c r="AC37">
        <f t="shared" si="3"/>
        <v>-0.46380147999999999</v>
      </c>
      <c r="AD37">
        <f t="shared" si="4"/>
        <v>-0.52008261114869359</v>
      </c>
      <c r="AE37">
        <f t="shared" si="5"/>
        <v>-10529.109857818643</v>
      </c>
      <c r="AF37">
        <f t="shared" si="6"/>
        <v>295.28476482648</v>
      </c>
      <c r="AG37">
        <f t="shared" si="10"/>
        <v>0.10621350705467647</v>
      </c>
    </row>
    <row r="38" spans="1:33" x14ac:dyDescent="0.2">
      <c r="A38">
        <v>0.35</v>
      </c>
      <c r="B38">
        <v>9.5376011294110246</v>
      </c>
      <c r="C38">
        <f t="shared" si="8"/>
        <v>-0.52046861905434938</v>
      </c>
      <c r="D38">
        <f t="shared" si="0"/>
        <v>9.5369371854857032</v>
      </c>
      <c r="Y38">
        <f t="shared" si="1"/>
        <v>6.9613303839465577E-3</v>
      </c>
      <c r="AA38" s="5">
        <v>0.35</v>
      </c>
      <c r="AB38">
        <f t="shared" si="2"/>
        <v>94.665719374999966</v>
      </c>
      <c r="AC38">
        <f t="shared" si="3"/>
        <v>-0.4562987</v>
      </c>
      <c r="AD38">
        <f t="shared" si="4"/>
        <v>-0.52005672665177938</v>
      </c>
      <c r="AE38">
        <f t="shared" si="5"/>
        <v>-10420.457386164857</v>
      </c>
      <c r="AF38">
        <f t="shared" si="6"/>
        <v>293.91299313550002</v>
      </c>
      <c r="AG38">
        <f t="shared" si="10"/>
        <v>7.9138758320987407E-2</v>
      </c>
    </row>
    <row r="39" spans="1:33" x14ac:dyDescent="0.2">
      <c r="A39">
        <v>0.36</v>
      </c>
      <c r="B39">
        <v>9.5323972781075827</v>
      </c>
      <c r="C39">
        <f t="shared" si="8"/>
        <v>-0.52030164163410175</v>
      </c>
      <c r="D39">
        <f t="shared" si="0"/>
        <v>9.5316638389987389</v>
      </c>
      <c r="Y39">
        <f t="shared" si="1"/>
        <v>7.6941726980710896E-3</v>
      </c>
      <c r="AA39" s="5">
        <v>0.36</v>
      </c>
      <c r="AB39">
        <f t="shared" si="2"/>
        <v>108.64139952799997</v>
      </c>
      <c r="AC39">
        <f t="shared" si="3"/>
        <v>-0.44879592000000001</v>
      </c>
      <c r="AD39">
        <f t="shared" si="4"/>
        <v>-0.52002214620124743</v>
      </c>
      <c r="AE39">
        <f t="shared" si="5"/>
        <v>-10312.5617208732</v>
      </c>
      <c r="AF39">
        <f t="shared" si="6"/>
        <v>292.54441488768003</v>
      </c>
      <c r="AG39">
        <f t="shared" si="10"/>
        <v>5.3717960984424391E-2</v>
      </c>
    </row>
    <row r="40" spans="1:33" x14ac:dyDescent="0.2">
      <c r="A40">
        <v>0.37</v>
      </c>
      <c r="B40">
        <v>9.5271950965783425</v>
      </c>
      <c r="C40">
        <f t="shared" si="8"/>
        <v>-0.52013466421385557</v>
      </c>
      <c r="D40">
        <f t="shared" si="0"/>
        <v>9.5264006584013856</v>
      </c>
      <c r="Y40">
        <f t="shared" si="1"/>
        <v>8.3386365966434499E-3</v>
      </c>
      <c r="AA40" s="5">
        <v>0.37</v>
      </c>
      <c r="AB40">
        <f t="shared" si="2"/>
        <v>124.088618223</v>
      </c>
      <c r="AC40">
        <f t="shared" si="3"/>
        <v>-0.44129313999999997</v>
      </c>
      <c r="AD40">
        <f t="shared" si="4"/>
        <v>-0.51997912147048975</v>
      </c>
      <c r="AE40">
        <f t="shared" si="5"/>
        <v>-10205.421185742438</v>
      </c>
      <c r="AF40">
        <f t="shared" si="6"/>
        <v>291.17903008302005</v>
      </c>
      <c r="AG40">
        <f t="shared" si="10"/>
        <v>2.9904321720397739E-2</v>
      </c>
    </row>
    <row r="41" spans="1:33" x14ac:dyDescent="0.2">
      <c r="A41">
        <v>0.38</v>
      </c>
      <c r="B41">
        <v>9.5219945848233056</v>
      </c>
      <c r="C41">
        <f t="shared" si="8"/>
        <v>-0.51996768679352057</v>
      </c>
      <c r="D41">
        <f t="shared" si="0"/>
        <v>9.5211472530779684</v>
      </c>
      <c r="Y41">
        <f t="shared" si="1"/>
        <v>8.898679134808251E-3</v>
      </c>
      <c r="AA41" s="5">
        <v>0.38</v>
      </c>
      <c r="AB41">
        <f t="shared" si="2"/>
        <v>141.106638968</v>
      </c>
      <c r="AC41">
        <f t="shared" si="3"/>
        <v>-0.43379035999999999</v>
      </c>
      <c r="AD41">
        <f t="shared" si="4"/>
        <v>-0.51992789693501551</v>
      </c>
      <c r="AE41">
        <f t="shared" si="5"/>
        <v>-10099.034073696135</v>
      </c>
      <c r="AF41">
        <f t="shared" si="6"/>
        <v>289.81683872152001</v>
      </c>
      <c r="AG41">
        <f t="shared" si="10"/>
        <v>7.6523713906971472E-3</v>
      </c>
    </row>
    <row r="42" spans="1:33" x14ac:dyDescent="0.2">
      <c r="A42">
        <v>0.39</v>
      </c>
      <c r="B42">
        <v>9.5167957428424721</v>
      </c>
      <c r="C42">
        <f t="shared" si="8"/>
        <v>-0.51980070937318557</v>
      </c>
      <c r="D42">
        <f t="shared" si="0"/>
        <v>9.5159032428910102</v>
      </c>
      <c r="Y42">
        <f t="shared" si="1"/>
        <v>9.3781560052199758E-3</v>
      </c>
      <c r="AA42" s="5">
        <v>0.39</v>
      </c>
      <c r="AB42">
        <f t="shared" si="2"/>
        <v>159.79795814300007</v>
      </c>
      <c r="AC42">
        <f t="shared" si="3"/>
        <v>-0.42628757999999994</v>
      </c>
      <c r="AD42">
        <f t="shared" si="4"/>
        <v>-0.51986870998206192</v>
      </c>
      <c r="AE42">
        <f t="shared" si="5"/>
        <v>-9993.3986471513454</v>
      </c>
      <c r="AF42">
        <f t="shared" si="6"/>
        <v>288.45784080318003</v>
      </c>
      <c r="AG42">
        <f t="shared" si="10"/>
        <v>1.308205388144832E-2</v>
      </c>
    </row>
    <row r="43" spans="1:33" x14ac:dyDescent="0.2">
      <c r="A43">
        <v>0.4</v>
      </c>
      <c r="B43">
        <v>9.5115985706358419</v>
      </c>
      <c r="C43">
        <f t="shared" si="8"/>
        <v>-0.51963373195294082</v>
      </c>
      <c r="D43">
        <f t="shared" si="0"/>
        <v>9.5106682580428803</v>
      </c>
      <c r="Y43">
        <f t="shared" si="1"/>
        <v>9.7808227087470782E-3</v>
      </c>
      <c r="AA43" s="5">
        <v>0.4</v>
      </c>
      <c r="AB43">
        <f t="shared" si="2"/>
        <v>180.26830500000011</v>
      </c>
      <c r="AC43">
        <f t="shared" si="3"/>
        <v>-0.41878479999999996</v>
      </c>
      <c r="AD43">
        <f t="shared" si="4"/>
        <v>-0.51980179101951995</v>
      </c>
      <c r="AE43">
        <f t="shared" si="5"/>
        <v>-9888.5131383858388</v>
      </c>
      <c r="AF43">
        <f t="shared" si="6"/>
        <v>287.102036328</v>
      </c>
      <c r="AG43">
        <f t="shared" si="10"/>
        <v>3.2341831610413825E-2</v>
      </c>
    </row>
    <row r="44" spans="1:33" x14ac:dyDescent="0.2">
      <c r="A44">
        <v>0.41</v>
      </c>
      <c r="B44">
        <v>9.5064030682034133</v>
      </c>
      <c r="C44">
        <f t="shared" si="8"/>
        <v>-0.51946675453269464</v>
      </c>
      <c r="D44">
        <f t="shared" si="0"/>
        <v>9.5054419389382367</v>
      </c>
      <c r="Y44">
        <f t="shared" si="1"/>
        <v>1.0110335720892101E-2</v>
      </c>
      <c r="AA44" s="5">
        <v>0.41</v>
      </c>
      <c r="AB44">
        <f t="shared" si="2"/>
        <v>202.6266416629999</v>
      </c>
      <c r="AC44">
        <f t="shared" si="3"/>
        <v>-0.41128201999999997</v>
      </c>
      <c r="AD44">
        <f t="shared" si="4"/>
        <v>-0.51972736358417193</v>
      </c>
      <c r="AE44">
        <f t="shared" si="5"/>
        <v>-9784.3757499039057</v>
      </c>
      <c r="AF44">
        <f t="shared" si="6"/>
        <v>285.74942529598002</v>
      </c>
      <c r="AG44">
        <f t="shared" si="10"/>
        <v>5.0168571752340546E-2</v>
      </c>
    </row>
    <row r="45" spans="1:33" x14ac:dyDescent="0.2">
      <c r="A45">
        <v>0.42</v>
      </c>
      <c r="B45">
        <v>9.501209235545188</v>
      </c>
      <c r="C45">
        <f t="shared" si="8"/>
        <v>-0.5192997771123582</v>
      </c>
      <c r="D45">
        <f t="shared" si="0"/>
        <v>9.5002239360472487</v>
      </c>
      <c r="Y45">
        <f t="shared" si="1"/>
        <v>1.0370253654168831E-2</v>
      </c>
      <c r="AA45" s="5">
        <v>0.42</v>
      </c>
      <c r="AB45">
        <f t="shared" si="2"/>
        <v>226.98516312799993</v>
      </c>
      <c r="AC45">
        <f t="shared" si="3"/>
        <v>-0.40377923999999998</v>
      </c>
      <c r="AD45">
        <f t="shared" si="4"/>
        <v>-0.51964564444924255</v>
      </c>
      <c r="AE45">
        <f t="shared" si="5"/>
        <v>-9680.9846548006717</v>
      </c>
      <c r="AF45">
        <f t="shared" si="6"/>
        <v>284.40000770712004</v>
      </c>
      <c r="AG45">
        <f t="shared" si="10"/>
        <v>6.6602635342460387E-2</v>
      </c>
    </row>
    <row r="46" spans="1:33" x14ac:dyDescent="0.2">
      <c r="A46">
        <v>0.43</v>
      </c>
      <c r="B46">
        <v>9.4960170726611661</v>
      </c>
      <c r="C46">
        <f t="shared" si="8"/>
        <v>-0.51913279969202319</v>
      </c>
      <c r="D46">
        <f t="shared" si="0"/>
        <v>9.495013909769586</v>
      </c>
      <c r="Y46">
        <f t="shared" si="1"/>
        <v>1.0564038416360626E-2</v>
      </c>
      <c r="AA46" s="5">
        <v>0.43</v>
      </c>
      <c r="AB46">
        <f t="shared" si="2"/>
        <v>253.45929726299985</v>
      </c>
      <c r="AC46">
        <f t="shared" si="3"/>
        <v>-0.39627646</v>
      </c>
      <c r="AD46">
        <f t="shared" si="4"/>
        <v>-0.51955684373126398</v>
      </c>
      <c r="AE46">
        <f t="shared" si="5"/>
        <v>-9578.3379971249942</v>
      </c>
      <c r="AF46">
        <f t="shared" si="6"/>
        <v>283.05378356142</v>
      </c>
      <c r="AG46">
        <f t="shared" si="10"/>
        <v>8.1683153037595532E-2</v>
      </c>
    </row>
    <row r="47" spans="1:33" x14ac:dyDescent="0.2">
      <c r="A47">
        <v>0.44</v>
      </c>
      <c r="B47">
        <v>9.4908265795513476</v>
      </c>
      <c r="C47">
        <f t="shared" si="8"/>
        <v>-0.51896582227168819</v>
      </c>
      <c r="D47">
        <f t="shared" si="0"/>
        <v>9.4898115302992085</v>
      </c>
      <c r="Y47">
        <f t="shared" si="1"/>
        <v>1.0695056364490075E-2</v>
      </c>
      <c r="AA47" s="5">
        <v>0.44</v>
      </c>
      <c r="AB47">
        <f t="shared" si="2"/>
        <v>282.16770480800005</v>
      </c>
      <c r="AC47">
        <f t="shared" si="3"/>
        <v>-0.38877367999999995</v>
      </c>
      <c r="AD47">
        <f t="shared" si="4"/>
        <v>-0.51946116499625294</v>
      </c>
      <c r="AE47">
        <f t="shared" si="5"/>
        <v>-9476.4338922408897</v>
      </c>
      <c r="AF47">
        <f t="shared" si="6"/>
        <v>281.71075285888003</v>
      </c>
      <c r="AG47">
        <f t="shared" si="10"/>
        <v>9.5448043648899514E-2</v>
      </c>
    </row>
    <row r="48" spans="1:33" x14ac:dyDescent="0.2">
      <c r="A48">
        <v>0.45</v>
      </c>
      <c r="B48">
        <v>9.4856377562157324</v>
      </c>
      <c r="C48">
        <f t="shared" si="8"/>
        <v>-0.51879884485144201</v>
      </c>
      <c r="D48">
        <f t="shared" si="0"/>
        <v>9.4846164774899169</v>
      </c>
      <c r="Y48">
        <f t="shared" si="1"/>
        <v>1.0766579454778945E-2</v>
      </c>
      <c r="AA48" s="5">
        <v>0.45</v>
      </c>
      <c r="AB48">
        <f t="shared" si="2"/>
        <v>313.23227937500019</v>
      </c>
      <c r="AC48">
        <f t="shared" si="3"/>
        <v>-0.38127089999999997</v>
      </c>
      <c r="AD48">
        <f t="shared" si="4"/>
        <v>-0.51935880536520185</v>
      </c>
      <c r="AE48">
        <f t="shared" si="5"/>
        <v>-9375.2704271875027</v>
      </c>
      <c r="AF48">
        <f t="shared" si="6"/>
        <v>280.37091559949999</v>
      </c>
      <c r="AG48">
        <f t="shared" si="10"/>
        <v>0.10793403249002667</v>
      </c>
    </row>
    <row r="49" spans="1:33" x14ac:dyDescent="0.2">
      <c r="A49">
        <v>0.46</v>
      </c>
      <c r="B49">
        <v>9.4804506026543187</v>
      </c>
      <c r="C49">
        <f t="shared" si="8"/>
        <v>-0.51863186743119727</v>
      </c>
      <c r="D49">
        <f t="shared" si="0"/>
        <v>9.4794284407216995</v>
      </c>
      <c r="Y49">
        <f t="shared" si="1"/>
        <v>1.0781786388222803E-2</v>
      </c>
      <c r="AA49" s="5">
        <v>0.46</v>
      </c>
      <c r="AB49">
        <f t="shared" si="2"/>
        <v>346.77814744800003</v>
      </c>
      <c r="AC49">
        <f t="shared" si="3"/>
        <v>-0.37376811999999998</v>
      </c>
      <c r="AD49">
        <f t="shared" si="4"/>
        <v>-0.51924995561888287</v>
      </c>
      <c r="AE49">
        <f t="shared" si="5"/>
        <v>-9274.8456610376415</v>
      </c>
      <c r="AF49">
        <f t="shared" si="6"/>
        <v>279.03427178328002</v>
      </c>
      <c r="AG49">
        <f t="shared" si="10"/>
        <v>0.11917666971507546</v>
      </c>
    </row>
    <row r="50" spans="1:33" x14ac:dyDescent="0.2">
      <c r="A50">
        <v>0.47</v>
      </c>
      <c r="B50">
        <v>9.4752651188671084</v>
      </c>
      <c r="C50">
        <f t="shared" si="8"/>
        <v>-0.51846489001086227</v>
      </c>
      <c r="D50">
        <f t="shared" si="0"/>
        <v>9.4742471187678419</v>
      </c>
      <c r="Y50">
        <f t="shared" si="1"/>
        <v>1.0743763752209116E-2</v>
      </c>
      <c r="AA50" s="5">
        <v>0.47</v>
      </c>
      <c r="AB50">
        <f t="shared" si="2"/>
        <v>382.933668383</v>
      </c>
      <c r="AC50">
        <f t="shared" si="3"/>
        <v>-0.36626533999999999</v>
      </c>
      <c r="AD50">
        <f t="shared" si="4"/>
        <v>-0.51913480030196524</v>
      </c>
      <c r="AE50">
        <f t="shared" si="5"/>
        <v>-9175.1576252548439</v>
      </c>
      <c r="AF50">
        <f t="shared" si="6"/>
        <v>277.70082141022004</v>
      </c>
      <c r="AG50">
        <f t="shared" si="10"/>
        <v>0.12921034847488624</v>
      </c>
    </row>
    <row r="51" spans="1:33" x14ac:dyDescent="0.2">
      <c r="A51">
        <v>0.48</v>
      </c>
      <c r="B51">
        <v>9.4700813048541015</v>
      </c>
      <c r="C51">
        <f t="shared" si="8"/>
        <v>-0.51829791259052582</v>
      </c>
      <c r="D51">
        <f t="shared" si="0"/>
        <v>9.4690722196628414</v>
      </c>
      <c r="Y51">
        <f t="shared" si="1"/>
        <v>1.0655507157503017E-2</v>
      </c>
      <c r="AA51" s="5">
        <v>0.48</v>
      </c>
      <c r="AB51">
        <f t="shared" si="2"/>
        <v>421.83043440800003</v>
      </c>
      <c r="AC51">
        <f t="shared" si="3"/>
        <v>-0.35876256000000001</v>
      </c>
      <c r="AD51">
        <f t="shared" si="4"/>
        <v>-0.51901351782644567</v>
      </c>
      <c r="AE51">
        <f t="shared" si="5"/>
        <v>-9076.2043240490093</v>
      </c>
      <c r="AF51">
        <f t="shared" si="6"/>
        <v>276.37056448032001</v>
      </c>
      <c r="AG51">
        <f t="shared" si="10"/>
        <v>0.13806832297339414</v>
      </c>
    </row>
    <row r="52" spans="1:33" x14ac:dyDescent="0.2">
      <c r="A52">
        <v>0.49</v>
      </c>
      <c r="B52">
        <v>9.4648991606152979</v>
      </c>
      <c r="C52">
        <f t="shared" si="8"/>
        <v>-0.51813093517027964</v>
      </c>
      <c r="D52">
        <f t="shared" si="0"/>
        <v>9.4639034605710712</v>
      </c>
      <c r="Y52">
        <f t="shared" si="1"/>
        <v>1.0519922371385701E-2</v>
      </c>
      <c r="AA52" s="5">
        <v>0.49</v>
      </c>
      <c r="AB52">
        <f t="shared" si="2"/>
        <v>463.60327062299996</v>
      </c>
      <c r="AC52">
        <f t="shared" si="3"/>
        <v>-0.35125977999999997</v>
      </c>
      <c r="AD52">
        <f t="shared" si="4"/>
        <v>-0.5188862805743919</v>
      </c>
      <c r="AE52">
        <f t="shared" si="5"/>
        <v>-8977.9837347305511</v>
      </c>
      <c r="AF52">
        <f t="shared" si="6"/>
        <v>275.04350099358004</v>
      </c>
      <c r="AG52">
        <f t="shared" si="10"/>
        <v>0.1457827264963486</v>
      </c>
    </row>
    <row r="53" spans="1:33" x14ac:dyDescent="0.2">
      <c r="A53">
        <v>0.5</v>
      </c>
      <c r="B53">
        <v>9.4597186861506959</v>
      </c>
      <c r="C53">
        <f t="shared" si="8"/>
        <v>-0.51796395775003345</v>
      </c>
      <c r="D53">
        <f t="shared" si="0"/>
        <v>9.4587405676562497</v>
      </c>
      <c r="Y53">
        <f t="shared" si="1"/>
        <v>1.0339826446194141E-2</v>
      </c>
      <c r="AA53" s="5">
        <v>0.5</v>
      </c>
      <c r="AB53">
        <f t="shared" si="2"/>
        <v>508.39023500000002</v>
      </c>
      <c r="AC53">
        <f t="shared" si="3"/>
        <v>-0.34375699999999998</v>
      </c>
      <c r="AD53">
        <f t="shared" si="4"/>
        <v>-0.51875325500000002</v>
      </c>
      <c r="AE53">
        <f t="shared" si="5"/>
        <v>-8880.4938080631273</v>
      </c>
      <c r="AF53">
        <f t="shared" si="6"/>
        <v>273.71963095000001</v>
      </c>
      <c r="AG53">
        <f t="shared" si="10"/>
        <v>0.15238458934385546</v>
      </c>
    </row>
    <row r="54" spans="1:33" x14ac:dyDescent="0.2">
      <c r="A54">
        <v>0.51</v>
      </c>
      <c r="B54">
        <v>9.4545398814602972</v>
      </c>
      <c r="C54">
        <f t="shared" si="8"/>
        <v>-0.51779698032969845</v>
      </c>
      <c r="D54">
        <f t="shared" si="0"/>
        <v>9.4535832759516776</v>
      </c>
      <c r="Y54">
        <f t="shared" si="1"/>
        <v>1.0117948843766404E-2</v>
      </c>
      <c r="AA54" s="5">
        <v>0.51</v>
      </c>
      <c r="AB54">
        <f t="shared" si="2"/>
        <v>556.33261838299995</v>
      </c>
      <c r="AC54">
        <f t="shared" si="3"/>
        <v>-0.33625421999999999</v>
      </c>
      <c r="AD54">
        <f t="shared" si="4"/>
        <v>-0.51861460173096419</v>
      </c>
      <c r="AE54">
        <f t="shared" si="5"/>
        <v>-8783.7324686149041</v>
      </c>
      <c r="AF54">
        <f t="shared" si="6"/>
        <v>272.39895434957998</v>
      </c>
      <c r="AG54">
        <f t="shared" si="10"/>
        <v>0.15790385659358749</v>
      </c>
    </row>
    <row r="55" spans="1:33" x14ac:dyDescent="0.2">
      <c r="A55">
        <v>0.52</v>
      </c>
      <c r="B55">
        <v>9.4493627465441019</v>
      </c>
      <c r="C55">
        <f t="shared" si="8"/>
        <v>-0.51763000290936345</v>
      </c>
      <c r="D55">
        <f t="shared" si="0"/>
        <v>9.4484313292312603</v>
      </c>
      <c r="Y55">
        <f t="shared" si="1"/>
        <v>9.8569325553966806E-3</v>
      </c>
      <c r="AA55" s="5">
        <v>0.52</v>
      </c>
      <c r="AB55">
        <f t="shared" si="2"/>
        <v>607.57494448800003</v>
      </c>
      <c r="AC55">
        <f t="shared" si="3"/>
        <v>-0.32875143999999995</v>
      </c>
      <c r="AD55">
        <f t="shared" si="4"/>
        <v>-0.51847047566916027</v>
      </c>
      <c r="AE55">
        <f t="shared" si="5"/>
        <v>-8687.6976151083636</v>
      </c>
      <c r="AF55">
        <f t="shared" si="6"/>
        <v>271.08147119232001</v>
      </c>
      <c r="AG55">
        <f t="shared" si="10"/>
        <v>0.16236940576722783</v>
      </c>
    </row>
    <row r="56" spans="1:33" x14ac:dyDescent="0.2">
      <c r="A56">
        <v>0.53</v>
      </c>
      <c r="B56">
        <v>9.4441872814021099</v>
      </c>
      <c r="C56">
        <f t="shared" si="8"/>
        <v>-0.51746302548911727</v>
      </c>
      <c r="D56">
        <f t="shared" si="0"/>
        <v>9.4432844798813047</v>
      </c>
      <c r="Y56">
        <f t="shared" si="1"/>
        <v>9.5593352175795537E-3</v>
      </c>
      <c r="AA56" s="5">
        <v>0.53</v>
      </c>
      <c r="AB56">
        <f t="shared" si="2"/>
        <v>662.26496990300006</v>
      </c>
      <c r="AC56">
        <f t="shared" si="3"/>
        <v>-0.32124865999999996</v>
      </c>
      <c r="AD56">
        <f t="shared" si="4"/>
        <v>-0.5183210260906419</v>
      </c>
      <c r="AE56">
        <f t="shared" si="5"/>
        <v>-8592.3871207686643</v>
      </c>
      <c r="AF56">
        <f t="shared" si="6"/>
        <v>269.76718147821998</v>
      </c>
      <c r="AG56">
        <f t="shared" si="10"/>
        <v>0.16580906446670901</v>
      </c>
    </row>
    <row r="57" spans="1:33" x14ac:dyDescent="0.2">
      <c r="A57">
        <v>0.54</v>
      </c>
      <c r="B57">
        <v>9.4390134860343196</v>
      </c>
      <c r="C57">
        <f t="shared" si="8"/>
        <v>-0.51729604806887108</v>
      </c>
      <c r="D57">
        <f t="shared" si="0"/>
        <v>9.4381424887731011</v>
      </c>
      <c r="Y57">
        <f t="shared" si="1"/>
        <v>9.2276302232973985E-3</v>
      </c>
      <c r="AA57" s="5">
        <v>0.54</v>
      </c>
      <c r="AB57">
        <f t="shared" si="2"/>
        <v>720.55368408800018</v>
      </c>
      <c r="AC57">
        <f t="shared" si="3"/>
        <v>-0.31374587999999998</v>
      </c>
      <c r="AD57">
        <f t="shared" si="4"/>
        <v>-0.51816639674495091</v>
      </c>
      <c r="AE57">
        <f t="shared" si="5"/>
        <v>-8497.7988336705566</v>
      </c>
      <c r="AF57">
        <f t="shared" si="6"/>
        <v>268.45608520728001</v>
      </c>
      <c r="AG57">
        <f t="shared" si="10"/>
        <v>0.16824962791209042</v>
      </c>
    </row>
    <row r="58" spans="1:33" x14ac:dyDescent="0.2">
      <c r="A58">
        <v>0.55000000000000004</v>
      </c>
      <c r="B58">
        <v>9.4338413604407325</v>
      </c>
      <c r="C58">
        <f t="shared" si="8"/>
        <v>-0.51712907064853608</v>
      </c>
      <c r="D58">
        <f t="shared" si="0"/>
        <v>9.4330051251362868</v>
      </c>
      <c r="Y58">
        <f t="shared" si="1"/>
        <v>8.8642078289802567E-3</v>
      </c>
      <c r="AA58" s="5">
        <v>0.55000000000000004</v>
      </c>
      <c r="AB58">
        <f t="shared" si="2"/>
        <v>782.59530937500006</v>
      </c>
      <c r="AC58">
        <f t="shared" si="3"/>
        <v>-0.30624309999999993</v>
      </c>
      <c r="AD58">
        <f t="shared" si="4"/>
        <v>-0.51800672595373942</v>
      </c>
      <c r="AE58">
        <f t="shared" si="5"/>
        <v>-8403.9305770838328</v>
      </c>
      <c r="AF58">
        <f t="shared" si="6"/>
        <v>267.14818237949999</v>
      </c>
      <c r="AG58">
        <f t="shared" si="10"/>
        <v>0.16971687631149118</v>
      </c>
    </row>
    <row r="59" spans="1:33" x14ac:dyDescent="0.2">
      <c r="A59">
        <v>0.56000000000000005</v>
      </c>
      <c r="B59">
        <v>9.4286709046213488</v>
      </c>
      <c r="C59">
        <f t="shared" si="8"/>
        <v>-0.51696209322820397</v>
      </c>
      <c r="D59">
        <f t="shared" si="0"/>
        <v>9.4278721664329819</v>
      </c>
      <c r="Y59">
        <f t="shared" si="1"/>
        <v>8.4713762570232717E-3</v>
      </c>
      <c r="AA59" s="5">
        <v>0.56000000000000005</v>
      </c>
      <c r="AB59">
        <f t="shared" si="2"/>
        <v>848.54730096800006</v>
      </c>
      <c r="AC59">
        <f t="shared" si="3"/>
        <v>-0.29874031999999995</v>
      </c>
      <c r="AD59">
        <f t="shared" si="4"/>
        <v>-0.51784214670870654</v>
      </c>
      <c r="AE59">
        <f t="shared" si="5"/>
        <v>-8310.7801498173321</v>
      </c>
      <c r="AF59">
        <f t="shared" si="6"/>
        <v>265.84347299488002</v>
      </c>
      <c r="AG59">
        <f t="shared" si="10"/>
        <v>0.17023559213152781</v>
      </c>
    </row>
    <row r="60" spans="1:33" x14ac:dyDescent="0.2">
      <c r="A60">
        <v>0.56999999999999995</v>
      </c>
      <c r="B60">
        <v>9.4235021185761685</v>
      </c>
      <c r="C60">
        <f t="shared" si="8"/>
        <v>-0.51679511580786897</v>
      </c>
      <c r="D60">
        <f t="shared" si="0"/>
        <v>9.4227433982327131</v>
      </c>
      <c r="Y60">
        <f t="shared" si="1"/>
        <v>8.0513627938782022E-3</v>
      </c>
      <c r="AA60" s="5">
        <v>0.56999999999999995</v>
      </c>
      <c r="AB60">
        <f t="shared" si="2"/>
        <v>918.57034694299989</v>
      </c>
      <c r="AC60">
        <f t="shared" si="3"/>
        <v>-0.29123754000000002</v>
      </c>
      <c r="AD60">
        <f t="shared" si="4"/>
        <v>-0.51767278676884798</v>
      </c>
      <c r="AE60">
        <f t="shared" si="5"/>
        <v>-8218.3453265614953</v>
      </c>
      <c r="AF60">
        <f t="shared" si="6"/>
        <v>264.54195705341999</v>
      </c>
      <c r="AG60">
        <f t="shared" si="10"/>
        <v>0.16982957735717283</v>
      </c>
    </row>
    <row r="61" spans="1:33" x14ac:dyDescent="0.2">
      <c r="A61">
        <v>0.57999999999999996</v>
      </c>
      <c r="B61">
        <v>9.4183350023051915</v>
      </c>
      <c r="C61">
        <f t="shared" si="8"/>
        <v>-0.5166281383876199</v>
      </c>
      <c r="D61">
        <f t="shared" si="0"/>
        <v>9.4176186140881164</v>
      </c>
      <c r="Y61">
        <f t="shared" si="1"/>
        <v>7.6063148836790391E-3</v>
      </c>
      <c r="AA61" s="5">
        <v>0.57999999999999996</v>
      </c>
      <c r="AB61">
        <f t="shared" si="2"/>
        <v>992.82836824799972</v>
      </c>
      <c r="AC61">
        <f t="shared" si="3"/>
        <v>-0.28373476000000003</v>
      </c>
      <c r="AD61">
        <f t="shared" si="4"/>
        <v>-0.51749876875701761</v>
      </c>
      <c r="AE61">
        <f t="shared" si="5"/>
        <v>-8126.62385822946</v>
      </c>
      <c r="AF61">
        <f t="shared" si="6"/>
        <v>263.24363455512002</v>
      </c>
      <c r="AG61">
        <f t="shared" si="10"/>
        <v>0.16852167056074954</v>
      </c>
    </row>
    <row r="62" spans="1:33" x14ac:dyDescent="0.2">
      <c r="A62">
        <v>0.59</v>
      </c>
      <c r="B62">
        <v>9.4131695558084161</v>
      </c>
      <c r="C62">
        <f t="shared" si="8"/>
        <v>-0.51646116096737371</v>
      </c>
      <c r="D62">
        <f t="shared" si="0"/>
        <v>9.4124976154114144</v>
      </c>
      <c r="Y62">
        <f t="shared" si="1"/>
        <v>7.1383012174371071E-3</v>
      </c>
      <c r="AA62" s="5">
        <v>0.59</v>
      </c>
      <c r="AB62">
        <f t="shared" si="2"/>
        <v>1071.488518703</v>
      </c>
      <c r="AC62">
        <f t="shared" si="3"/>
        <v>-0.27623197999999999</v>
      </c>
      <c r="AD62">
        <f t="shared" si="4"/>
        <v>-0.51732021025580421</v>
      </c>
      <c r="AE62">
        <f t="shared" si="5"/>
        <v>-8035.6134722967163</v>
      </c>
      <c r="AF62">
        <f t="shared" si="6"/>
        <v>261.94850549998</v>
      </c>
      <c r="AG62">
        <f t="shared" si="10"/>
        <v>0.16633376396037861</v>
      </c>
    </row>
    <row r="63" spans="1:33" x14ac:dyDescent="0.2">
      <c r="A63">
        <v>0.6</v>
      </c>
      <c r="B63">
        <v>9.408005779085844</v>
      </c>
      <c r="C63">
        <f t="shared" si="8"/>
        <v>-0.51629418354703871</v>
      </c>
      <c r="D63">
        <f t="shared" si="0"/>
        <v>9.4073802113516791</v>
      </c>
      <c r="Y63">
        <f t="shared" si="1"/>
        <v>6.64931281776566E-3</v>
      </c>
      <c r="AA63" s="5">
        <v>0.6</v>
      </c>
      <c r="AB63">
        <f t="shared" si="2"/>
        <v>1154.7211850000001</v>
      </c>
      <c r="AC63">
        <f t="shared" si="3"/>
        <v>-0.2687292</v>
      </c>
      <c r="AD63">
        <f t="shared" si="4"/>
        <v>-0.51713722390271999</v>
      </c>
      <c r="AE63">
        <f t="shared" si="5"/>
        <v>-7945.311873139296</v>
      </c>
      <c r="AF63">
        <f t="shared" si="6"/>
        <v>260.65656988800004</v>
      </c>
      <c r="AG63">
        <f t="shared" si="10"/>
        <v>0.16328682029486224</v>
      </c>
    </row>
    <row r="64" spans="1:33" x14ac:dyDescent="0.2">
      <c r="A64">
        <v>0.61</v>
      </c>
      <c r="B64">
        <v>9.4028436721374753</v>
      </c>
      <c r="C64">
        <f t="shared" si="8"/>
        <v>-0.51612720612670371</v>
      </c>
      <c r="D64">
        <f t="shared" si="0"/>
        <v>9.4022662186728763</v>
      </c>
      <c r="Y64">
        <f t="shared" si="1"/>
        <v>6.1412641189616144E-3</v>
      </c>
      <c r="AA64" s="5">
        <v>0.61</v>
      </c>
      <c r="AB64">
        <f t="shared" si="2"/>
        <v>1242.6999867029999</v>
      </c>
      <c r="AC64">
        <f t="shared" si="3"/>
        <v>-0.26122642000000001</v>
      </c>
      <c r="AD64">
        <f t="shared" si="4"/>
        <v>-0.51694991748470287</v>
      </c>
      <c r="AE64">
        <f t="shared" si="5"/>
        <v>-7855.7167423705159</v>
      </c>
      <c r="AF64">
        <f t="shared" si="6"/>
        <v>259.36782771918001</v>
      </c>
      <c r="AG64">
        <f t="shared" si="10"/>
        <v>0.15940088959332924</v>
      </c>
    </row>
    <row r="65" spans="1:33" x14ac:dyDescent="0.2">
      <c r="A65">
        <v>0.62</v>
      </c>
      <c r="B65">
        <v>9.3976832349633099</v>
      </c>
      <c r="C65">
        <f t="shared" si="8"/>
        <v>-0.51596022870645752</v>
      </c>
      <c r="D65">
        <f t="shared" si="0"/>
        <v>9.397155461632682</v>
      </c>
      <c r="Y65">
        <f t="shared" si="1"/>
        <v>5.6159940427060332E-3</v>
      </c>
      <c r="AA65" s="5">
        <v>0.62</v>
      </c>
      <c r="AB65">
        <f t="shared" si="2"/>
        <v>1335.6017762480001</v>
      </c>
      <c r="AC65">
        <f t="shared" si="3"/>
        <v>-0.25372363999999997</v>
      </c>
      <c r="AD65">
        <f t="shared" si="4"/>
        <v>-0.51675839403193169</v>
      </c>
      <c r="AE65">
        <f t="shared" si="5"/>
        <v>-7766.8257391762781</v>
      </c>
      <c r="AF65">
        <f t="shared" si="6"/>
        <v>258.08227899352005</v>
      </c>
      <c r="AG65">
        <f t="shared" si="10"/>
        <v>0.15469512591604437</v>
      </c>
    </row>
    <row r="66" spans="1:33" x14ac:dyDescent="0.2">
      <c r="A66">
        <v>0.63</v>
      </c>
      <c r="B66">
        <v>9.3925244675633461</v>
      </c>
      <c r="C66">
        <f t="shared" si="8"/>
        <v>-0.51579325128621134</v>
      </c>
      <c r="D66">
        <f t="shared" si="0"/>
        <v>9.3920477718620869</v>
      </c>
      <c r="Y66">
        <f t="shared" si="1"/>
        <v>5.0752670690977237E-3</v>
      </c>
      <c r="AA66" s="5">
        <v>0.63</v>
      </c>
      <c r="AB66">
        <f t="shared" si="2"/>
        <v>1433.6066389430002</v>
      </c>
      <c r="AC66">
        <f t="shared" si="3"/>
        <v>-0.24622085999999999</v>
      </c>
      <c r="AD66">
        <f t="shared" si="4"/>
        <v>-0.51656275191095502</v>
      </c>
      <c r="AE66">
        <f t="shared" si="5"/>
        <v>-7678.6365006488977</v>
      </c>
      <c r="AF66">
        <f t="shared" si="6"/>
        <v>256.79992371102003</v>
      </c>
      <c r="AG66">
        <f t="shared" si="10"/>
        <v>0.14918780399410214</v>
      </c>
    </row>
    <row r="67" spans="1:33" x14ac:dyDescent="0.2">
      <c r="A67">
        <v>0.64</v>
      </c>
      <c r="B67">
        <v>9.3873673699375857</v>
      </c>
      <c r="C67">
        <f t="shared" si="8"/>
        <v>-0.51562627386587634</v>
      </c>
      <c r="D67">
        <f t="shared" ref="D67:D130" si="11">0.00108353*A67^6 -0.0139664*A67^5 +0.0672714*A67^4 - 0.145763*A67^3 + 0.162182*A67^2 - 0.598339*A67 + 9.7318</f>
        <v>9.3869429882457798</v>
      </c>
      <c r="Y67">
        <f t="shared" si="1"/>
        <v>4.5207743031872114E-3</v>
      </c>
      <c r="AA67" s="5">
        <v>0.64</v>
      </c>
      <c r="AB67">
        <f t="shared" si="2"/>
        <v>1536.8978929679997</v>
      </c>
      <c r="AC67">
        <f t="shared" si="3"/>
        <v>-0.23871807999999994</v>
      </c>
      <c r="AD67">
        <f t="shared" si="4"/>
        <v>-0.51636308491713301</v>
      </c>
      <c r="AE67">
        <f t="shared" si="5"/>
        <v>-7591.1466421194918</v>
      </c>
      <c r="AF67">
        <f t="shared" si="6"/>
        <v>255.52076187168001</v>
      </c>
      <c r="AG67">
        <f t="shared" si="10"/>
        <v>0.14289633569920202</v>
      </c>
    </row>
    <row r="68" spans="1:33" x14ac:dyDescent="0.2">
      <c r="A68">
        <v>0.65</v>
      </c>
      <c r="B68">
        <v>9.3822119420860286</v>
      </c>
      <c r="C68">
        <f t="shared" si="8"/>
        <v>-0.51545929644554134</v>
      </c>
      <c r="D68">
        <f t="shared" si="11"/>
        <v>9.381840956803309</v>
      </c>
      <c r="Y68">
        <f t="shared" ref="Y68:Y131" si="12">ABS((B68-D68)/B68)*100</f>
        <v>3.9541345368193787E-3</v>
      </c>
      <c r="AA68" s="5">
        <v>0.65</v>
      </c>
      <c r="AB68">
        <f t="shared" ref="AB68:AB131" si="13" xml:space="preserve"> 13470.3*A68^4 - 3122.72*A68^3 + 254.378*A68^2 - 13.4024*A68 - 0.056815</f>
        <v>1645.6620893750003</v>
      </c>
      <c r="AC68">
        <f t="shared" ref="AC68:AC131" si="14" xml:space="preserve"> 0.750278*A68 - 0.718896</f>
        <v>-0.23121529999999996</v>
      </c>
      <c r="AD68">
        <f t="shared" ref="AD68:AD131" si="15">0.00095388*A68^6 - 0.0112233*A68^5 + 0.0483383*A68^4 - 0.097293*A68^3 + 0.114703*A68^2 - 0.0489874*A68 - 0.513459</f>
        <v>-0.51615948236639186</v>
      </c>
      <c r="AE68">
        <f t="shared" ref="AE68:AE131" si="16" xml:space="preserve"> 2.016844950849*A68^6 - 35.14109357237*A68^5 + 187.9788978123*A68^4 + 54.92648405107*A68^3 - 3965.269362924*A68^2 + 13553.216983*A68 - 14683.33280448</f>
        <v>-7504.3537574889287</v>
      </c>
      <c r="AF68">
        <f t="shared" ref="AF68:AF131" si="17" xml:space="preserve"> 15.9672158*A68^2 - 148.194548*A68 + 343.825101</f>
        <v>254.24479347550002</v>
      </c>
      <c r="AG68">
        <f t="shared" si="10"/>
        <v>0.13583728641210022</v>
      </c>
    </row>
    <row r="69" spans="1:33" x14ac:dyDescent="0.2">
      <c r="A69">
        <v>0.66</v>
      </c>
      <c r="B69">
        <v>9.3770581840086749</v>
      </c>
      <c r="C69">
        <f t="shared" ref="C69:C132" si="18">(B68-B70)/(A68-A70)</f>
        <v>-0.51529231902529515</v>
      </c>
      <c r="D69">
        <f t="shared" si="11"/>
        <v>9.3767415305710209</v>
      </c>
      <c r="Y69">
        <f t="shared" si="12"/>
        <v>3.3768953059711091E-3</v>
      </c>
      <c r="AA69" s="5">
        <v>0.66</v>
      </c>
      <c r="AB69">
        <f t="shared" si="13"/>
        <v>1760.0890120880006</v>
      </c>
      <c r="AC69">
        <f t="shared" si="14"/>
        <v>-0.22371251999999997</v>
      </c>
      <c r="AD69">
        <f t="shared" si="15"/>
        <v>-0.51595202918629279</v>
      </c>
      <c r="AE69">
        <f t="shared" si="16"/>
        <v>-7418.2554195572911</v>
      </c>
      <c r="AF69">
        <f t="shared" si="17"/>
        <v>252.97201852248003</v>
      </c>
      <c r="AG69">
        <f t="shared" si="10"/>
        <v>0.12802639135889299</v>
      </c>
    </row>
    <row r="70" spans="1:33" x14ac:dyDescent="0.2">
      <c r="A70">
        <v>0.67</v>
      </c>
      <c r="B70">
        <v>9.3719060957055227</v>
      </c>
      <c r="C70">
        <f t="shared" si="18"/>
        <v>-0.51512534160504897</v>
      </c>
      <c r="D70">
        <f t="shared" si="11"/>
        <v>9.3716445694847845</v>
      </c>
      <c r="Y70">
        <f t="shared" si="12"/>
        <v>2.7905339433351851E-3</v>
      </c>
      <c r="AA70" s="5">
        <v>0.67</v>
      </c>
      <c r="AB70">
        <f t="shared" si="13"/>
        <v>1880.371677903001</v>
      </c>
      <c r="AC70">
        <f t="shared" si="14"/>
        <v>-0.21620973999999993</v>
      </c>
      <c r="AD70">
        <f t="shared" si="15"/>
        <v>-0.51574080600641292</v>
      </c>
      <c r="AE70">
        <f t="shared" si="16"/>
        <v>-7332.8491803519173</v>
      </c>
      <c r="AF70">
        <f t="shared" si="17"/>
        <v>251.70243701262001</v>
      </c>
      <c r="AG70">
        <f t="shared" si="10"/>
        <v>0.11947857184549736</v>
      </c>
    </row>
    <row r="71" spans="1:33" x14ac:dyDescent="0.2">
      <c r="A71">
        <v>0.68</v>
      </c>
      <c r="B71">
        <v>9.3667556771765739</v>
      </c>
      <c r="C71">
        <f t="shared" si="18"/>
        <v>-0.51495836418471685</v>
      </c>
      <c r="D71">
        <f t="shared" si="11"/>
        <v>9.3665499402635</v>
      </c>
      <c r="Y71">
        <f t="shared" si="12"/>
        <v>2.19645862627989E-3</v>
      </c>
      <c r="AA71" s="5">
        <v>0.68</v>
      </c>
      <c r="AB71">
        <f t="shared" si="13"/>
        <v>2006.7063364880005</v>
      </c>
      <c r="AC71">
        <f t="shared" si="14"/>
        <v>-0.20870696</v>
      </c>
      <c r="AD71">
        <f t="shared" si="15"/>
        <v>-0.5155258892480401</v>
      </c>
      <c r="AE71">
        <f t="shared" si="16"/>
        <v>-7248.1325714539835</v>
      </c>
      <c r="AF71">
        <f t="shared" si="17"/>
        <v>250.43604894592002</v>
      </c>
      <c r="AG71">
        <f t="shared" si="10"/>
        <v>0.11020795132083262</v>
      </c>
    </row>
    <row r="72" spans="1:33" x14ac:dyDescent="0.2">
      <c r="A72">
        <v>0.69</v>
      </c>
      <c r="B72">
        <v>9.3616069284218284</v>
      </c>
      <c r="C72">
        <f t="shared" si="18"/>
        <v>-0.51479138676438185</v>
      </c>
      <c r="D72">
        <f t="shared" si="11"/>
        <v>9.3614575162933704</v>
      </c>
      <c r="Y72">
        <f t="shared" si="12"/>
        <v>1.596009420181559E-3</v>
      </c>
      <c r="AA72" s="5">
        <v>0.69</v>
      </c>
      <c r="AB72">
        <f t="shared" si="13"/>
        <v>2139.292470382999</v>
      </c>
      <c r="AC72">
        <f t="shared" si="14"/>
        <v>-0.20120418000000007</v>
      </c>
      <c r="AD72">
        <f t="shared" si="15"/>
        <v>-0.5153073512131805</v>
      </c>
      <c r="AE72">
        <f t="shared" si="16"/>
        <v>-7164.1031043236208</v>
      </c>
      <c r="AF72">
        <f t="shared" si="17"/>
        <v>249.17285432238003</v>
      </c>
      <c r="AG72">
        <f t="shared" si="10"/>
        <v>0.10022787134059022</v>
      </c>
    </row>
    <row r="73" spans="1:33" x14ac:dyDescent="0.2">
      <c r="A73">
        <v>0.7</v>
      </c>
      <c r="B73">
        <v>9.3564598494412863</v>
      </c>
      <c r="C73">
        <f t="shared" si="18"/>
        <v>-0.51462440934413278</v>
      </c>
      <c r="D73">
        <f t="shared" si="11"/>
        <v>9.3563671775129702</v>
      </c>
      <c r="Y73">
        <f t="shared" si="12"/>
        <v>9.9045931695643545E-4</v>
      </c>
      <c r="AA73" s="5">
        <v>0.7</v>
      </c>
      <c r="AB73">
        <f t="shared" si="13"/>
        <v>2278.3327949999994</v>
      </c>
      <c r="AC73">
        <f t="shared" si="14"/>
        <v>-0.19370140000000002</v>
      </c>
      <c r="AD73">
        <f t="shared" si="15"/>
        <v>-0.51508526017288003</v>
      </c>
      <c r="AE73">
        <f t="shared" si="16"/>
        <v>-7080.7582706235953</v>
      </c>
      <c r="AF73">
        <f t="shared" si="17"/>
        <v>247.91285314200002</v>
      </c>
      <c r="AG73">
        <f t="shared" si="10"/>
        <v>8.9550907492822809E-2</v>
      </c>
    </row>
    <row r="74" spans="1:33" x14ac:dyDescent="0.2">
      <c r="A74">
        <v>0.71</v>
      </c>
      <c r="B74">
        <v>9.3513144402349457</v>
      </c>
      <c r="C74">
        <f t="shared" si="18"/>
        <v>-0.51443634003920335</v>
      </c>
      <c r="D74">
        <f t="shared" si="11"/>
        <v>9.3512788102990907</v>
      </c>
      <c r="Y74">
        <f t="shared" si="12"/>
        <v>3.8101526884541821E-4</v>
      </c>
      <c r="AA74" s="5">
        <v>0.71</v>
      </c>
      <c r="AB74">
        <f t="shared" si="13"/>
        <v>2424.0332586229997</v>
      </c>
      <c r="AC74">
        <f t="shared" si="14"/>
        <v>-0.18619861999999998</v>
      </c>
      <c r="AD74">
        <f t="shared" si="15"/>
        <v>-0.5148596804548583</v>
      </c>
      <c r="AE74">
        <f t="shared" si="16"/>
        <v>-6998.0955425415314</v>
      </c>
      <c r="AF74">
        <f t="shared" si="17"/>
        <v>246.65604540478</v>
      </c>
      <c r="AG74">
        <f t="shared" si="10"/>
        <v>8.2292089945023697E-2</v>
      </c>
    </row>
    <row r="75" spans="1:33" x14ac:dyDescent="0.2">
      <c r="A75">
        <v>0.72</v>
      </c>
      <c r="B75">
        <v>9.3461711226405022</v>
      </c>
      <c r="C75">
        <f t="shared" si="18"/>
        <v>-0.51420608696490744</v>
      </c>
      <c r="D75">
        <f t="shared" si="11"/>
        <v>9.3461923073533573</v>
      </c>
      <c r="Y75">
        <f t="shared" si="12"/>
        <v>2.2666729056288699E-4</v>
      </c>
      <c r="AA75" s="5">
        <v>0.72</v>
      </c>
      <c r="AB75">
        <f t="shared" si="13"/>
        <v>2576.6030424079995</v>
      </c>
      <c r="AC75">
        <f t="shared" si="14"/>
        <v>-0.17869584000000005</v>
      </c>
      <c r="AD75">
        <f t="shared" si="15"/>
        <v>-0.51463067253045613</v>
      </c>
      <c r="AE75">
        <f t="shared" si="16"/>
        <v>-6916.1123731106754</v>
      </c>
      <c r="AF75">
        <f t="shared" si="17"/>
        <v>245.40243111072004</v>
      </c>
      <c r="AG75">
        <f t="shared" si="10"/>
        <v>8.2571088968395004E-2</v>
      </c>
    </row>
    <row r="76" spans="1:33" x14ac:dyDescent="0.2">
      <c r="A76">
        <v>0.73</v>
      </c>
      <c r="B76">
        <v>9.3410303184956476</v>
      </c>
      <c r="C76">
        <f t="shared" si="18"/>
        <v>-0.51395474200592828</v>
      </c>
      <c r="D76">
        <f t="shared" si="11"/>
        <v>9.3411075675896367</v>
      </c>
      <c r="Y76">
        <f t="shared" si="12"/>
        <v>8.2698686713540768E-4</v>
      </c>
      <c r="AA76" s="5">
        <v>0.73</v>
      </c>
      <c r="AB76">
        <f t="shared" si="13"/>
        <v>2736.254560382999</v>
      </c>
      <c r="AC76">
        <f t="shared" si="14"/>
        <v>-0.17119306000000001</v>
      </c>
      <c r="AD76">
        <f t="shared" si="15"/>
        <v>-0.51439829310089613</v>
      </c>
      <c r="AE76">
        <f t="shared" si="16"/>
        <v>-6834.8061965292254</v>
      </c>
      <c r="AF76">
        <f t="shared" si="17"/>
        <v>244.15201025982003</v>
      </c>
      <c r="AG76">
        <f t="shared" si="10"/>
        <v>8.6301586251876075E-2</v>
      </c>
    </row>
    <row r="77" spans="1:33" x14ac:dyDescent="0.2">
      <c r="A77">
        <v>0.74</v>
      </c>
      <c r="B77">
        <v>9.3358920278003836</v>
      </c>
      <c r="C77">
        <f t="shared" si="18"/>
        <v>-0.51370339704694912</v>
      </c>
      <c r="D77">
        <f t="shared" si="11"/>
        <v>9.3360244960222207</v>
      </c>
      <c r="Y77">
        <f t="shared" si="12"/>
        <v>1.4189133876295653E-3</v>
      </c>
      <c r="AA77" s="5">
        <v>0.74</v>
      </c>
      <c r="AB77">
        <f t="shared" si="13"/>
        <v>2903.2034594480001</v>
      </c>
      <c r="AC77">
        <f t="shared" si="14"/>
        <v>-0.16369027999999997</v>
      </c>
      <c r="AD77">
        <f t="shared" si="15"/>
        <v>-0.5141625951828569</v>
      </c>
      <c r="AE77">
        <f t="shared" si="16"/>
        <v>-6754.1744284781853</v>
      </c>
      <c r="AF77">
        <f t="shared" si="17"/>
        <v>242.90478285208002</v>
      </c>
      <c r="AG77">
        <f t="shared" si="10"/>
        <v>8.9389740957039332E-2</v>
      </c>
    </row>
    <row r="78" spans="1:33" x14ac:dyDescent="0.2">
      <c r="A78">
        <v>0.75</v>
      </c>
      <c r="B78">
        <v>9.3307562505547086</v>
      </c>
      <c r="C78">
        <f t="shared" si="18"/>
        <v>-0.51345205208796996</v>
      </c>
      <c r="D78">
        <f t="shared" si="11"/>
        <v>9.3309430036547845</v>
      </c>
      <c r="Y78">
        <f t="shared" si="12"/>
        <v>2.001478712561735E-3</v>
      </c>
      <c r="AA78" s="5">
        <v>0.75</v>
      </c>
      <c r="AB78">
        <f t="shared" si="13"/>
        <v>3077.6686193750002</v>
      </c>
      <c r="AC78">
        <f t="shared" si="14"/>
        <v>-0.15618749999999992</v>
      </c>
      <c r="AD78">
        <f t="shared" si="15"/>
        <v>-0.51392362819335935</v>
      </c>
      <c r="AE78">
        <f t="shared" si="16"/>
        <v>-6674.2144664377829</v>
      </c>
      <c r="AF78">
        <f t="shared" si="17"/>
        <v>241.66074888750001</v>
      </c>
      <c r="AG78">
        <f t="shared" si="10"/>
        <v>9.1844234232137736E-2</v>
      </c>
    </row>
    <row r="79" spans="1:33" x14ac:dyDescent="0.2">
      <c r="A79">
        <v>0.76</v>
      </c>
      <c r="B79">
        <v>9.3256229867586242</v>
      </c>
      <c r="C79">
        <f t="shared" si="18"/>
        <v>-0.5132007071289908</v>
      </c>
      <c r="D79">
        <f t="shared" si="11"/>
        <v>9.3258630073701365</v>
      </c>
      <c r="Y79">
        <f t="shared" si="12"/>
        <v>2.5737756271414359E-3</v>
      </c>
      <c r="AA79" s="5">
        <v>0.76</v>
      </c>
      <c r="AB79">
        <f t="shared" si="13"/>
        <v>3259.872152808</v>
      </c>
      <c r="AC79">
        <f t="shared" si="14"/>
        <v>-0.14868471999999999</v>
      </c>
      <c r="AD79">
        <f t="shared" si="15"/>
        <v>-0.51368143803396804</v>
      </c>
      <c r="AE79">
        <f t="shared" si="16"/>
        <v>-6594.9236900024362</v>
      </c>
      <c r="AF79">
        <f t="shared" si="17"/>
        <v>240.41990836607999</v>
      </c>
      <c r="AG79">
        <f t="shared" si="10"/>
        <v>9.3673079225983016E-2</v>
      </c>
    </row>
    <row r="80" spans="1:33" x14ac:dyDescent="0.2">
      <c r="A80">
        <v>0.77</v>
      </c>
      <c r="B80">
        <v>9.3204922364121288</v>
      </c>
      <c r="C80">
        <f t="shared" si="18"/>
        <v>-0.51294936217001164</v>
      </c>
      <c r="D80">
        <f t="shared" si="11"/>
        <v>9.3207844298207387</v>
      </c>
      <c r="Y80">
        <f t="shared" si="12"/>
        <v>3.1349568370270275E-3</v>
      </c>
      <c r="AA80" s="5">
        <v>0.77</v>
      </c>
      <c r="AB80">
        <f t="shared" si="13"/>
        <v>3450.039405262999</v>
      </c>
      <c r="AC80">
        <f t="shared" si="14"/>
        <v>-0.14118193999999995</v>
      </c>
      <c r="AD80">
        <f t="shared" si="15"/>
        <v>-0.51343606717430357</v>
      </c>
      <c r="AE80">
        <f t="shared" si="16"/>
        <v>-6516.2994611942549</v>
      </c>
      <c r="AF80">
        <f t="shared" si="17"/>
        <v>239.18226128782001</v>
      </c>
      <c r="AG80">
        <f t="shared" si="10"/>
        <v>9.4883635732179478E-2</v>
      </c>
    </row>
    <row r="81" spans="1:33" x14ac:dyDescent="0.2">
      <c r="A81">
        <v>0.78</v>
      </c>
      <c r="B81">
        <v>9.315363999515224</v>
      </c>
      <c r="C81">
        <f t="shared" si="18"/>
        <v>-0.51269801721103248</v>
      </c>
      <c r="D81">
        <f t="shared" si="11"/>
        <v>9.3157071993200109</v>
      </c>
      <c r="Y81">
        <f t="shared" si="12"/>
        <v>3.6842339687937079E-3</v>
      </c>
      <c r="AA81" s="5">
        <v>0.78</v>
      </c>
      <c r="AB81">
        <f t="shared" si="13"/>
        <v>3648.3989551280015</v>
      </c>
      <c r="AC81">
        <f t="shared" si="14"/>
        <v>-0.13367915999999991</v>
      </c>
      <c r="AD81">
        <f t="shared" si="15"/>
        <v>-0.51318755473486988</v>
      </c>
      <c r="AE81">
        <f t="shared" si="16"/>
        <v>-6438.3391247751024</v>
      </c>
      <c r="AF81">
        <f t="shared" si="17"/>
        <v>237.94780765272003</v>
      </c>
      <c r="AG81">
        <f t="shared" si="10"/>
        <v>9.5482624742803113E-2</v>
      </c>
    </row>
    <row r="82" spans="1:33" x14ac:dyDescent="0.2">
      <c r="A82">
        <v>0.79</v>
      </c>
      <c r="B82">
        <v>9.3102382760679081</v>
      </c>
      <c r="C82">
        <f t="shared" si="18"/>
        <v>-0.51244667225205331</v>
      </c>
      <c r="D82">
        <f t="shared" si="11"/>
        <v>9.3106312497344152</v>
      </c>
      <c r="Y82">
        <f t="shared" si="12"/>
        <v>4.2208765753857236E-3</v>
      </c>
      <c r="AA82" s="5">
        <v>0.79</v>
      </c>
      <c r="AB82">
        <f t="shared" si="13"/>
        <v>3855.1826136630016</v>
      </c>
      <c r="AC82">
        <f t="shared" si="14"/>
        <v>-0.12617637999999998</v>
      </c>
      <c r="AD82">
        <f t="shared" si="15"/>
        <v>-0.51293593656919434</v>
      </c>
      <c r="AE82">
        <f t="shared" si="16"/>
        <v>-6361.0400085572037</v>
      </c>
      <c r="AF82">
        <f t="shared" si="17"/>
        <v>236.71654746078002</v>
      </c>
      <c r="AG82">
        <f t="shared" si="10"/>
        <v>9.5476142910803044E-2</v>
      </c>
    </row>
    <row r="83" spans="1:33" x14ac:dyDescent="0.2">
      <c r="A83">
        <v>0.8</v>
      </c>
      <c r="B83">
        <v>9.3051150660701829</v>
      </c>
      <c r="C83">
        <f t="shared" si="18"/>
        <v>-0.51219532729307415</v>
      </c>
      <c r="D83">
        <f t="shared" si="11"/>
        <v>9.3055565203763191</v>
      </c>
      <c r="Y83">
        <f t="shared" si="12"/>
        <v>4.7442111462531172E-3</v>
      </c>
      <c r="AA83" s="5">
        <v>0.8</v>
      </c>
      <c r="AB83">
        <f t="shared" si="13"/>
        <v>4070.625425000002</v>
      </c>
      <c r="AC83">
        <f t="shared" si="14"/>
        <v>-0.11867359999999993</v>
      </c>
      <c r="AD83">
        <f t="shared" si="15"/>
        <v>-0.51268124534528003</v>
      </c>
      <c r="AE83">
        <f t="shared" si="16"/>
        <v>-6284.3994237122915</v>
      </c>
      <c r="AF83">
        <f t="shared" si="17"/>
        <v>235.48848071200001</v>
      </c>
      <c r="AG83">
        <f t="shared" si="10"/>
        <v>9.4869676920703694E-2</v>
      </c>
    </row>
    <row r="84" spans="1:33" x14ac:dyDescent="0.2">
      <c r="A84">
        <v>0.81</v>
      </c>
      <c r="B84">
        <v>9.2999943695220466</v>
      </c>
      <c r="C84">
        <f t="shared" si="18"/>
        <v>-0.5119439823341867</v>
      </c>
      <c r="D84">
        <f t="shared" si="11"/>
        <v>9.3004829558976443</v>
      </c>
      <c r="Y84">
        <f t="shared" si="12"/>
        <v>5.2536201225978491E-3</v>
      </c>
      <c r="AA84" s="5">
        <v>0.81</v>
      </c>
      <c r="AB84">
        <f t="shared" si="13"/>
        <v>4294.9656661430017</v>
      </c>
      <c r="AC84">
        <f t="shared" si="14"/>
        <v>-0.11117081999999989</v>
      </c>
      <c r="AD84">
        <f t="shared" si="15"/>
        <v>-0.51242351062637281</v>
      </c>
      <c r="AE84">
        <f t="shared" si="16"/>
        <v>-6208.4146650793155</v>
      </c>
      <c r="AF84">
        <f t="shared" si="17"/>
        <v>234.26360740638</v>
      </c>
      <c r="AG84">
        <f t="shared" si="10"/>
        <v>9.3668117749861363E-2</v>
      </c>
    </row>
    <row r="85" spans="1:33" x14ac:dyDescent="0.2">
      <c r="A85">
        <v>0.82</v>
      </c>
      <c r="B85">
        <v>9.2948761864234992</v>
      </c>
      <c r="C85">
        <f t="shared" si="18"/>
        <v>-0.51169263737520743</v>
      </c>
      <c r="D85">
        <f t="shared" si="11"/>
        <v>9.2954105061842842</v>
      </c>
      <c r="Y85">
        <f t="shared" si="12"/>
        <v>5.748540917257689E-3</v>
      </c>
      <c r="AA85" s="5">
        <v>0.82</v>
      </c>
      <c r="AB85">
        <f t="shared" si="13"/>
        <v>4528.4448469679983</v>
      </c>
      <c r="AC85">
        <f t="shared" si="14"/>
        <v>-0.10366803999999996</v>
      </c>
      <c r="AD85">
        <f t="shared" si="15"/>
        <v>-0.51216275895104069</v>
      </c>
      <c r="AE85">
        <f t="shared" si="16"/>
        <v>-6133.0830114706823</v>
      </c>
      <c r="AF85">
        <f t="shared" si="17"/>
        <v>233.04192754392002</v>
      </c>
      <c r="AG85">
        <f t="shared" si="10"/>
        <v>9.1875774927075063E-2</v>
      </c>
    </row>
    <row r="86" spans="1:33" x14ac:dyDescent="0.2">
      <c r="A86">
        <v>0.83</v>
      </c>
      <c r="B86">
        <v>9.2897605167745425</v>
      </c>
      <c r="C86">
        <f t="shared" si="18"/>
        <v>-0.51144129241622549</v>
      </c>
      <c r="D86">
        <f t="shared" si="11"/>
        <v>9.2903391262513111</v>
      </c>
      <c r="Y86">
        <f t="shared" si="12"/>
        <v>6.228464939691182E-3</v>
      </c>
      <c r="AA86" s="5">
        <v>0.83</v>
      </c>
      <c r="AB86">
        <f t="shared" si="13"/>
        <v>4771.307710222999</v>
      </c>
      <c r="AC86">
        <f t="shared" si="14"/>
        <v>-9.616526000000003E-2</v>
      </c>
      <c r="AD86">
        <f t="shared" si="15"/>
        <v>-0.51189901391256598</v>
      </c>
      <c r="AE86">
        <f t="shared" si="16"/>
        <v>-6058.4017259770553</v>
      </c>
      <c r="AF86">
        <f t="shared" si="17"/>
        <v>231.82344112462005</v>
      </c>
      <c r="AG86">
        <f t="shared" si="10"/>
        <v>8.949639051982998E-2</v>
      </c>
    </row>
    <row r="87" spans="1:33" x14ac:dyDescent="0.2">
      <c r="A87">
        <v>0.84</v>
      </c>
      <c r="B87">
        <v>9.2846473605751747</v>
      </c>
      <c r="C87">
        <f t="shared" si="18"/>
        <v>-0.51118994745724633</v>
      </c>
      <c r="D87">
        <f t="shared" si="11"/>
        <v>9.285268776138965</v>
      </c>
      <c r="Y87">
        <f t="shared" si="12"/>
        <v>6.6929366259932425E-3</v>
      </c>
      <c r="AA87" s="5">
        <v>0.84</v>
      </c>
      <c r="AB87">
        <f t="shared" si="13"/>
        <v>5023.8022315279986</v>
      </c>
      <c r="AC87">
        <f t="shared" si="14"/>
        <v>-8.8662479999999988E-2</v>
      </c>
      <c r="AD87">
        <f t="shared" si="15"/>
        <v>-0.51163229623765205</v>
      </c>
      <c r="AE87">
        <f t="shared" si="16"/>
        <v>-5984.3680562707123</v>
      </c>
      <c r="AF87">
        <f t="shared" si="17"/>
        <v>230.60814814848004</v>
      </c>
      <c r="AG87">
        <f t="shared" si="10"/>
        <v>8.6533153205779229E-2</v>
      </c>
    </row>
    <row r="88" spans="1:33" x14ac:dyDescent="0.2">
      <c r="A88">
        <v>0.85</v>
      </c>
      <c r="B88">
        <v>9.2795367178253976</v>
      </c>
      <c r="C88">
        <f t="shared" si="18"/>
        <v>-0.51093860249826717</v>
      </c>
      <c r="D88">
        <f t="shared" si="11"/>
        <v>9.2801994208094154</v>
      </c>
      <c r="Y88">
        <f t="shared" si="12"/>
        <v>7.1415524736791721E-3</v>
      </c>
      <c r="AA88" s="5">
        <v>0.85</v>
      </c>
      <c r="AB88">
        <f t="shared" si="13"/>
        <v>5286.1796193749988</v>
      </c>
      <c r="AC88">
        <f t="shared" si="14"/>
        <v>-8.1159699999999946E-2</v>
      </c>
      <c r="AD88">
        <f t="shared" si="15"/>
        <v>-0.51136262386444187</v>
      </c>
      <c r="AE88">
        <f t="shared" si="16"/>
        <v>-5910.9792349074123</v>
      </c>
      <c r="AF88">
        <f t="shared" si="17"/>
        <v>229.39604861550004</v>
      </c>
      <c r="AG88">
        <f t="shared" si="10"/>
        <v>8.2988712166475298E-2</v>
      </c>
    </row>
    <row r="89" spans="1:33" x14ac:dyDescent="0.2">
      <c r="A89">
        <v>0.86</v>
      </c>
      <c r="B89">
        <v>9.2744285885252093</v>
      </c>
      <c r="C89">
        <f t="shared" si="18"/>
        <v>-0.51068725753928801</v>
      </c>
      <c r="D89">
        <f t="shared" si="11"/>
        <v>9.2751310300443013</v>
      </c>
      <c r="Y89">
        <f t="shared" si="12"/>
        <v>7.5739600816057849E-3</v>
      </c>
      <c r="AA89" s="5">
        <v>0.86</v>
      </c>
      <c r="AB89">
        <f t="shared" si="13"/>
        <v>5558.6943151279975</v>
      </c>
      <c r="AC89">
        <f t="shared" si="14"/>
        <v>-7.3656920000000015E-2</v>
      </c>
      <c r="AD89">
        <f t="shared" si="15"/>
        <v>-0.5110900120198506</v>
      </c>
      <c r="AE89">
        <f t="shared" si="16"/>
        <v>-5838.2324796268585</v>
      </c>
      <c r="AF89">
        <f t="shared" si="17"/>
        <v>228.18714252568003</v>
      </c>
      <c r="AG89">
        <f t="shared" si="10"/>
        <v>7.8865190900442694E-2</v>
      </c>
    </row>
    <row r="90" spans="1:33" x14ac:dyDescent="0.2">
      <c r="A90">
        <v>0.87</v>
      </c>
      <c r="B90">
        <v>9.2693229726746118</v>
      </c>
      <c r="C90">
        <f t="shared" si="18"/>
        <v>-0.51043591258030885</v>
      </c>
      <c r="D90">
        <f t="shared" si="11"/>
        <v>9.270063578343068</v>
      </c>
      <c r="Y90">
        <f t="shared" si="12"/>
        <v>7.9898571949591091E-3</v>
      </c>
      <c r="AA90" s="5">
        <v>0.87</v>
      </c>
      <c r="AB90">
        <f t="shared" si="13"/>
        <v>5841.6039930230008</v>
      </c>
      <c r="AC90">
        <f t="shared" si="14"/>
        <v>-6.6154139999999972E-2</v>
      </c>
      <c r="AD90">
        <f t="shared" si="15"/>
        <v>-0.51081447329621088</v>
      </c>
      <c r="AE90">
        <f t="shared" si="16"/>
        <v>-5766.1249936516779</v>
      </c>
      <c r="AF90">
        <f t="shared" si="17"/>
        <v>226.98142987902003</v>
      </c>
      <c r="AG90">
        <f t="shared" si="10"/>
        <v>7.4164200945103315E-2</v>
      </c>
    </row>
    <row r="91" spans="1:33" x14ac:dyDescent="0.2">
      <c r="A91">
        <v>0.88</v>
      </c>
      <c r="B91">
        <v>9.2642198702736032</v>
      </c>
      <c r="C91">
        <f t="shared" si="18"/>
        <v>-0.51018456762141851</v>
      </c>
      <c r="D91">
        <f t="shared" si="11"/>
        <v>9.2649970448220618</v>
      </c>
      <c r="Y91">
        <f t="shared" si="12"/>
        <v>8.388990755199454E-3</v>
      </c>
      <c r="AA91" s="5">
        <v>0.88</v>
      </c>
      <c r="AB91">
        <f t="shared" si="13"/>
        <v>6135.1695601680003</v>
      </c>
      <c r="AC91">
        <f t="shared" si="14"/>
        <v>-5.865135999999993E-2</v>
      </c>
      <c r="AD91">
        <f t="shared" si="15"/>
        <v>-0.51053601772723189</v>
      </c>
      <c r="AE91">
        <f t="shared" si="16"/>
        <v>-5694.653965984955</v>
      </c>
      <c r="AF91">
        <f t="shared" si="17"/>
        <v>225.77891067552002</v>
      </c>
      <c r="AG91">
        <f t="shared" si="10"/>
        <v>6.8886855486813128E-2</v>
      </c>
    </row>
    <row r="92" spans="1:33" x14ac:dyDescent="0.2">
      <c r="A92">
        <v>0.89</v>
      </c>
      <c r="B92">
        <v>9.2591192813221834</v>
      </c>
      <c r="C92">
        <f t="shared" si="18"/>
        <v>-0.50993322266243934</v>
      </c>
      <c r="D92">
        <f t="shared" si="11"/>
        <v>9.2599314131144173</v>
      </c>
      <c r="Y92">
        <f t="shared" si="12"/>
        <v>8.7711559551035077E-3</v>
      </c>
      <c r="AA92" s="5">
        <v>0.89</v>
      </c>
      <c r="AB92">
        <f t="shared" si="13"/>
        <v>6439.655156543</v>
      </c>
      <c r="AC92">
        <f t="shared" si="14"/>
        <v>-5.1148579999999999E-2</v>
      </c>
      <c r="AD92">
        <f t="shared" si="15"/>
        <v>-0.51025465286327132</v>
      </c>
      <c r="AE92">
        <f t="shared" si="16"/>
        <v>-5623.8165717063202</v>
      </c>
      <c r="AF92">
        <f t="shared" si="17"/>
        <v>224.57958491518002</v>
      </c>
      <c r="AG92">
        <f t="shared" si="10"/>
        <v>6.3033782963529489E-2</v>
      </c>
    </row>
    <row r="93" spans="1:33" x14ac:dyDescent="0.2">
      <c r="A93">
        <v>0.9</v>
      </c>
      <c r="B93">
        <v>9.2540212058203544</v>
      </c>
      <c r="C93">
        <f t="shared" si="18"/>
        <v>-0.50968187770346018</v>
      </c>
      <c r="D93">
        <f t="shared" si="11"/>
        <v>9.2548666712707295</v>
      </c>
      <c r="Y93">
        <f t="shared" si="12"/>
        <v>9.1361952990053324E-3</v>
      </c>
      <c r="AA93" s="5">
        <v>0.9</v>
      </c>
      <c r="AB93">
        <f t="shared" si="13"/>
        <v>6755.328155000002</v>
      </c>
      <c r="AC93">
        <f t="shared" si="14"/>
        <v>-4.3645799999999957E-2</v>
      </c>
      <c r="AD93">
        <f t="shared" si="15"/>
        <v>-0.50997038384591997</v>
      </c>
      <c r="AE93">
        <f t="shared" si="16"/>
        <v>-5553.609972266584</v>
      </c>
      <c r="AF93">
        <f t="shared" si="17"/>
        <v>223.38345259800002</v>
      </c>
      <c r="AG93">
        <f t="shared" si="10"/>
        <v>5.6605140398506518E-2</v>
      </c>
    </row>
    <row r="94" spans="1:33" x14ac:dyDescent="0.2">
      <c r="A94">
        <v>0.91</v>
      </c>
      <c r="B94">
        <v>9.2489256437681142</v>
      </c>
      <c r="C94">
        <f t="shared" si="18"/>
        <v>-0.50943053274448102</v>
      </c>
      <c r="D94">
        <f t="shared" si="11"/>
        <v>9.2498028116604925</v>
      </c>
      <c r="Y94">
        <f t="shared" si="12"/>
        <v>9.4839976680888421E-3</v>
      </c>
      <c r="AA94" s="5">
        <v>0.91</v>
      </c>
      <c r="AB94">
        <f t="shared" si="13"/>
        <v>7082.4591612630002</v>
      </c>
      <c r="AC94">
        <f t="shared" si="14"/>
        <v>-3.6143019999999915E-2</v>
      </c>
      <c r="AD94">
        <f t="shared" si="15"/>
        <v>-0.50968321348190093</v>
      </c>
      <c r="AE94">
        <f t="shared" si="16"/>
        <v>-5484.0313157809032</v>
      </c>
      <c r="AF94">
        <f t="shared" si="17"/>
        <v>222.19051372398002</v>
      </c>
      <c r="AG94">
        <f t="shared" ref="AG94:AG157" si="19">ABS((C94-AD94)/C94)*100</f>
        <v>4.9600626813361234E-2</v>
      </c>
    </row>
    <row r="95" spans="1:33" x14ac:dyDescent="0.2">
      <c r="A95">
        <v>0.92</v>
      </c>
      <c r="B95">
        <v>9.2438325951654647</v>
      </c>
      <c r="C95">
        <f t="shared" si="18"/>
        <v>-0.50917918778550186</v>
      </c>
      <c r="D95">
        <f t="shared" si="11"/>
        <v>9.2447398308743303</v>
      </c>
      <c r="Y95">
        <f t="shared" si="12"/>
        <v>9.8144973908334664E-3</v>
      </c>
      <c r="AA95" s="5">
        <v>0.92</v>
      </c>
      <c r="AB95">
        <f t="shared" si="13"/>
        <v>7421.3220139280002</v>
      </c>
      <c r="AC95">
        <f t="shared" si="14"/>
        <v>-2.8640239999999983E-2</v>
      </c>
      <c r="AD95">
        <f t="shared" si="15"/>
        <v>-0.50939314231628052</v>
      </c>
      <c r="AE95">
        <f t="shared" si="16"/>
        <v>-5415.077737320531</v>
      </c>
      <c r="AF95">
        <f t="shared" si="17"/>
        <v>221.00076829312002</v>
      </c>
      <c r="AG95">
        <f t="shared" si="19"/>
        <v>4.2019496458443328E-2</v>
      </c>
    </row>
    <row r="96" spans="1:33" x14ac:dyDescent="0.2">
      <c r="A96">
        <v>0.93</v>
      </c>
      <c r="B96">
        <v>9.2387420600124042</v>
      </c>
      <c r="C96">
        <f t="shared" si="18"/>
        <v>-0.50892784282652548</v>
      </c>
      <c r="D96">
        <f t="shared" si="11"/>
        <v>9.2396777296269956</v>
      </c>
      <c r="Y96">
        <f t="shared" si="12"/>
        <v>1.0127673318657463E-2</v>
      </c>
      <c r="AA96" s="5">
        <v>0.93</v>
      </c>
      <c r="AB96">
        <f t="shared" si="13"/>
        <v>7772.1937844630029</v>
      </c>
      <c r="AC96">
        <f t="shared" si="14"/>
        <v>-2.1137459999999941E-2</v>
      </c>
      <c r="AD96">
        <f t="shared" si="15"/>
        <v>-0.50910016870499342</v>
      </c>
      <c r="AE96">
        <f t="shared" si="16"/>
        <v>-5346.746359203069</v>
      </c>
      <c r="AF96">
        <f t="shared" si="17"/>
        <v>219.81421630542002</v>
      </c>
      <c r="AG96">
        <f t="shared" si="19"/>
        <v>3.3860571964556024E-2</v>
      </c>
    </row>
    <row r="97" spans="1:33" x14ac:dyDescent="0.2">
      <c r="A97">
        <v>0.94</v>
      </c>
      <c r="B97">
        <v>9.2336540383089343</v>
      </c>
      <c r="C97">
        <f t="shared" si="18"/>
        <v>-0.50867649786754632</v>
      </c>
      <c r="D97">
        <f t="shared" si="11"/>
        <v>9.2346165126611641</v>
      </c>
      <c r="Y97">
        <f t="shared" si="12"/>
        <v>1.0423547906784217E-2</v>
      </c>
      <c r="AA97" s="5">
        <v>0.94</v>
      </c>
      <c r="AB97">
        <f t="shared" si="13"/>
        <v>8135.3547772079992</v>
      </c>
      <c r="AC97">
        <f t="shared" si="14"/>
        <v>-1.363468000000001E-2</v>
      </c>
      <c r="AD97">
        <f t="shared" si="15"/>
        <v>-0.50880428888668017</v>
      </c>
      <c r="AE97">
        <f t="shared" si="16"/>
        <v>-5279.034291281303</v>
      </c>
      <c r="AF97">
        <f t="shared" si="17"/>
        <v>218.63085776088002</v>
      </c>
      <c r="AG97">
        <f t="shared" si="19"/>
        <v>2.5122257401230426E-2</v>
      </c>
    </row>
    <row r="98" spans="1:33" x14ac:dyDescent="0.2">
      <c r="A98">
        <v>0.95</v>
      </c>
      <c r="B98">
        <v>9.2285685300550533</v>
      </c>
      <c r="C98">
        <f t="shared" si="18"/>
        <v>-0.50842515290856438</v>
      </c>
      <c r="D98">
        <f t="shared" si="11"/>
        <v>9.2295561886519994</v>
      </c>
      <c r="Y98">
        <f t="shared" si="12"/>
        <v>1.0702186300395492E-2</v>
      </c>
      <c r="AA98" s="5">
        <v>0.95</v>
      </c>
      <c r="AB98">
        <f t="shared" si="13"/>
        <v>8511.0885293749998</v>
      </c>
      <c r="AC98">
        <f t="shared" si="14"/>
        <v>-6.1318999999999679E-3</v>
      </c>
      <c r="AD98">
        <f t="shared" si="15"/>
        <v>-0.50850549705383941</v>
      </c>
      <c r="AE98">
        <f t="shared" si="16"/>
        <v>-5211.9386312305814</v>
      </c>
      <c r="AF98">
        <f t="shared" si="17"/>
        <v>217.45069265950002</v>
      </c>
      <c r="AG98">
        <f t="shared" si="19"/>
        <v>1.5802551234020745E-2</v>
      </c>
    </row>
    <row r="99" spans="1:33" x14ac:dyDescent="0.2">
      <c r="A99">
        <v>0.96</v>
      </c>
      <c r="B99">
        <v>9.223485535250763</v>
      </c>
      <c r="C99">
        <f t="shared" si="18"/>
        <v>-0.50817380794958522</v>
      </c>
      <c r="D99">
        <f t="shared" si="11"/>
        <v>9.2244967701124931</v>
      </c>
      <c r="Y99">
        <f t="shared" si="12"/>
        <v>1.0963695425827612E-2</v>
      </c>
      <c r="AA99" s="5">
        <v>0.96</v>
      </c>
      <c r="AB99">
        <f t="shared" si="13"/>
        <v>8899.6818110480017</v>
      </c>
      <c r="AC99">
        <f t="shared" si="14"/>
        <v>1.3708799999999632E-3</v>
      </c>
      <c r="AD99">
        <f t="shared" si="15"/>
        <v>-0.50820378542329081</v>
      </c>
      <c r="AE99">
        <f t="shared" si="16"/>
        <v>-5145.4564648347132</v>
      </c>
      <c r="AF99">
        <f t="shared" si="17"/>
        <v>216.27372100128002</v>
      </c>
      <c r="AG99">
        <f t="shared" si="19"/>
        <v>5.899059187356448E-3</v>
      </c>
    </row>
    <row r="100" spans="1:33" x14ac:dyDescent="0.2">
      <c r="A100">
        <v>0.97</v>
      </c>
      <c r="B100">
        <v>9.2184050538960616</v>
      </c>
      <c r="C100">
        <f t="shared" si="18"/>
        <v>-0.50792246299069488</v>
      </c>
      <c r="D100">
        <f t="shared" si="11"/>
        <v>9.2194382732995983</v>
      </c>
      <c r="Y100">
        <f t="shared" si="12"/>
        <v>1.12082230873556E-2</v>
      </c>
      <c r="AA100" s="5">
        <v>0.97</v>
      </c>
      <c r="AB100">
        <f t="shared" si="13"/>
        <v>9301.4246251829973</v>
      </c>
      <c r="AC100">
        <f t="shared" si="14"/>
        <v>8.8736600000000054E-3</v>
      </c>
      <c r="AD100">
        <f t="shared" si="15"/>
        <v>-0.50789914430595418</v>
      </c>
      <c r="AE100">
        <f t="shared" si="16"/>
        <v>-5079.5848662704575</v>
      </c>
      <c r="AF100">
        <f t="shared" si="17"/>
        <v>215.09994278622003</v>
      </c>
      <c r="AG100">
        <f t="shared" si="19"/>
        <v>4.5909930038140834E-3</v>
      </c>
    </row>
    <row r="101" spans="1:33" x14ac:dyDescent="0.2">
      <c r="A101">
        <v>0.98</v>
      </c>
      <c r="B101">
        <v>9.2133270859909491</v>
      </c>
      <c r="C101">
        <f t="shared" si="18"/>
        <v>-0.50767111803171572</v>
      </c>
      <c r="D101">
        <f t="shared" si="11"/>
        <v>9.2143807181211344</v>
      </c>
      <c r="Y101">
        <f t="shared" si="12"/>
        <v>1.1435957069052146E-2</v>
      </c>
      <c r="AA101" s="5">
        <v>0.98</v>
      </c>
      <c r="AB101">
        <f t="shared" si="13"/>
        <v>9716.6102076080006</v>
      </c>
      <c r="AC101">
        <f t="shared" si="14"/>
        <v>1.6376440000000048E-2</v>
      </c>
      <c r="AD101">
        <f t="shared" si="15"/>
        <v>-0.50759156217593893</v>
      </c>
      <c r="AE101">
        <f t="shared" si="16"/>
        <v>-5014.3208983905224</v>
      </c>
      <c r="AF101">
        <f t="shared" si="17"/>
        <v>213.92935801432003</v>
      </c>
      <c r="AG101">
        <f t="shared" si="19"/>
        <v>1.5670746857776061E-2</v>
      </c>
    </row>
    <row r="102" spans="1:33" x14ac:dyDescent="0.2">
      <c r="A102">
        <v>0.99</v>
      </c>
      <c r="B102">
        <v>9.2082516315354273</v>
      </c>
      <c r="C102">
        <f t="shared" si="18"/>
        <v>-0.50741977307273656</v>
      </c>
      <c r="D102">
        <f t="shared" si="11"/>
        <v>9.2093241280434714</v>
      </c>
      <c r="Y102">
        <f t="shared" si="12"/>
        <v>1.1647124242035543E-2</v>
      </c>
      <c r="AA102" s="5">
        <v>0.99</v>
      </c>
      <c r="AB102">
        <f t="shared" si="13"/>
        <v>10145.535027022999</v>
      </c>
      <c r="AC102">
        <f t="shared" si="14"/>
        <v>2.3879219999999979E-2</v>
      </c>
      <c r="AD102">
        <f t="shared" si="15"/>
        <v>-0.50728102573894907</v>
      </c>
      <c r="AE102">
        <f t="shared" si="16"/>
        <v>-4949.6616130051334</v>
      </c>
      <c r="AF102">
        <f t="shared" si="17"/>
        <v>212.76196668558003</v>
      </c>
      <c r="AG102">
        <f t="shared" si="19"/>
        <v>2.7343698679161133E-2</v>
      </c>
    </row>
    <row r="103" spans="1:33" x14ac:dyDescent="0.2">
      <c r="A103">
        <v>1</v>
      </c>
      <c r="B103">
        <v>9.2031786905294943</v>
      </c>
      <c r="C103">
        <f t="shared" si="18"/>
        <v>-0.5071684281137574</v>
      </c>
      <c r="D103">
        <f t="shared" si="11"/>
        <v>9.2042685300000002</v>
      </c>
      <c r="Y103">
        <f t="shared" si="12"/>
        <v>1.1841989677190443E-2</v>
      </c>
      <c r="AA103" s="5">
        <v>1</v>
      </c>
      <c r="AB103">
        <f t="shared" si="13"/>
        <v>10588.498785</v>
      </c>
      <c r="AC103">
        <f t="shared" si="14"/>
        <v>3.1382000000000021E-2</v>
      </c>
      <c r="AD103">
        <f t="shared" si="15"/>
        <v>-0.50696752</v>
      </c>
      <c r="AE103">
        <f t="shared" si="16"/>
        <v>-4885.6040511621504</v>
      </c>
      <c r="AF103">
        <f t="shared" si="17"/>
        <v>211.59776880000001</v>
      </c>
      <c r="AG103">
        <f t="shared" si="19"/>
        <v>3.9613687016087001E-2</v>
      </c>
    </row>
    <row r="104" spans="1:33" x14ac:dyDescent="0.2">
      <c r="A104">
        <v>1.01</v>
      </c>
      <c r="B104">
        <v>9.1981082629731521</v>
      </c>
      <c r="C104">
        <f t="shared" si="18"/>
        <v>-0.50691708315477824</v>
      </c>
      <c r="D104">
        <f t="shared" si="11"/>
        <v>9.1992139543003777</v>
      </c>
      <c r="Y104">
        <f t="shared" si="12"/>
        <v>1.2020855763097979E-2</v>
      </c>
      <c r="AA104" s="5">
        <v>1.01</v>
      </c>
      <c r="AB104">
        <f t="shared" si="13"/>
        <v>11045.804415983001</v>
      </c>
      <c r="AC104">
        <f t="shared" si="14"/>
        <v>3.8884780000000063E-2</v>
      </c>
      <c r="AD104">
        <f t="shared" si="15"/>
        <v>-0.50665102833044906</v>
      </c>
      <c r="AE104">
        <f t="shared" si="16"/>
        <v>-4822.1452434257135</v>
      </c>
      <c r="AF104">
        <f t="shared" si="17"/>
        <v>210.43676435758002</v>
      </c>
      <c r="AG104">
        <f t="shared" si="19"/>
        <v>5.2484880302986536E-2</v>
      </c>
    </row>
    <row r="105" spans="1:33" x14ac:dyDescent="0.2">
      <c r="A105">
        <v>1.02</v>
      </c>
      <c r="B105">
        <v>9.1930403488663988</v>
      </c>
      <c r="C105">
        <f t="shared" si="18"/>
        <v>-0.50666573819579908</v>
      </c>
      <c r="D105">
        <f t="shared" si="11"/>
        <v>9.1941604345405565</v>
      </c>
      <c r="Y105">
        <f t="shared" si="12"/>
        <v>1.2184061329567609E-2</v>
      </c>
      <c r="AA105" s="5">
        <v>1.02</v>
      </c>
      <c r="AB105">
        <f t="shared" si="13"/>
        <v>11517.758087287999</v>
      </c>
      <c r="AC105">
        <f t="shared" si="14"/>
        <v>4.6387559999999994E-2</v>
      </c>
      <c r="AD105">
        <f t="shared" si="15"/>
        <v>-0.50633153253433905</v>
      </c>
      <c r="AE105">
        <f t="shared" si="16"/>
        <v>-4759.282210153453</v>
      </c>
      <c r="AF105">
        <f t="shared" si="17"/>
        <v>209.27895335832</v>
      </c>
      <c r="AG105">
        <f t="shared" si="19"/>
        <v>6.5961764584696908E-2</v>
      </c>
    </row>
    <row r="106" spans="1:33" x14ac:dyDescent="0.2">
      <c r="A106">
        <v>1.03</v>
      </c>
      <c r="B106">
        <v>9.1879749482092361</v>
      </c>
      <c r="C106">
        <f t="shared" si="18"/>
        <v>-0.50641439323681992</v>
      </c>
      <c r="D106">
        <f t="shared" si="11"/>
        <v>9.1891080075135889</v>
      </c>
      <c r="Y106">
        <f t="shared" si="12"/>
        <v>1.2331980776391312E-2</v>
      </c>
      <c r="AA106" s="5">
        <v>1.03</v>
      </c>
      <c r="AB106">
        <f t="shared" si="13"/>
        <v>12004.669199102998</v>
      </c>
      <c r="AC106">
        <f t="shared" si="14"/>
        <v>5.3890340000000037E-2</v>
      </c>
      <c r="AD106">
        <f t="shared" si="15"/>
        <v>-0.50600901291405509</v>
      </c>
      <c r="AE106">
        <f t="shared" si="16"/>
        <v>-4697.0119617722576</v>
      </c>
      <c r="AF106">
        <f t="shared" si="17"/>
        <v>208.12433580222003</v>
      </c>
      <c r="AG106">
        <f t="shared" si="19"/>
        <v>8.0049131339608934E-2</v>
      </c>
    </row>
    <row r="107" spans="1:33" x14ac:dyDescent="0.2">
      <c r="A107">
        <v>1.04</v>
      </c>
      <c r="B107">
        <v>9.1829120610016624</v>
      </c>
      <c r="C107">
        <f t="shared" si="18"/>
        <v>-0.50616304827792957</v>
      </c>
      <c r="D107">
        <f t="shared" si="11"/>
        <v>9.1840567131212154</v>
      </c>
      <c r="Y107">
        <f t="shared" si="12"/>
        <v>1.2465023207770983E-2</v>
      </c>
      <c r="AA107" s="5">
        <v>1.04</v>
      </c>
      <c r="AB107">
        <f t="shared" si="13"/>
        <v>12506.850384488</v>
      </c>
      <c r="AC107">
        <f t="shared" si="14"/>
        <v>6.1393120000000079E-2</v>
      </c>
      <c r="AD107">
        <f t="shared" si="15"/>
        <v>-0.50568344833529499</v>
      </c>
      <c r="AE107">
        <f t="shared" si="16"/>
        <v>-4635.3314990525578</v>
      </c>
      <c r="AF107">
        <f t="shared" si="17"/>
        <v>206.97291168928001</v>
      </c>
      <c r="AG107">
        <f t="shared" si="19"/>
        <v>9.4752065419685616E-2</v>
      </c>
    </row>
    <row r="108" spans="1:33" x14ac:dyDescent="0.2">
      <c r="A108">
        <v>1.05</v>
      </c>
      <c r="B108">
        <v>9.1778516872436775</v>
      </c>
      <c r="C108">
        <f t="shared" si="18"/>
        <v>-0.50591170331895041</v>
      </c>
      <c r="D108">
        <f t="shared" si="11"/>
        <v>9.1790065942862356</v>
      </c>
      <c r="Y108">
        <f t="shared" si="12"/>
        <v>1.2583631572116812E-2</v>
      </c>
      <c r="AA108" s="5">
        <v>1.05</v>
      </c>
      <c r="AB108">
        <f t="shared" si="13"/>
        <v>13024.617509375001</v>
      </c>
      <c r="AC108">
        <f t="shared" si="14"/>
        <v>6.889590000000001E-2</v>
      </c>
      <c r="AD108">
        <f t="shared" si="15"/>
        <v>-0.50535481629135193</v>
      </c>
      <c r="AE108">
        <f t="shared" si="16"/>
        <v>-4574.2378133811799</v>
      </c>
      <c r="AF108">
        <f t="shared" si="17"/>
        <v>205.82468101950002</v>
      </c>
      <c r="AG108">
        <f t="shared" si="19"/>
        <v>0.11007593300275906</v>
      </c>
    </row>
    <row r="109" spans="1:33" x14ac:dyDescent="0.2">
      <c r="A109">
        <v>1.06</v>
      </c>
      <c r="B109">
        <v>9.1727938269352833</v>
      </c>
      <c r="C109">
        <f t="shared" si="18"/>
        <v>-0.50566035835997125</v>
      </c>
      <c r="D109">
        <f t="shared" si="11"/>
        <v>9.1739576968656547</v>
      </c>
      <c r="Y109">
        <f t="shared" si="12"/>
        <v>1.2688281807377976E-2</v>
      </c>
      <c r="AA109" s="5">
        <v>1.06</v>
      </c>
      <c r="AB109">
        <f t="shared" si="13"/>
        <v>13558.289672568002</v>
      </c>
      <c r="AC109">
        <f t="shared" si="14"/>
        <v>7.6398680000000052E-2</v>
      </c>
      <c r="AD109">
        <f t="shared" si="15"/>
        <v>-0.50502309296671133</v>
      </c>
      <c r="AE109">
        <f t="shared" si="16"/>
        <v>-4513.7278870327573</v>
      </c>
      <c r="AF109">
        <f t="shared" si="17"/>
        <v>204.67964379288</v>
      </c>
      <c r="AG109">
        <f t="shared" si="19"/>
        <v>0.12602636982000948</v>
      </c>
    </row>
    <row r="110" spans="1:33" x14ac:dyDescent="0.2">
      <c r="A110">
        <v>1.07</v>
      </c>
      <c r="B110">
        <v>9.1677384800764781</v>
      </c>
      <c r="C110">
        <f t="shared" si="18"/>
        <v>-0.50540901340099209</v>
      </c>
      <c r="D110">
        <f t="shared" si="11"/>
        <v>9.1689100695646051</v>
      </c>
      <c r="Y110">
        <f t="shared" si="12"/>
        <v>1.277948199191256E-2</v>
      </c>
      <c r="AA110" s="5">
        <v>1.07</v>
      </c>
      <c r="AB110">
        <f t="shared" si="13"/>
        <v>14108.189205743</v>
      </c>
      <c r="AC110">
        <f t="shared" si="14"/>
        <v>8.3901460000000094E-2</v>
      </c>
      <c r="AD110">
        <f t="shared" si="15"/>
        <v>-0.50468825329996059</v>
      </c>
      <c r="AE110">
        <f t="shared" si="16"/>
        <v>-4453.7986934396577</v>
      </c>
      <c r="AF110">
        <f t="shared" si="17"/>
        <v>203.53780000941998</v>
      </c>
      <c r="AG110">
        <f t="shared" si="19"/>
        <v>0.14260926930870771</v>
      </c>
    </row>
    <row r="111" spans="1:33" x14ac:dyDescent="0.2">
      <c r="A111">
        <v>1.08</v>
      </c>
      <c r="B111">
        <v>9.1626856466672635</v>
      </c>
      <c r="C111">
        <f t="shared" si="18"/>
        <v>-0.50515766844201293</v>
      </c>
      <c r="D111">
        <f t="shared" si="11"/>
        <v>9.1638637638510634</v>
      </c>
      <c r="Y111">
        <f t="shared" si="12"/>
        <v>1.2857771500961773E-2</v>
      </c>
      <c r="AA111" s="5">
        <v>1.08</v>
      </c>
      <c r="AB111">
        <f t="shared" si="13"/>
        <v>14674.641673448003</v>
      </c>
      <c r="AC111">
        <f t="shared" si="14"/>
        <v>9.1404240000000025E-2</v>
      </c>
      <c r="AD111">
        <f t="shared" si="15"/>
        <v>-0.5043502710460116</v>
      </c>
      <c r="AE111">
        <f t="shared" si="16"/>
        <v>-4394.4471974604858</v>
      </c>
      <c r="AF111">
        <f t="shared" si="17"/>
        <v>202.39914966912002</v>
      </c>
      <c r="AG111">
        <f t="shared" si="19"/>
        <v>0.15983077095344767</v>
      </c>
    </row>
    <row r="112" spans="1:33" x14ac:dyDescent="0.2">
      <c r="A112">
        <v>1.0900000000000001</v>
      </c>
      <c r="B112">
        <v>9.1576353267076378</v>
      </c>
      <c r="C112">
        <f t="shared" si="18"/>
        <v>-0.50490632348303377</v>
      </c>
      <c r="D112">
        <f t="shared" si="11"/>
        <v>9.1588188338713383</v>
      </c>
      <c r="Y112">
        <f t="shared" si="12"/>
        <v>1.2923720168774413E-2</v>
      </c>
      <c r="AA112" s="5">
        <v>1.0900000000000001</v>
      </c>
      <c r="AB112">
        <f t="shared" si="13"/>
        <v>15257.975873103003</v>
      </c>
      <c r="AC112">
        <f t="shared" si="14"/>
        <v>9.8907020000000068E-2</v>
      </c>
      <c r="AD112">
        <f t="shared" si="15"/>
        <v>-0.50400911883763722</v>
      </c>
      <c r="AE112">
        <f t="shared" si="16"/>
        <v>-4335.670355647133</v>
      </c>
      <c r="AF112">
        <f t="shared" si="17"/>
        <v>201.26369277198</v>
      </c>
      <c r="AG112">
        <f t="shared" si="19"/>
        <v>0.17769724871086959</v>
      </c>
    </row>
    <row r="113" spans="1:33" x14ac:dyDescent="0.2">
      <c r="A113">
        <v>1.1000000000000001</v>
      </c>
      <c r="B113">
        <v>9.1525875201976028</v>
      </c>
      <c r="C113">
        <f t="shared" si="18"/>
        <v>-0.50465497852405461</v>
      </c>
      <c r="D113">
        <f t="shared" si="11"/>
        <v>9.1537753363663299</v>
      </c>
      <c r="Y113">
        <f t="shared" si="12"/>
        <v>1.2977927456097696E-2</v>
      </c>
      <c r="AA113" s="5">
        <v>1.1000000000000001</v>
      </c>
      <c r="AB113">
        <f t="shared" si="13"/>
        <v>15858.523835000002</v>
      </c>
      <c r="AC113">
        <f t="shared" si="14"/>
        <v>0.10640980000000011</v>
      </c>
      <c r="AD113">
        <f t="shared" si="15"/>
        <v>-0.50366476824632</v>
      </c>
      <c r="AE113">
        <f t="shared" si="16"/>
        <v>-4277.4651165103423</v>
      </c>
      <c r="AF113">
        <f t="shared" si="17"/>
        <v>200.13142931800002</v>
      </c>
      <c r="AG113">
        <f t="shared" si="19"/>
        <v>0.19621529953605829</v>
      </c>
    </row>
    <row r="114" spans="1:33" x14ac:dyDescent="0.2">
      <c r="A114">
        <v>1.1100000000000001</v>
      </c>
      <c r="B114">
        <v>9.1475422271371567</v>
      </c>
      <c r="C114">
        <f t="shared" si="18"/>
        <v>-0.50440363356507545</v>
      </c>
      <c r="D114">
        <f t="shared" si="11"/>
        <v>9.1487333305885876</v>
      </c>
      <c r="Y114">
        <f t="shared" si="12"/>
        <v>1.3021021623681434E-2</v>
      </c>
      <c r="AA114" s="5">
        <v>1.1100000000000001</v>
      </c>
      <c r="AB114">
        <f t="shared" si="13"/>
        <v>16476.620822303004</v>
      </c>
      <c r="AC114">
        <f t="shared" si="14"/>
        <v>0.11391258000000004</v>
      </c>
      <c r="AD114">
        <f t="shared" si="15"/>
        <v>-0.50331718984241547</v>
      </c>
      <c r="AE114">
        <f t="shared" si="16"/>
        <v>-4219.8284207838769</v>
      </c>
      <c r="AF114">
        <f t="shared" si="17"/>
        <v>199.00235930718</v>
      </c>
      <c r="AG114">
        <f t="shared" si="19"/>
        <v>0.21539173201055314</v>
      </c>
    </row>
    <row r="115" spans="1:33" x14ac:dyDescent="0.2">
      <c r="A115">
        <v>1.1200000000000001</v>
      </c>
      <c r="B115">
        <v>9.1424994475263013</v>
      </c>
      <c r="C115">
        <f t="shared" si="18"/>
        <v>-0.50415228860610184</v>
      </c>
      <c r="D115">
        <f t="shared" si="11"/>
        <v>9.1436928782201363</v>
      </c>
      <c r="Y115">
        <f t="shared" si="12"/>
        <v>1.3053658911162948E-2</v>
      </c>
      <c r="AA115" s="5">
        <v>1.1200000000000001</v>
      </c>
      <c r="AB115">
        <f t="shared" si="13"/>
        <v>17112.605331048002</v>
      </c>
      <c r="AC115">
        <f t="shared" si="14"/>
        <v>0.12141536000000008</v>
      </c>
      <c r="AD115">
        <f t="shared" si="15"/>
        <v>-0.50296635325462724</v>
      </c>
      <c r="AE115">
        <f t="shared" si="16"/>
        <v>-4162.7572016871818</v>
      </c>
      <c r="AF115">
        <f t="shared" si="17"/>
        <v>197.87648273952001</v>
      </c>
      <c r="AG115">
        <f t="shared" si="19"/>
        <v>0.23523355507390725</v>
      </c>
    </row>
    <row r="116" spans="1:33" x14ac:dyDescent="0.2">
      <c r="A116">
        <v>1.1299999999999999</v>
      </c>
      <c r="B116">
        <v>9.1374591813650348</v>
      </c>
      <c r="C116">
        <f t="shared" si="18"/>
        <v>-0.5039009436472115</v>
      </c>
      <c r="D116">
        <f t="shared" si="11"/>
        <v>9.1386540432910834</v>
      </c>
      <c r="Y116">
        <f t="shared" si="12"/>
        <v>1.3076522721824893E-2</v>
      </c>
      <c r="AA116" s="5">
        <v>1.1299999999999999</v>
      </c>
      <c r="AB116">
        <f t="shared" si="13"/>
        <v>17766.819090142988</v>
      </c>
      <c r="AC116">
        <f t="shared" si="14"/>
        <v>0.1289181399999999</v>
      </c>
      <c r="AD116">
        <f t="shared" si="15"/>
        <v>-0.50261222722879606</v>
      </c>
      <c r="AE116">
        <f t="shared" si="16"/>
        <v>-4106.2483851866236</v>
      </c>
      <c r="AF116">
        <f t="shared" si="17"/>
        <v>196.75379961502003</v>
      </c>
      <c r="AG116">
        <f t="shared" si="19"/>
        <v>0.25574796686979134</v>
      </c>
    </row>
    <row r="117" spans="1:33" x14ac:dyDescent="0.2">
      <c r="A117">
        <v>1.1399999999999999</v>
      </c>
      <c r="B117">
        <v>9.1324214286533572</v>
      </c>
      <c r="C117">
        <f t="shared" si="18"/>
        <v>-0.50364959868822679</v>
      </c>
      <c r="D117">
        <f t="shared" si="11"/>
        <v>9.1336168920990062</v>
      </c>
      <c r="Y117">
        <f t="shared" si="12"/>
        <v>1.3090322812942123E-2</v>
      </c>
      <c r="AA117" s="5">
        <v>1.1399999999999999</v>
      </c>
      <c r="AB117">
        <f t="shared" si="13"/>
        <v>18439.607061367999</v>
      </c>
      <c r="AC117">
        <f t="shared" si="14"/>
        <v>0.13642091999999995</v>
      </c>
      <c r="AD117">
        <f t="shared" si="15"/>
        <v>-0.50225477968600185</v>
      </c>
      <c r="AE117">
        <f t="shared" si="16"/>
        <v>-4050.2988902552734</v>
      </c>
      <c r="AF117">
        <f t="shared" si="17"/>
        <v>195.63430993368002</v>
      </c>
      <c r="AG117">
        <f t="shared" si="19"/>
        <v>0.27694234361702846</v>
      </c>
    </row>
    <row r="118" spans="1:33" x14ac:dyDescent="0.2">
      <c r="A118">
        <v>1.1499999999999999</v>
      </c>
      <c r="B118">
        <v>9.1273861893912702</v>
      </c>
      <c r="C118">
        <f t="shared" si="18"/>
        <v>-0.50339825372924762</v>
      </c>
      <c r="D118">
        <f t="shared" si="11"/>
        <v>9.1285814931291274</v>
      </c>
      <c r="Y118">
        <f t="shared" si="12"/>
        <v>1.3095794492035876E-2</v>
      </c>
      <c r="AA118" s="5">
        <v>1.1499999999999999</v>
      </c>
      <c r="AB118">
        <f t="shared" si="13"/>
        <v>19131.317439374994</v>
      </c>
      <c r="AC118">
        <f t="shared" si="14"/>
        <v>0.14392369999999999</v>
      </c>
      <c r="AD118">
        <f t="shared" si="15"/>
        <v>-0.50189397777997935</v>
      </c>
      <c r="AE118">
        <f t="shared" si="16"/>
        <v>-3994.9056291312336</v>
      </c>
      <c r="AF118">
        <f t="shared" si="17"/>
        <v>194.51801369550003</v>
      </c>
      <c r="AG118">
        <f t="shared" si="19"/>
        <v>0.29882422875414821</v>
      </c>
    </row>
    <row r="119" spans="1:33" x14ac:dyDescent="0.2">
      <c r="A119">
        <v>1.1599999999999999</v>
      </c>
      <c r="B119">
        <v>9.1223534635787722</v>
      </c>
      <c r="C119">
        <f t="shared" si="18"/>
        <v>-0.50314690877026846</v>
      </c>
      <c r="D119">
        <f t="shared" si="11"/>
        <v>9.1235479169752605</v>
      </c>
      <c r="Y119">
        <f t="shared" si="12"/>
        <v>1.3093697818848574E-2</v>
      </c>
      <c r="AA119" s="5">
        <v>1.1599999999999999</v>
      </c>
      <c r="AB119">
        <f t="shared" si="13"/>
        <v>19842.301651687998</v>
      </c>
      <c r="AC119">
        <f t="shared" si="14"/>
        <v>0.15142647999999992</v>
      </c>
      <c r="AD119">
        <f t="shared" si="15"/>
        <v>-0.5015297879538464</v>
      </c>
      <c r="AE119">
        <f t="shared" si="16"/>
        <v>-3940.0655075745162</v>
      </c>
      <c r="AF119">
        <f t="shared" si="17"/>
        <v>193.40491090048005</v>
      </c>
      <c r="AG119">
        <f t="shared" si="19"/>
        <v>0.32140132200641797</v>
      </c>
    </row>
    <row r="120" spans="1:33" x14ac:dyDescent="0.2">
      <c r="A120">
        <v>1.17</v>
      </c>
      <c r="B120">
        <v>9.1173232512158648</v>
      </c>
      <c r="C120">
        <f t="shared" si="18"/>
        <v>-0.5028955638112893</v>
      </c>
      <c r="D120">
        <f t="shared" si="11"/>
        <v>9.1185162362615362</v>
      </c>
      <c r="Y120">
        <f t="shared" si="12"/>
        <v>1.3084816813007497E-2</v>
      </c>
      <c r="AA120" s="5">
        <v>1.17</v>
      </c>
      <c r="AB120">
        <f t="shared" si="13"/>
        <v>20572.91435870299</v>
      </c>
      <c r="AC120">
        <f t="shared" si="14"/>
        <v>0.15892925999999996</v>
      </c>
      <c r="AD120">
        <f t="shared" si="15"/>
        <v>-0.50116217599614543</v>
      </c>
      <c r="AE120">
        <f t="shared" si="16"/>
        <v>-3885.7754251224687</v>
      </c>
      <c r="AF120">
        <f t="shared" si="17"/>
        <v>192.29500154862004</v>
      </c>
      <c r="AG120">
        <f t="shared" si="19"/>
        <v>0.34468146865465743</v>
      </c>
    </row>
    <row r="121" spans="1:33" x14ac:dyDescent="0.2">
      <c r="A121">
        <v>1.18</v>
      </c>
      <c r="B121">
        <v>9.1122955523025464</v>
      </c>
      <c r="C121">
        <f t="shared" si="18"/>
        <v>-0.50264421885231014</v>
      </c>
      <c r="D121">
        <f t="shared" si="11"/>
        <v>9.1134865255649178</v>
      </c>
      <c r="Y121">
        <f t="shared" si="12"/>
        <v>1.3069958667774386E-2</v>
      </c>
      <c r="AA121" s="5">
        <v>1.18</v>
      </c>
      <c r="AB121">
        <f t="shared" si="13"/>
        <v>21323.513453687996</v>
      </c>
      <c r="AC121">
        <f t="shared" si="14"/>
        <v>0.16643204</v>
      </c>
      <c r="AD121">
        <f t="shared" si="15"/>
        <v>-0.5007911070961989</v>
      </c>
      <c r="AE121">
        <f t="shared" si="16"/>
        <v>-3832.0322753437322</v>
      </c>
      <c r="AF121">
        <f t="shared" si="17"/>
        <v>191.18828563992003</v>
      </c>
      <c r="AG121">
        <f t="shared" si="19"/>
        <v>0.36867264888522266</v>
      </c>
    </row>
    <row r="122" spans="1:33" x14ac:dyDescent="0.2">
      <c r="A122">
        <v>1.19</v>
      </c>
      <c r="B122">
        <v>9.1072703668388186</v>
      </c>
      <c r="C122">
        <f t="shared" si="18"/>
        <v>-0.50239287389333098</v>
      </c>
      <c r="D122">
        <f t="shared" si="11"/>
        <v>9.1084588613384891</v>
      </c>
      <c r="Y122">
        <f t="shared" si="12"/>
        <v>1.3049952969421333E-2</v>
      </c>
      <c r="AA122" s="5">
        <v>1.19</v>
      </c>
      <c r="AB122">
        <f t="shared" si="13"/>
        <v>22094.460062783</v>
      </c>
      <c r="AC122">
        <f t="shared" si="14"/>
        <v>0.17393481999999993</v>
      </c>
      <c r="AD122">
        <f t="shared" si="15"/>
        <v>-0.50041654589877727</v>
      </c>
      <c r="AE122">
        <f t="shared" si="16"/>
        <v>-3778.8329460907917</v>
      </c>
      <c r="AF122">
        <f t="shared" si="17"/>
        <v>190.08476317438002</v>
      </c>
      <c r="AG122">
        <f t="shared" si="19"/>
        <v>0.39338296724593569</v>
      </c>
    </row>
    <row r="123" spans="1:33" x14ac:dyDescent="0.2">
      <c r="A123">
        <v>1.2</v>
      </c>
      <c r="B123">
        <v>9.1022476948246798</v>
      </c>
      <c r="C123">
        <f t="shared" si="18"/>
        <v>-0.50214152893444064</v>
      </c>
      <c r="D123">
        <f t="shared" si="11"/>
        <v>9.103433321835519</v>
      </c>
      <c r="Y123">
        <f t="shared" si="12"/>
        <v>1.3025650922610687E-2</v>
      </c>
      <c r="AA123" s="5">
        <v>1.2</v>
      </c>
      <c r="AB123">
        <f t="shared" si="13"/>
        <v>22886.118544999994</v>
      </c>
      <c r="AC123">
        <f t="shared" si="14"/>
        <v>0.18143759999999998</v>
      </c>
      <c r="AD123">
        <f t="shared" si="15"/>
        <v>-0.50003845655807999</v>
      </c>
      <c r="AE123">
        <f t="shared" si="16"/>
        <v>-3726.1743197510114</v>
      </c>
      <c r="AF123">
        <f t="shared" si="17"/>
        <v>188.98443415200001</v>
      </c>
      <c r="AG123">
        <f t="shared" si="19"/>
        <v>0.41882064222479881</v>
      </c>
    </row>
    <row r="124" spans="1:33" x14ac:dyDescent="0.2">
      <c r="A124">
        <v>1.21</v>
      </c>
      <c r="B124">
        <v>9.0972275362601298</v>
      </c>
      <c r="C124">
        <f t="shared" si="18"/>
        <v>-0.50189018397546148</v>
      </c>
      <c r="D124">
        <f t="shared" si="11"/>
        <v>9.0984099870343211</v>
      </c>
      <c r="Y124">
        <f t="shared" si="12"/>
        <v>1.2997924581728437E-2</v>
      </c>
      <c r="AA124" s="5">
        <v>1.21</v>
      </c>
      <c r="AB124">
        <f t="shared" si="13"/>
        <v>23698.856492222996</v>
      </c>
      <c r="AC124">
        <f t="shared" si="14"/>
        <v>0.18894038000000002</v>
      </c>
      <c r="AD124">
        <f t="shared" si="15"/>
        <v>-0.49965680279103075</v>
      </c>
      <c r="AE124">
        <f t="shared" si="16"/>
        <v>-3674.0532734962653</v>
      </c>
      <c r="AF124">
        <f t="shared" si="17"/>
        <v>187.88729857278003</v>
      </c>
      <c r="AG124">
        <f t="shared" si="19"/>
        <v>0.4449939958458965</v>
      </c>
    </row>
    <row r="125" spans="1:33" x14ac:dyDescent="0.2">
      <c r="A125">
        <v>1.22</v>
      </c>
      <c r="B125">
        <v>9.0922098911451705</v>
      </c>
      <c r="C125">
        <f t="shared" si="18"/>
        <v>-0.50163883901648232</v>
      </c>
      <c r="D125">
        <f t="shared" si="11"/>
        <v>9.0933889385638746</v>
      </c>
      <c r="Y125">
        <f t="shared" si="12"/>
        <v>1.2967666088003316E-2</v>
      </c>
      <c r="AA125" s="5">
        <v>1.22</v>
      </c>
      <c r="AB125">
        <f t="shared" si="13"/>
        <v>24533.044729207995</v>
      </c>
      <c r="AC125">
        <f t="shared" si="14"/>
        <v>0.19644315999999995</v>
      </c>
      <c r="AD125">
        <f t="shared" si="15"/>
        <v>-0.49927154792988443</v>
      </c>
      <c r="AE125">
        <f t="shared" si="16"/>
        <v>-3622.4666795311023</v>
      </c>
      <c r="AF125">
        <f t="shared" si="17"/>
        <v>186.79335643672002</v>
      </c>
      <c r="AG125">
        <f t="shared" si="19"/>
        <v>0.47191144354755737</v>
      </c>
    </row>
    <row r="126" spans="1:33" x14ac:dyDescent="0.2">
      <c r="A126">
        <v>1.23</v>
      </c>
      <c r="B126">
        <v>9.0871947594798002</v>
      </c>
      <c r="C126">
        <f t="shared" si="18"/>
        <v>-0.50138749405750316</v>
      </c>
      <c r="D126">
        <f t="shared" si="11"/>
        <v>9.088370259630242</v>
      </c>
      <c r="Y126">
        <f t="shared" si="12"/>
        <v>1.2935786912848879E-2</v>
      </c>
      <c r="AA126" s="5">
        <v>1.23</v>
      </c>
      <c r="AB126">
        <f t="shared" si="13"/>
        <v>25389.057313582998</v>
      </c>
      <c r="AC126">
        <f t="shared" si="14"/>
        <v>0.20394593999999999</v>
      </c>
      <c r="AD126">
        <f t="shared" si="15"/>
        <v>-0.49888265497414891</v>
      </c>
      <c r="AE126">
        <f t="shared" si="16"/>
        <v>-3571.4114053394642</v>
      </c>
      <c r="AF126">
        <f t="shared" si="17"/>
        <v>185.70260774382001</v>
      </c>
      <c r="AG126">
        <f t="shared" si="19"/>
        <v>0.49958148399029945</v>
      </c>
    </row>
    <row r="127" spans="1:33" x14ac:dyDescent="0.2">
      <c r="A127">
        <v>1.24</v>
      </c>
      <c r="B127">
        <v>9.0821821412640205</v>
      </c>
      <c r="C127">
        <f t="shared" si="18"/>
        <v>-0.501136149098524</v>
      </c>
      <c r="D127">
        <f t="shared" si="11"/>
        <v>9.0833540349437492</v>
      </c>
      <c r="Y127">
        <f t="shared" si="12"/>
        <v>1.2903217106870285E-2</v>
      </c>
      <c r="AA127" s="5">
        <v>1.24</v>
      </c>
      <c r="AB127">
        <f t="shared" si="13"/>
        <v>26267.271535848002</v>
      </c>
      <c r="AC127">
        <f t="shared" si="14"/>
        <v>0.21144872000000003</v>
      </c>
      <c r="AD127">
        <f t="shared" si="15"/>
        <v>-0.49849008664181854</v>
      </c>
      <c r="AE127">
        <f t="shared" si="16"/>
        <v>-3520.8843139299279</v>
      </c>
      <c r="AF127">
        <f t="shared" si="17"/>
        <v>184.61505249408</v>
      </c>
      <c r="AG127">
        <f t="shared" si="19"/>
        <v>0.52801268905972232</v>
      </c>
    </row>
    <row r="128" spans="1:33" x14ac:dyDescent="0.2">
      <c r="A128">
        <v>1.25</v>
      </c>
      <c r="B128">
        <v>9.0771720364978297</v>
      </c>
      <c r="C128">
        <f t="shared" si="18"/>
        <v>-0.50088480413954484</v>
      </c>
      <c r="D128">
        <f t="shared" si="11"/>
        <v>9.0783403506469718</v>
      </c>
      <c r="Y128">
        <f t="shared" si="12"/>
        <v>1.2870904555344884E-2</v>
      </c>
      <c r="AA128" s="5">
        <v>1.25</v>
      </c>
      <c r="AB128">
        <f t="shared" si="13"/>
        <v>27168.067919375</v>
      </c>
      <c r="AC128">
        <f t="shared" si="14"/>
        <v>0.21895149999999997</v>
      </c>
      <c r="AD128">
        <f t="shared" si="15"/>
        <v>-0.49809380541992188</v>
      </c>
      <c r="AE128">
        <f t="shared" si="16"/>
        <v>-3470.8822640795242</v>
      </c>
      <c r="AF128">
        <f t="shared" si="17"/>
        <v>183.53069068750003</v>
      </c>
      <c r="AG128">
        <f t="shared" si="19"/>
        <v>0.55721369395854103</v>
      </c>
    </row>
    <row r="129" spans="1:33" x14ac:dyDescent="0.2">
      <c r="A129">
        <v>1.26</v>
      </c>
      <c r="B129">
        <v>9.0721644451812296</v>
      </c>
      <c r="C129">
        <f t="shared" si="18"/>
        <v>-0.50063345918056568</v>
      </c>
      <c r="D129">
        <f t="shared" si="11"/>
        <v>9.0733292942434716</v>
      </c>
      <c r="Y129">
        <f t="shared" si="12"/>
        <v>1.2839814239266065E-2</v>
      </c>
      <c r="AA129" s="5">
        <v>1.26</v>
      </c>
      <c r="AB129">
        <f t="shared" si="13"/>
        <v>28091.830220408006</v>
      </c>
      <c r="AC129">
        <f t="shared" si="14"/>
        <v>0.22645428000000001</v>
      </c>
      <c r="AD129">
        <f t="shared" si="15"/>
        <v>-0.49769377361438233</v>
      </c>
      <c r="AE129">
        <f t="shared" si="16"/>
        <v>-3421.4021105760876</v>
      </c>
      <c r="AF129">
        <f t="shared" si="17"/>
        <v>182.44952232408002</v>
      </c>
      <c r="AG129">
        <f t="shared" si="19"/>
        <v>0.58719318740601367</v>
      </c>
    </row>
    <row r="130" spans="1:33" x14ac:dyDescent="0.2">
      <c r="A130">
        <v>1.27</v>
      </c>
      <c r="B130">
        <v>9.0671593673142183</v>
      </c>
      <c r="C130">
        <f t="shared" si="18"/>
        <v>-0.50038211422158652</v>
      </c>
      <c r="D130">
        <f t="shared" si="11"/>
        <v>9.0683209545273336</v>
      </c>
      <c r="Y130">
        <f t="shared" si="12"/>
        <v>1.281092750285788E-2</v>
      </c>
      <c r="AA130" s="5">
        <v>1.27</v>
      </c>
      <c r="AB130">
        <f t="shared" si="13"/>
        <v>29038.945428062998</v>
      </c>
      <c r="AC130">
        <f t="shared" si="14"/>
        <v>0.23395706000000005</v>
      </c>
      <c r="AD130">
        <f t="shared" si="15"/>
        <v>-0.49728995339919174</v>
      </c>
      <c r="AE130">
        <f t="shared" si="16"/>
        <v>-3372.4407044591699</v>
      </c>
      <c r="AF130">
        <f t="shared" si="17"/>
        <v>181.37154740382002</v>
      </c>
      <c r="AG130">
        <f t="shared" si="19"/>
        <v>0.61795990194514783</v>
      </c>
    </row>
    <row r="131" spans="1:33" x14ac:dyDescent="0.2">
      <c r="A131">
        <v>1.28</v>
      </c>
      <c r="B131">
        <v>9.0621568028967978</v>
      </c>
      <c r="C131">
        <f t="shared" si="18"/>
        <v>-0.50003584436826243</v>
      </c>
      <c r="D131">
        <f t="shared" ref="D131:D194" si="20">0.00108353*A131^6 -0.0139664*A131^5 +0.0672714*A131^4 - 0.145763*A131^3 + 0.162182*A131^2 - 0.598339*A131 + 9.7318</f>
        <v>9.0633154215134759</v>
      </c>
      <c r="Y131">
        <f t="shared" si="12"/>
        <v>1.278524132696242E-2</v>
      </c>
      <c r="AA131" s="5">
        <v>1.28</v>
      </c>
      <c r="AB131">
        <f t="shared" si="13"/>
        <v>30009.803764327993</v>
      </c>
      <c r="AC131">
        <f t="shared" si="14"/>
        <v>0.24145984000000009</v>
      </c>
      <c r="AD131">
        <f t="shared" si="15"/>
        <v>-0.49688230686489759</v>
      </c>
      <c r="AE131">
        <f t="shared" si="16"/>
        <v>-3323.9948932594743</v>
      </c>
      <c r="AF131">
        <f t="shared" si="17"/>
        <v>180.29676592672001</v>
      </c>
      <c r="AG131">
        <f t="shared" si="19"/>
        <v>0.63066228929027368</v>
      </c>
    </row>
    <row r="132" spans="1:33" x14ac:dyDescent="0.2">
      <c r="A132">
        <v>1.29</v>
      </c>
      <c r="B132">
        <v>9.0571586504268531</v>
      </c>
      <c r="C132">
        <f t="shared" si="18"/>
        <v>-0.49949972472624848</v>
      </c>
      <c r="D132">
        <f t="shared" si="20"/>
        <v>9.0583127863687434</v>
      </c>
      <c r="Y132">
        <f t="shared" ref="Y132:Y195" si="21">ABS((B132-D132)/B132)*100</f>
        <v>1.2742803636722158E-2</v>
      </c>
      <c r="AA132" s="5">
        <v>1.29</v>
      </c>
      <c r="AB132">
        <f t="shared" ref="AB132:AB195" si="22" xml:space="preserve"> 13470.3*A132^4 - 3122.72*A132^3 + 254.378*A132^2 - 13.4024*A132 - 0.056815</f>
        <v>31004.798684063</v>
      </c>
      <c r="AC132">
        <f t="shared" ref="AC132:AC195" si="23" xml:space="preserve"> 0.750278*A132 - 0.718896</f>
        <v>0.24896262000000002</v>
      </c>
      <c r="AD132">
        <f t="shared" ref="AD132:AD195" si="24">0.00095388*A132^6 - 0.0112233*A132^5 + 0.0483383*A132^4 - 0.097293*A132^3 + 0.114703*A132^2 - 0.0489874*A132 - 0.513459</f>
        <v>-0.49647079606640288</v>
      </c>
      <c r="AE132">
        <f t="shared" ref="AE132:AE195" si="25" xml:space="preserve"> 2.016844950849*A132^6 - 35.14109357237*A132^5 + 187.9788978123*A132^4 + 54.92648405107*A132^3 - 3965.269362924*A132^2 + 13553.216983*A132 - 14683.33280448</f>
        <v>-3276.0615212368757</v>
      </c>
      <c r="AF132">
        <f t="shared" ref="AF132:AF195" si="26" xml:space="preserve"> 15.9672158*A132^2 - 148.194548*A132 + 343.825101</f>
        <v>179.22517789278001</v>
      </c>
      <c r="AG132">
        <f t="shared" si="19"/>
        <v>0.60639245827525079</v>
      </c>
    </row>
    <row r="133" spans="1:33" x14ac:dyDescent="0.2">
      <c r="A133">
        <v>1.3</v>
      </c>
      <c r="B133">
        <v>9.0521668084022728</v>
      </c>
      <c r="C133">
        <f t="shared" ref="C133:C196" si="27">(B132-B134)/(A132-A134)</f>
        <v>-0.49886868018980079</v>
      </c>
      <c r="D133">
        <f t="shared" si="20"/>
        <v>9.0533131413437697</v>
      </c>
      <c r="Y133">
        <f t="shared" si="21"/>
        <v>1.2663630330285953E-2</v>
      </c>
      <c r="AA133" s="5">
        <v>1.3</v>
      </c>
      <c r="AB133">
        <f t="shared" si="22"/>
        <v>32024.326875000002</v>
      </c>
      <c r="AC133">
        <f t="shared" si="23"/>
        <v>0.25646540000000007</v>
      </c>
      <c r="AD133">
        <f t="shared" si="24"/>
        <v>-0.49605538307008001</v>
      </c>
      <c r="AE133">
        <f t="shared" si="25"/>
        <v>-3228.6374296169452</v>
      </c>
      <c r="AF133">
        <f t="shared" si="26"/>
        <v>178.15678330200004</v>
      </c>
      <c r="AG133">
        <f t="shared" si="19"/>
        <v>0.56393540653833529</v>
      </c>
    </row>
    <row r="134" spans="1:33" x14ac:dyDescent="0.2">
      <c r="A134">
        <v>1.31</v>
      </c>
      <c r="B134">
        <v>9.0471812768230571</v>
      </c>
      <c r="C134">
        <f t="shared" si="27"/>
        <v>-0.49823763565335311</v>
      </c>
      <c r="D134">
        <f t="shared" si="20"/>
        <v>9.0483165797056433</v>
      </c>
      <c r="Y134">
        <f t="shared" si="21"/>
        <v>1.2548691662613571E-2</v>
      </c>
      <c r="AA134" s="5">
        <v>1.31</v>
      </c>
      <c r="AB134">
        <f t="shared" si="22"/>
        <v>33068.788257743006</v>
      </c>
      <c r="AC134">
        <f t="shared" si="23"/>
        <v>0.26396818000000011</v>
      </c>
      <c r="AD134">
        <f t="shared" si="24"/>
        <v>-0.49563603000019707</v>
      </c>
      <c r="AE134">
        <f t="shared" si="25"/>
        <v>-3181.7194568260638</v>
      </c>
      <c r="AF134">
        <f t="shared" si="26"/>
        <v>177.09158215438003</v>
      </c>
      <c r="AG134">
        <f t="shared" si="19"/>
        <v>0.52216160863570193</v>
      </c>
    </row>
    <row r="135" spans="1:33" x14ac:dyDescent="0.2">
      <c r="A135">
        <v>1.32</v>
      </c>
      <c r="B135">
        <v>9.0422020556892058</v>
      </c>
      <c r="C135">
        <f t="shared" si="27"/>
        <v>-0.49760659111690542</v>
      </c>
      <c r="D135">
        <f t="shared" si="20"/>
        <v>9.0433231956713289</v>
      </c>
      <c r="Y135">
        <f t="shared" si="21"/>
        <v>1.2398970684555217E-2</v>
      </c>
      <c r="AA135" s="5">
        <v>1.32</v>
      </c>
      <c r="AB135">
        <f t="shared" si="22"/>
        <v>34138.585985768004</v>
      </c>
      <c r="AC135">
        <f t="shared" si="23"/>
        <v>0.27147096000000004</v>
      </c>
      <c r="AD135">
        <f t="shared" si="24"/>
        <v>-0.49521269908465781</v>
      </c>
      <c r="AE135">
        <f t="shared" si="25"/>
        <v>-3135.3044387250447</v>
      </c>
      <c r="AF135">
        <f t="shared" si="26"/>
        <v>176.02957444992001</v>
      </c>
      <c r="AG135">
        <f t="shared" si="19"/>
        <v>0.48108125474672264</v>
      </c>
    </row>
    <row r="136" spans="1:33" x14ac:dyDescent="0.2">
      <c r="A136">
        <v>1.33</v>
      </c>
      <c r="B136">
        <v>9.0372291450007189</v>
      </c>
      <c r="C136">
        <f t="shared" si="27"/>
        <v>-0.49697554658045773</v>
      </c>
      <c r="D136">
        <f t="shared" si="20"/>
        <v>9.038333084341879</v>
      </c>
      <c r="Y136">
        <f t="shared" si="21"/>
        <v>1.2215462543303199E-2</v>
      </c>
      <c r="AA136" s="5">
        <v>1.33</v>
      </c>
      <c r="AB136">
        <f t="shared" si="22"/>
        <v>35234.126445423004</v>
      </c>
      <c r="AC136">
        <f t="shared" si="23"/>
        <v>0.27897374000000008</v>
      </c>
      <c r="AD136">
        <f t="shared" si="24"/>
        <v>-0.49478535270005453</v>
      </c>
      <c r="AE136">
        <f t="shared" si="25"/>
        <v>-3089.3892088413468</v>
      </c>
      <c r="AF136">
        <f t="shared" si="26"/>
        <v>174.97076018862001</v>
      </c>
      <c r="AG136">
        <f t="shared" si="19"/>
        <v>0.44070455688882082</v>
      </c>
    </row>
    <row r="137" spans="1:33" x14ac:dyDescent="0.2">
      <c r="A137">
        <v>1.34</v>
      </c>
      <c r="B137">
        <v>9.0322625447575966</v>
      </c>
      <c r="C137">
        <f t="shared" si="27"/>
        <v>-0.49634450204401004</v>
      </c>
      <c r="D137">
        <f t="shared" si="20"/>
        <v>9.0333463416374293</v>
      </c>
      <c r="Y137">
        <f t="shared" si="21"/>
        <v>1.1999173789094267E-2</v>
      </c>
      <c r="AA137" s="5">
        <v>1.34</v>
      </c>
      <c r="AB137">
        <f t="shared" si="22"/>
        <v>36355.819255928007</v>
      </c>
      <c r="AC137">
        <f t="shared" si="23"/>
        <v>0.28647652000000012</v>
      </c>
      <c r="AD137">
        <f t="shared" si="24"/>
        <v>-0.4943539534160345</v>
      </c>
      <c r="AE137">
        <f t="shared" si="25"/>
        <v>-3043.9705985997989</v>
      </c>
      <c r="AF137">
        <f t="shared" si="26"/>
        <v>173.91513937048001</v>
      </c>
      <c r="AG137">
        <f t="shared" si="19"/>
        <v>0.40104174011764165</v>
      </c>
    </row>
    <row r="138" spans="1:33" x14ac:dyDescent="0.2">
      <c r="A138">
        <v>1.35</v>
      </c>
      <c r="B138">
        <v>9.0273022549598387</v>
      </c>
      <c r="C138">
        <f t="shared" si="27"/>
        <v>-0.49571345750756235</v>
      </c>
      <c r="D138">
        <f t="shared" si="20"/>
        <v>9.0283630642329715</v>
      </c>
      <c r="Y138">
        <f t="shared" si="21"/>
        <v>1.1751121688098495E-2</v>
      </c>
      <c r="AA138" s="5">
        <v>1.35</v>
      </c>
      <c r="AB138">
        <f t="shared" si="22"/>
        <v>37504.077269375011</v>
      </c>
      <c r="AC138">
        <f t="shared" si="23"/>
        <v>0.29397930000000017</v>
      </c>
      <c r="AD138">
        <f t="shared" si="24"/>
        <v>-0.49391846403897938</v>
      </c>
      <c r="AE138">
        <f t="shared" si="25"/>
        <v>-2999.0454375518839</v>
      </c>
      <c r="AF138">
        <f t="shared" si="26"/>
        <v>172.86271199550004</v>
      </c>
      <c r="AG138">
        <f t="shared" si="19"/>
        <v>0.3621030337986314</v>
      </c>
    </row>
    <row r="139" spans="1:33" x14ac:dyDescent="0.2">
      <c r="A139">
        <v>1.36</v>
      </c>
      <c r="B139">
        <v>9.0223482756074453</v>
      </c>
      <c r="C139">
        <f t="shared" si="27"/>
        <v>-0.49508241297111466</v>
      </c>
      <c r="D139">
        <f t="shared" si="20"/>
        <v>9.0233833494948996</v>
      </c>
      <c r="Y139">
        <f t="shared" si="21"/>
        <v>1.1472333541509026E-2</v>
      </c>
      <c r="AA139" s="5">
        <v>1.36</v>
      </c>
      <c r="AB139">
        <f t="shared" si="22"/>
        <v>38679.316570727999</v>
      </c>
      <c r="AC139">
        <f t="shared" si="23"/>
        <v>0.30148207999999999</v>
      </c>
      <c r="AD139">
        <f t="shared" si="24"/>
        <v>-0.49347884765499772</v>
      </c>
      <c r="AE139">
        <f t="shared" si="25"/>
        <v>-2954.6105536035811</v>
      </c>
      <c r="AF139">
        <f t="shared" si="26"/>
        <v>171.81347806368001</v>
      </c>
      <c r="AG139">
        <f t="shared" si="19"/>
        <v>0.32389866295058611</v>
      </c>
    </row>
    <row r="140" spans="1:33" x14ac:dyDescent="0.2">
      <c r="A140">
        <v>1.37</v>
      </c>
      <c r="B140">
        <v>9.0174006067004164</v>
      </c>
      <c r="C140">
        <f t="shared" si="27"/>
        <v>-0.49445136843476128</v>
      </c>
      <c r="D140">
        <f t="shared" si="20"/>
        <v>9.018407295418351</v>
      </c>
      <c r="Y140">
        <f t="shared" si="21"/>
        <v>1.116384601108327E-2</v>
      </c>
      <c r="AA140" s="5">
        <v>1.37</v>
      </c>
      <c r="AB140">
        <f t="shared" si="22"/>
        <v>39881.956477823005</v>
      </c>
      <c r="AC140">
        <f t="shared" si="23"/>
        <v>0.30898486000000003</v>
      </c>
      <c r="AD140">
        <f t="shared" si="24"/>
        <v>-0.49303506767223093</v>
      </c>
      <c r="AE140">
        <f t="shared" si="25"/>
        <v>-2910.6627732417401</v>
      </c>
      <c r="AF140">
        <f t="shared" si="26"/>
        <v>170.76743757502001</v>
      </c>
      <c r="AG140">
        <f t="shared" si="19"/>
        <v>0.2864388396807972</v>
      </c>
    </row>
    <row r="141" spans="1:33" x14ac:dyDescent="0.2">
      <c r="A141">
        <v>1.38</v>
      </c>
      <c r="B141">
        <v>9.0124592482387502</v>
      </c>
      <c r="C141">
        <f t="shared" si="27"/>
        <v>-0.49382032389840241</v>
      </c>
      <c r="D141">
        <f t="shared" si="20"/>
        <v>9.0134350005653108</v>
      </c>
      <c r="Y141">
        <f t="shared" si="21"/>
        <v>1.0826704450854943E-2</v>
      </c>
      <c r="AA141" s="5">
        <v>1.38</v>
      </c>
      <c r="AB141">
        <f t="shared" si="22"/>
        <v>41112.419541367984</v>
      </c>
      <c r="AC141">
        <f t="shared" si="23"/>
        <v>0.31648763999999985</v>
      </c>
      <c r="AD141">
        <f t="shared" si="24"/>
        <v>-0.49258708786247235</v>
      </c>
      <c r="AE141">
        <f t="shared" si="25"/>
        <v>-2867.1989217590199</v>
      </c>
      <c r="AF141">
        <f t="shared" si="26"/>
        <v>169.72459052952001</v>
      </c>
      <c r="AG141">
        <f t="shared" si="19"/>
        <v>0.24973375461634231</v>
      </c>
    </row>
    <row r="142" spans="1:33" x14ac:dyDescent="0.2">
      <c r="A142">
        <v>1.39</v>
      </c>
      <c r="B142">
        <v>9.0075242002224485</v>
      </c>
      <c r="C142">
        <f t="shared" si="27"/>
        <v>-0.49318927936194923</v>
      </c>
      <c r="D142">
        <f t="shared" si="20"/>
        <v>9.0084665640035055</v>
      </c>
      <c r="Y142">
        <f t="shared" si="21"/>
        <v>1.0461962245228067E-2</v>
      </c>
      <c r="AA142" s="5">
        <v>1.39</v>
      </c>
      <c r="AB142">
        <f t="shared" si="22"/>
        <v>42371.131544942989</v>
      </c>
      <c r="AC142">
        <f t="shared" si="23"/>
        <v>0.32399041999999989</v>
      </c>
      <c r="AD142">
        <f t="shared" si="24"/>
        <v>-0.49213487240209969</v>
      </c>
      <c r="AE142">
        <f t="shared" si="25"/>
        <v>-2824.215823477356</v>
      </c>
      <c r="AF142">
        <f t="shared" si="26"/>
        <v>168.68493692718005</v>
      </c>
      <c r="AG142">
        <f t="shared" si="19"/>
        <v>0.21379356850855566</v>
      </c>
    </row>
    <row r="143" spans="1:33" x14ac:dyDescent="0.2">
      <c r="A143">
        <v>1.4</v>
      </c>
      <c r="B143">
        <v>9.0025954626515112</v>
      </c>
      <c r="C143">
        <f t="shared" si="27"/>
        <v>-0.49255823482550154</v>
      </c>
      <c r="D143">
        <f t="shared" si="20"/>
        <v>9.0035020852460796</v>
      </c>
      <c r="Y143">
        <f t="shared" si="21"/>
        <v>1.0070680153625307E-2</v>
      </c>
      <c r="AA143" s="5">
        <v>1.4</v>
      </c>
      <c r="AB143">
        <f t="shared" si="22"/>
        <v>43658.521504999982</v>
      </c>
      <c r="AC143">
        <f t="shared" si="23"/>
        <v>0.33149319999999993</v>
      </c>
      <c r="AD143">
        <f t="shared" si="24"/>
        <v>-0.49167838591231999</v>
      </c>
      <c r="AE143">
        <f t="shared" si="25"/>
        <v>-2781.7103019699989</v>
      </c>
      <c r="AF143">
        <f t="shared" si="26"/>
        <v>167.64847676800002</v>
      </c>
      <c r="AG143">
        <f t="shared" si="19"/>
        <v>0.17862840390705287</v>
      </c>
    </row>
    <row r="144" spans="1:33" x14ac:dyDescent="0.2">
      <c r="A144">
        <v>1.41</v>
      </c>
      <c r="B144">
        <v>8.9976730355259384</v>
      </c>
      <c r="C144">
        <f t="shared" si="27"/>
        <v>-0.49192719028905385</v>
      </c>
      <c r="D144">
        <f t="shared" si="20"/>
        <v>8.9985416641920484</v>
      </c>
      <c r="Y144">
        <f t="shared" si="21"/>
        <v>9.6539256614491288E-3</v>
      </c>
      <c r="AA144" s="5">
        <v>1.41</v>
      </c>
      <c r="AB144">
        <f t="shared" si="22"/>
        <v>44975.021670862981</v>
      </c>
      <c r="AC144">
        <f t="shared" si="23"/>
        <v>0.33899597999999997</v>
      </c>
      <c r="AD144">
        <f t="shared" si="24"/>
        <v>-0.49121759349872895</v>
      </c>
      <c r="AE144">
        <f t="shared" si="25"/>
        <v>-2739.6791802820699</v>
      </c>
      <c r="AF144">
        <f t="shared" si="26"/>
        <v>166.61521005198003</v>
      </c>
      <c r="AG144">
        <f t="shared" si="19"/>
        <v>0.14424833681340937</v>
      </c>
    </row>
    <row r="145" spans="1:33" x14ac:dyDescent="0.2">
      <c r="A145">
        <v>1.42</v>
      </c>
      <c r="B145">
        <v>8.9927569188457301</v>
      </c>
      <c r="C145">
        <f t="shared" si="27"/>
        <v>-0.49129614575260616</v>
      </c>
      <c r="D145">
        <f t="shared" si="20"/>
        <v>8.9935854010675271</v>
      </c>
      <c r="Y145">
        <f t="shared" si="21"/>
        <v>9.2127723374883473E-3</v>
      </c>
      <c r="AA145" s="5">
        <v>1.42</v>
      </c>
      <c r="AB145">
        <f t="shared" si="22"/>
        <v>46321.067524727987</v>
      </c>
      <c r="AC145">
        <f t="shared" si="23"/>
        <v>0.34649876000000002</v>
      </c>
      <c r="AD145">
        <f t="shared" si="24"/>
        <v>-0.49075246079018248</v>
      </c>
      <c r="AE145">
        <f t="shared" si="25"/>
        <v>-2698.1192811496985</v>
      </c>
      <c r="AF145">
        <f t="shared" si="26"/>
        <v>165.58513677912003</v>
      </c>
      <c r="AG145">
        <f t="shared" si="19"/>
        <v>0.1106633884926627</v>
      </c>
    </row>
    <row r="146" spans="1:33" x14ac:dyDescent="0.2">
      <c r="A146">
        <v>1.43</v>
      </c>
      <c r="B146">
        <v>8.9878471126108863</v>
      </c>
      <c r="C146">
        <f t="shared" si="27"/>
        <v>-0.49066510121615847</v>
      </c>
      <c r="D146">
        <f t="shared" si="20"/>
        <v>8.9886333963677423</v>
      </c>
      <c r="Y146">
        <f t="shared" si="21"/>
        <v>8.7482991978438014E-3</v>
      </c>
      <c r="AA146" s="5">
        <v>1.43</v>
      </c>
      <c r="AB146">
        <f t="shared" si="22"/>
        <v>47697.097781662982</v>
      </c>
      <c r="AC146">
        <f t="shared" si="23"/>
        <v>0.35400154000000006</v>
      </c>
      <c r="AD146">
        <f t="shared" si="24"/>
        <v>-0.49028295397698174</v>
      </c>
      <c r="AE146">
        <f t="shared" si="25"/>
        <v>-2657.0274272176775</v>
      </c>
      <c r="AF146">
        <f t="shared" si="26"/>
        <v>164.55825694942004</v>
      </c>
      <c r="AG146">
        <f t="shared" si="19"/>
        <v>7.7883517337904468E-2</v>
      </c>
    </row>
    <row r="147" spans="1:33" x14ac:dyDescent="0.2">
      <c r="A147">
        <v>1.44</v>
      </c>
      <c r="B147">
        <v>8.982943616821407</v>
      </c>
      <c r="C147">
        <f t="shared" si="27"/>
        <v>-0.49003405667971078</v>
      </c>
      <c r="D147">
        <f t="shared" si="20"/>
        <v>8.983685750799836</v>
      </c>
      <c r="Y147">
        <f t="shared" si="21"/>
        <v>8.2615900765459823E-3</v>
      </c>
      <c r="AA147" s="5">
        <v>1.44</v>
      </c>
      <c r="AB147">
        <f t="shared" si="22"/>
        <v>49103.554389607991</v>
      </c>
      <c r="AC147">
        <f t="shared" si="23"/>
        <v>0.36150431999999988</v>
      </c>
      <c r="AD147">
        <f t="shared" si="24"/>
        <v>-0.48980903984837149</v>
      </c>
      <c r="AE147">
        <f t="shared" si="25"/>
        <v>-2616.4004412557042</v>
      </c>
      <c r="AF147">
        <f t="shared" si="26"/>
        <v>163.53457056288005</v>
      </c>
      <c r="AG147">
        <f t="shared" si="19"/>
        <v>4.591861081328269E-2</v>
      </c>
    </row>
    <row r="148" spans="1:33" x14ac:dyDescent="0.2">
      <c r="A148">
        <v>1.45</v>
      </c>
      <c r="B148">
        <v>8.9780464314772921</v>
      </c>
      <c r="C148">
        <f t="shared" si="27"/>
        <v>-0.48940301214326309</v>
      </c>
      <c r="D148">
        <f t="shared" si="20"/>
        <v>8.9787425652264243</v>
      </c>
      <c r="Y148">
        <f t="shared" si="21"/>
        <v>7.7537330024444826E-3</v>
      </c>
      <c r="AA148" s="5">
        <v>1.45</v>
      </c>
      <c r="AB148">
        <f t="shared" si="22"/>
        <v>50540.882529374991</v>
      </c>
      <c r="AC148">
        <f t="shared" si="23"/>
        <v>0.36900709999999992</v>
      </c>
      <c r="AD148">
        <f t="shared" si="24"/>
        <v>-0.48933068582935191</v>
      </c>
      <c r="AE148">
        <f t="shared" si="25"/>
        <v>-2576.2351463731084</v>
      </c>
      <c r="AF148">
        <f t="shared" si="26"/>
        <v>162.51407761950003</v>
      </c>
      <c r="AG148">
        <f t="shared" si="19"/>
        <v>1.4778477474922889E-2</v>
      </c>
    </row>
    <row r="149" spans="1:33" x14ac:dyDescent="0.2">
      <c r="A149">
        <v>1.46</v>
      </c>
      <c r="B149">
        <v>8.9731555565785417</v>
      </c>
      <c r="C149">
        <f t="shared" si="27"/>
        <v>-0.48877196760681541</v>
      </c>
      <c r="D149">
        <f t="shared" si="20"/>
        <v>8.9738039406099617</v>
      </c>
      <c r="Y149">
        <f t="shared" si="21"/>
        <v>7.2258195829963748E-3</v>
      </c>
      <c r="AA149" s="5">
        <v>1.46</v>
      </c>
      <c r="AB149">
        <f t="shared" si="22"/>
        <v>52009.530614647978</v>
      </c>
      <c r="AC149">
        <f t="shared" si="23"/>
        <v>0.37650987999999996</v>
      </c>
      <c r="AD149">
        <f t="shared" si="24"/>
        <v>-0.48884786001680286</v>
      </c>
      <c r="AE149">
        <f t="shared" si="25"/>
        <v>-2536.5283662321945</v>
      </c>
      <c r="AF149">
        <f t="shared" si="26"/>
        <v>161.49677811928001</v>
      </c>
      <c r="AG149">
        <f t="shared" si="19"/>
        <v>1.5527160929266945E-2</v>
      </c>
    </row>
    <row r="150" spans="1:33" x14ac:dyDescent="0.2">
      <c r="A150">
        <v>1.47</v>
      </c>
      <c r="B150">
        <v>8.9682709921251558</v>
      </c>
      <c r="C150">
        <f t="shared" si="27"/>
        <v>-0.48814092307036772</v>
      </c>
      <c r="D150">
        <f t="shared" si="20"/>
        <v>8.9688699779578727</v>
      </c>
      <c r="Y150">
        <f t="shared" si="21"/>
        <v>6.6789443945532894E-3</v>
      </c>
      <c r="AA150" s="5">
        <v>1.47</v>
      </c>
      <c r="AB150">
        <f t="shared" si="22"/>
        <v>53509.95029198299</v>
      </c>
      <c r="AC150">
        <f t="shared" si="23"/>
        <v>0.38401266000000001</v>
      </c>
      <c r="AD150">
        <f t="shared" si="24"/>
        <v>-0.48836053121492201</v>
      </c>
      <c r="AE150">
        <f t="shared" si="25"/>
        <v>-2497.2769252600992</v>
      </c>
      <c r="AF150">
        <f t="shared" si="26"/>
        <v>160.48267206222002</v>
      </c>
      <c r="AG150">
        <f t="shared" si="19"/>
        <v>4.4988677280523297E-2</v>
      </c>
    </row>
    <row r="151" spans="1:33" x14ac:dyDescent="0.2">
      <c r="A151">
        <v>1.48</v>
      </c>
      <c r="B151">
        <v>8.9633927381171343</v>
      </c>
      <c r="C151">
        <f t="shared" si="27"/>
        <v>-0.48750987853392003</v>
      </c>
      <c r="D151">
        <f t="shared" si="20"/>
        <v>8.9639407782684621</v>
      </c>
      <c r="Y151">
        <f t="shared" si="21"/>
        <v>6.1142043792999454E-3</v>
      </c>
      <c r="AA151" s="5">
        <v>1.48</v>
      </c>
      <c r="AB151">
        <f t="shared" si="22"/>
        <v>55042.596440807989</v>
      </c>
      <c r="AC151">
        <f t="shared" si="23"/>
        <v>0.39151544000000005</v>
      </c>
      <c r="AD151">
        <f t="shared" si="24"/>
        <v>-0.48786866896997616</v>
      </c>
      <c r="AE151">
        <f t="shared" si="25"/>
        <v>-2458.4776488591815</v>
      </c>
      <c r="AF151">
        <f t="shared" si="26"/>
        <v>159.47175944832003</v>
      </c>
      <c r="AG151">
        <f t="shared" si="19"/>
        <v>7.3596546830008366E-2</v>
      </c>
    </row>
    <row r="152" spans="1:33" x14ac:dyDescent="0.2">
      <c r="A152">
        <v>1.49</v>
      </c>
      <c r="B152">
        <v>8.9585207945544774</v>
      </c>
      <c r="C152">
        <f t="shared" si="27"/>
        <v>-0.48687883399756116</v>
      </c>
      <c r="D152">
        <f t="shared" si="20"/>
        <v>8.9590164424776102</v>
      </c>
      <c r="Y152">
        <f t="shared" si="21"/>
        <v>5.5326982489577996E-3</v>
      </c>
      <c r="AA152" s="5">
        <v>1.49</v>
      </c>
      <c r="AB152">
        <f t="shared" si="22"/>
        <v>56607.927173422991</v>
      </c>
      <c r="AC152">
        <f t="shared" si="23"/>
        <v>0.39901822000000009</v>
      </c>
      <c r="AD152">
        <f t="shared" si="24"/>
        <v>-0.48737224360436521</v>
      </c>
      <c r="AE152">
        <f t="shared" si="25"/>
        <v>-2420.1273636159913</v>
      </c>
      <c r="AF152">
        <f t="shared" si="26"/>
        <v>158.46404027758001</v>
      </c>
      <c r="AG152">
        <f t="shared" si="19"/>
        <v>0.10134135484035506</v>
      </c>
    </row>
    <row r="153" spans="1:33" x14ac:dyDescent="0.2">
      <c r="A153">
        <v>1.5</v>
      </c>
      <c r="B153">
        <v>8.9536551614371831</v>
      </c>
      <c r="C153">
        <f t="shared" si="27"/>
        <v>-0.48624778946120228</v>
      </c>
      <c r="D153">
        <f t="shared" si="20"/>
        <v>8.9540970714062489</v>
      </c>
      <c r="Y153">
        <f t="shared" si="21"/>
        <v>4.9355258952686496E-3</v>
      </c>
      <c r="AA153" s="5">
        <v>1.5</v>
      </c>
      <c r="AB153">
        <f t="shared" si="22"/>
        <v>58206.403834999997</v>
      </c>
      <c r="AC153">
        <f t="shared" si="23"/>
        <v>0.40652100000000013</v>
      </c>
      <c r="AD153">
        <f t="shared" si="24"/>
        <v>-0.48687122625000001</v>
      </c>
      <c r="AE153">
        <f t="shared" si="25"/>
        <v>-2382.2228975087892</v>
      </c>
      <c r="AF153">
        <f t="shared" si="26"/>
        <v>157.45951455000002</v>
      </c>
      <c r="AG153">
        <f t="shared" si="19"/>
        <v>0.12821380421873785</v>
      </c>
    </row>
    <row r="154" spans="1:33" x14ac:dyDescent="0.2">
      <c r="A154">
        <v>1.51</v>
      </c>
      <c r="B154">
        <v>8.9487958387652533</v>
      </c>
      <c r="C154">
        <f t="shared" si="27"/>
        <v>-0.4856167449247546</v>
      </c>
      <c r="D154">
        <f t="shared" si="20"/>
        <v>8.9491827657086169</v>
      </c>
      <c r="Y154">
        <f t="shared" si="21"/>
        <v>4.3237878071538055E-3</v>
      </c>
      <c r="AA154" s="5">
        <v>1.51</v>
      </c>
      <c r="AB154">
        <f t="shared" si="22"/>
        <v>59838.491003582996</v>
      </c>
      <c r="AC154">
        <f t="shared" si="23"/>
        <v>0.41402377999999995</v>
      </c>
      <c r="AD154">
        <f t="shared" si="24"/>
        <v>-0.48636558888099291</v>
      </c>
      <c r="AE154">
        <f t="shared" si="25"/>
        <v>-2344.7610801135652</v>
      </c>
      <c r="AF154">
        <f t="shared" si="26"/>
        <v>156.45818226558001</v>
      </c>
      <c r="AG154">
        <f t="shared" si="19"/>
        <v>0.15420472297641666</v>
      </c>
    </row>
    <row r="155" spans="1:33" x14ac:dyDescent="0.2">
      <c r="A155">
        <v>1.52</v>
      </c>
      <c r="B155">
        <v>8.943942826538688</v>
      </c>
      <c r="C155">
        <f t="shared" si="27"/>
        <v>-0.48498570038830691</v>
      </c>
      <c r="D155">
        <f t="shared" si="20"/>
        <v>8.9442736258212889</v>
      </c>
      <c r="Y155">
        <f t="shared" si="21"/>
        <v>3.6985844947418447E-3</v>
      </c>
      <c r="AA155" s="5">
        <v>1.52</v>
      </c>
      <c r="AB155">
        <f t="shared" si="22"/>
        <v>61504.656490087989</v>
      </c>
      <c r="AC155">
        <f t="shared" si="23"/>
        <v>0.42152655999999999</v>
      </c>
      <c r="AD155">
        <f t="shared" si="24"/>
        <v>-0.48585530434566182</v>
      </c>
      <c r="AE155">
        <f t="shared" si="25"/>
        <v>-2307.7387428086658</v>
      </c>
      <c r="AF155">
        <f t="shared" si="26"/>
        <v>155.46004342432002</v>
      </c>
      <c r="AG155">
        <f t="shared" si="19"/>
        <v>0.17930507160492776</v>
      </c>
    </row>
    <row r="156" spans="1:33" x14ac:dyDescent="0.2">
      <c r="A156">
        <v>1.53</v>
      </c>
      <c r="B156">
        <v>8.9390961247574872</v>
      </c>
      <c r="C156">
        <f t="shared" si="27"/>
        <v>-0.48435465585185922</v>
      </c>
      <c r="D156">
        <f t="shared" si="20"/>
        <v>8.9393697519129915</v>
      </c>
      <c r="Y156">
        <f t="shared" si="21"/>
        <v>3.0610159202400233E-3</v>
      </c>
      <c r="AA156" s="5">
        <v>1.53</v>
      </c>
      <c r="AB156">
        <f t="shared" si="22"/>
        <v>63205.371338303004</v>
      </c>
      <c r="AC156">
        <f t="shared" si="23"/>
        <v>0.42902934000000004</v>
      </c>
      <c r="AD156">
        <f t="shared" si="24"/>
        <v>-0.48534034639784729</v>
      </c>
      <c r="AE156">
        <f t="shared" si="25"/>
        <v>-2271.1527189779299</v>
      </c>
      <c r="AF156">
        <f t="shared" si="26"/>
        <v>154.46509802622003</v>
      </c>
      <c r="AG156">
        <f t="shared" si="19"/>
        <v>0.20350595045989334</v>
      </c>
    </row>
    <row r="157" spans="1:33" x14ac:dyDescent="0.2">
      <c r="A157">
        <v>1.54</v>
      </c>
      <c r="B157">
        <v>8.9342557334216508</v>
      </c>
      <c r="C157">
        <f t="shared" si="27"/>
        <v>-0.48372361131541153</v>
      </c>
      <c r="D157">
        <f t="shared" si="20"/>
        <v>8.9344712438352047</v>
      </c>
      <c r="Y157">
        <f t="shared" si="21"/>
        <v>2.4121809357633729E-3</v>
      </c>
      <c r="AA157" s="5">
        <v>1.54</v>
      </c>
      <c r="AB157">
        <f t="shared" si="22"/>
        <v>64941.109824887986</v>
      </c>
      <c r="AC157">
        <f t="shared" si="23"/>
        <v>0.43653212000000008</v>
      </c>
      <c r="AD157">
        <f t="shared" si="24"/>
        <v>-0.48482068972754311</v>
      </c>
      <c r="AE157">
        <f t="shared" si="25"/>
        <v>-2234.9998442123815</v>
      </c>
      <c r="AF157">
        <f t="shared" si="26"/>
        <v>153.47334607128002</v>
      </c>
      <c r="AG157">
        <f t="shared" si="19"/>
        <v>0.22679860698721016</v>
      </c>
    </row>
    <row r="158" spans="1:33" x14ac:dyDescent="0.2">
      <c r="A158">
        <v>1.55</v>
      </c>
      <c r="B158">
        <v>8.9294216525311789</v>
      </c>
      <c r="C158">
        <f t="shared" si="27"/>
        <v>-0.48309256677896384</v>
      </c>
      <c r="D158">
        <f t="shared" si="20"/>
        <v>8.9295782010735305</v>
      </c>
      <c r="Y158">
        <f t="shared" si="21"/>
        <v>1.7531767279374763E-3</v>
      </c>
      <c r="AA158" s="5">
        <v>1.55</v>
      </c>
      <c r="AB158">
        <f t="shared" si="22"/>
        <v>66712.349459375007</v>
      </c>
      <c r="AC158">
        <f t="shared" si="23"/>
        <v>0.44403490000000012</v>
      </c>
      <c r="AD158">
        <f t="shared" si="24"/>
        <v>-0.48429630999083939</v>
      </c>
      <c r="AE158">
        <f t="shared" si="25"/>
        <v>-2199.2769565104845</v>
      </c>
      <c r="AF158">
        <f t="shared" si="26"/>
        <v>152.48478755950003</v>
      </c>
      <c r="AG158">
        <f t="shared" ref="AG158:AG221" si="28">ABS((C158-AD158)/C158)*100</f>
        <v>0.24917444288194102</v>
      </c>
    </row>
    <row r="159" spans="1:33" x14ac:dyDescent="0.2">
      <c r="A159">
        <v>1.56</v>
      </c>
      <c r="B159">
        <v>8.9245938820860715</v>
      </c>
      <c r="C159">
        <f t="shared" si="27"/>
        <v>-0.48246152224251615</v>
      </c>
      <c r="D159">
        <f t="shared" si="20"/>
        <v>8.9246907226998431</v>
      </c>
      <c r="Y159">
        <f t="shared" si="21"/>
        <v>1.0850982694681464E-3</v>
      </c>
      <c r="AA159" s="5">
        <v>1.56</v>
      </c>
      <c r="AB159">
        <f t="shared" si="22"/>
        <v>68519.570984168007</v>
      </c>
      <c r="AC159">
        <f t="shared" si="23"/>
        <v>0.45153768000000016</v>
      </c>
      <c r="AD159">
        <f t="shared" si="24"/>
        <v>-0.48376718383918005</v>
      </c>
      <c r="AE159">
        <f t="shared" si="25"/>
        <v>-2163.9808964769272</v>
      </c>
      <c r="AF159">
        <f t="shared" si="26"/>
        <v>151.49942249088002</v>
      </c>
      <c r="AG159">
        <f t="shared" si="28"/>
        <v>0.2706250211612915</v>
      </c>
    </row>
    <row r="160" spans="1:33" x14ac:dyDescent="0.2">
      <c r="A160">
        <v>1.57</v>
      </c>
      <c r="B160">
        <v>8.9197724220863286</v>
      </c>
      <c r="C160">
        <f t="shared" si="27"/>
        <v>-0.48183047770606846</v>
      </c>
      <c r="D160">
        <f t="shared" si="20"/>
        <v>8.9198089073252351</v>
      </c>
      <c r="Y160">
        <f t="shared" si="21"/>
        <v>4.0903777787194194E-4</v>
      </c>
      <c r="AA160" s="5">
        <v>1.57</v>
      </c>
      <c r="AB160">
        <f t="shared" si="22"/>
        <v>70363.258374543002</v>
      </c>
      <c r="AC160">
        <f t="shared" si="23"/>
        <v>0.45904045999999998</v>
      </c>
      <c r="AD160">
        <f t="shared" si="24"/>
        <v>-0.48323328894793227</v>
      </c>
      <c r="AE160">
        <f t="shared" si="25"/>
        <v>-2129.1085075199626</v>
      </c>
      <c r="AF160">
        <f t="shared" si="26"/>
        <v>150.51725086542001</v>
      </c>
      <c r="AG160">
        <f t="shared" si="28"/>
        <v>0.29114207315037655</v>
      </c>
    </row>
    <row r="161" spans="1:33" x14ac:dyDescent="0.2">
      <c r="A161">
        <v>1.58</v>
      </c>
      <c r="B161">
        <v>8.9149572725319501</v>
      </c>
      <c r="C161">
        <f t="shared" si="27"/>
        <v>-0.48119943316962077</v>
      </c>
      <c r="D161">
        <f t="shared" si="20"/>
        <v>8.9149328530537275</v>
      </c>
      <c r="Y161">
        <f t="shared" si="21"/>
        <v>2.7391581895591633E-4</v>
      </c>
      <c r="AA161" s="5">
        <v>1.58</v>
      </c>
      <c r="AB161">
        <f t="shared" si="22"/>
        <v>72243.89883864802</v>
      </c>
      <c r="AC161">
        <f t="shared" si="23"/>
        <v>0.46654324000000003</v>
      </c>
      <c r="AD161">
        <f t="shared" si="24"/>
        <v>-0.48269460404426967</v>
      </c>
      <c r="AE161">
        <f t="shared" si="25"/>
        <v>-2094.6566360472971</v>
      </c>
      <c r="AF161">
        <f t="shared" si="26"/>
        <v>149.53827268312003</v>
      </c>
      <c r="AG161">
        <f t="shared" si="28"/>
        <v>0.31071750538032272</v>
      </c>
    </row>
    <row r="162" spans="1:33" x14ac:dyDescent="0.2">
      <c r="A162">
        <v>1.59</v>
      </c>
      <c r="B162">
        <v>8.9101484334229362</v>
      </c>
      <c r="C162">
        <f t="shared" si="27"/>
        <v>-0.48056838863317308</v>
      </c>
      <c r="D162">
        <f t="shared" si="20"/>
        <v>8.910062657436761</v>
      </c>
      <c r="Y162">
        <f t="shared" si="21"/>
        <v>9.6267741010298054E-4</v>
      </c>
      <c r="AA162" s="5">
        <v>1.59</v>
      </c>
      <c r="AB162">
        <f t="shared" si="22"/>
        <v>74161.982817503012</v>
      </c>
      <c r="AC162">
        <f t="shared" si="23"/>
        <v>0.47404602000000007</v>
      </c>
      <c r="AD162">
        <f t="shared" si="24"/>
        <v>-0.48215110893436919</v>
      </c>
      <c r="AE162">
        <f t="shared" si="25"/>
        <v>-2060.6221316605152</v>
      </c>
      <c r="AF162">
        <f t="shared" si="26"/>
        <v>148.56248794398002</v>
      </c>
      <c r="AG162">
        <f t="shared" si="28"/>
        <v>0.32934340639792392</v>
      </c>
    </row>
    <row r="163" spans="1:33" x14ac:dyDescent="0.2">
      <c r="A163">
        <v>1.6</v>
      </c>
      <c r="B163">
        <v>8.9053459047592867</v>
      </c>
      <c r="C163">
        <f t="shared" si="27"/>
        <v>-0.47993734409672539</v>
      </c>
      <c r="D163">
        <f t="shared" si="20"/>
        <v>8.9051984174284797</v>
      </c>
      <c r="Y163">
        <f t="shared" si="21"/>
        <v>1.6561662217760391E-3</v>
      </c>
      <c r="AA163" s="5">
        <v>1.6</v>
      </c>
      <c r="AB163">
        <f t="shared" si="22"/>
        <v>76118.003985000032</v>
      </c>
      <c r="AC163">
        <f t="shared" si="23"/>
        <v>0.48154880000000011</v>
      </c>
      <c r="AD163">
        <f t="shared" si="24"/>
        <v>-0.48160278452992</v>
      </c>
      <c r="AE163">
        <f t="shared" si="25"/>
        <v>-2027.0018473480777</v>
      </c>
      <c r="AF163">
        <f t="shared" si="26"/>
        <v>147.58989664800001</v>
      </c>
      <c r="AG163">
        <f t="shared" si="28"/>
        <v>0.34701205348566511</v>
      </c>
    </row>
    <row r="164" spans="1:33" x14ac:dyDescent="0.2">
      <c r="A164">
        <v>1.61</v>
      </c>
      <c r="B164">
        <v>8.9005496865410016</v>
      </c>
      <c r="C164">
        <f t="shared" si="27"/>
        <v>-0.4793062995602777</v>
      </c>
      <c r="D164">
        <f t="shared" si="20"/>
        <v>8.9003402293417793</v>
      </c>
      <c r="Y164">
        <f t="shared" si="21"/>
        <v>2.3533063304968264E-3</v>
      </c>
      <c r="AA164" s="5">
        <v>1.61</v>
      </c>
      <c r="AB164">
        <f t="shared" si="22"/>
        <v>78112.459247903011</v>
      </c>
      <c r="AC164">
        <f t="shared" si="23"/>
        <v>0.48905158000000015</v>
      </c>
      <c r="AD164">
        <f t="shared" si="24"/>
        <v>-0.48104961287394721</v>
      </c>
      <c r="AE164">
        <f t="shared" si="25"/>
        <v>-1993.7926396768489</v>
      </c>
      <c r="AF164">
        <f t="shared" si="26"/>
        <v>146.62049879518</v>
      </c>
      <c r="AG164">
        <f t="shared" si="28"/>
        <v>0.36371591929186897</v>
      </c>
    </row>
    <row r="165" spans="1:33" x14ac:dyDescent="0.2">
      <c r="A165">
        <v>1.62</v>
      </c>
      <c r="B165">
        <v>8.8957597787680811</v>
      </c>
      <c r="C165">
        <f t="shared" si="27"/>
        <v>-0.47867525502392416</v>
      </c>
      <c r="D165">
        <f t="shared" si="20"/>
        <v>8.8954881888051478</v>
      </c>
      <c r="Y165">
        <f t="shared" si="21"/>
        <v>3.053027168983603E-3</v>
      </c>
      <c r="AA165" s="5">
        <v>1.62</v>
      </c>
      <c r="AB165">
        <f t="shared" si="22"/>
        <v>80145.848745848009</v>
      </c>
      <c r="AC165">
        <f t="shared" si="23"/>
        <v>0.49655436000000019</v>
      </c>
      <c r="AD165">
        <f t="shared" si="24"/>
        <v>-0.48049157716594681</v>
      </c>
      <c r="AE165">
        <f t="shared" si="25"/>
        <v>-1960.9913689821715</v>
      </c>
      <c r="AF165">
        <f t="shared" si="26"/>
        <v>145.65429438552002</v>
      </c>
      <c r="AG165">
        <f t="shared" si="28"/>
        <v>0.37944767834967219</v>
      </c>
    </row>
    <row r="166" spans="1:33" x14ac:dyDescent="0.2">
      <c r="A166">
        <v>1.63</v>
      </c>
      <c r="B166">
        <v>8.8909761814405233</v>
      </c>
      <c r="C166">
        <f t="shared" si="27"/>
        <v>-0.47804421048756529</v>
      </c>
      <c r="D166">
        <f t="shared" si="20"/>
        <v>8.890642390720279</v>
      </c>
      <c r="Y166">
        <f t="shared" si="21"/>
        <v>3.754264024923167E-3</v>
      </c>
      <c r="AA166" s="5">
        <v>1.63</v>
      </c>
      <c r="AB166">
        <f t="shared" si="22"/>
        <v>82218.675851342967</v>
      </c>
      <c r="AC166">
        <f t="shared" si="23"/>
        <v>0.50405714000000001</v>
      </c>
      <c r="AD166">
        <f t="shared" si="24"/>
        <v>-0.47992866178633597</v>
      </c>
      <c r="AE166">
        <f t="shared" si="25"/>
        <v>-1928.5948995564868</v>
      </c>
      <c r="AF166">
        <f t="shared" si="26"/>
        <v>144.69128341902004</v>
      </c>
      <c r="AG166">
        <f t="shared" si="28"/>
        <v>0.39420021358457635</v>
      </c>
    </row>
    <row r="167" spans="1:33" x14ac:dyDescent="0.2">
      <c r="A167">
        <v>1.64</v>
      </c>
      <c r="B167">
        <v>8.8861988945583299</v>
      </c>
      <c r="C167">
        <f t="shared" si="27"/>
        <v>-0.47741316595111227</v>
      </c>
      <c r="D167">
        <f t="shared" si="20"/>
        <v>8.8858029292204677</v>
      </c>
      <c r="Y167">
        <f t="shared" si="21"/>
        <v>4.4559585325590102E-3</v>
      </c>
      <c r="AA167" s="5">
        <v>1.64</v>
      </c>
      <c r="AB167">
        <f t="shared" si="22"/>
        <v>84331.447169767955</v>
      </c>
      <c r="AC167">
        <f t="shared" si="23"/>
        <v>0.51155992000000006</v>
      </c>
      <c r="AD167">
        <f t="shared" si="24"/>
        <v>-0.47936085232021469</v>
      </c>
      <c r="AE167">
        <f t="shared" si="25"/>
        <v>-1896.600099836518</v>
      </c>
      <c r="AF167">
        <f t="shared" si="26"/>
        <v>143.73146589568003</v>
      </c>
      <c r="AG167">
        <f t="shared" si="28"/>
        <v>0.40796662262595934</v>
      </c>
    </row>
    <row r="168" spans="1:33" x14ac:dyDescent="0.2">
      <c r="A168">
        <v>1.65</v>
      </c>
      <c r="B168">
        <v>8.881427918121501</v>
      </c>
      <c r="C168">
        <f t="shared" si="27"/>
        <v>-0.47678212141466458</v>
      </c>
      <c r="D168">
        <f t="shared" si="20"/>
        <v>8.8809698976297895</v>
      </c>
      <c r="Y168">
        <f t="shared" si="21"/>
        <v>5.1570591568611589E-3</v>
      </c>
      <c r="AA168" s="5">
        <v>1.65</v>
      </c>
      <c r="AB168">
        <f t="shared" si="22"/>
        <v>86484.672539374966</v>
      </c>
      <c r="AC168">
        <f t="shared" si="23"/>
        <v>0.51906269999999988</v>
      </c>
      <c r="AD168">
        <f t="shared" si="24"/>
        <v>-0.47878813558044192</v>
      </c>
      <c r="AE168">
        <f t="shared" si="25"/>
        <v>-1865.0038425889925</v>
      </c>
      <c r="AF168">
        <f t="shared" si="26"/>
        <v>142.77484181550003</v>
      </c>
      <c r="AG168">
        <f t="shared" si="28"/>
        <v>0.42074022403048039</v>
      </c>
    </row>
    <row r="169" spans="1:33" x14ac:dyDescent="0.2">
      <c r="A169">
        <v>1.66</v>
      </c>
      <c r="B169">
        <v>8.8766632521300366</v>
      </c>
      <c r="C169">
        <f t="shared" si="27"/>
        <v>-0.47615107687821689</v>
      </c>
      <c r="D169">
        <f t="shared" si="20"/>
        <v>8.8761433884230563</v>
      </c>
      <c r="Y169">
        <f t="shared" si="21"/>
        <v>5.8565216705226582E-3</v>
      </c>
      <c r="AA169" s="5">
        <v>1.66</v>
      </c>
      <c r="AB169">
        <f t="shared" si="22"/>
        <v>88678.865031287976</v>
      </c>
      <c r="AC169">
        <f t="shared" si="23"/>
        <v>0.52656547999999992</v>
      </c>
      <c r="AD169">
        <f t="shared" si="24"/>
        <v>-0.47821049963002393</v>
      </c>
      <c r="AE169">
        <f t="shared" si="25"/>
        <v>-1833.8030050949183</v>
      </c>
      <c r="AF169">
        <f t="shared" si="26"/>
        <v>141.82141117848005</v>
      </c>
      <c r="AG169">
        <f t="shared" si="28"/>
        <v>0.43251456350980139</v>
      </c>
    </row>
    <row r="170" spans="1:33" x14ac:dyDescent="0.2">
      <c r="A170">
        <v>1.67</v>
      </c>
      <c r="B170">
        <v>8.8719048965839367</v>
      </c>
      <c r="C170">
        <f t="shared" si="27"/>
        <v>-0.47552003234176921</v>
      </c>
      <c r="D170">
        <f t="shared" si="20"/>
        <v>8.8713234931865479</v>
      </c>
      <c r="Y170">
        <f t="shared" si="21"/>
        <v>6.5533096236484014E-3</v>
      </c>
      <c r="AA170" s="5">
        <v>1.67</v>
      </c>
      <c r="AB170">
        <f t="shared" si="22"/>
        <v>90914.540949502989</v>
      </c>
      <c r="AC170">
        <f t="shared" si="23"/>
        <v>0.53406825999999996</v>
      </c>
      <c r="AD170">
        <f t="shared" si="24"/>
        <v>-0.47762793380381691</v>
      </c>
      <c r="AE170">
        <f t="shared" si="25"/>
        <v>-1802.9944693323796</v>
      </c>
      <c r="AF170">
        <f t="shared" si="26"/>
        <v>140.87117398462004</v>
      </c>
      <c r="AG170">
        <f t="shared" si="28"/>
        <v>0.44328341997854992</v>
      </c>
    </row>
    <row r="171" spans="1:33" x14ac:dyDescent="0.2">
      <c r="A171">
        <v>1.68</v>
      </c>
      <c r="B171">
        <v>8.8671528514832012</v>
      </c>
      <c r="C171">
        <f t="shared" si="27"/>
        <v>-0.47488898780532152</v>
      </c>
      <c r="D171">
        <f t="shared" si="20"/>
        <v>8.8665103025795329</v>
      </c>
      <c r="Y171">
        <f t="shared" si="21"/>
        <v>7.2463948059815929E-3</v>
      </c>
      <c r="AA171" s="5">
        <v>1.68</v>
      </c>
      <c r="AB171">
        <f t="shared" si="22"/>
        <v>93192.21983088796</v>
      </c>
      <c r="AC171">
        <f t="shared" si="23"/>
        <v>0.54157104</v>
      </c>
      <c r="AD171">
        <f t="shared" si="24"/>
        <v>-0.47704042872954183</v>
      </c>
      <c r="AE171">
        <f t="shared" si="25"/>
        <v>-1772.5751221579267</v>
      </c>
      <c r="AF171">
        <f t="shared" si="26"/>
        <v>139.92413023392004</v>
      </c>
      <c r="AG171">
        <f t="shared" si="28"/>
        <v>0.45304081153010201</v>
      </c>
    </row>
    <row r="172" spans="1:33" x14ac:dyDescent="0.2">
      <c r="A172">
        <v>1.69</v>
      </c>
      <c r="B172">
        <v>8.8624071168278302</v>
      </c>
      <c r="C172">
        <f t="shared" si="27"/>
        <v>-0.47425794326887383</v>
      </c>
      <c r="D172">
        <f t="shared" si="20"/>
        <v>8.8617039062965688</v>
      </c>
      <c r="Y172">
        <f t="shared" si="21"/>
        <v>7.9347577017330403E-3</v>
      </c>
      <c r="AA172" s="5">
        <v>1.69</v>
      </c>
      <c r="AB172">
        <f t="shared" si="22"/>
        <v>95512.424445182958</v>
      </c>
      <c r="AC172">
        <f t="shared" si="23"/>
        <v>0.54907382000000005</v>
      </c>
      <c r="AD172">
        <f t="shared" si="24"/>
        <v>-0.47644797634811309</v>
      </c>
      <c r="AE172">
        <f t="shared" si="25"/>
        <v>-1742.5418554864737</v>
      </c>
      <c r="AF172">
        <f t="shared" si="26"/>
        <v>138.98027992638004</v>
      </c>
      <c r="AG172">
        <f t="shared" si="28"/>
        <v>0.4617810013142265</v>
      </c>
    </row>
    <row r="173" spans="1:33" x14ac:dyDescent="0.2">
      <c r="A173">
        <v>1.7</v>
      </c>
      <c r="B173">
        <v>8.8576676926178237</v>
      </c>
      <c r="C173">
        <f t="shared" si="27"/>
        <v>-0.47362689873242614</v>
      </c>
      <c r="D173">
        <f t="shared" si="20"/>
        <v>8.85690439303057</v>
      </c>
      <c r="Y173">
        <f t="shared" si="21"/>
        <v>8.6173879371190618E-3</v>
      </c>
      <c r="AA173" s="5">
        <v>1.7</v>
      </c>
      <c r="AB173">
        <f t="shared" si="22"/>
        <v>97875.680794999964</v>
      </c>
      <c r="AC173">
        <f t="shared" si="23"/>
        <v>0.55657660000000009</v>
      </c>
      <c r="AD173">
        <f t="shared" si="24"/>
        <v>-0.47585056993328001</v>
      </c>
      <c r="AE173">
        <f t="shared" si="25"/>
        <v>-1712.8915664697688</v>
      </c>
      <c r="AF173">
        <f t="shared" si="26"/>
        <v>138.039623062</v>
      </c>
      <c r="AG173">
        <f t="shared" si="28"/>
        <v>0.46949850331666382</v>
      </c>
    </row>
    <row r="174" spans="1:33" x14ac:dyDescent="0.2">
      <c r="A174">
        <v>1.71</v>
      </c>
      <c r="B174">
        <v>8.8529345788531817</v>
      </c>
      <c r="C174">
        <f t="shared" si="27"/>
        <v>-0.47299585419597845</v>
      </c>
      <c r="D174">
        <f t="shared" si="20"/>
        <v>8.8521118504366729</v>
      </c>
      <c r="Y174">
        <f t="shared" si="21"/>
        <v>9.2932847202327785E-3</v>
      </c>
      <c r="AA174" s="5">
        <v>1.71</v>
      </c>
      <c r="AB174">
        <f t="shared" si="22"/>
        <v>100282.518115823</v>
      </c>
      <c r="AC174">
        <f t="shared" si="23"/>
        <v>0.56407937999999991</v>
      </c>
      <c r="AD174">
        <f t="shared" si="24"/>
        <v>-0.47524820411058216</v>
      </c>
      <c r="AE174">
        <f t="shared" si="25"/>
        <v>-1683.6211576733986</v>
      </c>
      <c r="AF174">
        <f t="shared" si="26"/>
        <v>137.10215964078003</v>
      </c>
      <c r="AG174">
        <f t="shared" si="28"/>
        <v>0.47618808803987672</v>
      </c>
    </row>
    <row r="175" spans="1:33" x14ac:dyDescent="0.2">
      <c r="A175">
        <v>1.72</v>
      </c>
      <c r="B175">
        <v>8.8482077755339041</v>
      </c>
      <c r="C175">
        <f t="shared" si="27"/>
        <v>-0.47236480965953076</v>
      </c>
      <c r="D175">
        <f t="shared" si="20"/>
        <v>8.847326365096869</v>
      </c>
      <c r="Y175">
        <f t="shared" si="21"/>
        <v>9.9614572735547292E-3</v>
      </c>
      <c r="AA175" s="5">
        <v>1.72</v>
      </c>
      <c r="AB175">
        <f t="shared" si="22"/>
        <v>102733.46887600797</v>
      </c>
      <c r="AC175">
        <f t="shared" si="23"/>
        <v>0.57158215999999995</v>
      </c>
      <c r="AD175">
        <f t="shared" si="24"/>
        <v>-0.4746408748756169</v>
      </c>
      <c r="AE175">
        <f t="shared" si="25"/>
        <v>-1654.7275372523636</v>
      </c>
      <c r="AF175">
        <f t="shared" si="26"/>
        <v>136.16788966272003</v>
      </c>
      <c r="AG175">
        <f t="shared" si="28"/>
        <v>0.48184478808374315</v>
      </c>
    </row>
    <row r="176" spans="1:33" x14ac:dyDescent="0.2">
      <c r="A176">
        <v>1.73</v>
      </c>
      <c r="B176">
        <v>8.8434872826599911</v>
      </c>
      <c r="C176">
        <f t="shared" si="27"/>
        <v>-0.47173376512308307</v>
      </c>
      <c r="D176">
        <f t="shared" si="20"/>
        <v>8.842548022485424</v>
      </c>
      <c r="Y176">
        <f t="shared" si="21"/>
        <v>1.0620925258847766E-2</v>
      </c>
      <c r="AA176" s="5">
        <v>1.73</v>
      </c>
      <c r="AB176">
        <f t="shared" si="22"/>
        <v>105229.06877678298</v>
      </c>
      <c r="AC176">
        <f t="shared" si="23"/>
        <v>0.57908493999999999</v>
      </c>
      <c r="AD176">
        <f t="shared" si="24"/>
        <v>-0.4740285796116207</v>
      </c>
      <c r="AE176">
        <f t="shared" si="25"/>
        <v>-1626.2076191251472</v>
      </c>
      <c r="AF176">
        <f t="shared" si="26"/>
        <v>135.23681312782003</v>
      </c>
      <c r="AG176">
        <f t="shared" si="28"/>
        <v>0.48646390362557118</v>
      </c>
    </row>
    <row r="177" spans="1:33" x14ac:dyDescent="0.2">
      <c r="A177">
        <v>1.74</v>
      </c>
      <c r="B177">
        <v>8.8387731002314425</v>
      </c>
      <c r="C177">
        <f t="shared" si="27"/>
        <v>-0.4711027205867242</v>
      </c>
      <c r="D177">
        <f t="shared" si="20"/>
        <v>8.8377769069350745</v>
      </c>
      <c r="Y177">
        <f t="shared" si="21"/>
        <v>1.1270719194521857E-2</v>
      </c>
      <c r="AA177" s="5">
        <v>1.74</v>
      </c>
      <c r="AB177">
        <f t="shared" si="22"/>
        <v>107769.85675224802</v>
      </c>
      <c r="AC177">
        <f t="shared" si="23"/>
        <v>0.58658772000000003</v>
      </c>
      <c r="AD177">
        <f t="shared" si="24"/>
        <v>-0.47341131710636419</v>
      </c>
      <c r="AE177">
        <f t="shared" si="25"/>
        <v>-1598.058323146397</v>
      </c>
      <c r="AF177">
        <f t="shared" si="26"/>
        <v>134.30893003608003</v>
      </c>
      <c r="AG177">
        <f t="shared" si="28"/>
        <v>0.4900410077795358</v>
      </c>
    </row>
    <row r="178" spans="1:33" x14ac:dyDescent="0.2">
      <c r="A178">
        <v>1.75</v>
      </c>
      <c r="B178">
        <v>8.8340652282482566</v>
      </c>
      <c r="C178">
        <f t="shared" si="27"/>
        <v>-0.47047167605036533</v>
      </c>
      <c r="D178">
        <f t="shared" si="20"/>
        <v>8.8330131016040028</v>
      </c>
      <c r="Y178">
        <f t="shared" si="21"/>
        <v>1.1909880865374074E-2</v>
      </c>
      <c r="AA178" s="5">
        <v>1.75</v>
      </c>
      <c r="AB178">
        <f t="shared" si="22"/>
        <v>110356.374969375</v>
      </c>
      <c r="AC178">
        <f t="shared" si="23"/>
        <v>0.59409050000000008</v>
      </c>
      <c r="AD178">
        <f t="shared" si="24"/>
        <v>-0.47278908756835936</v>
      </c>
      <c r="AE178">
        <f t="shared" si="25"/>
        <v>-1570.2765752781233</v>
      </c>
      <c r="AF178">
        <f t="shared" si="26"/>
        <v>133.3842403875</v>
      </c>
      <c r="AG178">
        <f t="shared" si="28"/>
        <v>0.49257195192892811</v>
      </c>
    </row>
    <row r="179" spans="1:33" x14ac:dyDescent="0.2">
      <c r="A179">
        <v>1.76</v>
      </c>
      <c r="B179">
        <v>8.8293636667104352</v>
      </c>
      <c r="C179">
        <f t="shared" si="27"/>
        <v>-0.46984063151391764</v>
      </c>
      <c r="D179">
        <f t="shared" si="20"/>
        <v>8.828256688443604</v>
      </c>
      <c r="Y179">
        <f t="shared" si="21"/>
        <v>1.253746372464888E-2</v>
      </c>
      <c r="AA179" s="5">
        <v>1.76</v>
      </c>
      <c r="AB179">
        <f t="shared" si="22"/>
        <v>112989.168828008</v>
      </c>
      <c r="AC179">
        <f t="shared" si="23"/>
        <v>0.60159328000000012</v>
      </c>
      <c r="AD179">
        <f t="shared" si="24"/>
        <v>-0.47216189264238062</v>
      </c>
      <c r="AE179">
        <f t="shared" si="25"/>
        <v>-1542.8593077594323</v>
      </c>
      <c r="AF179">
        <f t="shared" si="26"/>
        <v>132.46274418208003</v>
      </c>
      <c r="AG179">
        <f t="shared" si="28"/>
        <v>0.49405287086036553</v>
      </c>
    </row>
    <row r="180" spans="1:33" x14ac:dyDescent="0.2">
      <c r="A180">
        <v>1.77</v>
      </c>
      <c r="B180">
        <v>8.8246684156179782</v>
      </c>
      <c r="C180">
        <f t="shared" si="27"/>
        <v>-0.46920958697746995</v>
      </c>
      <c r="D180">
        <f t="shared" si="20"/>
        <v>8.8235077481670086</v>
      </c>
      <c r="Y180">
        <f t="shared" si="21"/>
        <v>1.3152533288565211E-2</v>
      </c>
      <c r="AA180" s="5">
        <v>1.77</v>
      </c>
      <c r="AB180">
        <f t="shared" si="22"/>
        <v>115668.78696086298</v>
      </c>
      <c r="AC180">
        <f t="shared" si="23"/>
        <v>0.60909605999999994</v>
      </c>
      <c r="AD180">
        <f t="shared" si="24"/>
        <v>-0.47152973542429905</v>
      </c>
      <c r="AE180">
        <f t="shared" si="25"/>
        <v>-1515.8034592748536</v>
      </c>
      <c r="AF180">
        <f t="shared" si="26"/>
        <v>131.54444141982</v>
      </c>
      <c r="AG180">
        <f t="shared" si="28"/>
        <v>0.49448018779303038</v>
      </c>
    </row>
    <row r="181" spans="1:33" x14ac:dyDescent="0.2">
      <c r="A181">
        <v>1.78</v>
      </c>
      <c r="B181">
        <v>8.8199794749708857</v>
      </c>
      <c r="C181">
        <f t="shared" si="27"/>
        <v>-0.46857854244102232</v>
      </c>
      <c r="D181">
        <f t="shared" si="20"/>
        <v>8.8187663602184188</v>
      </c>
      <c r="Y181">
        <f t="shared" si="21"/>
        <v>1.375416752283312E-2</v>
      </c>
      <c r="AA181" s="5">
        <v>1.78</v>
      </c>
      <c r="AB181">
        <f t="shared" si="22"/>
        <v>118395.781233528</v>
      </c>
      <c r="AC181">
        <f t="shared" si="23"/>
        <v>0.61659883999999998</v>
      </c>
      <c r="AD181">
        <f t="shared" si="24"/>
        <v>-0.47089262047522917</v>
      </c>
      <c r="AE181">
        <f t="shared" si="25"/>
        <v>-1489.1059751211415</v>
      </c>
      <c r="AF181">
        <f t="shared" si="26"/>
        <v>130.62933210072001</v>
      </c>
      <c r="AG181">
        <f t="shared" si="28"/>
        <v>0.49385061939709252</v>
      </c>
    </row>
    <row r="182" spans="1:33" x14ac:dyDescent="0.2">
      <c r="A182">
        <v>1.79</v>
      </c>
      <c r="B182">
        <v>8.8152968447691578</v>
      </c>
      <c r="C182">
        <f t="shared" si="27"/>
        <v>-0.46794749790457463</v>
      </c>
      <c r="D182">
        <f t="shared" si="20"/>
        <v>8.8140326027431897</v>
      </c>
      <c r="Y182">
        <f t="shared" si="21"/>
        <v>1.4341457221809456E-2</v>
      </c>
      <c r="AA182" s="5">
        <v>1.79</v>
      </c>
      <c r="AB182">
        <f t="shared" si="22"/>
        <v>121170.70674446301</v>
      </c>
      <c r="AC182">
        <f t="shared" si="23"/>
        <v>0.62410162000000002</v>
      </c>
      <c r="AD182">
        <f t="shared" si="24"/>
        <v>-0.47025055383499043</v>
      </c>
      <c r="AE182">
        <f t="shared" si="25"/>
        <v>-1462.7638073727067</v>
      </c>
      <c r="AF182">
        <f t="shared" si="26"/>
        <v>129.71741622478004</v>
      </c>
      <c r="AG182">
        <f t="shared" si="28"/>
        <v>0.49216118063002118</v>
      </c>
    </row>
    <row r="183" spans="1:33" x14ac:dyDescent="0.2">
      <c r="A183">
        <v>1.8</v>
      </c>
      <c r="B183">
        <v>8.8106205250127942</v>
      </c>
      <c r="C183">
        <f t="shared" si="27"/>
        <v>-0.46731645336812694</v>
      </c>
      <c r="D183">
        <f t="shared" si="20"/>
        <v>8.80930655255872</v>
      </c>
      <c r="Y183">
        <f t="shared" si="21"/>
        <v>1.4913506379533542E-2</v>
      </c>
      <c r="AA183" s="5">
        <v>1.8</v>
      </c>
      <c r="AB183">
        <f t="shared" si="22"/>
        <v>123994.12182500004</v>
      </c>
      <c r="AC183">
        <f t="shared" si="23"/>
        <v>0.63160440000000007</v>
      </c>
      <c r="AD183">
        <f t="shared" si="24"/>
        <v>-0.46960354303488</v>
      </c>
      <c r="AE183">
        <f t="shared" si="25"/>
        <v>-1436.7739150455345</v>
      </c>
      <c r="AF183">
        <f t="shared" si="26"/>
        <v>128.80869379199999</v>
      </c>
      <c r="AG183">
        <f t="shared" si="28"/>
        <v>0.48940918948372969</v>
      </c>
    </row>
    <row r="184" spans="1:33" x14ac:dyDescent="0.2">
      <c r="A184">
        <v>1.81</v>
      </c>
      <c r="B184">
        <v>8.8059505157017952</v>
      </c>
      <c r="C184">
        <f t="shared" si="27"/>
        <v>-0.46668540883167925</v>
      </c>
      <c r="D184">
        <f t="shared" si="20"/>
        <v>8.804588285126103</v>
      </c>
      <c r="Y184">
        <f t="shared" si="21"/>
        <v>1.5469432553171878E-2</v>
      </c>
      <c r="AA184" s="5">
        <v>1.81</v>
      </c>
      <c r="AB184">
        <f t="shared" si="22"/>
        <v>126866.588039343</v>
      </c>
      <c r="AC184">
        <f t="shared" si="23"/>
        <v>0.63910718000000011</v>
      </c>
      <c r="AD184">
        <f t="shared" si="24"/>
        <v>-0.46895159710976031</v>
      </c>
      <c r="AE184">
        <f t="shared" si="25"/>
        <v>-1411.1332642596772</v>
      </c>
      <c r="AF184">
        <f t="shared" si="26"/>
        <v>127.90316480238002</v>
      </c>
      <c r="AG184">
        <f t="shared" si="28"/>
        <v>0.48559227162347662</v>
      </c>
    </row>
    <row r="185" spans="1:33" x14ac:dyDescent="0.2">
      <c r="A185">
        <v>1.82</v>
      </c>
      <c r="B185">
        <v>8.8012868168361607</v>
      </c>
      <c r="C185">
        <f t="shared" si="27"/>
        <v>-0.46605436429523156</v>
      </c>
      <c r="D185">
        <f t="shared" si="20"/>
        <v>8.7998778745225703</v>
      </c>
      <c r="Y185">
        <f t="shared" si="21"/>
        <v>1.6008367218474803E-2</v>
      </c>
      <c r="AA185" s="5">
        <v>1.82</v>
      </c>
      <c r="AB185">
        <f t="shared" si="22"/>
        <v>129788.67018456801</v>
      </c>
      <c r="AC185">
        <f t="shared" si="23"/>
        <v>0.64660996000000015</v>
      </c>
      <c r="AD185">
        <f t="shared" si="24"/>
        <v>-0.46829472660945898</v>
      </c>
      <c r="AE185">
        <f t="shared" si="25"/>
        <v>-1385.8388284002958</v>
      </c>
      <c r="AF185">
        <f t="shared" si="26"/>
        <v>127.00082925592</v>
      </c>
      <c r="AG185">
        <f t="shared" si="28"/>
        <v>0.4807083649168909</v>
      </c>
    </row>
    <row r="186" spans="1:33" x14ac:dyDescent="0.2">
      <c r="A186">
        <v>1.83</v>
      </c>
      <c r="B186">
        <v>8.7966294284158906</v>
      </c>
      <c r="C186">
        <f t="shared" si="27"/>
        <v>-0.46542331975878387</v>
      </c>
      <c r="D186">
        <f t="shared" si="20"/>
        <v>8.7951753934147057</v>
      </c>
      <c r="Y186">
        <f t="shared" si="21"/>
        <v>1.6529456117452369E-2</v>
      </c>
      <c r="AA186" s="5">
        <v>1.83</v>
      </c>
      <c r="AB186">
        <f t="shared" si="22"/>
        <v>132760.93629062304</v>
      </c>
      <c r="AC186">
        <f t="shared" si="23"/>
        <v>0.65411273999999997</v>
      </c>
      <c r="AD186">
        <f t="shared" si="24"/>
        <v>-0.46763294360948193</v>
      </c>
      <c r="AE186">
        <f t="shared" si="25"/>
        <v>-1360.8875882772445</v>
      </c>
      <c r="AF186">
        <f t="shared" si="26"/>
        <v>126.10168715262</v>
      </c>
      <c r="AG186">
        <f t="shared" si="28"/>
        <v>0.47475572385226611</v>
      </c>
    </row>
    <row r="187" spans="1:33" x14ac:dyDescent="0.2">
      <c r="A187">
        <v>1.84</v>
      </c>
      <c r="B187">
        <v>8.791978350440985</v>
      </c>
      <c r="C187">
        <f t="shared" si="27"/>
        <v>-0.46479227522233618</v>
      </c>
      <c r="D187">
        <f t="shared" si="20"/>
        <v>8.7904809130324502</v>
      </c>
      <c r="Y187">
        <f t="shared" si="21"/>
        <v>1.7031859598012993E-2</v>
      </c>
      <c r="AA187" s="5">
        <v>1.84</v>
      </c>
      <c r="AB187">
        <f t="shared" si="22"/>
        <v>135783.95762032803</v>
      </c>
      <c r="AC187">
        <f t="shared" si="23"/>
        <v>0.66161552000000001</v>
      </c>
      <c r="AD187">
        <f t="shared" si="24"/>
        <v>-0.46696626172104105</v>
      </c>
      <c r="AE187">
        <f t="shared" si="25"/>
        <v>-1336.2765322831892</v>
      </c>
      <c r="AF187">
        <f t="shared" si="26"/>
        <v>125.20573849248004</v>
      </c>
      <c r="AG187">
        <f t="shared" si="28"/>
        <v>0.46773292384537418</v>
      </c>
    </row>
    <row r="188" spans="1:33" x14ac:dyDescent="0.2">
      <c r="A188">
        <v>1.85</v>
      </c>
      <c r="B188">
        <v>8.7873335829114438</v>
      </c>
      <c r="C188">
        <f t="shared" si="27"/>
        <v>-0.46416123068588849</v>
      </c>
      <c r="D188">
        <f t="shared" si="20"/>
        <v>8.7857945031438707</v>
      </c>
      <c r="Y188">
        <f t="shared" si="21"/>
        <v>1.7514752945833181E-2</v>
      </c>
      <c r="AA188" s="5">
        <v>1.85</v>
      </c>
      <c r="AB188">
        <f t="shared" si="22"/>
        <v>138858.30866937502</v>
      </c>
      <c r="AC188">
        <f t="shared" si="23"/>
        <v>0.66911830000000005</v>
      </c>
      <c r="AD188">
        <f t="shared" si="24"/>
        <v>-0.46629469610039193</v>
      </c>
      <c r="AE188">
        <f t="shared" si="25"/>
        <v>-1312.0026565503031</v>
      </c>
      <c r="AF188">
        <f t="shared" si="26"/>
        <v>124.31298327549999</v>
      </c>
      <c r="AG188">
        <f t="shared" si="28"/>
        <v>0.45963886543277699</v>
      </c>
    </row>
    <row r="189" spans="1:33" x14ac:dyDescent="0.2">
      <c r="A189">
        <v>1.86</v>
      </c>
      <c r="B189">
        <v>8.7826951258272672</v>
      </c>
      <c r="C189">
        <f t="shared" si="27"/>
        <v>-0.46353018614952962</v>
      </c>
      <c r="D189">
        <f t="shared" si="20"/>
        <v>8.781116232030735</v>
      </c>
      <c r="Y189">
        <f t="shared" si="21"/>
        <v>1.7977326707938966E-2</v>
      </c>
      <c r="AA189" s="5">
        <v>1.86</v>
      </c>
      <c r="AB189">
        <f t="shared" si="22"/>
        <v>141984.56716632805</v>
      </c>
      <c r="AC189">
        <f t="shared" si="23"/>
        <v>0.6766210800000001</v>
      </c>
      <c r="AD189">
        <f t="shared" si="24"/>
        <v>-0.4656182634574888</v>
      </c>
      <c r="AE189">
        <f t="shared" si="25"/>
        <v>-1288.0629651054824</v>
      </c>
      <c r="AF189">
        <f t="shared" si="26"/>
        <v>123.42342150168002</v>
      </c>
      <c r="AG189">
        <f t="shared" si="28"/>
        <v>0.45047277833284188</v>
      </c>
    </row>
    <row r="190" spans="1:33" x14ac:dyDescent="0.2">
      <c r="A190">
        <v>1.87</v>
      </c>
      <c r="B190">
        <v>8.7780629791884532</v>
      </c>
      <c r="C190">
        <f t="shared" si="27"/>
        <v>-0.46289914161317586</v>
      </c>
      <c r="D190">
        <f t="shared" si="20"/>
        <v>8.7764461664648348</v>
      </c>
      <c r="Y190">
        <f t="shared" si="21"/>
        <v>1.8418787008611132E-2</v>
      </c>
      <c r="AA190" s="5">
        <v>1.87</v>
      </c>
      <c r="AB190">
        <f t="shared" si="22"/>
        <v>145163.31407262303</v>
      </c>
      <c r="AC190">
        <f t="shared" si="23"/>
        <v>0.68412386000000014</v>
      </c>
      <c r="AD190">
        <f t="shared" si="24"/>
        <v>-0.4649369820639499</v>
      </c>
      <c r="AE190">
        <f t="shared" si="25"/>
        <v>-1264.4544700241295</v>
      </c>
      <c r="AF190">
        <f t="shared" si="26"/>
        <v>122.53705317102003</v>
      </c>
      <c r="AG190">
        <f t="shared" si="28"/>
        <v>0.44023422546697533</v>
      </c>
    </row>
    <row r="191" spans="1:33" x14ac:dyDescent="0.2">
      <c r="A191">
        <v>1.88</v>
      </c>
      <c r="B191">
        <v>8.7734371429950038</v>
      </c>
      <c r="C191">
        <f t="shared" si="27"/>
        <v>-0.46226809707672817</v>
      </c>
      <c r="D191">
        <f t="shared" si="20"/>
        <v>8.7717843716851149</v>
      </c>
      <c r="Y191">
        <f t="shared" si="21"/>
        <v>1.8838355857013923E-2</v>
      </c>
      <c r="AA191" s="5">
        <v>1.88</v>
      </c>
      <c r="AB191">
        <f t="shared" si="22"/>
        <v>148395.133582568</v>
      </c>
      <c r="AC191">
        <f t="shared" si="23"/>
        <v>0.69162663999999996</v>
      </c>
      <c r="AD191">
        <f t="shared" si="24"/>
        <v>-0.46425087176033675</v>
      </c>
      <c r="AE191">
        <f t="shared" si="25"/>
        <v>-1241.1741915824787</v>
      </c>
      <c r="AF191">
        <f t="shared" si="26"/>
        <v>121.65387828352004</v>
      </c>
      <c r="AG191">
        <f t="shared" si="28"/>
        <v>0.42892310677443829</v>
      </c>
    </row>
    <row r="192" spans="1:33" x14ac:dyDescent="0.2">
      <c r="A192">
        <v>1.89</v>
      </c>
      <c r="B192">
        <v>8.7688176172469188</v>
      </c>
      <c r="C192">
        <f t="shared" si="27"/>
        <v>-0.46163705254027537</v>
      </c>
      <c r="D192">
        <f t="shared" si="20"/>
        <v>8.7671309113755722</v>
      </c>
      <c r="Y192">
        <f t="shared" si="21"/>
        <v>1.9235271446734956E-2</v>
      </c>
      <c r="AA192" s="5">
        <v>1.89</v>
      </c>
      <c r="AB192">
        <f t="shared" si="22"/>
        <v>151680.61312334298</v>
      </c>
      <c r="AC192">
        <f t="shared" si="23"/>
        <v>0.69912942</v>
      </c>
      <c r="AD192">
        <f t="shared" si="24"/>
        <v>-0.46355995396274718</v>
      </c>
      <c r="AE192">
        <f t="shared" si="25"/>
        <v>-1218.2191584084558</v>
      </c>
      <c r="AF192">
        <f t="shared" si="26"/>
        <v>120.77389683918003</v>
      </c>
      <c r="AG192">
        <f t="shared" si="28"/>
        <v>0.41653966289979494</v>
      </c>
    </row>
    <row r="193" spans="1:33" x14ac:dyDescent="0.2">
      <c r="A193">
        <v>1.9</v>
      </c>
      <c r="B193">
        <v>8.7642044019441983</v>
      </c>
      <c r="C193">
        <f t="shared" si="27"/>
        <v>-0.46100600800382768</v>
      </c>
      <c r="D193">
        <f t="shared" si="20"/>
        <v>8.76248584764393</v>
      </c>
      <c r="Y193">
        <f t="shared" si="21"/>
        <v>1.9608788447323347E-2</v>
      </c>
      <c r="AA193" s="5">
        <v>1.9</v>
      </c>
      <c r="AB193">
        <f t="shared" si="22"/>
        <v>155020.34335500002</v>
      </c>
      <c r="AC193">
        <f t="shared" si="23"/>
        <v>0.70663220000000004</v>
      </c>
      <c r="AD193">
        <f t="shared" si="24"/>
        <v>-0.46286425166872003</v>
      </c>
      <c r="AE193">
        <f t="shared" si="25"/>
        <v>-1195.5864076311009</v>
      </c>
      <c r="AF193">
        <f t="shared" si="26"/>
        <v>119.89710883800004</v>
      </c>
      <c r="AG193">
        <f t="shared" si="28"/>
        <v>0.40308447886364995</v>
      </c>
    </row>
    <row r="194" spans="1:33" x14ac:dyDescent="0.2">
      <c r="A194">
        <v>1.91</v>
      </c>
      <c r="B194">
        <v>8.7595974970868422</v>
      </c>
      <c r="C194">
        <f t="shared" si="27"/>
        <v>-0.46037496346737999</v>
      </c>
      <c r="D194">
        <f t="shared" si="20"/>
        <v>8.7578492410011037</v>
      </c>
      <c r="Y194">
        <f t="shared" si="21"/>
        <v>1.9958178287528494E-2</v>
      </c>
      <c r="AA194" s="5">
        <v>1.91</v>
      </c>
      <c r="AB194">
        <f t="shared" si="22"/>
        <v>158414.918170463</v>
      </c>
      <c r="AC194">
        <f t="shared" si="23"/>
        <v>0.71413497999999986</v>
      </c>
      <c r="AD194">
        <f t="shared" si="24"/>
        <v>-0.46216378946245601</v>
      </c>
      <c r="AE194">
        <f t="shared" si="25"/>
        <v>-1173.2729850285486</v>
      </c>
      <c r="AF194">
        <f t="shared" si="26"/>
        <v>119.02351427998005</v>
      </c>
      <c r="AG194">
        <f t="shared" si="28"/>
        <v>0.38855848754311406</v>
      </c>
    </row>
    <row r="195" spans="1:33" x14ac:dyDescent="0.2">
      <c r="A195">
        <v>1.92</v>
      </c>
      <c r="B195">
        <v>8.7549969026748506</v>
      </c>
      <c r="C195">
        <f t="shared" si="27"/>
        <v>-0.4597439189309323</v>
      </c>
      <c r="D195">
        <f t="shared" ref="D195:D258" si="29">0.00108353*A195^6 -0.0139664*A195^5 +0.0672714*A195^4 - 0.145763*A195^3 + 0.162182*A195^2 - 0.598339*A195 + 9.7318</f>
        <v>8.7532211503414388</v>
      </c>
      <c r="Y195">
        <f t="shared" si="21"/>
        <v>2.0282729430427787E-2</v>
      </c>
      <c r="AA195" s="5">
        <v>1.92</v>
      </c>
      <c r="AB195">
        <f t="shared" si="22"/>
        <v>161864.93469552801</v>
      </c>
      <c r="AC195">
        <f t="shared" si="23"/>
        <v>0.72163775999999991</v>
      </c>
      <c r="AD195">
        <f t="shared" si="24"/>
        <v>-0.46145859351934848</v>
      </c>
      <c r="AE195">
        <f t="shared" si="25"/>
        <v>-1151.2759451745205</v>
      </c>
      <c r="AF195">
        <f t="shared" si="26"/>
        <v>118.15311316512003</v>
      </c>
      <c r="AG195">
        <f t="shared" si="28"/>
        <v>0.37296297304016612</v>
      </c>
    </row>
    <row r="196" spans="1:33" x14ac:dyDescent="0.2">
      <c r="A196">
        <v>1.93</v>
      </c>
      <c r="B196">
        <v>8.7504026187082236</v>
      </c>
      <c r="C196">
        <f t="shared" si="27"/>
        <v>-0.45911287439448462</v>
      </c>
      <c r="D196">
        <f t="shared" si="29"/>
        <v>8.7486016329237302</v>
      </c>
      <c r="Y196">
        <f t="shared" ref="Y196:Y259" si="30">ABS((B196-D196)/B196)*100</f>
        <v>2.0581747640307572E-2</v>
      </c>
      <c r="AA196" s="5">
        <v>1.93</v>
      </c>
      <c r="AB196">
        <f t="shared" ref="AB196:AB259" si="31" xml:space="preserve"> 13470.3*A196^4 - 3122.72*A196^3 + 254.378*A196^2 - 13.4024*A196 - 0.056815</f>
        <v>165370.99328886301</v>
      </c>
      <c r="AC196">
        <f t="shared" ref="AC196:AC259" si="32" xml:space="preserve"> 0.750278*A196 - 0.718896</f>
        <v>0.72914053999999995</v>
      </c>
      <c r="AD196">
        <f t="shared" ref="AD196:AD259" si="33">0.00095388*A196^6 - 0.0112233*A196^5 + 0.0483383*A196^4 - 0.097293*A196^3 + 0.114703*A196^2 - 0.0489874*A196 - 0.513459</f>
        <v>-0.46074869160982901</v>
      </c>
      <c r="AE196">
        <f t="shared" ref="AE196:AE259" si="34" xml:space="preserve"> 2.016844950849*A196^6 - 35.14109357237*A196^5 + 187.9788978123*A196^4 + 54.92648405107*A196^3 - 3965.269362924*A196^2 + 13553.216983*A196 - 14683.33280448</f>
        <v>-1129.5923515834111</v>
      </c>
      <c r="AF196">
        <f t="shared" ref="AF196:AF259" si="35" xml:space="preserve"> 15.9672158*A196^2 - 148.194548*A196 + 343.825101</f>
        <v>117.28590549342005</v>
      </c>
      <c r="AG196">
        <f t="shared" si="28"/>
        <v>0.35629957393415329</v>
      </c>
    </row>
    <row r="197" spans="1:33" x14ac:dyDescent="0.2">
      <c r="A197">
        <v>1.94</v>
      </c>
      <c r="B197">
        <v>8.7458146451869609</v>
      </c>
      <c r="C197">
        <f t="shared" ref="C197:C260" si="36">(B196-B198)/(A196-A198)</f>
        <v>-0.45848182985803693</v>
      </c>
      <c r="D197">
        <f t="shared" si="29"/>
        <v>8.743990744353022</v>
      </c>
      <c r="Y197">
        <f t="shared" si="30"/>
        <v>2.0854556241283313E-2</v>
      </c>
      <c r="AA197" s="5">
        <v>1.94</v>
      </c>
      <c r="AB197">
        <f t="shared" si="31"/>
        <v>168933.69754200798</v>
      </c>
      <c r="AC197">
        <f t="shared" si="32"/>
        <v>0.73664331999999999</v>
      </c>
      <c r="AD197">
        <f t="shared" si="33"/>
        <v>-0.46003411310252673</v>
      </c>
      <c r="AE197">
        <f t="shared" si="34"/>
        <v>-1108.2192768538825</v>
      </c>
      <c r="AF197">
        <f t="shared" si="35"/>
        <v>116.42189126488</v>
      </c>
      <c r="AG197">
        <f t="shared" si="28"/>
        <v>0.3385702864103578</v>
      </c>
    </row>
    <row r="198" spans="1:33" x14ac:dyDescent="0.2">
      <c r="A198">
        <v>1.95</v>
      </c>
      <c r="B198">
        <v>8.7412329821110628</v>
      </c>
      <c r="C198">
        <f t="shared" si="36"/>
        <v>-0.45785078532158924</v>
      </c>
      <c r="D198">
        <f t="shared" si="29"/>
        <v>8.7393885385631922</v>
      </c>
      <c r="Y198">
        <f t="shared" si="30"/>
        <v>2.1100496367563542E-2</v>
      </c>
      <c r="AA198" s="5">
        <v>1.95</v>
      </c>
      <c r="AB198">
        <f t="shared" si="31"/>
        <v>172553.65427937501</v>
      </c>
      <c r="AC198">
        <f t="shared" si="32"/>
        <v>0.74414610000000003</v>
      </c>
      <c r="AD198">
        <f t="shared" si="33"/>
        <v>-0.45931488896673955</v>
      </c>
      <c r="AE198">
        <f t="shared" si="34"/>
        <v>-1087.1538028110226</v>
      </c>
      <c r="AF198">
        <f t="shared" si="35"/>
        <v>115.56107047950002</v>
      </c>
      <c r="AG198">
        <f t="shared" si="28"/>
        <v>0.31977746726413203</v>
      </c>
    </row>
    <row r="199" spans="1:33" x14ac:dyDescent="0.2">
      <c r="A199">
        <v>1.96</v>
      </c>
      <c r="B199">
        <v>8.7366576294805292</v>
      </c>
      <c r="C199">
        <f t="shared" si="36"/>
        <v>-0.45721974078514155</v>
      </c>
      <c r="D199">
        <f t="shared" si="29"/>
        <v>8.7347950678003077</v>
      </c>
      <c r="Y199">
        <f t="shared" si="30"/>
        <v>2.1318927205485796E-2</v>
      </c>
      <c r="AA199" s="5">
        <v>1.96</v>
      </c>
      <c r="AB199">
        <f t="shared" si="31"/>
        <v>176231.47355824802</v>
      </c>
      <c r="AC199">
        <f t="shared" si="32"/>
        <v>0.75164888000000007</v>
      </c>
      <c r="AD199">
        <f t="shared" si="33"/>
        <v>-0.45859105177421877</v>
      </c>
      <c r="AE199">
        <f t="shared" si="34"/>
        <v>-1066.393020647065</v>
      </c>
      <c r="AF199">
        <f t="shared" si="35"/>
        <v>114.70344313728003</v>
      </c>
      <c r="AG199">
        <f t="shared" si="28"/>
        <v>0.29992383677974993</v>
      </c>
    </row>
    <row r="200" spans="1:33" x14ac:dyDescent="0.2">
      <c r="A200">
        <v>1.97</v>
      </c>
      <c r="B200">
        <v>8.73208858729536</v>
      </c>
      <c r="C200">
        <f t="shared" si="36"/>
        <v>-0.45658869624869386</v>
      </c>
      <c r="D200">
        <f t="shared" si="29"/>
        <v>8.7302103826067672</v>
      </c>
      <c r="Y200">
        <f t="shared" si="30"/>
        <v>2.1509226227107429E-2</v>
      </c>
      <c r="AA200" s="5">
        <v>1.97</v>
      </c>
      <c r="AB200">
        <f t="shared" si="31"/>
        <v>179967.76866878301</v>
      </c>
      <c r="AC200">
        <f t="shared" si="32"/>
        <v>0.75915165999999989</v>
      </c>
      <c r="AD200">
        <f t="shared" si="33"/>
        <v>-0.45786263570026886</v>
      </c>
      <c r="AE200">
        <f t="shared" si="34"/>
        <v>-1045.9340310606221</v>
      </c>
      <c r="AF200">
        <f t="shared" si="35"/>
        <v>113.84900923822002</v>
      </c>
      <c r="AG200">
        <f t="shared" si="28"/>
        <v>0.27901248148314084</v>
      </c>
    </row>
    <row r="201" spans="1:33" x14ac:dyDescent="0.2">
      <c r="A201">
        <v>1.98</v>
      </c>
      <c r="B201">
        <v>8.7275258555555553</v>
      </c>
      <c r="C201">
        <f t="shared" si="36"/>
        <v>-0.45595765171224617</v>
      </c>
      <c r="D201">
        <f t="shared" si="29"/>
        <v>8.7256345318062252</v>
      </c>
      <c r="Y201">
        <f t="shared" si="30"/>
        <v>2.167078941537785E-2</v>
      </c>
      <c r="AA201" s="5">
        <v>1.98</v>
      </c>
      <c r="AB201">
        <f t="shared" si="31"/>
        <v>183763.15613400796</v>
      </c>
      <c r="AC201">
        <f t="shared" si="32"/>
        <v>0.76665443999999994</v>
      </c>
      <c r="AD201">
        <f t="shared" si="33"/>
        <v>-0.45712967652415737</v>
      </c>
      <c r="AE201">
        <f t="shared" si="34"/>
        <v>-1025.7739443945102</v>
      </c>
      <c r="AF201">
        <f t="shared" si="35"/>
        <v>112.99776878232004</v>
      </c>
      <c r="AG201">
        <f t="shared" si="28"/>
        <v>0.25704685676617639</v>
      </c>
    </row>
    <row r="202" spans="1:33" x14ac:dyDescent="0.2">
      <c r="A202">
        <v>1.99</v>
      </c>
      <c r="B202">
        <v>8.722969434261115</v>
      </c>
      <c r="C202">
        <f t="shared" si="36"/>
        <v>-0.4553266071758873</v>
      </c>
      <c r="D202">
        <f t="shared" si="29"/>
        <v>8.7210675624892886</v>
      </c>
      <c r="Y202">
        <f t="shared" si="30"/>
        <v>2.1803031480959613E-2</v>
      </c>
      <c r="AA202" s="5">
        <v>1.99</v>
      </c>
      <c r="AB202">
        <f t="shared" si="31"/>
        <v>187618.25570982299</v>
      </c>
      <c r="AC202">
        <f t="shared" si="32"/>
        <v>0.77415721999999998</v>
      </c>
      <c r="AD202">
        <f t="shared" si="33"/>
        <v>-0.45639221162884036</v>
      </c>
      <c r="AE202">
        <f t="shared" si="34"/>
        <v>-1005.9098807720857</v>
      </c>
      <c r="AF202">
        <f t="shared" si="35"/>
        <v>112.14972176958</v>
      </c>
      <c r="AG202">
        <f t="shared" si="28"/>
        <v>0.23403078936290478</v>
      </c>
    </row>
    <row r="203" spans="1:33" x14ac:dyDescent="0.2">
      <c r="A203">
        <v>2</v>
      </c>
      <c r="B203">
        <v>8.7184193234120375</v>
      </c>
      <c r="C203">
        <f t="shared" si="36"/>
        <v>-0.45469556263953348</v>
      </c>
      <c r="D203">
        <f t="shared" si="29"/>
        <v>8.7165095199999989</v>
      </c>
      <c r="Y203">
        <f t="shared" si="30"/>
        <v>2.190538607050152E-2</v>
      </c>
      <c r="AA203" s="5">
        <v>2</v>
      </c>
      <c r="AB203">
        <f t="shared" si="31"/>
        <v>191533.69038499997</v>
      </c>
      <c r="AC203">
        <f t="shared" si="32"/>
        <v>0.78166000000000002</v>
      </c>
      <c r="AD203">
        <f t="shared" si="33"/>
        <v>-0.45565028000000007</v>
      </c>
      <c r="AE203">
        <f t="shared" si="34"/>
        <v>-986.33897023214195</v>
      </c>
      <c r="AF203">
        <f t="shared" si="35"/>
        <v>111.30486820000002</v>
      </c>
      <c r="AG203">
        <f t="shared" si="28"/>
        <v>0.20996847977235727</v>
      </c>
    </row>
    <row r="204" spans="1:33" x14ac:dyDescent="0.2">
      <c r="A204">
        <v>2.0099999999999998</v>
      </c>
      <c r="B204">
        <v>8.7138755230083245</v>
      </c>
      <c r="C204">
        <f t="shared" si="36"/>
        <v>-0.45406451810308074</v>
      </c>
      <c r="D204">
        <f t="shared" si="29"/>
        <v>8.7119604479230972</v>
      </c>
      <c r="Y204">
        <f t="shared" si="30"/>
        <v>2.1977305966451414E-2</v>
      </c>
      <c r="AA204" s="5">
        <v>2.0099999999999998</v>
      </c>
      <c r="AB204">
        <f t="shared" si="31"/>
        <v>195510.08638118286</v>
      </c>
      <c r="AC204">
        <f t="shared" si="32"/>
        <v>0.78916277999999984</v>
      </c>
      <c r="AD204">
        <f t="shared" si="33"/>
        <v>-0.4549039222243958</v>
      </c>
      <c r="AE204">
        <f t="shared" si="34"/>
        <v>-967.0583528623647</v>
      </c>
      <c r="AF204">
        <f t="shared" si="35"/>
        <v>110.46320807358001</v>
      </c>
      <c r="AG204">
        <f t="shared" si="28"/>
        <v>0.18486450445892305</v>
      </c>
    </row>
    <row r="205" spans="1:33" x14ac:dyDescent="0.2">
      <c r="A205">
        <v>2.02</v>
      </c>
      <c r="B205">
        <v>8.7093380330499759</v>
      </c>
      <c r="C205">
        <f t="shared" si="36"/>
        <v>-0.45343347356663305</v>
      </c>
      <c r="D205">
        <f t="shared" si="29"/>
        <v>8.7074203880720553</v>
      </c>
      <c r="Y205">
        <f t="shared" si="30"/>
        <v>2.2018263278374813E-2</v>
      </c>
      <c r="AA205" s="5">
        <v>2.02</v>
      </c>
      <c r="AB205">
        <f t="shared" si="31"/>
        <v>199548.07315288798</v>
      </c>
      <c r="AC205">
        <f t="shared" si="32"/>
        <v>0.79666556000000011</v>
      </c>
      <c r="AD205">
        <f t="shared" si="33"/>
        <v>-0.4541531804875284</v>
      </c>
      <c r="AE205">
        <f t="shared" si="34"/>
        <v>-948.06517893131422</v>
      </c>
      <c r="AF205">
        <f t="shared" si="35"/>
        <v>109.62474139032003</v>
      </c>
      <c r="AG205">
        <f t="shared" si="28"/>
        <v>0.1587238179030433</v>
      </c>
    </row>
    <row r="206" spans="1:33" x14ac:dyDescent="0.2">
      <c r="A206">
        <v>2.0299999999999998</v>
      </c>
      <c r="B206">
        <v>8.7048068535369918</v>
      </c>
      <c r="C206">
        <f t="shared" si="36"/>
        <v>-0.45280242903018536</v>
      </c>
      <c r="D206">
        <f t="shared" si="29"/>
        <v>8.7028893804779148</v>
      </c>
      <c r="Y206">
        <f t="shared" si="30"/>
        <v>2.202774962545951E-2</v>
      </c>
      <c r="AA206" s="5">
        <v>2.0299999999999998</v>
      </c>
      <c r="AB206">
        <f t="shared" si="31"/>
        <v>203648.28338750289</v>
      </c>
      <c r="AC206">
        <f t="shared" si="32"/>
        <v>0.80416833999999993</v>
      </c>
      <c r="AD206">
        <f t="shared" si="33"/>
        <v>-0.45339809857061841</v>
      </c>
      <c r="AE206">
        <f t="shared" si="34"/>
        <v>-929.35660901896881</v>
      </c>
      <c r="AF206">
        <f t="shared" si="35"/>
        <v>108.78946815022002</v>
      </c>
      <c r="AG206">
        <f t="shared" si="28"/>
        <v>0.13155175463807928</v>
      </c>
    </row>
    <row r="207" spans="1:33" x14ac:dyDescent="0.2">
      <c r="A207">
        <v>2.04</v>
      </c>
      <c r="B207">
        <v>8.7002819844693722</v>
      </c>
      <c r="C207">
        <f t="shared" si="36"/>
        <v>-0.45217138449373767</v>
      </c>
      <c r="D207">
        <f t="shared" si="29"/>
        <v>8.6983674633788723</v>
      </c>
      <c r="Y207">
        <f t="shared" si="30"/>
        <v>2.2005276310783833E-2</v>
      </c>
      <c r="AA207" s="5">
        <v>2.04</v>
      </c>
      <c r="AB207">
        <f t="shared" si="31"/>
        <v>207811.35300528799</v>
      </c>
      <c r="AC207">
        <f t="shared" si="32"/>
        <v>0.81167111999999997</v>
      </c>
      <c r="AD207">
        <f t="shared" si="33"/>
        <v>-0.45263872184689513</v>
      </c>
      <c r="AE207">
        <f t="shared" si="34"/>
        <v>-910.92981414583119</v>
      </c>
      <c r="AF207">
        <f t="shared" si="35"/>
        <v>107.95738835328001</v>
      </c>
      <c r="AG207">
        <f t="shared" si="28"/>
        <v>0.10335403105632224</v>
      </c>
    </row>
    <row r="208" spans="1:33" x14ac:dyDescent="0.2">
      <c r="A208">
        <v>2.0499999999999998</v>
      </c>
      <c r="B208">
        <v>8.695763425847117</v>
      </c>
      <c r="C208">
        <f t="shared" si="36"/>
        <v>-0.45151790462529778</v>
      </c>
      <c r="D208">
        <f t="shared" si="29"/>
        <v>8.6938546732106676</v>
      </c>
      <c r="Y208">
        <f t="shared" si="30"/>
        <v>2.1950374486682418E-2</v>
      </c>
      <c r="AA208" s="5">
        <v>2.0499999999999998</v>
      </c>
      <c r="AB208">
        <f t="shared" si="31"/>
        <v>212037.92115937496</v>
      </c>
      <c r="AC208">
        <f t="shared" si="32"/>
        <v>0.81917389999999979</v>
      </c>
      <c r="AD208">
        <f t="shared" si="33"/>
        <v>-0.45187509727720199</v>
      </c>
      <c r="AE208">
        <f t="shared" si="34"/>
        <v>-892.78197590053969</v>
      </c>
      <c r="AF208">
        <f t="shared" si="35"/>
        <v>107.12850199950006</v>
      </c>
      <c r="AG208">
        <f t="shared" si="28"/>
        <v>7.9109299597017693E-2</v>
      </c>
    </row>
    <row r="209" spans="1:33" x14ac:dyDescent="0.2">
      <c r="A209">
        <v>2.06</v>
      </c>
      <c r="B209">
        <v>8.6912516263768662</v>
      </c>
      <c r="C209">
        <f t="shared" si="36"/>
        <v>-0.45081955409296232</v>
      </c>
      <c r="D209">
        <f t="shared" si="29"/>
        <v>8.6893510445977462</v>
      </c>
      <c r="Y209">
        <f t="shared" si="30"/>
        <v>2.18677569218221E-2</v>
      </c>
      <c r="AA209" s="5">
        <v>2.06</v>
      </c>
      <c r="AB209">
        <f t="shared" si="31"/>
        <v>216328.63023576798</v>
      </c>
      <c r="AC209">
        <f t="shared" si="32"/>
        <v>0.82667668000000005</v>
      </c>
      <c r="AD209">
        <f t="shared" si="33"/>
        <v>-0.45110727340491286</v>
      </c>
      <c r="AE209">
        <f t="shared" si="34"/>
        <v>-874.91028656605704</v>
      </c>
      <c r="AF209">
        <f t="shared" si="35"/>
        <v>106.30280908888005</v>
      </c>
      <c r="AG209">
        <f t="shared" si="28"/>
        <v>6.3821391361212051E-2</v>
      </c>
    </row>
    <row r="210" spans="1:33" x14ac:dyDescent="0.2">
      <c r="A210">
        <v>2.0699999999999998</v>
      </c>
      <c r="B210">
        <v>8.6867470347652578</v>
      </c>
      <c r="C210">
        <f t="shared" si="36"/>
        <v>-0.45009876822872347</v>
      </c>
      <c r="D210">
        <f t="shared" si="29"/>
        <v>8.6848566103452054</v>
      </c>
      <c r="Y210">
        <f t="shared" si="30"/>
        <v>2.1762167270287829E-2</v>
      </c>
      <c r="AA210" s="5">
        <v>2.0699999999999998</v>
      </c>
      <c r="AB210">
        <f t="shared" si="31"/>
        <v>220684.12585334294</v>
      </c>
      <c r="AC210">
        <f t="shared" si="32"/>
        <v>0.83417945999999987</v>
      </c>
      <c r="AD210">
        <f t="shared" si="33"/>
        <v>-0.45033530035016289</v>
      </c>
      <c r="AE210">
        <f t="shared" si="34"/>
        <v>-857.31194924444208</v>
      </c>
      <c r="AF210">
        <f t="shared" si="35"/>
        <v>105.48030962142005</v>
      </c>
      <c r="AG210">
        <f t="shared" si="28"/>
        <v>5.2551159464455308E-2</v>
      </c>
    </row>
    <row r="211" spans="1:33" x14ac:dyDescent="0.2">
      <c r="A211">
        <v>2.08</v>
      </c>
      <c r="B211">
        <v>8.6822496510122917</v>
      </c>
      <c r="C211">
        <f t="shared" si="36"/>
        <v>-0.44937798236448462</v>
      </c>
      <c r="D211">
        <f t="shared" si="29"/>
        <v>8.6803714014315059</v>
      </c>
      <c r="Y211">
        <f t="shared" si="30"/>
        <v>2.1633213237157618E-2</v>
      </c>
      <c r="AA211" s="5">
        <v>2.08</v>
      </c>
      <c r="AB211">
        <f t="shared" si="31"/>
        <v>225105.05686384803</v>
      </c>
      <c r="AC211">
        <f t="shared" si="32"/>
        <v>0.84168224000000014</v>
      </c>
      <c r="AD211">
        <f t="shared" si="33"/>
        <v>-0.44955922980339158</v>
      </c>
      <c r="AE211">
        <f t="shared" si="34"/>
        <v>-839.98417798006994</v>
      </c>
      <c r="AF211">
        <f t="shared" si="35"/>
        <v>104.66100359712004</v>
      </c>
      <c r="AG211">
        <f t="shared" si="28"/>
        <v>4.0332959339328373E-2</v>
      </c>
    </row>
    <row r="212" spans="1:33" x14ac:dyDescent="0.2">
      <c r="A212">
        <v>2.09</v>
      </c>
      <c r="B212">
        <v>8.6777594751179681</v>
      </c>
      <c r="C212">
        <f t="shared" si="36"/>
        <v>-0.44865719650024577</v>
      </c>
      <c r="D212">
        <f t="shared" si="29"/>
        <v>8.6758954470019845</v>
      </c>
      <c r="Y212">
        <f t="shared" si="30"/>
        <v>2.1480522954437947E-2</v>
      </c>
      <c r="AA212" s="5">
        <v>2.09</v>
      </c>
      <c r="AB212">
        <f t="shared" si="31"/>
        <v>229592.07535190289</v>
      </c>
      <c r="AC212">
        <f t="shared" si="32"/>
        <v>0.84918501999999996</v>
      </c>
      <c r="AD212">
        <f t="shared" si="33"/>
        <v>-0.44877911501820039</v>
      </c>
      <c r="AE212">
        <f t="shared" si="34"/>
        <v>-822.92419788149164</v>
      </c>
      <c r="AF212">
        <f t="shared" si="35"/>
        <v>103.84489101598001</v>
      </c>
      <c r="AG212">
        <f t="shared" si="28"/>
        <v>2.7174091690860793E-2</v>
      </c>
    </row>
    <row r="213" spans="1:33" x14ac:dyDescent="0.2">
      <c r="A213">
        <v>2.1</v>
      </c>
      <c r="B213">
        <v>8.6732765070822868</v>
      </c>
      <c r="C213">
        <f t="shared" si="36"/>
        <v>-0.44793641063600692</v>
      </c>
      <c r="D213">
        <f t="shared" si="29"/>
        <v>8.6714287743631289</v>
      </c>
      <c r="Y213">
        <f t="shared" si="30"/>
        <v>2.1303745103123991E-2</v>
      </c>
      <c r="AA213" s="5">
        <v>2.1</v>
      </c>
      <c r="AB213">
        <f t="shared" si="31"/>
        <v>234145.83663499999</v>
      </c>
      <c r="AC213">
        <f t="shared" si="32"/>
        <v>0.8566878</v>
      </c>
      <c r="AD213">
        <f t="shared" si="33"/>
        <v>-0.44799501080352017</v>
      </c>
      <c r="AE213">
        <f t="shared" si="34"/>
        <v>-806.12924524183109</v>
      </c>
      <c r="AF213">
        <f t="shared" si="35"/>
        <v>103.03197187800001</v>
      </c>
      <c r="AG213">
        <f t="shared" si="28"/>
        <v>1.3082251436100322E-2</v>
      </c>
    </row>
    <row r="214" spans="1:33" x14ac:dyDescent="0.2">
      <c r="A214">
        <v>2.11</v>
      </c>
      <c r="B214">
        <v>8.6688007469052479</v>
      </c>
      <c r="C214">
        <f t="shared" si="36"/>
        <v>-0.44721562477167925</v>
      </c>
      <c r="D214">
        <f t="shared" si="29"/>
        <v>8.6669714089776502</v>
      </c>
      <c r="Y214">
        <f t="shared" si="30"/>
        <v>2.1102549026182596E-2</v>
      </c>
      <c r="AA214" s="5">
        <v>2.11</v>
      </c>
      <c r="AB214">
        <f t="shared" si="31"/>
        <v>238766.99926350295</v>
      </c>
      <c r="AC214">
        <f t="shared" si="32"/>
        <v>0.86419057999999982</v>
      </c>
      <c r="AD214">
        <f t="shared" si="33"/>
        <v>-0.44720697351509781</v>
      </c>
      <c r="AE214">
        <f t="shared" si="34"/>
        <v>-789.59656765767431</v>
      </c>
      <c r="AF214">
        <f t="shared" si="35"/>
        <v>102.22224618318</v>
      </c>
      <c r="AG214">
        <f t="shared" si="28"/>
        <v>1.9344710028558908E-3</v>
      </c>
    </row>
    <row r="215" spans="1:33" x14ac:dyDescent="0.2">
      <c r="A215">
        <v>2.12</v>
      </c>
      <c r="B215">
        <v>8.6643321945868532</v>
      </c>
      <c r="C215">
        <f t="shared" si="36"/>
        <v>-0.44649483890735159</v>
      </c>
      <c r="D215">
        <f t="shared" si="29"/>
        <v>8.6625233744603154</v>
      </c>
      <c r="Y215">
        <f t="shared" si="30"/>
        <v>2.0876624832874099E-2</v>
      </c>
      <c r="AA215" s="5">
        <v>2.12</v>
      </c>
      <c r="AB215">
        <f t="shared" si="31"/>
        <v>243456.22502064804</v>
      </c>
      <c r="AC215">
        <f t="shared" si="32"/>
        <v>0.87169336000000008</v>
      </c>
      <c r="AD215">
        <f t="shared" si="33"/>
        <v>-0.44641506104629042</v>
      </c>
      <c r="AE215">
        <f t="shared" si="34"/>
        <v>-773.32342414655068</v>
      </c>
      <c r="AF215">
        <f t="shared" si="35"/>
        <v>101.41571393152</v>
      </c>
      <c r="AG215">
        <f t="shared" si="28"/>
        <v>1.786758862798948E-2</v>
      </c>
    </row>
    <row r="216" spans="1:33" x14ac:dyDescent="0.2">
      <c r="A216">
        <v>2.13</v>
      </c>
      <c r="B216">
        <v>8.6598708501271009</v>
      </c>
      <c r="C216">
        <f t="shared" si="36"/>
        <v>-0.44577405304311274</v>
      </c>
      <c r="D216">
        <f t="shared" si="29"/>
        <v>8.6580846925745742</v>
      </c>
      <c r="Y216">
        <f t="shared" si="30"/>
        <v>2.0625683493887562E-2</v>
      </c>
      <c r="AA216" s="5">
        <v>2.13</v>
      </c>
      <c r="AB216">
        <f t="shared" si="31"/>
        <v>248214.17892254292</v>
      </c>
      <c r="AC216">
        <f t="shared" si="32"/>
        <v>0.8791961399999999</v>
      </c>
      <c r="AD216">
        <f t="shared" si="33"/>
        <v>-0.44561933281817506</v>
      </c>
      <c r="AE216">
        <f t="shared" si="34"/>
        <v>-757.30708526296985</v>
      </c>
      <c r="AF216">
        <f t="shared" si="35"/>
        <v>100.61237512302</v>
      </c>
      <c r="AG216">
        <f t="shared" si="28"/>
        <v>3.4708216837984737E-2</v>
      </c>
    </row>
    <row r="217" spans="1:33" x14ac:dyDescent="0.2">
      <c r="A217">
        <v>2.14</v>
      </c>
      <c r="B217">
        <v>8.655416713525991</v>
      </c>
      <c r="C217">
        <f t="shared" si="36"/>
        <v>-0.44505326717887389</v>
      </c>
      <c r="D217">
        <f t="shared" si="29"/>
        <v>8.6536553832299656</v>
      </c>
      <c r="Y217">
        <f t="shared" si="30"/>
        <v>2.0349456927623775E-2</v>
      </c>
      <c r="AA217" s="5">
        <v>2.14</v>
      </c>
      <c r="AB217">
        <f t="shared" si="31"/>
        <v>253041.529218168</v>
      </c>
      <c r="AC217">
        <f t="shared" si="32"/>
        <v>0.88669892000000017</v>
      </c>
      <c r="AD217">
        <f t="shared" si="33"/>
        <v>-0.44481984976897165</v>
      </c>
      <c r="AE217">
        <f t="shared" si="34"/>
        <v>-741.54483321296357</v>
      </c>
      <c r="AF217">
        <f t="shared" si="35"/>
        <v>99.812229757679972</v>
      </c>
      <c r="AG217">
        <f t="shared" si="28"/>
        <v>5.2447072545233703E-2</v>
      </c>
    </row>
    <row r="218" spans="1:33" x14ac:dyDescent="0.2">
      <c r="A218">
        <v>2.15</v>
      </c>
      <c r="B218">
        <v>8.6509697847835234</v>
      </c>
      <c r="C218">
        <f t="shared" si="36"/>
        <v>-0.44433248131463504</v>
      </c>
      <c r="D218">
        <f t="shared" si="29"/>
        <v>8.6492354644802969</v>
      </c>
      <c r="Y218">
        <f t="shared" si="30"/>
        <v>2.0047698077469468E-2</v>
      </c>
      <c r="AA218" s="5">
        <v>2.15</v>
      </c>
      <c r="AB218">
        <f t="shared" si="31"/>
        <v>257938.94738937498</v>
      </c>
      <c r="AC218">
        <f t="shared" si="32"/>
        <v>0.89420169999999999</v>
      </c>
      <c r="AD218">
        <f t="shared" si="33"/>
        <v>-0.44401667434277931</v>
      </c>
      <c r="AE218">
        <f t="shared" si="34"/>
        <v>-726.03396196722315</v>
      </c>
      <c r="AF218">
        <f t="shared" si="35"/>
        <v>99.015277835500058</v>
      </c>
      <c r="AG218">
        <f t="shared" si="28"/>
        <v>7.1074473538681363E-2</v>
      </c>
    </row>
    <row r="219" spans="1:33" x14ac:dyDescent="0.2">
      <c r="A219">
        <v>2.16</v>
      </c>
      <c r="B219">
        <v>8.6465300638996982</v>
      </c>
      <c r="C219">
        <f t="shared" si="36"/>
        <v>-0.44361169545039619</v>
      </c>
      <c r="D219">
        <f t="shared" si="29"/>
        <v>8.6448249525226082</v>
      </c>
      <c r="Y219">
        <f t="shared" si="30"/>
        <v>1.9720180979987654E-2</v>
      </c>
      <c r="AA219" s="5">
        <v>2.16</v>
      </c>
      <c r="AB219">
        <f t="shared" si="31"/>
        <v>262907.108150888</v>
      </c>
      <c r="AC219">
        <f t="shared" si="32"/>
        <v>0.90170448000000003</v>
      </c>
      <c r="AD219">
        <f t="shared" si="33"/>
        <v>-0.44320987047762544</v>
      </c>
      <c r="AE219">
        <f t="shared" si="34"/>
        <v>-710.77177737276179</v>
      </c>
      <c r="AF219">
        <f t="shared" si="35"/>
        <v>98.22151935648003</v>
      </c>
      <c r="AG219">
        <f t="shared" si="28"/>
        <v>9.0580337915297182E-2</v>
      </c>
    </row>
    <row r="220" spans="1:33" x14ac:dyDescent="0.2">
      <c r="A220">
        <v>2.17</v>
      </c>
      <c r="B220">
        <v>8.6420975508745155</v>
      </c>
      <c r="C220">
        <f t="shared" si="36"/>
        <v>-0.44289090958615734</v>
      </c>
      <c r="D220">
        <f t="shared" si="29"/>
        <v>8.6404238616969167</v>
      </c>
      <c r="Y220">
        <f t="shared" si="30"/>
        <v>1.9366700824031292E-2</v>
      </c>
      <c r="AA220" s="5">
        <v>2.17</v>
      </c>
      <c r="AB220">
        <f t="shared" si="31"/>
        <v>267946.68945030298</v>
      </c>
      <c r="AC220">
        <f t="shared" si="32"/>
        <v>0.90920726000000007</v>
      </c>
      <c r="AD220">
        <f t="shared" si="33"/>
        <v>-0.44239950359282737</v>
      </c>
      <c r="AE220">
        <f t="shared" si="34"/>
        <v>-695.75559726310894</v>
      </c>
      <c r="AF220">
        <f t="shared" si="35"/>
        <v>97.430954320620032</v>
      </c>
      <c r="AG220">
        <f t="shared" si="28"/>
        <v>0.11095418368129296</v>
      </c>
    </row>
    <row r="221" spans="1:33" x14ac:dyDescent="0.2">
      <c r="A221">
        <v>2.1800000000000002</v>
      </c>
      <c r="B221">
        <v>8.6376722457079751</v>
      </c>
      <c r="C221">
        <f t="shared" si="36"/>
        <v>-0.44217012372182968</v>
      </c>
      <c r="D221">
        <f t="shared" si="29"/>
        <v>8.6360322044867424</v>
      </c>
      <c r="Y221">
        <f t="shared" si="30"/>
        <v>1.8987074000725895E-2</v>
      </c>
      <c r="AA221" s="5">
        <v>2.1800000000000002</v>
      </c>
      <c r="AB221">
        <f t="shared" si="31"/>
        <v>273058.37246808806</v>
      </c>
      <c r="AC221">
        <f t="shared" si="32"/>
        <v>0.91671004000000011</v>
      </c>
      <c r="AD221">
        <f t="shared" si="33"/>
        <v>-0.44158564057566879</v>
      </c>
      <c r="AE221">
        <f t="shared" si="34"/>
        <v>-680.98275156708223</v>
      </c>
      <c r="AF221">
        <f t="shared" si="35"/>
        <v>96.643582727920034</v>
      </c>
      <c r="AG221">
        <f t="shared" si="28"/>
        <v>0.13218512848429928</v>
      </c>
    </row>
    <row r="222" spans="1:33" x14ac:dyDescent="0.2">
      <c r="A222">
        <v>2.19</v>
      </c>
      <c r="B222">
        <v>8.6332541484000789</v>
      </c>
      <c r="C222">
        <f t="shared" si="36"/>
        <v>-0.44144933785750201</v>
      </c>
      <c r="D222">
        <f t="shared" si="29"/>
        <v>8.6316499915204066</v>
      </c>
      <c r="Y222">
        <f t="shared" si="30"/>
        <v>1.858113814441089E-2</v>
      </c>
      <c r="AA222" s="5">
        <v>2.19</v>
      </c>
      <c r="AB222">
        <f t="shared" si="31"/>
        <v>278242.84161758295</v>
      </c>
      <c r="AC222">
        <f t="shared" si="32"/>
        <v>0.92421281999999993</v>
      </c>
      <c r="AD222">
        <f t="shared" si="33"/>
        <v>-0.44076834976738771</v>
      </c>
      <c r="AE222">
        <f t="shared" si="34"/>
        <v>-666.45058241609331</v>
      </c>
      <c r="AF222">
        <f t="shared" si="35"/>
        <v>95.859404578380008</v>
      </c>
      <c r="AG222">
        <f t="shared" ref="AG222:AG285" si="37">ABS((C222-AD222)/C222)*100</f>
        <v>0.15426188957930173</v>
      </c>
    </row>
    <row r="223" spans="1:33" x14ac:dyDescent="0.2">
      <c r="A223">
        <v>2.2000000000000002</v>
      </c>
      <c r="B223">
        <v>8.628843258950825</v>
      </c>
      <c r="C223">
        <f t="shared" si="36"/>
        <v>-0.44072855199326316</v>
      </c>
      <c r="D223">
        <f t="shared" si="29"/>
        <v>8.6272772315731192</v>
      </c>
      <c r="Y223">
        <f t="shared" si="30"/>
        <v>1.8148752164218226E-2</v>
      </c>
      <c r="AA223" s="5">
        <v>2.2000000000000002</v>
      </c>
      <c r="AB223">
        <f t="shared" si="31"/>
        <v>283500.784545</v>
      </c>
      <c r="AC223">
        <f t="shared" si="32"/>
        <v>0.9317156000000002</v>
      </c>
      <c r="AD223">
        <f t="shared" si="33"/>
        <v>-0.43994770094848007</v>
      </c>
      <c r="AE223">
        <f t="shared" si="34"/>
        <v>-652.15644425000755</v>
      </c>
      <c r="AF223">
        <f t="shared" si="35"/>
        <v>95.078419871999984</v>
      </c>
      <c r="AG223">
        <f t="shared" si="37"/>
        <v>0.17717278384882784</v>
      </c>
    </row>
    <row r="224" spans="1:33" x14ac:dyDescent="0.2">
      <c r="A224">
        <v>2.21</v>
      </c>
      <c r="B224">
        <v>8.6244395773602136</v>
      </c>
      <c r="C224">
        <f t="shared" si="36"/>
        <v>-0.44000776612902431</v>
      </c>
      <c r="D224">
        <f t="shared" si="29"/>
        <v>8.622913931569844</v>
      </c>
      <c r="Y224">
        <f t="shared" si="30"/>
        <v>1.7689796266583572E-2</v>
      </c>
      <c r="AA224" s="5">
        <v>2.21</v>
      </c>
      <c r="AB224">
        <f t="shared" si="31"/>
        <v>288832.89212942304</v>
      </c>
      <c r="AC224">
        <f t="shared" si="32"/>
        <v>0.93921838000000002</v>
      </c>
      <c r="AD224">
        <f t="shared" si="33"/>
        <v>-0.43912376532331249</v>
      </c>
      <c r="AE224">
        <f t="shared" si="34"/>
        <v>-638.09770392154678</v>
      </c>
      <c r="AF224">
        <f t="shared" si="35"/>
        <v>94.300628608780016</v>
      </c>
      <c r="AG224">
        <f t="shared" si="37"/>
        <v>0.20090572798040326</v>
      </c>
    </row>
    <row r="225" spans="1:33" x14ac:dyDescent="0.2">
      <c r="A225">
        <v>2.2200000000000002</v>
      </c>
      <c r="B225">
        <v>8.6200431036282446</v>
      </c>
      <c r="C225">
        <f t="shared" si="36"/>
        <v>-0.43928698026478546</v>
      </c>
      <c r="D225">
        <f t="shared" si="29"/>
        <v>8.61856009658894</v>
      </c>
      <c r="Y225">
        <f t="shared" si="30"/>
        <v>1.7204171968471786E-2</v>
      </c>
      <c r="AA225" s="5">
        <v>2.2200000000000002</v>
      </c>
      <c r="AB225">
        <f t="shared" si="31"/>
        <v>294239.85848280799</v>
      </c>
      <c r="AC225">
        <f t="shared" si="32"/>
        <v>0.94672116000000006</v>
      </c>
      <c r="AD225">
        <f t="shared" si="33"/>
        <v>-0.43829661550405302</v>
      </c>
      <c r="AE225">
        <f t="shared" si="34"/>
        <v>-624.27174079921679</v>
      </c>
      <c r="AF225">
        <f t="shared" si="35"/>
        <v>93.526030788719993</v>
      </c>
      <c r="AG225">
        <f t="shared" si="37"/>
        <v>0.22544823890193344</v>
      </c>
    </row>
    <row r="226" spans="1:33" x14ac:dyDescent="0.2">
      <c r="A226">
        <v>2.23</v>
      </c>
      <c r="B226">
        <v>8.6156538377549179</v>
      </c>
      <c r="C226">
        <f t="shared" si="36"/>
        <v>-0.43856619440054662</v>
      </c>
      <c r="D226">
        <f t="shared" si="29"/>
        <v>8.6142157298665882</v>
      </c>
      <c r="Y226">
        <f t="shared" si="30"/>
        <v>1.6691802101283106E-2</v>
      </c>
      <c r="AA226" s="5">
        <v>2.23</v>
      </c>
      <c r="AB226">
        <f t="shared" si="31"/>
        <v>299722.38094998302</v>
      </c>
      <c r="AC226">
        <f t="shared" si="32"/>
        <v>0.9542239400000001</v>
      </c>
      <c r="AD226">
        <f t="shared" si="33"/>
        <v>-0.43746632549391157</v>
      </c>
      <c r="AE226">
        <f t="shared" si="34"/>
        <v>-610.67594686884877</v>
      </c>
      <c r="AF226">
        <f t="shared" si="35"/>
        <v>92.754626411820055</v>
      </c>
      <c r="AG226">
        <f t="shared" si="37"/>
        <v>0.25078743429789485</v>
      </c>
    </row>
    <row r="227" spans="1:33" x14ac:dyDescent="0.2">
      <c r="A227">
        <v>2.2400000000000002</v>
      </c>
      <c r="B227">
        <v>8.6112717797402336</v>
      </c>
      <c r="C227">
        <f t="shared" si="36"/>
        <v>-0.43784540853621895</v>
      </c>
      <c r="D227">
        <f t="shared" si="29"/>
        <v>8.6098808328019949</v>
      </c>
      <c r="Y227">
        <f t="shared" si="30"/>
        <v>1.6152630805489131E-2</v>
      </c>
      <c r="AA227" s="5">
        <v>2.2400000000000002</v>
      </c>
      <c r="AB227">
        <f t="shared" si="31"/>
        <v>305281.16010864807</v>
      </c>
      <c r="AC227">
        <f t="shared" si="32"/>
        <v>0.96172672000000015</v>
      </c>
      <c r="AD227">
        <f t="shared" si="33"/>
        <v>-0.43663297066969381</v>
      </c>
      <c r="AE227">
        <f t="shared" si="34"/>
        <v>-597.30772683360192</v>
      </c>
      <c r="AF227">
        <f t="shared" si="35"/>
        <v>91.986415478080033</v>
      </c>
      <c r="AG227">
        <f t="shared" si="37"/>
        <v>0.2769100332874328</v>
      </c>
    </row>
    <row r="228" spans="1:33" x14ac:dyDescent="0.2">
      <c r="A228">
        <v>2.25</v>
      </c>
      <c r="B228">
        <v>8.6068969295841935</v>
      </c>
      <c r="C228">
        <f t="shared" si="36"/>
        <v>-0.437124622671901</v>
      </c>
      <c r="D228">
        <f t="shared" si="29"/>
        <v>8.6055554049633791</v>
      </c>
      <c r="Y228">
        <f t="shared" si="30"/>
        <v>1.5586623515883011E-2</v>
      </c>
      <c r="AA228" s="5">
        <v>2.25</v>
      </c>
      <c r="AB228">
        <f t="shared" si="31"/>
        <v>310916.89976937498</v>
      </c>
      <c r="AC228">
        <f t="shared" si="32"/>
        <v>0.96922949999999997</v>
      </c>
      <c r="AD228">
        <f t="shared" si="33"/>
        <v>-0.43579662776367184</v>
      </c>
      <c r="AE228">
        <f t="shared" si="34"/>
        <v>-584.1644982125872</v>
      </c>
      <c r="AF228">
        <f t="shared" si="35"/>
        <v>91.22139798750004</v>
      </c>
      <c r="AG228">
        <f t="shared" si="37"/>
        <v>0.30380235734877148</v>
      </c>
    </row>
    <row r="229" spans="1:33" x14ac:dyDescent="0.2">
      <c r="A229">
        <v>2.2599999999999998</v>
      </c>
      <c r="B229">
        <v>8.6025292872867958</v>
      </c>
      <c r="C229">
        <f t="shared" si="36"/>
        <v>-0.43640383680765243</v>
      </c>
      <c r="D229">
        <f t="shared" si="29"/>
        <v>8.6012394440947304</v>
      </c>
      <c r="Y229">
        <f t="shared" si="30"/>
        <v>1.4993766937493191E-2</v>
      </c>
      <c r="AA229" s="5">
        <v>2.2599999999999998</v>
      </c>
      <c r="AB229">
        <f t="shared" si="31"/>
        <v>316630.30697560776</v>
      </c>
      <c r="AC229">
        <f t="shared" si="32"/>
        <v>0.97673227999999979</v>
      </c>
      <c r="AD229">
        <f t="shared" si="33"/>
        <v>-0.4349573748447631</v>
      </c>
      <c r="AE229">
        <f t="shared" si="34"/>
        <v>-571.24369143801596</v>
      </c>
      <c r="AF229">
        <f t="shared" si="35"/>
        <v>90.45957394008002</v>
      </c>
      <c r="AG229">
        <f t="shared" si="37"/>
        <v>0.33145033129643875</v>
      </c>
    </row>
    <row r="230" spans="1:33" x14ac:dyDescent="0.2">
      <c r="A230">
        <v>2.27</v>
      </c>
      <c r="B230">
        <v>8.5981688528480404</v>
      </c>
      <c r="C230">
        <f t="shared" si="36"/>
        <v>-0.43568305094341359</v>
      </c>
      <c r="D230">
        <f t="shared" si="29"/>
        <v>8.5969329461233635</v>
      </c>
      <c r="Y230">
        <f t="shared" si="30"/>
        <v>1.4374069012003813E-2</v>
      </c>
      <c r="AA230" s="5">
        <v>2.27</v>
      </c>
      <c r="AB230">
        <f t="shared" si="31"/>
        <v>322422.09200366295</v>
      </c>
      <c r="AC230">
        <f t="shared" si="32"/>
        <v>0.98423506000000005</v>
      </c>
      <c r="AD230">
        <f t="shared" si="33"/>
        <v>-0.43411529129902543</v>
      </c>
      <c r="AE230">
        <f t="shared" si="34"/>
        <v>-558.54274995084415</v>
      </c>
      <c r="AF230">
        <f t="shared" si="35"/>
        <v>89.70094333582</v>
      </c>
      <c r="AG230">
        <f t="shared" si="37"/>
        <v>0.35983948445857172</v>
      </c>
    </row>
    <row r="231" spans="1:33" x14ac:dyDescent="0.2">
      <c r="A231">
        <v>2.2799999999999998</v>
      </c>
      <c r="B231">
        <v>8.5938156262679275</v>
      </c>
      <c r="C231">
        <f t="shared" si="36"/>
        <v>-0.43496226507917474</v>
      </c>
      <c r="D231">
        <f t="shared" si="29"/>
        <v>8.5926359051682368</v>
      </c>
      <c r="Y231">
        <f t="shared" si="30"/>
        <v>1.3727558874834619E-2</v>
      </c>
      <c r="AA231" s="5">
        <v>2.2799999999999998</v>
      </c>
      <c r="AB231">
        <f t="shared" si="31"/>
        <v>328292.9683627279</v>
      </c>
      <c r="AC231">
        <f t="shared" si="32"/>
        <v>0.99173783999999987</v>
      </c>
      <c r="AD231">
        <f t="shared" si="33"/>
        <v>-0.43327045780946488</v>
      </c>
      <c r="AE231">
        <f t="shared" si="34"/>
        <v>-546.05913029507792</v>
      </c>
      <c r="AF231">
        <f t="shared" si="35"/>
        <v>88.945506174720038</v>
      </c>
      <c r="AG231">
        <f t="shared" si="37"/>
        <v>0.38895495208116526</v>
      </c>
    </row>
    <row r="232" spans="1:33" x14ac:dyDescent="0.2">
      <c r="A232">
        <v>2.29</v>
      </c>
      <c r="B232">
        <v>8.5894696075464569</v>
      </c>
      <c r="C232">
        <f t="shared" si="36"/>
        <v>-0.43424147921493589</v>
      </c>
      <c r="D232">
        <f t="shared" si="29"/>
        <v>8.5883483135490568</v>
      </c>
      <c r="Y232">
        <f t="shared" si="30"/>
        <v>1.3054286802703092E-2</v>
      </c>
      <c r="AA232" s="5">
        <v>2.29</v>
      </c>
      <c r="AB232">
        <f t="shared" si="31"/>
        <v>334243.65279486298</v>
      </c>
      <c r="AC232">
        <f t="shared" si="32"/>
        <v>0.99924062000000013</v>
      </c>
      <c r="AD232">
        <f t="shared" si="33"/>
        <v>-0.43242295633515709</v>
      </c>
      <c r="AE232">
        <f t="shared" si="34"/>
        <v>-533.79030221048743</v>
      </c>
      <c r="AF232">
        <f t="shared" si="35"/>
        <v>88.193262456780019</v>
      </c>
      <c r="AG232">
        <f t="shared" si="37"/>
        <v>0.41878147685626388</v>
      </c>
    </row>
    <row r="233" spans="1:33" x14ac:dyDescent="0.2">
      <c r="A233">
        <v>2.2999999999999998</v>
      </c>
      <c r="B233">
        <v>8.5851307966836288</v>
      </c>
      <c r="C233">
        <f t="shared" si="36"/>
        <v>-0.43352069335069704</v>
      </c>
      <c r="D233">
        <f t="shared" si="29"/>
        <v>8.5840701617961699</v>
      </c>
      <c r="Y233">
        <f t="shared" si="30"/>
        <v>1.2354324151573837E-2</v>
      </c>
      <c r="AA233" s="5">
        <v>2.2999999999999998</v>
      </c>
      <c r="AB233">
        <f t="shared" si="31"/>
        <v>340274.86527499981</v>
      </c>
      <c r="AC233">
        <f t="shared" si="32"/>
        <v>1.0067434</v>
      </c>
      <c r="AD233">
        <f t="shared" si="33"/>
        <v>-0.43157287008968021</v>
      </c>
      <c r="AE233">
        <f t="shared" si="34"/>
        <v>-521.73374872399654</v>
      </c>
      <c r="AF233">
        <f t="shared" si="35"/>
        <v>87.444212182000001</v>
      </c>
      <c r="AG233">
        <f t="shared" si="37"/>
        <v>0.44930341063122925</v>
      </c>
    </row>
    <row r="234" spans="1:33" x14ac:dyDescent="0.2">
      <c r="A234">
        <v>2.31</v>
      </c>
      <c r="B234">
        <v>8.580799193679443</v>
      </c>
      <c r="C234">
        <f t="shared" si="36"/>
        <v>-0.43279990748636937</v>
      </c>
      <c r="D234">
        <f t="shared" si="29"/>
        <v>8.5798014386612209</v>
      </c>
      <c r="Y234">
        <f t="shared" si="30"/>
        <v>1.1627763285231275E-2</v>
      </c>
      <c r="AA234" s="5">
        <v>2.31</v>
      </c>
      <c r="AB234">
        <f t="shared" si="31"/>
        <v>346387.32901094301</v>
      </c>
      <c r="AC234">
        <f t="shared" si="32"/>
        <v>1.01424618</v>
      </c>
      <c r="AD234">
        <f t="shared" si="33"/>
        <v>-0.43072028351886266</v>
      </c>
      <c r="AE234">
        <f t="shared" si="34"/>
        <v>-509.88696623955184</v>
      </c>
      <c r="AF234">
        <f t="shared" si="35"/>
        <v>86.698355350379984</v>
      </c>
      <c r="AG234">
        <f t="shared" si="37"/>
        <v>0.48050471627520208</v>
      </c>
    </row>
    <row r="235" spans="1:33" x14ac:dyDescent="0.2">
      <c r="A235">
        <v>2.3199999999999998</v>
      </c>
      <c r="B235">
        <v>8.5764747985339014</v>
      </c>
      <c r="C235">
        <f t="shared" si="36"/>
        <v>-0.43207912162204171</v>
      </c>
      <c r="D235">
        <f t="shared" si="29"/>
        <v>8.5755421311286071</v>
      </c>
      <c r="Y235">
        <f t="shared" si="30"/>
        <v>1.0874717494112269E-2</v>
      </c>
      <c r="AA235" s="5">
        <v>2.3199999999999998</v>
      </c>
      <c r="AB235">
        <f t="shared" si="31"/>
        <v>352581.77044336789</v>
      </c>
      <c r="AC235">
        <f t="shared" si="32"/>
        <v>1.0217489599999998</v>
      </c>
      <c r="AD235">
        <f t="shared" si="33"/>
        <v>-0.4298652822778441</v>
      </c>
      <c r="AE235">
        <f t="shared" si="34"/>
        <v>-498.24746462653275</v>
      </c>
      <c r="AF235">
        <f t="shared" si="35"/>
        <v>85.955691961920081</v>
      </c>
      <c r="AG235">
        <f t="shared" si="37"/>
        <v>0.51236896980506064</v>
      </c>
    </row>
    <row r="236" spans="1:33" x14ac:dyDescent="0.2">
      <c r="A236">
        <v>2.33</v>
      </c>
      <c r="B236">
        <v>8.5721576112470022</v>
      </c>
      <c r="C236">
        <f t="shared" si="36"/>
        <v>-0.43135833575780286</v>
      </c>
      <c r="D236">
        <f t="shared" si="29"/>
        <v>8.5712922244276939</v>
      </c>
      <c r="Y236">
        <f t="shared" si="30"/>
        <v>1.009532090465573E-2</v>
      </c>
      <c r="AA236" s="5">
        <v>2.33</v>
      </c>
      <c r="AB236">
        <f t="shared" si="31"/>
        <v>358858.91924582305</v>
      </c>
      <c r="AC236">
        <f t="shared" si="32"/>
        <v>1.0292517400000001</v>
      </c>
      <c r="AD236">
        <f t="shared" si="33"/>
        <v>-0.4290079532074485</v>
      </c>
      <c r="AE236">
        <f t="shared" si="34"/>
        <v>-486.8127673067429</v>
      </c>
      <c r="AF236">
        <f t="shared" si="35"/>
        <v>85.216222016620009</v>
      </c>
      <c r="AG236">
        <f t="shared" si="37"/>
        <v>0.54487936258963121</v>
      </c>
    </row>
    <row r="237" spans="1:33" x14ac:dyDescent="0.2">
      <c r="A237">
        <v>2.34</v>
      </c>
      <c r="B237">
        <v>8.5678476318187453</v>
      </c>
      <c r="C237">
        <f t="shared" si="36"/>
        <v>-0.43063754989356401</v>
      </c>
      <c r="D237">
        <f t="shared" si="29"/>
        <v>8.5670517020458252</v>
      </c>
      <c r="Y237">
        <f t="shared" si="30"/>
        <v>9.2897283789713393E-3</v>
      </c>
      <c r="AA237" s="5">
        <v>2.34</v>
      </c>
      <c r="AB237">
        <f t="shared" si="31"/>
        <v>365219.50832472782</v>
      </c>
      <c r="AC237">
        <f t="shared" si="32"/>
        <v>1.0367545199999999</v>
      </c>
      <c r="AD237">
        <f t="shared" si="33"/>
        <v>-0.42814838430987145</v>
      </c>
      <c r="AE237">
        <f t="shared" si="34"/>
        <v>-475.58041133993902</v>
      </c>
      <c r="AF237">
        <f t="shared" si="35"/>
        <v>84.47994551448005</v>
      </c>
      <c r="AG237">
        <f t="shared" si="37"/>
        <v>0.57801870373537423</v>
      </c>
    </row>
    <row r="238" spans="1:33" x14ac:dyDescent="0.2">
      <c r="A238">
        <v>2.35</v>
      </c>
      <c r="B238">
        <v>8.5635448602491309</v>
      </c>
      <c r="C238">
        <f t="shared" si="36"/>
        <v>-0.42991676402932516</v>
      </c>
      <c r="D238">
        <f t="shared" si="29"/>
        <v>8.5628205457421149</v>
      </c>
      <c r="Y238">
        <f t="shared" si="30"/>
        <v>8.4581154047327686E-3</v>
      </c>
      <c r="AA238" s="5">
        <v>2.35</v>
      </c>
      <c r="AB238">
        <f t="shared" si="31"/>
        <v>371664.27381937514</v>
      </c>
      <c r="AC238">
        <f t="shared" si="32"/>
        <v>1.0442573000000002</v>
      </c>
      <c r="AD238">
        <f t="shared" si="33"/>
        <v>-0.4272866647236791</v>
      </c>
      <c r="AE238">
        <f t="shared" si="34"/>
        <v>-464.5479475078937</v>
      </c>
      <c r="AF238">
        <f t="shared" si="35"/>
        <v>83.746862455500036</v>
      </c>
      <c r="AG238">
        <f t="shared" si="37"/>
        <v>0.61176942275892698</v>
      </c>
    </row>
    <row r="239" spans="1:33" x14ac:dyDescent="0.2">
      <c r="A239">
        <v>2.36</v>
      </c>
      <c r="B239">
        <v>8.5592492965381588</v>
      </c>
      <c r="C239">
        <f t="shared" si="36"/>
        <v>-0.42919597816508631</v>
      </c>
      <c r="D239">
        <f t="shared" si="29"/>
        <v>8.5585987355620041</v>
      </c>
      <c r="Y239">
        <f t="shared" si="30"/>
        <v>7.6006779755533327E-3</v>
      </c>
      <c r="AA239" s="5">
        <v>2.36</v>
      </c>
      <c r="AB239">
        <f t="shared" si="31"/>
        <v>378193.95510192786</v>
      </c>
      <c r="AC239">
        <f t="shared" si="32"/>
        <v>1.05176008</v>
      </c>
      <c r="AD239">
        <f t="shared" si="33"/>
        <v>-0.42642288469812395</v>
      </c>
      <c r="AE239">
        <f t="shared" si="34"/>
        <v>-453.71294039702479</v>
      </c>
      <c r="AF239">
        <f t="shared" si="35"/>
        <v>83.016972839680022</v>
      </c>
      <c r="AG239">
        <f t="shared" si="37"/>
        <v>0.64611357236337308</v>
      </c>
    </row>
    <row r="240" spans="1:33" x14ac:dyDescent="0.2">
      <c r="A240">
        <v>2.37</v>
      </c>
      <c r="B240">
        <v>8.5549609406858291</v>
      </c>
      <c r="C240">
        <f t="shared" si="36"/>
        <v>-0.42847519230075864</v>
      </c>
      <c r="D240">
        <f t="shared" si="29"/>
        <v>8.554386249852616</v>
      </c>
      <c r="Y240">
        <f t="shared" si="30"/>
        <v>6.7176324614181392E-3</v>
      </c>
      <c r="AA240" s="5">
        <v>2.37</v>
      </c>
      <c r="AB240">
        <f t="shared" si="31"/>
        <v>384809.29477742303</v>
      </c>
      <c r="AC240">
        <f t="shared" si="32"/>
        <v>1.05926286</v>
      </c>
      <c r="AD240">
        <f t="shared" si="33"/>
        <v>-0.42555713556676816</v>
      </c>
      <c r="AE240">
        <f t="shared" si="34"/>
        <v>-443.07296847957332</v>
      </c>
      <c r="AF240">
        <f t="shared" si="35"/>
        <v>82.290276667020009</v>
      </c>
      <c r="AG240">
        <f t="shared" si="37"/>
        <v>0.68103283140420801</v>
      </c>
    </row>
    <row r="241" spans="1:33" x14ac:dyDescent="0.2">
      <c r="A241">
        <v>2.38</v>
      </c>
      <c r="B241">
        <v>8.5506797926921436</v>
      </c>
      <c r="C241">
        <f t="shared" si="36"/>
        <v>-0.42775440643643098</v>
      </c>
      <c r="D241">
        <f t="shared" si="29"/>
        <v>8.5501830652788762</v>
      </c>
      <c r="Y241">
        <f t="shared" si="30"/>
        <v>5.8092154695347092E-3</v>
      </c>
      <c r="AA241" s="5">
        <v>2.38</v>
      </c>
      <c r="AB241">
        <f t="shared" si="31"/>
        <v>391511.03868376795</v>
      </c>
      <c r="AC241">
        <f t="shared" si="32"/>
        <v>1.0667656399999998</v>
      </c>
      <c r="AD241">
        <f t="shared" si="33"/>
        <v>-0.4246895097204253</v>
      </c>
      <c r="AE241">
        <f t="shared" si="34"/>
        <v>-432.62562419329333</v>
      </c>
      <c r="AF241">
        <f t="shared" si="35"/>
        <v>81.566773937519997</v>
      </c>
      <c r="AG241">
        <f t="shared" si="37"/>
        <v>0.71650850812711853</v>
      </c>
    </row>
    <row r="242" spans="1:33" x14ac:dyDescent="0.2">
      <c r="A242">
        <v>2.39</v>
      </c>
      <c r="B242">
        <v>8.5464058525571005</v>
      </c>
      <c r="C242">
        <f t="shared" si="36"/>
        <v>-0.42703362057219213</v>
      </c>
      <c r="D242">
        <f t="shared" si="29"/>
        <v>8.5459891568404185</v>
      </c>
      <c r="Y242">
        <f t="shared" si="30"/>
        <v>4.8756836952382485E-3</v>
      </c>
      <c r="AA242" s="5">
        <v>2.39</v>
      </c>
      <c r="AB242">
        <f t="shared" si="31"/>
        <v>398299.93589174305</v>
      </c>
      <c r="AC242">
        <f t="shared" si="32"/>
        <v>1.0742684200000001</v>
      </c>
      <c r="AD242">
        <f t="shared" si="33"/>
        <v>-0.42382010057941327</v>
      </c>
      <c r="AE242">
        <f t="shared" si="34"/>
        <v>-422.36851401973036</v>
      </c>
      <c r="AF242">
        <f t="shared" si="35"/>
        <v>80.846464651179986</v>
      </c>
      <c r="AG242">
        <f t="shared" si="37"/>
        <v>0.75252154349650224</v>
      </c>
    </row>
    <row r="243" spans="1:33" x14ac:dyDescent="0.2">
      <c r="A243">
        <v>2.4</v>
      </c>
      <c r="B243">
        <v>8.5421391202806998</v>
      </c>
      <c r="C243">
        <f t="shared" si="36"/>
        <v>-0.42631283470795328</v>
      </c>
      <c r="D243">
        <f t="shared" si="29"/>
        <v>8.5418044978892791</v>
      </c>
      <c r="Y243">
        <f t="shared" si="30"/>
        <v>3.917313763085661E-3</v>
      </c>
      <c r="AA243" s="5">
        <v>2.4</v>
      </c>
      <c r="AB243">
        <f t="shared" si="31"/>
        <v>405176.73870499991</v>
      </c>
      <c r="AC243">
        <f t="shared" si="32"/>
        <v>1.0817711999999999</v>
      </c>
      <c r="AD243">
        <f t="shared" si="33"/>
        <v>-0.42294900256511991</v>
      </c>
      <c r="AE243">
        <f t="shared" si="34"/>
        <v>-412.2992585610591</v>
      </c>
      <c r="AF243">
        <f t="shared" si="35"/>
        <v>80.129348808000032</v>
      </c>
      <c r="AG243">
        <f t="shared" si="37"/>
        <v>0.78905251471909577</v>
      </c>
    </row>
    <row r="244" spans="1:33" x14ac:dyDescent="0.2">
      <c r="A244">
        <v>2.41</v>
      </c>
      <c r="B244">
        <v>8.5378795958629414</v>
      </c>
      <c r="C244">
        <f t="shared" si="36"/>
        <v>-0.42551551752607569</v>
      </c>
      <c r="D244">
        <f t="shared" si="29"/>
        <v>8.5376290601483582</v>
      </c>
      <c r="Y244">
        <f t="shared" si="30"/>
        <v>2.9344020581482553E-3</v>
      </c>
      <c r="AA244" s="5">
        <v>2.41</v>
      </c>
      <c r="AB244">
        <f t="shared" si="31"/>
        <v>412142.20266006299</v>
      </c>
      <c r="AC244">
        <f t="shared" si="32"/>
        <v>1.0892739800000002</v>
      </c>
      <c r="AD244">
        <f t="shared" si="33"/>
        <v>-0.42207631107088234</v>
      </c>
      <c r="AE244">
        <f t="shared" si="34"/>
        <v>-402.4154926153933</v>
      </c>
      <c r="AF244">
        <f t="shared" si="35"/>
        <v>79.415426407979965</v>
      </c>
      <c r="AG244">
        <f t="shared" si="37"/>
        <v>0.80824466171967524</v>
      </c>
    </row>
    <row r="245" spans="1:33" x14ac:dyDescent="0.2">
      <c r="A245">
        <v>2.42</v>
      </c>
      <c r="B245">
        <v>8.5336288099301782</v>
      </c>
      <c r="C245">
        <f t="shared" si="36"/>
        <v>-0.42456513770892063</v>
      </c>
      <c r="D245">
        <f t="shared" si="29"/>
        <v>8.533462813730667</v>
      </c>
      <c r="Y245">
        <f t="shared" si="30"/>
        <v>1.9452006081883487E-3</v>
      </c>
      <c r="AA245" s="5">
        <v>2.42</v>
      </c>
      <c r="AB245">
        <f t="shared" si="31"/>
        <v>419197.08652632794</v>
      </c>
      <c r="AC245">
        <f t="shared" si="32"/>
        <v>1.09677676</v>
      </c>
      <c r="AD245">
        <f t="shared" si="33"/>
        <v>-0.42120212243217847</v>
      </c>
      <c r="AE245">
        <f t="shared" si="34"/>
        <v>-392.71486525074215</v>
      </c>
      <c r="AF245">
        <f t="shared" si="35"/>
        <v>78.704697451120069</v>
      </c>
      <c r="AG245">
        <f t="shared" si="37"/>
        <v>0.79210820155653416</v>
      </c>
    </row>
    <row r="246" spans="1:33" x14ac:dyDescent="0.2">
      <c r="A246">
        <v>2.4300000000000002</v>
      </c>
      <c r="B246">
        <v>8.529388293108763</v>
      </c>
      <c r="C246">
        <f t="shared" si="36"/>
        <v>-0.42353822657412682</v>
      </c>
      <c r="D246">
        <f t="shared" si="29"/>
        <v>8.5293057271593575</v>
      </c>
      <c r="Y246">
        <f t="shared" si="30"/>
        <v>9.6801724306754715E-4</v>
      </c>
      <c r="AA246" s="5">
        <v>2.4300000000000002</v>
      </c>
      <c r="AB246">
        <f t="shared" si="31"/>
        <v>426342.15230606304</v>
      </c>
      <c r="AC246">
        <f t="shared" si="32"/>
        <v>1.1042795400000001</v>
      </c>
      <c r="AD246">
        <f t="shared" si="33"/>
        <v>-0.42032653389613545</v>
      </c>
      <c r="AE246">
        <f t="shared" si="34"/>
        <v>-383.19503987743155</v>
      </c>
      <c r="AF246">
        <f t="shared" si="35"/>
        <v>77.99716193742006</v>
      </c>
      <c r="AG246">
        <f t="shared" si="37"/>
        <v>0.75830054443250339</v>
      </c>
    </row>
    <row r="247" spans="1:33" x14ac:dyDescent="0.2">
      <c r="A247">
        <v>2.44</v>
      </c>
      <c r="B247">
        <v>8.5251580453986957</v>
      </c>
      <c r="C247">
        <f t="shared" si="36"/>
        <v>-0.42251131543933301</v>
      </c>
      <c r="D247">
        <f t="shared" si="29"/>
        <v>8.5251577673885244</v>
      </c>
      <c r="Y247">
        <f t="shared" si="30"/>
        <v>3.2610559223414953E-6</v>
      </c>
      <c r="AA247" s="5">
        <v>2.44</v>
      </c>
      <c r="AB247">
        <f t="shared" si="31"/>
        <v>433578.16523440788</v>
      </c>
      <c r="AC247">
        <f t="shared" si="32"/>
        <v>1.1117823199999999</v>
      </c>
      <c r="AD247">
        <f t="shared" si="33"/>
        <v>-0.41944964359034609</v>
      </c>
      <c r="AE247">
        <f t="shared" si="34"/>
        <v>-373.85369431912841</v>
      </c>
      <c r="AF247">
        <f t="shared" si="35"/>
        <v>77.292819866880052</v>
      </c>
      <c r="AG247">
        <f t="shared" si="37"/>
        <v>0.72463665163697599</v>
      </c>
    </row>
    <row r="248" spans="1:33" x14ac:dyDescent="0.2">
      <c r="A248">
        <v>2.4500000000000002</v>
      </c>
      <c r="B248">
        <v>8.5209380667999763</v>
      </c>
      <c r="C248">
        <f t="shared" si="36"/>
        <v>-0.42148440430453921</v>
      </c>
      <c r="D248">
        <f t="shared" si="29"/>
        <v>8.5210188998248046</v>
      </c>
      <c r="Y248">
        <f t="shared" si="30"/>
        <v>9.4863997595824741E-4</v>
      </c>
      <c r="AA248" s="5">
        <v>2.4500000000000002</v>
      </c>
      <c r="AB248">
        <f t="shared" si="31"/>
        <v>440905.89377937512</v>
      </c>
      <c r="AC248">
        <f t="shared" si="32"/>
        <v>1.1192851000000001</v>
      </c>
      <c r="AD248">
        <f t="shared" si="33"/>
        <v>-0.41857155049100175</v>
      </c>
      <c r="AE248">
        <f t="shared" si="34"/>
        <v>-364.68852088239873</v>
      </c>
      <c r="AF248">
        <f t="shared" si="35"/>
        <v>76.591671239500045</v>
      </c>
      <c r="AG248">
        <f t="shared" si="37"/>
        <v>0.69109409121406074</v>
      </c>
    </row>
    <row r="249" spans="1:33" x14ac:dyDescent="0.2">
      <c r="A249">
        <v>2.46</v>
      </c>
      <c r="B249">
        <v>8.5167283573126049</v>
      </c>
      <c r="C249">
        <f t="shared" si="36"/>
        <v>-0.4204574931697454</v>
      </c>
      <c r="D249">
        <f t="shared" si="29"/>
        <v>8.5168890883497284</v>
      </c>
      <c r="Y249">
        <f t="shared" si="30"/>
        <v>1.8872392118205125E-3</v>
      </c>
      <c r="AA249" s="5">
        <v>2.46</v>
      </c>
      <c r="AB249">
        <f t="shared" si="31"/>
        <v>448326.10964184796</v>
      </c>
      <c r="AC249">
        <f t="shared" si="32"/>
        <v>1.12678788</v>
      </c>
      <c r="AD249">
        <f t="shared" si="33"/>
        <v>-0.4176923543903388</v>
      </c>
      <c r="AE249">
        <f t="shared" si="34"/>
        <v>-355.69722642478155</v>
      </c>
      <c r="AF249">
        <f t="shared" si="35"/>
        <v>75.893716055280038</v>
      </c>
      <c r="AG249">
        <f t="shared" si="37"/>
        <v>0.65765001797465039</v>
      </c>
    </row>
    <row r="250" spans="1:33" x14ac:dyDescent="0.2">
      <c r="A250">
        <v>2.4700000000000002</v>
      </c>
      <c r="B250">
        <v>8.5125289169365814</v>
      </c>
      <c r="C250">
        <f t="shared" si="36"/>
        <v>-0.41943058203495159</v>
      </c>
      <c r="D250">
        <f t="shared" si="29"/>
        <v>8.512768295342882</v>
      </c>
      <c r="Y250">
        <f t="shared" si="30"/>
        <v>2.8120715786861855E-3</v>
      </c>
      <c r="AA250" s="5">
        <v>2.4700000000000002</v>
      </c>
      <c r="AB250">
        <f t="shared" si="31"/>
        <v>455839.58775558311</v>
      </c>
      <c r="AC250">
        <f t="shared" si="32"/>
        <v>1.1342906600000002</v>
      </c>
      <c r="AD250">
        <f t="shared" si="33"/>
        <v>-0.41681215586339471</v>
      </c>
      <c r="AE250">
        <f t="shared" si="34"/>
        <v>-346.87753242145118</v>
      </c>
      <c r="AF250">
        <f t="shared" si="35"/>
        <v>75.198954314220032</v>
      </c>
      <c r="AG250">
        <f t="shared" si="37"/>
        <v>0.62428117636369462</v>
      </c>
    </row>
    <row r="251" spans="1:33" x14ac:dyDescent="0.2">
      <c r="A251">
        <v>2.48</v>
      </c>
      <c r="B251">
        <v>8.5083397456719059</v>
      </c>
      <c r="C251">
        <f t="shared" si="36"/>
        <v>-0.41840367090015779</v>
      </c>
      <c r="D251">
        <f t="shared" si="29"/>
        <v>8.5086564817058257</v>
      </c>
      <c r="Y251">
        <f t="shared" si="30"/>
        <v>3.7226538124657694E-3</v>
      </c>
      <c r="AA251" s="5">
        <v>2.48</v>
      </c>
      <c r="AB251">
        <f t="shared" si="31"/>
        <v>463447.10628720804</v>
      </c>
      <c r="AC251">
        <f t="shared" si="32"/>
        <v>1.14179344</v>
      </c>
      <c r="AD251">
        <f t="shared" si="33"/>
        <v>-0.41593105623408277</v>
      </c>
      <c r="AE251">
        <f t="shared" si="34"/>
        <v>-338.22717503042077</v>
      </c>
      <c r="AF251">
        <f t="shared" si="35"/>
        <v>74.507386016320027</v>
      </c>
      <c r="AG251">
        <f t="shared" si="37"/>
        <v>0.59096390353253947</v>
      </c>
    </row>
    <row r="252" spans="1:33" x14ac:dyDescent="0.2">
      <c r="A252">
        <v>2.4900000000000002</v>
      </c>
      <c r="B252">
        <v>8.5041608435185783</v>
      </c>
      <c r="C252">
        <f t="shared" si="36"/>
        <v>-0.41737675976527516</v>
      </c>
      <c r="D252">
        <f t="shared" si="29"/>
        <v>8.5045536068868071</v>
      </c>
      <c r="Y252">
        <f t="shared" si="30"/>
        <v>4.6184847094953808E-3</v>
      </c>
      <c r="AA252" s="5">
        <v>2.4900000000000002</v>
      </c>
      <c r="AB252">
        <f t="shared" si="31"/>
        <v>471149.446636223</v>
      </c>
      <c r="AC252">
        <f t="shared" si="32"/>
        <v>1.1492962200000001</v>
      </c>
      <c r="AD252">
        <f t="shared" si="33"/>
        <v>-0.4150491575405747</v>
      </c>
      <c r="AE252">
        <f t="shared" si="34"/>
        <v>-329.74390515627238</v>
      </c>
      <c r="AF252">
        <f t="shared" si="35"/>
        <v>73.819011161579965</v>
      </c>
      <c r="AG252">
        <f t="shared" si="37"/>
        <v>0.55767413260131315</v>
      </c>
    </row>
    <row r="253" spans="1:33" x14ac:dyDescent="0.2">
      <c r="A253">
        <v>2.5</v>
      </c>
      <c r="B253">
        <v>8.4999922104766004</v>
      </c>
      <c r="C253">
        <f t="shared" si="36"/>
        <v>-0.41634984863040181</v>
      </c>
      <c r="D253">
        <f t="shared" si="29"/>
        <v>8.5004596289062491</v>
      </c>
      <c r="Y253">
        <f t="shared" si="30"/>
        <v>5.4990453882132941E-3</v>
      </c>
      <c r="AA253" s="5">
        <v>2.5</v>
      </c>
      <c r="AB253">
        <f t="shared" si="31"/>
        <v>478947.39343499998</v>
      </c>
      <c r="AC253">
        <f t="shared" si="32"/>
        <v>1.1567989999999999</v>
      </c>
      <c r="AD253">
        <f t="shared" si="33"/>
        <v>-0.41416656250000006</v>
      </c>
      <c r="AE253">
        <f t="shared" si="34"/>
        <v>-321.4254885124501</v>
      </c>
      <c r="AF253">
        <f t="shared" si="35"/>
        <v>73.133829750000018</v>
      </c>
      <c r="AG253">
        <f t="shared" si="37"/>
        <v>0.52438739622069075</v>
      </c>
    </row>
    <row r="254" spans="1:33" x14ac:dyDescent="0.2">
      <c r="A254">
        <v>2.5099999999999998</v>
      </c>
      <c r="B254">
        <v>8.4958338465459704</v>
      </c>
      <c r="C254">
        <f t="shared" si="36"/>
        <v>-0.41532293749559873</v>
      </c>
      <c r="D254">
        <f t="shared" si="29"/>
        <v>8.4963745043830148</v>
      </c>
      <c r="Y254">
        <f t="shared" si="30"/>
        <v>6.3637995611718059E-3</v>
      </c>
      <c r="AA254" s="5">
        <v>2.5099999999999998</v>
      </c>
      <c r="AB254">
        <f t="shared" si="31"/>
        <v>486841.73454878276</v>
      </c>
      <c r="AC254">
        <f t="shared" si="32"/>
        <v>1.16430178</v>
      </c>
      <c r="AD254">
        <f t="shared" si="33"/>
        <v>-0.41328337447245733</v>
      </c>
      <c r="AE254">
        <f t="shared" si="34"/>
        <v>-313.26970568211254</v>
      </c>
      <c r="AF254">
        <f t="shared" si="35"/>
        <v>72.451841781580072</v>
      </c>
      <c r="AG254">
        <f t="shared" si="37"/>
        <v>0.49107883023268206</v>
      </c>
    </row>
    <row r="255" spans="1:33" x14ac:dyDescent="0.2">
      <c r="A255">
        <v>2.52</v>
      </c>
      <c r="B255">
        <v>8.4916857517266884</v>
      </c>
      <c r="C255">
        <f t="shared" si="36"/>
        <v>-0.41429602636080493</v>
      </c>
      <c r="D255">
        <f t="shared" si="29"/>
        <v>8.4922981885614597</v>
      </c>
      <c r="Y255">
        <f t="shared" si="30"/>
        <v>7.2121938173085303E-3</v>
      </c>
      <c r="AA255" s="5">
        <v>2.52</v>
      </c>
      <c r="AB255">
        <f t="shared" si="31"/>
        <v>494833.26107568806</v>
      </c>
      <c r="AC255">
        <f t="shared" si="32"/>
        <v>1.17180456</v>
      </c>
      <c r="AD255">
        <f t="shared" si="33"/>
        <v>-0.41239969742433913</v>
      </c>
      <c r="AE255">
        <f t="shared" si="34"/>
        <v>-305.27435217750099</v>
      </c>
      <c r="AF255">
        <f t="shared" si="35"/>
        <v>71.773047256320069</v>
      </c>
      <c r="AG255">
        <f t="shared" si="37"/>
        <v>0.45772317758469372</v>
      </c>
    </row>
    <row r="256" spans="1:33" x14ac:dyDescent="0.2">
      <c r="A256">
        <v>2.5299999999999998</v>
      </c>
      <c r="B256">
        <v>8.4875479260187543</v>
      </c>
      <c r="C256">
        <f t="shared" si="36"/>
        <v>-0.41326911522601112</v>
      </c>
      <c r="D256">
        <f t="shared" si="29"/>
        <v>8.4882306353392583</v>
      </c>
      <c r="Y256">
        <f t="shared" si="30"/>
        <v>8.0436579145680073E-3</v>
      </c>
      <c r="AA256" s="5">
        <v>2.5299999999999998</v>
      </c>
      <c r="AB256">
        <f t="shared" si="31"/>
        <v>502922.76734670281</v>
      </c>
      <c r="AC256">
        <f t="shared" si="32"/>
        <v>1.1793073399999998</v>
      </c>
      <c r="AD256">
        <f t="shared" si="33"/>
        <v>-0.41151563589096851</v>
      </c>
      <c r="AE256">
        <f t="shared" si="34"/>
        <v>-297.43723849788512</v>
      </c>
      <c r="AF256">
        <f t="shared" si="35"/>
        <v>71.097446174220067</v>
      </c>
      <c r="AG256">
        <f t="shared" si="37"/>
        <v>0.42429479253092833</v>
      </c>
    </row>
    <row r="257" spans="1:33" x14ac:dyDescent="0.2">
      <c r="A257">
        <v>2.54</v>
      </c>
      <c r="B257">
        <v>8.4834203694221682</v>
      </c>
      <c r="C257">
        <f t="shared" si="36"/>
        <v>-0.41224220409121731</v>
      </c>
      <c r="D257">
        <f t="shared" si="29"/>
        <v>8.484171797296014</v>
      </c>
      <c r="Y257">
        <f t="shared" si="30"/>
        <v>8.8576050829016952E-3</v>
      </c>
      <c r="AA257" s="5">
        <v>2.54</v>
      </c>
      <c r="AB257">
        <f t="shared" si="31"/>
        <v>511111.05092568789</v>
      </c>
      <c r="AC257">
        <f t="shared" si="32"/>
        <v>1.1868101200000001</v>
      </c>
      <c r="AD257">
        <f t="shared" si="33"/>
        <v>-0.41063129493855099</v>
      </c>
      <c r="AE257">
        <f t="shared" si="34"/>
        <v>-289.75619018605357</v>
      </c>
      <c r="AF257">
        <f t="shared" si="35"/>
        <v>70.425038535280009</v>
      </c>
      <c r="AG257">
        <f t="shared" si="37"/>
        <v>0.39076764501042455</v>
      </c>
    </row>
    <row r="258" spans="1:33" x14ac:dyDescent="0.2">
      <c r="A258">
        <v>2.5499999999999998</v>
      </c>
      <c r="B258">
        <v>8.4793030819369299</v>
      </c>
      <c r="C258">
        <f t="shared" si="36"/>
        <v>-0.41121529295642351</v>
      </c>
      <c r="D258">
        <f t="shared" si="29"/>
        <v>8.4801216257226493</v>
      </c>
      <c r="Y258">
        <f t="shared" si="30"/>
        <v>9.6534323376532456E-3</v>
      </c>
      <c r="AA258" s="5">
        <v>2.5499999999999998</v>
      </c>
      <c r="AB258">
        <f t="shared" si="31"/>
        <v>519398.91260937479</v>
      </c>
      <c r="AC258">
        <f t="shared" si="32"/>
        <v>1.1943128999999999</v>
      </c>
      <c r="AD258">
        <f t="shared" si="33"/>
        <v>-0.40974678012543952</v>
      </c>
      <c r="AE258">
        <f t="shared" si="34"/>
        <v>-282.22904788331289</v>
      </c>
      <c r="AF258">
        <f t="shared" si="35"/>
        <v>69.755824339500009</v>
      </c>
      <c r="AG258">
        <f t="shared" si="37"/>
        <v>0.35711532526578471</v>
      </c>
    </row>
    <row r="259" spans="1:33" x14ac:dyDescent="0.2">
      <c r="A259">
        <v>2.56</v>
      </c>
      <c r="B259">
        <v>8.4751960635630397</v>
      </c>
      <c r="C259">
        <f t="shared" si="36"/>
        <v>-0.4101883818216297</v>
      </c>
      <c r="D259">
        <f t="shared" ref="D259:D322" si="38">0.00108353*A259^6 -0.0139664*A259^5 +0.0672714*A259^4 - 0.145763*A259^3 + 0.162182*A259^2 - 0.598339*A259 + 9.7318</f>
        <v>8.4760800706515678</v>
      </c>
      <c r="Y259">
        <f t="shared" si="30"/>
        <v>1.0430520803272723E-2</v>
      </c>
      <c r="AA259" s="5">
        <v>2.56</v>
      </c>
      <c r="AB259">
        <f t="shared" si="31"/>
        <v>527787.15642736794</v>
      </c>
      <c r="AC259">
        <f t="shared" si="32"/>
        <v>1.2018156800000002</v>
      </c>
      <c r="AD259">
        <f t="shared" si="33"/>
        <v>-0.40886219746270958</v>
      </c>
      <c r="AE259">
        <f t="shared" si="34"/>
        <v>-274.85366738312223</v>
      </c>
      <c r="AF259">
        <f t="shared" si="35"/>
        <v>69.089803586880009</v>
      </c>
      <c r="AG259">
        <f t="shared" si="37"/>
        <v>0.32331104870171939</v>
      </c>
    </row>
    <row r="260" spans="1:33" x14ac:dyDescent="0.2">
      <c r="A260">
        <v>2.57</v>
      </c>
      <c r="B260">
        <v>8.4710993143004973</v>
      </c>
      <c r="C260">
        <f t="shared" si="36"/>
        <v>-0.40916147068683589</v>
      </c>
      <c r="D260">
        <f t="shared" si="38"/>
        <v>8.4720470808876165</v>
      </c>
      <c r="Y260">
        <f t="shared" ref="Y260:Y323" si="39">ABS((B260-D260)/B260)*100</f>
        <v>1.1188236047701319E-2</v>
      </c>
      <c r="AA260" s="5">
        <v>2.57</v>
      </c>
      <c r="AB260">
        <f t="shared" ref="AB260:AB323" si="40" xml:space="preserve"> 13470.3*A260^4 - 3122.72*A260^3 + 254.378*A260^2 - 13.4024*A260 - 0.056815</f>
        <v>536276.58964214276</v>
      </c>
      <c r="AC260">
        <f t="shared" ref="AC260:AC323" si="41" xml:space="preserve"> 0.750278*A260 - 0.718896</f>
        <v>1.20931846</v>
      </c>
      <c r="AD260">
        <f t="shared" ref="AD260:AD323" si="42">0.00095388*A260^6 - 0.0112233*A260^5 + 0.0483383*A260^4 - 0.097293*A260^3 + 0.114703*A260^2 - 0.0489874*A260 - 0.513459</f>
        <v>-0.40797765337405301</v>
      </c>
      <c r="AE260">
        <f t="shared" ref="AE260:AE323" si="43" xml:space="preserve"> 2.016844950849*A260^6 - 35.14109357237*A260^5 + 187.9788978123*A260^4 + 54.92648405107*A260^3 - 3965.269362924*A260^2 + 13553.216983*A260 - 14683.33280448</f>
        <v>-267.62791968316014</v>
      </c>
      <c r="AF260">
        <f t="shared" ref="AF260:AF323" si="44" xml:space="preserve"> 15.9672158*A260^2 - 148.194548*A260 + 343.825101</f>
        <v>68.42697627742001</v>
      </c>
      <c r="AG260">
        <f t="shared" si="37"/>
        <v>0.28932766098324952</v>
      </c>
    </row>
    <row r="261" spans="1:33" x14ac:dyDescent="0.2">
      <c r="A261">
        <v>2.58</v>
      </c>
      <c r="B261">
        <v>8.4670128341493029</v>
      </c>
      <c r="C261">
        <f t="shared" ref="C261:C324" si="45">(B260-B262)/(A260-A262)</f>
        <v>-0.40813455955204209</v>
      </c>
      <c r="D261">
        <f t="shared" si="38"/>
        <v>8.4680226040398026</v>
      </c>
      <c r="Y261">
        <f t="shared" si="39"/>
        <v>1.192592842692987E-2</v>
      </c>
      <c r="AA261" s="5">
        <v>2.58</v>
      </c>
      <c r="AB261">
        <f t="shared" si="40"/>
        <v>544868.02274904796</v>
      </c>
      <c r="AC261">
        <f t="shared" si="41"/>
        <v>1.21682124</v>
      </c>
      <c r="AD261">
        <f t="shared" si="42"/>
        <v>-0.40709325465497792</v>
      </c>
      <c r="AE261">
        <f t="shared" si="43"/>
        <v>-260.54969103603071</v>
      </c>
      <c r="AF261">
        <f t="shared" si="44"/>
        <v>67.767342411120012</v>
      </c>
      <c r="AG261">
        <f t="shared" si="37"/>
        <v>0.2551376433809171</v>
      </c>
    </row>
    <row r="262" spans="1:33" x14ac:dyDescent="0.2">
      <c r="A262">
        <v>2.59</v>
      </c>
      <c r="B262">
        <v>8.4629366231094565</v>
      </c>
      <c r="C262">
        <f t="shared" si="45"/>
        <v>-0.40710764841724828</v>
      </c>
      <c r="D262">
        <f t="shared" si="38"/>
        <v>8.4640065865538077</v>
      </c>
      <c r="Y262">
        <f t="shared" si="39"/>
        <v>1.2642933440260688E-2</v>
      </c>
      <c r="AA262" s="5">
        <v>2.59</v>
      </c>
      <c r="AB262">
        <f t="shared" si="40"/>
        <v>553562.2694763029</v>
      </c>
      <c r="AC262">
        <f t="shared" si="41"/>
        <v>1.2243240199999998</v>
      </c>
      <c r="AD262">
        <f t="shared" si="42"/>
        <v>-0.40620910843133007</v>
      </c>
      <c r="AE262">
        <f t="shared" si="43"/>
        <v>-253.61688299848902</v>
      </c>
      <c r="AF262">
        <f t="shared" si="44"/>
        <v>67.110901987980071</v>
      </c>
      <c r="AG262">
        <f t="shared" si="37"/>
        <v>0.22071311836354651</v>
      </c>
    </row>
    <row r="263" spans="1:33" x14ac:dyDescent="0.2">
      <c r="A263">
        <v>2.6</v>
      </c>
      <c r="B263">
        <v>8.458870681180958</v>
      </c>
      <c r="C263">
        <f t="shared" si="45"/>
        <v>-0.40608073728245453</v>
      </c>
      <c r="D263">
        <f t="shared" si="38"/>
        <v>8.4599989737452788</v>
      </c>
      <c r="Y263">
        <f t="shared" si="39"/>
        <v>1.3338572096047987E-2</v>
      </c>
      <c r="AA263" s="5">
        <v>2.6</v>
      </c>
      <c r="AB263">
        <f t="shared" si="40"/>
        <v>562360.14678500011</v>
      </c>
      <c r="AC263">
        <f t="shared" si="41"/>
        <v>1.2318268000000001</v>
      </c>
      <c r="AD263">
        <f t="shared" si="42"/>
        <v>-0.40532532211712013</v>
      </c>
      <c r="AE263">
        <f t="shared" si="43"/>
        <v>-246.82741247918239</v>
      </c>
      <c r="AF263">
        <f t="shared" si="44"/>
        <v>66.457655008000074</v>
      </c>
      <c r="AG263">
        <f t="shared" si="37"/>
        <v>0.18602585544680883</v>
      </c>
    </row>
    <row r="264" spans="1:33" x14ac:dyDescent="0.2">
      <c r="A264">
        <v>2.61</v>
      </c>
      <c r="B264">
        <v>8.4548150083638074</v>
      </c>
      <c r="C264">
        <f t="shared" si="45"/>
        <v>-0.40505382614766072</v>
      </c>
      <c r="D264">
        <f t="shared" si="38"/>
        <v>8.4559997098339021</v>
      </c>
      <c r="Y264">
        <f t="shared" si="39"/>
        <v>1.4012151288027021E-2</v>
      </c>
      <c r="AA264" s="5">
        <v>2.61</v>
      </c>
      <c r="AB264">
        <f t="shared" si="40"/>
        <v>571262.47486910294</v>
      </c>
      <c r="AC264">
        <f t="shared" si="41"/>
        <v>1.2393295799999999</v>
      </c>
      <c r="AD264">
        <f t="shared" si="42"/>
        <v>-0.40444200337166747</v>
      </c>
      <c r="AE264">
        <f t="shared" si="43"/>
        <v>-240.1792117850091</v>
      </c>
      <c r="AF264">
        <f t="shared" si="44"/>
        <v>65.807601471180078</v>
      </c>
      <c r="AG264">
        <f t="shared" si="37"/>
        <v>0.15104727729944126</v>
      </c>
    </row>
    <row r="265" spans="1:33" x14ac:dyDescent="0.2">
      <c r="A265">
        <v>2.62</v>
      </c>
      <c r="B265">
        <v>8.4507696046580048</v>
      </c>
      <c r="C265">
        <f t="shared" si="45"/>
        <v>-0.40402691501286692</v>
      </c>
      <c r="D265">
        <f t="shared" si="38"/>
        <v>8.4520087379782378</v>
      </c>
      <c r="Y265">
        <f t="shared" si="39"/>
        <v>1.4662964181984848E-2</v>
      </c>
      <c r="AA265" s="5">
        <v>2.62</v>
      </c>
      <c r="AB265">
        <f t="shared" si="40"/>
        <v>580270.07715544815</v>
      </c>
      <c r="AC265">
        <f t="shared" si="41"/>
        <v>1.2468323600000002</v>
      </c>
      <c r="AD265">
        <f t="shared" si="42"/>
        <v>-0.4035592600560578</v>
      </c>
      <c r="AE265">
        <f t="shared" si="43"/>
        <v>-233.67022866595289</v>
      </c>
      <c r="AF265">
        <f t="shared" si="44"/>
        <v>65.160741377520026</v>
      </c>
      <c r="AG265">
        <f t="shared" si="37"/>
        <v>0.11574846611251696</v>
      </c>
    </row>
    <row r="266" spans="1:33" x14ac:dyDescent="0.2">
      <c r="A266">
        <v>2.63</v>
      </c>
      <c r="B266">
        <v>8.44673447006355</v>
      </c>
      <c r="C266">
        <f t="shared" si="45"/>
        <v>-0.40300000387807311</v>
      </c>
      <c r="D266">
        <f t="shared" si="38"/>
        <v>8.4480260003113692</v>
      </c>
      <c r="Y266">
        <f t="shared" si="39"/>
        <v>1.5290290613449605E-2</v>
      </c>
      <c r="AA266" s="5">
        <v>2.63</v>
      </c>
      <c r="AB266">
        <f t="shared" si="40"/>
        <v>589383.78030374285</v>
      </c>
      <c r="AC266">
        <f t="shared" si="41"/>
        <v>1.25433514</v>
      </c>
      <c r="AD266">
        <f t="shared" si="42"/>
        <v>-0.40267720018891273</v>
      </c>
      <c r="AE266">
        <f t="shared" si="43"/>
        <v>-227.29842635850218</v>
      </c>
      <c r="AF266">
        <f t="shared" si="44"/>
        <v>64.517074727020031</v>
      </c>
      <c r="AG266">
        <f t="shared" si="37"/>
        <v>8.0100170236733229E-2</v>
      </c>
    </row>
    <row r="267" spans="1:33" x14ac:dyDescent="0.2">
      <c r="A267">
        <v>2.64</v>
      </c>
      <c r="B267">
        <v>8.4427096045804433</v>
      </c>
      <c r="C267">
        <f t="shared" si="45"/>
        <v>-0.4019730927432793</v>
      </c>
      <c r="D267">
        <f t="shared" si="38"/>
        <v>8.4440514379772988</v>
      </c>
      <c r="Y267">
        <f t="shared" si="39"/>
        <v>1.5893397495604668E-2</v>
      </c>
      <c r="AA267" s="5">
        <v>2.64</v>
      </c>
      <c r="AB267">
        <f t="shared" si="40"/>
        <v>598604.41420656804</v>
      </c>
      <c r="AC267">
        <f t="shared" si="41"/>
        <v>1.2618379200000001</v>
      </c>
      <c r="AD267">
        <f t="shared" si="42"/>
        <v>-0.40179593190147245</v>
      </c>
      <c r="AE267">
        <f t="shared" si="43"/>
        <v>-221.06178362763239</v>
      </c>
      <c r="AF267">
        <f t="shared" si="44"/>
        <v>63.876601519680037</v>
      </c>
      <c r="AG267">
        <f t="shared" si="37"/>
        <v>4.4072811092358367E-2</v>
      </c>
    </row>
    <row r="268" spans="1:33" x14ac:dyDescent="0.2">
      <c r="A268">
        <v>2.65</v>
      </c>
      <c r="B268">
        <v>8.4386950082086845</v>
      </c>
      <c r="C268">
        <f t="shared" si="45"/>
        <v>-0.4009461816084855</v>
      </c>
      <c r="D268">
        <f t="shared" si="38"/>
        <v>8.4400849911681455</v>
      </c>
      <c r="Y268">
        <f t="shared" si="39"/>
        <v>1.6471539238104065E-2</v>
      </c>
      <c r="AA268" s="5">
        <v>2.65</v>
      </c>
      <c r="AB268">
        <f t="shared" si="40"/>
        <v>607932.81198937481</v>
      </c>
      <c r="AC268">
        <f t="shared" si="41"/>
        <v>1.2693406999999999</v>
      </c>
      <c r="AD268">
        <f t="shared" si="42"/>
        <v>-0.40091556339199197</v>
      </c>
      <c r="AE268">
        <f t="shared" si="43"/>
        <v>-214.95829480727843</v>
      </c>
      <c r="AF268">
        <f t="shared" si="44"/>
        <v>63.239321755500043</v>
      </c>
      <c r="AG268">
        <f t="shared" si="37"/>
        <v>7.6364903565600108E-3</v>
      </c>
    </row>
    <row r="269" spans="1:33" x14ac:dyDescent="0.2">
      <c r="A269">
        <v>2.66</v>
      </c>
      <c r="B269">
        <v>8.4346906809482736</v>
      </c>
      <c r="C269">
        <f t="shared" si="45"/>
        <v>-0.39991927047360287</v>
      </c>
      <c r="D269">
        <f t="shared" si="38"/>
        <v>8.4361265991621153</v>
      </c>
      <c r="Y269">
        <f t="shared" si="39"/>
        <v>1.7023958176499116E-2</v>
      </c>
      <c r="AA269" s="5">
        <v>2.66</v>
      </c>
      <c r="AB269">
        <f t="shared" si="40"/>
        <v>617369.81001048803</v>
      </c>
      <c r="AC269">
        <f t="shared" si="41"/>
        <v>1.2768434800000001</v>
      </c>
      <c r="AD269">
        <f t="shared" si="42"/>
        <v>-0.40003620287945085</v>
      </c>
      <c r="AE269">
        <f t="shared" si="43"/>
        <v>-208.98596983943571</v>
      </c>
      <c r="AF269">
        <f t="shared" si="44"/>
        <v>62.605235434479994</v>
      </c>
      <c r="AG269">
        <f t="shared" si="37"/>
        <v>2.9239002589073443E-2</v>
      </c>
    </row>
    <row r="270" spans="1:33" x14ac:dyDescent="0.2">
      <c r="A270">
        <v>2.67</v>
      </c>
      <c r="B270">
        <v>8.4306966227992124</v>
      </c>
      <c r="C270">
        <f t="shared" si="45"/>
        <v>-0.39889235933872025</v>
      </c>
      <c r="D270">
        <f t="shared" si="38"/>
        <v>8.4321762003622478</v>
      </c>
      <c r="Y270">
        <f t="shared" si="39"/>
        <v>1.7549885012279651E-2</v>
      </c>
      <c r="AA270" s="5">
        <v>2.67</v>
      </c>
      <c r="AB270">
        <f t="shared" si="40"/>
        <v>626916.24786110304</v>
      </c>
      <c r="AC270">
        <f t="shared" si="41"/>
        <v>1.28434626</v>
      </c>
      <c r="AD270">
        <f t="shared" si="42"/>
        <v>-0.3991579585565771</v>
      </c>
      <c r="AE270">
        <f t="shared" si="43"/>
        <v>-203.14283431172589</v>
      </c>
      <c r="AF270">
        <f t="shared" si="44"/>
        <v>61.974342556620002</v>
      </c>
      <c r="AG270">
        <f t="shared" si="37"/>
        <v>6.6584182834977496E-2</v>
      </c>
    </row>
    <row r="271" spans="1:33" x14ac:dyDescent="0.2">
      <c r="A271">
        <v>2.68</v>
      </c>
      <c r="B271">
        <v>8.4267128337614992</v>
      </c>
      <c r="C271">
        <f t="shared" si="45"/>
        <v>-0.39786544820392644</v>
      </c>
      <c r="D271">
        <f t="shared" si="38"/>
        <v>8.4282337323359506</v>
      </c>
      <c r="Y271">
        <f t="shared" si="39"/>
        <v>1.8048539263828021E-2</v>
      </c>
      <c r="AA271" s="5">
        <v>2.68</v>
      </c>
      <c r="AB271">
        <f t="shared" si="40"/>
        <v>636572.96836528822</v>
      </c>
      <c r="AC271">
        <f t="shared" si="41"/>
        <v>1.2918490400000002</v>
      </c>
      <c r="AD271">
        <f t="shared" si="42"/>
        <v>-0.39828093854217961</v>
      </c>
      <c r="AE271">
        <f t="shared" si="43"/>
        <v>-197.42692949356569</v>
      </c>
      <c r="AF271">
        <f t="shared" si="44"/>
        <v>61.34664312192001</v>
      </c>
      <c r="AG271">
        <f t="shared" si="37"/>
        <v>0.10442986193669322</v>
      </c>
    </row>
    <row r="272" spans="1:33" x14ac:dyDescent="0.2">
      <c r="A272">
        <v>2.69</v>
      </c>
      <c r="B272">
        <v>8.4227393138351339</v>
      </c>
      <c r="C272">
        <f t="shared" si="45"/>
        <v>-0.39683853706913264</v>
      </c>
      <c r="D272">
        <f t="shared" si="38"/>
        <v>8.4242991318553049</v>
      </c>
      <c r="Y272">
        <f t="shared" si="39"/>
        <v>1.8519129727888831E-2</v>
      </c>
      <c r="AA272" s="5">
        <v>2.69</v>
      </c>
      <c r="AB272">
        <f t="shared" si="40"/>
        <v>646340.81757998292</v>
      </c>
      <c r="AC272">
        <f t="shared" si="41"/>
        <v>1.29935182</v>
      </c>
      <c r="AD272">
        <f t="shared" si="42"/>
        <v>-0.39740525083280198</v>
      </c>
      <c r="AE272">
        <f t="shared" si="43"/>
        <v>-191.83631237088412</v>
      </c>
      <c r="AF272">
        <f t="shared" si="44"/>
        <v>60.72213713038002</v>
      </c>
      <c r="AG272">
        <f t="shared" si="37"/>
        <v>0.14280713961270855</v>
      </c>
    </row>
    <row r="273" spans="1:33" x14ac:dyDescent="0.2">
      <c r="A273">
        <v>2.7</v>
      </c>
      <c r="B273">
        <v>8.4187760630201165</v>
      </c>
      <c r="C273">
        <f t="shared" si="45"/>
        <v>-0.39581162593433883</v>
      </c>
      <c r="D273">
        <f t="shared" si="38"/>
        <v>8.4203723349381701</v>
      </c>
      <c r="Y273">
        <f t="shared" si="39"/>
        <v>1.8960854952126141E-2</v>
      </c>
      <c r="AA273" s="5">
        <v>2.7</v>
      </c>
      <c r="AB273">
        <f t="shared" si="40"/>
        <v>656220.64479500009</v>
      </c>
      <c r="AC273">
        <f t="shared" si="41"/>
        <v>1.3068546000000003</v>
      </c>
      <c r="AD273">
        <f t="shared" si="42"/>
        <v>-0.39653100325368018</v>
      </c>
      <c r="AE273">
        <f t="shared" si="43"/>
        <v>-186.36905567934446</v>
      </c>
      <c r="AF273">
        <f t="shared" si="44"/>
        <v>60.10082458200003</v>
      </c>
      <c r="AG273">
        <f t="shared" si="37"/>
        <v>0.18174739502489742</v>
      </c>
    </row>
    <row r="274" spans="1:33" x14ac:dyDescent="0.2">
      <c r="A274">
        <v>2.71</v>
      </c>
      <c r="B274">
        <v>8.4148230813164471</v>
      </c>
      <c r="C274">
        <f t="shared" si="45"/>
        <v>-0.39478471479954502</v>
      </c>
      <c r="D274">
        <f t="shared" si="38"/>
        <v>8.4164532768900351</v>
      </c>
      <c r="Y274">
        <f t="shared" si="39"/>
        <v>1.9372903718053898E-2</v>
      </c>
      <c r="AA274" s="5">
        <v>2.71</v>
      </c>
      <c r="AB274">
        <f t="shared" si="40"/>
        <v>666213.30253302294</v>
      </c>
      <c r="AC274">
        <f t="shared" si="41"/>
        <v>1.3143573800000001</v>
      </c>
      <c r="AD274">
        <f t="shared" si="42"/>
        <v>-0.39565830340902219</v>
      </c>
      <c r="AE274">
        <f t="shared" si="43"/>
        <v>-181.02324793614389</v>
      </c>
      <c r="AF274">
        <f t="shared" si="44"/>
        <v>59.48270547678004</v>
      </c>
      <c r="AG274">
        <f t="shared" si="37"/>
        <v>0.22128227784116286</v>
      </c>
    </row>
    <row r="275" spans="1:33" x14ac:dyDescent="0.2">
      <c r="A275">
        <v>2.72</v>
      </c>
      <c r="B275">
        <v>8.4108803687241256</v>
      </c>
      <c r="C275">
        <f t="shared" si="45"/>
        <v>-0.39375780366475122</v>
      </c>
      <c r="D275">
        <f t="shared" si="38"/>
        <v>8.4125418923466864</v>
      </c>
      <c r="Y275">
        <f t="shared" si="39"/>
        <v>1.9754455535227412E-2</v>
      </c>
      <c r="AA275" s="5">
        <v>2.72</v>
      </c>
      <c r="AB275">
        <f t="shared" si="40"/>
        <v>676319.64654960809</v>
      </c>
      <c r="AC275">
        <f t="shared" si="41"/>
        <v>1.32186016</v>
      </c>
      <c r="AD275">
        <f t="shared" si="42"/>
        <v>-0.39478725863159336</v>
      </c>
      <c r="AE275">
        <f t="shared" si="43"/>
        <v>-175.79699347039059</v>
      </c>
      <c r="AF275">
        <f t="shared" si="44"/>
        <v>58.867779814720052</v>
      </c>
      <c r="AG275">
        <f t="shared" si="37"/>
        <v>0.26144369895933134</v>
      </c>
    </row>
    <row r="276" spans="1:33" x14ac:dyDescent="0.2">
      <c r="A276">
        <v>2.73</v>
      </c>
      <c r="B276">
        <v>8.406947925243152</v>
      </c>
      <c r="C276">
        <f t="shared" si="45"/>
        <v>-0.39273089252995741</v>
      </c>
      <c r="D276">
        <f t="shared" si="38"/>
        <v>8.4086381153176308</v>
      </c>
      <c r="Y276">
        <f t="shared" si="39"/>
        <v>2.01046811459809E-2</v>
      </c>
      <c r="AA276" s="5">
        <v>2.73</v>
      </c>
      <c r="AB276">
        <f t="shared" si="40"/>
        <v>686540.53583318286</v>
      </c>
      <c r="AC276">
        <f t="shared" si="41"/>
        <v>1.3293629400000002</v>
      </c>
      <c r="AD276">
        <f t="shared" si="42"/>
        <v>-0.3939179759316217</v>
      </c>
      <c r="AE276">
        <f t="shared" si="43"/>
        <v>-170.68841245194562</v>
      </c>
      <c r="AF276">
        <f t="shared" si="44"/>
        <v>58.256047595820007</v>
      </c>
      <c r="AG276">
        <f t="shared" si="37"/>
        <v>0.30226382091236692</v>
      </c>
    </row>
    <row r="277" spans="1:33" x14ac:dyDescent="0.2">
      <c r="A277">
        <v>2.74</v>
      </c>
      <c r="B277">
        <v>8.4030257508735264</v>
      </c>
      <c r="C277">
        <f t="shared" si="45"/>
        <v>-0.3917039813951636</v>
      </c>
      <c r="D277">
        <f t="shared" si="38"/>
        <v>8.4047418792303112</v>
      </c>
      <c r="Y277">
        <f t="shared" si="39"/>
        <v>2.0422743041176677E-2</v>
      </c>
      <c r="AA277" s="5">
        <v>2.74</v>
      </c>
      <c r="AB277">
        <f t="shared" si="40"/>
        <v>696876.83260504808</v>
      </c>
      <c r="AC277">
        <f t="shared" si="41"/>
        <v>1.33686572</v>
      </c>
      <c r="AD277">
        <f t="shared" si="42"/>
        <v>-0.39305056194500765</v>
      </c>
      <c r="AE277">
        <f t="shared" si="43"/>
        <v>-165.69564091890788</v>
      </c>
      <c r="AF277">
        <f t="shared" si="44"/>
        <v>57.64750882008002</v>
      </c>
      <c r="AG277">
        <f t="shared" si="37"/>
        <v>0.34377504794508879</v>
      </c>
    </row>
    <row r="278" spans="1:33" x14ac:dyDescent="0.2">
      <c r="A278">
        <v>2.75</v>
      </c>
      <c r="B278">
        <v>8.3991138456152488</v>
      </c>
      <c r="C278">
        <f t="shared" si="45"/>
        <v>-0.39067707026037846</v>
      </c>
      <c r="D278">
        <f t="shared" si="38"/>
        <v>8.4008531169750977</v>
      </c>
      <c r="Y278">
        <f t="shared" si="39"/>
        <v>2.0707795986798727E-2</v>
      </c>
      <c r="AA278" s="5">
        <v>2.75</v>
      </c>
      <c r="AB278">
        <f t="shared" si="40"/>
        <v>707329.40231937484</v>
      </c>
      <c r="AC278">
        <f t="shared" si="41"/>
        <v>1.3443684999999999</v>
      </c>
      <c r="AD278">
        <f t="shared" si="42"/>
        <v>-0.39218512288085927</v>
      </c>
      <c r="AE278">
        <f t="shared" si="43"/>
        <v>-160.81683080357834</v>
      </c>
      <c r="AF278">
        <f t="shared" si="44"/>
        <v>57.042163487500034</v>
      </c>
      <c r="AG278">
        <f t="shared" si="37"/>
        <v>0.38601001575949373</v>
      </c>
    </row>
    <row r="279" spans="1:33" x14ac:dyDescent="0.2">
      <c r="A279">
        <v>2.76</v>
      </c>
      <c r="B279">
        <v>8.395212209468319</v>
      </c>
      <c r="C279">
        <f t="shared" si="45"/>
        <v>-0.38965015912557599</v>
      </c>
      <c r="D279">
        <f t="shared" si="38"/>
        <v>8.3969717609510539</v>
      </c>
      <c r="Y279">
        <f t="shared" si="39"/>
        <v>2.0958987561391411E-2</v>
      </c>
      <c r="AA279" s="5">
        <v>2.76</v>
      </c>
      <c r="AB279">
        <f t="shared" si="40"/>
        <v>717899.11366320786</v>
      </c>
      <c r="AC279">
        <f t="shared" si="41"/>
        <v>1.3518712799999997</v>
      </c>
      <c r="AD279">
        <f t="shared" si="42"/>
        <v>-0.39132176446832934</v>
      </c>
      <c r="AE279">
        <f t="shared" si="43"/>
        <v>-156.0501499569873</v>
      </c>
      <c r="AF279">
        <f t="shared" si="44"/>
        <v>56.440011598079991</v>
      </c>
      <c r="AG279">
        <f t="shared" si="37"/>
        <v>0.42900158093214669</v>
      </c>
    </row>
    <row r="280" spans="1:33" x14ac:dyDescent="0.2">
      <c r="A280">
        <v>2.77</v>
      </c>
      <c r="B280">
        <v>8.3913208424327372</v>
      </c>
      <c r="C280">
        <f t="shared" si="45"/>
        <v>-0.38862324799078218</v>
      </c>
      <c r="D280">
        <f t="shared" si="38"/>
        <v>8.3930977431124987</v>
      </c>
      <c r="Y280">
        <f t="shared" si="39"/>
        <v>2.1175458704619097E-2</v>
      </c>
      <c r="AA280" s="5">
        <v>2.77</v>
      </c>
      <c r="AB280">
        <f t="shared" si="40"/>
        <v>728586.83855646313</v>
      </c>
      <c r="AC280">
        <f t="shared" si="41"/>
        <v>1.3593740599999999</v>
      </c>
      <c r="AD280">
        <f t="shared" si="42"/>
        <v>-0.39046059190277105</v>
      </c>
      <c r="AE280">
        <f t="shared" si="43"/>
        <v>-151.3937821720283</v>
      </c>
      <c r="AF280">
        <f t="shared" si="44"/>
        <v>55.841053151820006</v>
      </c>
      <c r="AG280">
        <f t="shared" si="37"/>
        <v>0.47278280995491162</v>
      </c>
    </row>
    <row r="281" spans="1:33" x14ac:dyDescent="0.2">
      <c r="A281">
        <v>2.78</v>
      </c>
      <c r="B281">
        <v>8.3874397445085034</v>
      </c>
      <c r="C281">
        <f t="shared" si="45"/>
        <v>-0.38759633685598838</v>
      </c>
      <c r="D281">
        <f t="shared" si="38"/>
        <v>8.3892309950163302</v>
      </c>
      <c r="Y281">
        <f t="shared" si="39"/>
        <v>2.1356344276566464E-2</v>
      </c>
      <c r="AA281" s="5">
        <v>2.78</v>
      </c>
      <c r="AB281">
        <f t="shared" si="40"/>
        <v>739393.45215192775</v>
      </c>
      <c r="AC281">
        <f t="shared" si="41"/>
        <v>1.3668768399999998</v>
      </c>
      <c r="AD281">
        <f t="shared" si="42"/>
        <v>-0.38960170979120479</v>
      </c>
      <c r="AE281">
        <f t="shared" si="43"/>
        <v>-146.84592720501314</v>
      </c>
      <c r="AF281">
        <f t="shared" si="44"/>
        <v>55.245288148720078</v>
      </c>
      <c r="AG281">
        <f t="shared" si="37"/>
        <v>0.51738696796856132</v>
      </c>
    </row>
    <row r="282" spans="1:33" x14ac:dyDescent="0.2">
      <c r="A282">
        <v>2.79</v>
      </c>
      <c r="B282">
        <v>8.3835689156956175</v>
      </c>
      <c r="C282">
        <f t="shared" si="45"/>
        <v>-0.38656942572119457</v>
      </c>
      <c r="D282">
        <f t="shared" si="38"/>
        <v>8.3853714478701438</v>
      </c>
      <c r="Y282">
        <f t="shared" si="39"/>
        <v>2.1500773628181508E-2</v>
      </c>
      <c r="AA282" s="5">
        <v>2.79</v>
      </c>
      <c r="AB282">
        <f t="shared" si="40"/>
        <v>750319.83283526299</v>
      </c>
      <c r="AC282">
        <f t="shared" si="41"/>
        <v>1.37437962</v>
      </c>
      <c r="AD282">
        <f t="shared" si="42"/>
        <v>-0.38874522209710294</v>
      </c>
      <c r="AE282">
        <f t="shared" si="43"/>
        <v>-142.40480079592817</v>
      </c>
      <c r="AF282">
        <f t="shared" si="44"/>
        <v>54.652716588780038</v>
      </c>
      <c r="AG282">
        <f t="shared" si="37"/>
        <v>0.56284750710668385</v>
      </c>
    </row>
    <row r="283" spans="1:33" x14ac:dyDescent="0.2">
      <c r="A283">
        <v>2.8</v>
      </c>
      <c r="B283">
        <v>8.3797083559940795</v>
      </c>
      <c r="C283">
        <f t="shared" si="45"/>
        <v>-0.38554251458640076</v>
      </c>
      <c r="D283">
        <f t="shared" si="38"/>
        <v>8.3815190325811191</v>
      </c>
      <c r="Y283">
        <f t="shared" si="39"/>
        <v>2.1607871182585985E-2</v>
      </c>
      <c r="AA283" s="5">
        <v>2.8</v>
      </c>
      <c r="AB283">
        <f t="shared" si="40"/>
        <v>761366.8622249997</v>
      </c>
      <c r="AC283">
        <f t="shared" si="41"/>
        <v>1.3818823999999998</v>
      </c>
      <c r="AD283">
        <f t="shared" si="42"/>
        <v>-0.38789123208448006</v>
      </c>
      <c r="AE283">
        <f t="shared" si="43"/>
        <v>-138.06863468709707</v>
      </c>
      <c r="AF283">
        <f t="shared" si="44"/>
        <v>54.063338472000055</v>
      </c>
      <c r="AG283">
        <f t="shared" si="37"/>
        <v>0.60919805448665987</v>
      </c>
    </row>
    <row r="284" spans="1:33" x14ac:dyDescent="0.2">
      <c r="A284">
        <v>2.81</v>
      </c>
      <c r="B284">
        <v>8.3758580654038894</v>
      </c>
      <c r="C284">
        <f t="shared" si="45"/>
        <v>-0.38451560345160696</v>
      </c>
      <c r="D284">
        <f t="shared" si="38"/>
        <v>8.3776736798056994</v>
      </c>
      <c r="Y284">
        <f t="shared" si="39"/>
        <v>2.1676757027549332E-2</v>
      </c>
      <c r="AA284" s="5">
        <v>2.81</v>
      </c>
      <c r="AB284">
        <f t="shared" si="40"/>
        <v>772535.42517254304</v>
      </c>
      <c r="AC284">
        <f t="shared" si="41"/>
        <v>1.3893851800000001</v>
      </c>
      <c r="AD284">
        <f t="shared" si="42"/>
        <v>-0.38703984226130383</v>
      </c>
      <c r="AE284">
        <f t="shared" si="43"/>
        <v>-133.8356766404977</v>
      </c>
      <c r="AF284">
        <f t="shared" si="44"/>
        <v>53.477153798380016</v>
      </c>
      <c r="AG284">
        <f t="shared" si="37"/>
        <v>0.6564723998292995</v>
      </c>
    </row>
    <row r="285" spans="1:33" x14ac:dyDescent="0.2">
      <c r="A285">
        <v>2.82</v>
      </c>
      <c r="B285">
        <v>8.3720180439250473</v>
      </c>
      <c r="C285">
        <f t="shared" si="45"/>
        <v>-0.38348869231681315</v>
      </c>
      <c r="D285">
        <f t="shared" si="38"/>
        <v>8.3738353200000422</v>
      </c>
      <c r="Y285">
        <f t="shared" si="39"/>
        <v>2.1706547518892234E-2</v>
      </c>
      <c r="AA285" s="5">
        <v>2.82</v>
      </c>
      <c r="AB285">
        <f t="shared" si="40"/>
        <v>783826.40976216772</v>
      </c>
      <c r="AC285">
        <f t="shared" si="41"/>
        <v>1.3968879599999999</v>
      </c>
      <c r="AD285">
        <f t="shared" si="42"/>
        <v>-0.38619115432221329</v>
      </c>
      <c r="AE285">
        <f t="shared" si="43"/>
        <v>-129.7041904535763</v>
      </c>
      <c r="AF285">
        <f t="shared" si="44"/>
        <v>52.894162567920034</v>
      </c>
      <c r="AG285">
        <f t="shared" si="37"/>
        <v>0.70470448269894359</v>
      </c>
    </row>
    <row r="286" spans="1:33" x14ac:dyDescent="0.2">
      <c r="A286">
        <v>2.83</v>
      </c>
      <c r="B286">
        <v>8.3681882915575532</v>
      </c>
      <c r="C286">
        <f t="shared" si="45"/>
        <v>-0.3825503388495296</v>
      </c>
      <c r="D286">
        <f t="shared" si="38"/>
        <v>8.3700038834712398</v>
      </c>
      <c r="Y286">
        <f t="shared" si="39"/>
        <v>2.1696355894839689E-2</v>
      </c>
      <c r="AA286" s="5">
        <v>2.83</v>
      </c>
      <c r="AB286">
        <f t="shared" si="40"/>
        <v>795240.70731102291</v>
      </c>
      <c r="AC286">
        <f t="shared" si="41"/>
        <v>1.4043907400000002</v>
      </c>
      <c r="AD286">
        <f t="shared" si="42"/>
        <v>-0.38534526909055444</v>
      </c>
      <c r="AE286">
        <f t="shared" si="43"/>
        <v>-125.67245597361034</v>
      </c>
      <c r="AF286">
        <f t="shared" si="44"/>
        <v>52.314364780619997</v>
      </c>
      <c r="AG286">
        <f t="shared" ref="AG286:AG349" si="46">ABS((C286-AD286)/C286)*100</f>
        <v>0.73060456551423514</v>
      </c>
    </row>
    <row r="287" spans="1:33" x14ac:dyDescent="0.2">
      <c r="A287">
        <v>2.84</v>
      </c>
      <c r="B287">
        <v>8.3643670371480567</v>
      </c>
      <c r="C287">
        <f t="shared" si="45"/>
        <v>-0.38178910071735539</v>
      </c>
      <c r="D287">
        <f t="shared" si="38"/>
        <v>8.3661793004293568</v>
      </c>
      <c r="Y287">
        <f t="shared" si="39"/>
        <v>2.1666472468883129E-2</v>
      </c>
      <c r="AA287" s="5">
        <v>2.84</v>
      </c>
      <c r="AB287">
        <f t="shared" si="40"/>
        <v>806779.2123691279</v>
      </c>
      <c r="AC287">
        <f t="shared" si="41"/>
        <v>1.41189352</v>
      </c>
      <c r="AD287">
        <f t="shared" si="42"/>
        <v>-0.3845022864597254</v>
      </c>
      <c r="AE287">
        <f t="shared" si="43"/>
        <v>-121.7387691106378</v>
      </c>
      <c r="AF287">
        <f t="shared" si="44"/>
        <v>51.737760436480016</v>
      </c>
      <c r="AG287">
        <f t="shared" si="46"/>
        <v>0.71065039239520378</v>
      </c>
    </row>
    <row r="288" spans="1:33" x14ac:dyDescent="0.2">
      <c r="A288">
        <v>2.85</v>
      </c>
      <c r="B288">
        <v>8.3605525095432061</v>
      </c>
      <c r="C288">
        <f t="shared" si="45"/>
        <v>-0.38111642025278025</v>
      </c>
      <c r="D288">
        <f t="shared" si="38"/>
        <v>8.3623615010402013</v>
      </c>
      <c r="Y288">
        <f t="shared" si="39"/>
        <v>2.1637224273519242E-2</v>
      </c>
      <c r="AA288" s="5">
        <v>2.85</v>
      </c>
      <c r="AB288">
        <f t="shared" si="40"/>
        <v>818442.82271937502</v>
      </c>
      <c r="AC288">
        <f t="shared" si="41"/>
        <v>1.4193963000000003</v>
      </c>
      <c r="AD288">
        <f t="shared" si="42"/>
        <v>-0.38366230533384216</v>
      </c>
      <c r="AE288">
        <f t="shared" si="43"/>
        <v>-117.9014418489096</v>
      </c>
      <c r="AF288">
        <f t="shared" si="44"/>
        <v>51.164349535500037</v>
      </c>
      <c r="AG288">
        <f t="shared" si="46"/>
        <v>0.66800718777042312</v>
      </c>
    </row>
    <row r="289" spans="1:33" x14ac:dyDescent="0.2">
      <c r="A289">
        <v>2.86</v>
      </c>
      <c r="B289">
        <v>8.3567447087430011</v>
      </c>
      <c r="C289">
        <f t="shared" si="45"/>
        <v>-0.3804437397881163</v>
      </c>
      <c r="D289">
        <f t="shared" si="38"/>
        <v>8.358550415478911</v>
      </c>
      <c r="Y289">
        <f t="shared" si="39"/>
        <v>2.1607776698272033E-2</v>
      </c>
      <c r="AA289" s="5">
        <v>2.86</v>
      </c>
      <c r="AB289">
        <f t="shared" si="40"/>
        <v>830232.43937752768</v>
      </c>
      <c r="AC289">
        <f t="shared" si="41"/>
        <v>1.4268990800000001</v>
      </c>
      <c r="AD289">
        <f t="shared" si="42"/>
        <v>-0.38282542356770333</v>
      </c>
      <c r="AE289">
        <f t="shared" si="43"/>
        <v>-114.15880225690489</v>
      </c>
      <c r="AF289">
        <f t="shared" si="44"/>
        <v>50.594132077680058</v>
      </c>
      <c r="AG289">
        <f t="shared" si="46"/>
        <v>0.6260278539248616</v>
      </c>
    </row>
    <row r="290" spans="1:33" x14ac:dyDescent="0.2">
      <c r="A290">
        <v>2.87</v>
      </c>
      <c r="B290">
        <v>8.3529436347474437</v>
      </c>
      <c r="C290">
        <f t="shared" si="45"/>
        <v>-0.37977105932345234</v>
      </c>
      <c r="D290">
        <f t="shared" si="38"/>
        <v>8.3547459739843006</v>
      </c>
      <c r="Y290">
        <f t="shared" si="39"/>
        <v>2.1577294372720903E-2</v>
      </c>
      <c r="AA290" s="5">
        <v>2.87</v>
      </c>
      <c r="AB290">
        <f t="shared" si="40"/>
        <v>842148.96659222303</v>
      </c>
      <c r="AC290">
        <f t="shared" si="41"/>
        <v>1.4344018599999999</v>
      </c>
      <c r="AD290">
        <f t="shared" si="42"/>
        <v>-0.3819917379060852</v>
      </c>
      <c r="AE290">
        <f t="shared" si="43"/>
        <v>-110.50919449594221</v>
      </c>
      <c r="AF290">
        <f t="shared" si="44"/>
        <v>50.027108063020023</v>
      </c>
      <c r="AG290">
        <f t="shared" si="46"/>
        <v>0.58474139303529782</v>
      </c>
    </row>
    <row r="291" spans="1:33" x14ac:dyDescent="0.2">
      <c r="A291">
        <v>2.88</v>
      </c>
      <c r="B291">
        <v>8.3491492875565321</v>
      </c>
      <c r="C291">
        <f t="shared" si="45"/>
        <v>-0.37909837885887721</v>
      </c>
      <c r="D291">
        <f t="shared" si="38"/>
        <v>8.350948106913993</v>
      </c>
      <c r="Y291">
        <f t="shared" si="39"/>
        <v>2.1544941831880941E-2</v>
      </c>
      <c r="AA291" s="5">
        <v>2.88</v>
      </c>
      <c r="AB291">
        <f t="shared" si="40"/>
        <v>854193.31184496777</v>
      </c>
      <c r="AC291">
        <f t="shared" si="41"/>
        <v>1.4419046399999997</v>
      </c>
      <c r="AD291">
        <f t="shared" si="42"/>
        <v>-0.38116134392233803</v>
      </c>
      <c r="AE291">
        <f t="shared" si="43"/>
        <v>-106.95097882721893</v>
      </c>
      <c r="AF291">
        <f t="shared" si="44"/>
        <v>49.463277491520046</v>
      </c>
      <c r="AG291">
        <f t="shared" si="46"/>
        <v>0.54417670412375396</v>
      </c>
    </row>
    <row r="292" spans="1:33" x14ac:dyDescent="0.2">
      <c r="A292">
        <v>2.89</v>
      </c>
      <c r="B292">
        <v>8.3453616671702662</v>
      </c>
      <c r="C292">
        <f t="shared" si="45"/>
        <v>-0.37842569839430207</v>
      </c>
      <c r="D292">
        <f t="shared" si="38"/>
        <v>8.3471567448003459</v>
      </c>
      <c r="Y292">
        <f t="shared" si="39"/>
        <v>2.1509884192812478E-2</v>
      </c>
      <c r="AA292" s="5">
        <v>2.89</v>
      </c>
      <c r="AB292">
        <f t="shared" si="40"/>
        <v>866366.38585014304</v>
      </c>
      <c r="AC292">
        <f t="shared" si="41"/>
        <v>1.44940742</v>
      </c>
      <c r="AD292">
        <f t="shared" si="42"/>
        <v>-0.38033433595629895</v>
      </c>
      <c r="AE292">
        <f t="shared" si="43"/>
        <v>-103.48253161748289</v>
      </c>
      <c r="AF292">
        <f t="shared" si="44"/>
        <v>48.902640363180012</v>
      </c>
      <c r="AG292">
        <f t="shared" si="46"/>
        <v>0.50436256578118865</v>
      </c>
    </row>
    <row r="293" spans="1:33" x14ac:dyDescent="0.2">
      <c r="A293">
        <v>2.9</v>
      </c>
      <c r="B293">
        <v>8.341580773588646</v>
      </c>
      <c r="C293">
        <f t="shared" si="45"/>
        <v>-0.37775301792972693</v>
      </c>
      <c r="D293">
        <f t="shared" si="38"/>
        <v>8.3433718184071299</v>
      </c>
      <c r="Y293">
        <f t="shared" si="39"/>
        <v>2.1471287842164989E-2</v>
      </c>
      <c r="AA293" s="5">
        <v>2.9</v>
      </c>
      <c r="AB293">
        <f t="shared" si="40"/>
        <v>878669.10255499987</v>
      </c>
      <c r="AC293">
        <f t="shared" si="41"/>
        <v>1.4569101999999998</v>
      </c>
      <c r="AD293">
        <f t="shared" si="42"/>
        <v>-0.37951080705151985</v>
      </c>
      <c r="AE293">
        <f t="shared" si="43"/>
        <v>-100.10224534331064</v>
      </c>
      <c r="AF293">
        <f t="shared" si="44"/>
        <v>48.345196678000036</v>
      </c>
      <c r="AG293">
        <f t="shared" si="46"/>
        <v>0.46532761840698744</v>
      </c>
    </row>
    <row r="294" spans="1:33" x14ac:dyDescent="0.2">
      <c r="A294">
        <v>2.91</v>
      </c>
      <c r="B294">
        <v>8.3378066068116716</v>
      </c>
      <c r="C294">
        <f t="shared" si="45"/>
        <v>-0.37708033746506298</v>
      </c>
      <c r="D294">
        <f t="shared" si="38"/>
        <v>8.3395932587870139</v>
      </c>
      <c r="Y294">
        <f t="shared" si="39"/>
        <v>2.1428321135232339E-2</v>
      </c>
      <c r="AA294" s="5">
        <v>2.91</v>
      </c>
      <c r="AB294">
        <f t="shared" si="40"/>
        <v>891102.3791396633</v>
      </c>
      <c r="AC294">
        <f t="shared" si="41"/>
        <v>1.4644129800000001</v>
      </c>
      <c r="AD294">
        <f t="shared" si="42"/>
        <v>-0.37869084889180704</v>
      </c>
      <c r="AE294">
        <f t="shared" si="43"/>
        <v>-96.808528593741357</v>
      </c>
      <c r="AF294">
        <f t="shared" si="44"/>
        <v>47.790946435980004</v>
      </c>
      <c r="AG294">
        <f t="shared" si="46"/>
        <v>0.42710034619433895</v>
      </c>
    </row>
    <row r="295" spans="1:33" x14ac:dyDescent="0.2">
      <c r="A295">
        <v>2.92</v>
      </c>
      <c r="B295">
        <v>8.3340391668393448</v>
      </c>
      <c r="C295">
        <f t="shared" si="45"/>
        <v>-0.37640765700039902</v>
      </c>
      <c r="D295">
        <f t="shared" si="38"/>
        <v>8.3358209973398107</v>
      </c>
      <c r="Y295">
        <f t="shared" si="39"/>
        <v>2.138015510601133E-2</v>
      </c>
      <c r="AA295" s="5">
        <v>2.92</v>
      </c>
      <c r="AB295">
        <f t="shared" si="40"/>
        <v>903667.13601712754</v>
      </c>
      <c r="AC295">
        <f t="shared" si="41"/>
        <v>1.4719157599999999</v>
      </c>
      <c r="AD295">
        <f t="shared" si="42"/>
        <v>-0.37787455173707274</v>
      </c>
      <c r="AE295">
        <f t="shared" si="43"/>
        <v>-93.599806071692001</v>
      </c>
      <c r="AF295">
        <f t="shared" si="44"/>
        <v>47.239889637119973</v>
      </c>
      <c r="AG295">
        <f t="shared" si="46"/>
        <v>0.38970905862102678</v>
      </c>
    </row>
    <row r="296" spans="1:33" x14ac:dyDescent="0.2">
      <c r="A296">
        <v>2.93</v>
      </c>
      <c r="B296">
        <v>8.3302784536716636</v>
      </c>
      <c r="C296">
        <f t="shared" si="45"/>
        <v>-0.37573497653582388</v>
      </c>
      <c r="D296">
        <f t="shared" si="38"/>
        <v>8.3320549658715244</v>
      </c>
      <c r="Y296">
        <f t="shared" si="39"/>
        <v>2.132596418884088E-2</v>
      </c>
      <c r="AA296" s="5">
        <v>2.93</v>
      </c>
      <c r="AB296">
        <f t="shared" si="40"/>
        <v>916364.29683326324</v>
      </c>
      <c r="AC296">
        <f t="shared" si="41"/>
        <v>1.4794185400000002</v>
      </c>
      <c r="AD296">
        <f t="shared" si="42"/>
        <v>-0.3770620043585009</v>
      </c>
      <c r="AE296">
        <f t="shared" si="43"/>
        <v>-90.474518593757239</v>
      </c>
      <c r="AF296">
        <f t="shared" si="44"/>
        <v>46.692026281419999</v>
      </c>
      <c r="AG296">
        <f t="shared" si="46"/>
        <v>0.35318187167770759</v>
      </c>
    </row>
    <row r="297" spans="1:33" x14ac:dyDescent="0.2">
      <c r="A297">
        <v>2.94</v>
      </c>
      <c r="B297">
        <v>8.3265244673086283</v>
      </c>
      <c r="C297">
        <f t="shared" si="45"/>
        <v>-0.37506229607124875</v>
      </c>
      <c r="D297">
        <f t="shared" si="38"/>
        <v>8.3282950966541449</v>
      </c>
      <c r="Y297">
        <f t="shared" si="39"/>
        <v>2.1264926950835671E-2</v>
      </c>
      <c r="AA297" s="5">
        <v>2.94</v>
      </c>
      <c r="AB297">
        <f t="shared" si="40"/>
        <v>929194.7884668078</v>
      </c>
      <c r="AC297">
        <f t="shared" si="41"/>
        <v>1.48692132</v>
      </c>
      <c r="AD297">
        <f t="shared" si="42"/>
        <v>-0.37625329397302998</v>
      </c>
      <c r="AE297">
        <f t="shared" si="43"/>
        <v>-87.431123088583263</v>
      </c>
      <c r="AF297">
        <f t="shared" si="44"/>
        <v>46.147356368879969</v>
      </c>
      <c r="AG297">
        <f t="shared" si="46"/>
        <v>0.31754668871194242</v>
      </c>
    </row>
    <row r="298" spans="1:33" x14ac:dyDescent="0.2">
      <c r="A298">
        <v>2.95</v>
      </c>
      <c r="B298">
        <v>8.3227772077502387</v>
      </c>
      <c r="C298">
        <f t="shared" si="45"/>
        <v>-0.37438961560667361</v>
      </c>
      <c r="D298">
        <f t="shared" si="38"/>
        <v>8.3245413224862599</v>
      </c>
      <c r="Y298">
        <f t="shared" si="39"/>
        <v>2.1196226836139132E-2</v>
      </c>
      <c r="AA298" s="5">
        <v>2.95</v>
      </c>
      <c r="AB298">
        <f t="shared" si="40"/>
        <v>942159.54102937505</v>
      </c>
      <c r="AC298">
        <f t="shared" si="41"/>
        <v>1.4944241000000003</v>
      </c>
      <c r="AD298">
        <f t="shared" si="42"/>
        <v>-0.37544850617713998</v>
      </c>
      <c r="AE298">
        <f t="shared" si="43"/>
        <v>-84.468092593859183</v>
      </c>
      <c r="AF298">
        <f t="shared" si="44"/>
        <v>45.605879899499996</v>
      </c>
      <c r="AG298">
        <f t="shared" si="46"/>
        <v>0.28283118076085345</v>
      </c>
    </row>
    <row r="299" spans="1:33" x14ac:dyDescent="0.2">
      <c r="A299">
        <v>2.96</v>
      </c>
      <c r="B299">
        <v>8.3190366749964948</v>
      </c>
      <c r="C299">
        <f t="shared" si="45"/>
        <v>-0.37371693514200965</v>
      </c>
      <c r="D299">
        <f t="shared" si="38"/>
        <v>8.3207935767544257</v>
      </c>
      <c r="Y299">
        <f t="shared" si="39"/>
        <v>2.1119052921251876E-2</v>
      </c>
      <c r="AA299" s="5">
        <v>2.96</v>
      </c>
      <c r="AB299">
        <f t="shared" si="40"/>
        <v>955259.48786544788</v>
      </c>
      <c r="AC299">
        <f t="shared" si="41"/>
        <v>1.5019268800000001</v>
      </c>
      <c r="AD299">
        <f t="shared" si="42"/>
        <v>-0.37464772487996267</v>
      </c>
      <c r="AE299">
        <f t="shared" si="43"/>
        <v>-81.583916251787741</v>
      </c>
      <c r="AF299">
        <f t="shared" si="44"/>
        <v>45.067596873280081</v>
      </c>
      <c r="AG299">
        <f t="shared" si="46"/>
        <v>0.24906276660952661</v>
      </c>
    </row>
    <row r="300" spans="1:33" x14ac:dyDescent="0.2">
      <c r="A300">
        <v>2.97</v>
      </c>
      <c r="B300">
        <v>8.3153028690473985</v>
      </c>
      <c r="C300">
        <f t="shared" si="45"/>
        <v>-0.3730442546773457</v>
      </c>
      <c r="D300">
        <f t="shared" si="38"/>
        <v>8.3170517934953168</v>
      </c>
      <c r="Y300">
        <f t="shared" si="39"/>
        <v>2.1032600681671329E-2</v>
      </c>
      <c r="AA300" s="5">
        <v>2.97</v>
      </c>
      <c r="AB300">
        <f t="shared" si="40"/>
        <v>968495.56555238331</v>
      </c>
      <c r="AC300">
        <f t="shared" si="41"/>
        <v>1.5094296600000003</v>
      </c>
      <c r="AD300">
        <f t="shared" si="42"/>
        <v>-0.37385103223569993</v>
      </c>
      <c r="AE300">
        <f t="shared" si="43"/>
        <v>-78.777099303129944</v>
      </c>
      <c r="AF300">
        <f t="shared" si="44"/>
        <v>44.532507290220053</v>
      </c>
      <c r="AG300">
        <f t="shared" si="46"/>
        <v>0.21626859232881965</v>
      </c>
    </row>
    <row r="301" spans="1:33" x14ac:dyDescent="0.2">
      <c r="A301">
        <v>2.98</v>
      </c>
      <c r="B301">
        <v>8.3115757899029479</v>
      </c>
      <c r="C301">
        <f t="shared" si="45"/>
        <v>-0.37237157421277056</v>
      </c>
      <c r="D301">
        <f t="shared" si="38"/>
        <v>8.3133159074586622</v>
      </c>
      <c r="Y301">
        <f t="shared" si="39"/>
        <v>2.093607277007899E-2</v>
      </c>
      <c r="AA301" s="5">
        <v>2.98</v>
      </c>
      <c r="AB301">
        <f t="shared" si="40"/>
        <v>981868.71390040789</v>
      </c>
      <c r="AC301">
        <f t="shared" si="41"/>
        <v>1.5169324400000002</v>
      </c>
      <c r="AD301">
        <f t="shared" si="42"/>
        <v>-0.3730585085753515</v>
      </c>
      <c r="AE301">
        <f t="shared" si="43"/>
        <v>-76.046163079779944</v>
      </c>
      <c r="AF301">
        <f t="shared" si="44"/>
        <v>44.000611150320026</v>
      </c>
      <c r="AG301">
        <f t="shared" si="46"/>
        <v>0.18447551052552363</v>
      </c>
    </row>
    <row r="302" spans="1:33" x14ac:dyDescent="0.2">
      <c r="A302">
        <v>2.99</v>
      </c>
      <c r="B302">
        <v>8.307855437563143</v>
      </c>
      <c r="C302">
        <f t="shared" si="45"/>
        <v>-0.37169889374819542</v>
      </c>
      <c r="D302">
        <f t="shared" si="38"/>
        <v>8.3095858541709653</v>
      </c>
      <c r="Y302">
        <f t="shared" si="39"/>
        <v>2.0828679805841861E-2</v>
      </c>
      <c r="AA302" s="5">
        <v>2.99</v>
      </c>
      <c r="AB302">
        <f t="shared" si="40"/>
        <v>995379.8759526232</v>
      </c>
      <c r="AC302">
        <f t="shared" si="41"/>
        <v>1.52443522</v>
      </c>
      <c r="AD302">
        <f t="shared" si="42"/>
        <v>-0.3722702323377679</v>
      </c>
      <c r="AE302">
        <f t="shared" si="43"/>
        <v>-73.389644995950221</v>
      </c>
      <c r="AF302">
        <f t="shared" si="44"/>
        <v>43.471908453579999</v>
      </c>
      <c r="AG302">
        <f t="shared" si="46"/>
        <v>0.15371005918557501</v>
      </c>
    </row>
    <row r="303" spans="1:33" x14ac:dyDescent="0.2">
      <c r="A303">
        <v>3</v>
      </c>
      <c r="B303">
        <v>8.304141812027984</v>
      </c>
      <c r="C303">
        <f t="shared" si="45"/>
        <v>-0.3710262132836285</v>
      </c>
      <c r="D303">
        <f t="shared" si="38"/>
        <v>8.3058615699999994</v>
      </c>
      <c r="Y303">
        <f t="shared" si="39"/>
        <v>2.070964117597858E-2</v>
      </c>
      <c r="AA303" s="5">
        <v>3</v>
      </c>
      <c r="AB303">
        <f t="shared" si="40"/>
        <v>1009029.9979850001</v>
      </c>
      <c r="AC303">
        <f t="shared" si="41"/>
        <v>1.5319380000000002</v>
      </c>
      <c r="AD303">
        <f t="shared" si="42"/>
        <v>-0.37148628</v>
      </c>
      <c r="AE303">
        <f t="shared" si="43"/>
        <v>-70.806098537796061</v>
      </c>
      <c r="AF303">
        <f t="shared" si="44"/>
        <v>42.94639920000003</v>
      </c>
      <c r="AG303">
        <f t="shared" si="46"/>
        <v>0.12399843997539979</v>
      </c>
    </row>
    <row r="304" spans="1:33" x14ac:dyDescent="0.2">
      <c r="A304">
        <v>3.01</v>
      </c>
      <c r="B304">
        <v>8.3004349132974706</v>
      </c>
      <c r="C304">
        <f t="shared" si="45"/>
        <v>-0.37035353281895633</v>
      </c>
      <c r="D304">
        <f t="shared" si="38"/>
        <v>8.3021429922200731</v>
      </c>
      <c r="Y304">
        <f t="shared" si="39"/>
        <v>2.0578185847420088E-2</v>
      </c>
      <c r="AA304" s="5">
        <v>3.01</v>
      </c>
      <c r="AB304">
        <f t="shared" si="40"/>
        <v>1022820.0295063825</v>
      </c>
      <c r="AC304">
        <f t="shared" si="41"/>
        <v>1.5394407800000001</v>
      </c>
      <c r="AD304">
        <f t="shared" si="42"/>
        <v>-0.37070672600697879</v>
      </c>
      <c r="AE304">
        <f t="shared" si="43"/>
        <v>-68.294093251672166</v>
      </c>
      <c r="AF304">
        <f t="shared" si="44"/>
        <v>42.424083389580005</v>
      </c>
      <c r="AG304">
        <f t="shared" si="46"/>
        <v>9.5366496259430944E-2</v>
      </c>
    </row>
    <row r="305" spans="1:33" x14ac:dyDescent="0.2">
      <c r="A305">
        <v>3.02</v>
      </c>
      <c r="B305">
        <v>8.2967347413716048</v>
      </c>
      <c r="C305">
        <f t="shared" si="45"/>
        <v>-0.36968085235429238</v>
      </c>
      <c r="D305">
        <f t="shared" si="38"/>
        <v>8.2984300590781004</v>
      </c>
      <c r="Y305">
        <f t="shared" si="39"/>
        <v>2.0433553191014645E-2</v>
      </c>
      <c r="AA305" s="5">
        <v>3.02</v>
      </c>
      <c r="AB305">
        <f t="shared" si="40"/>
        <v>1036750.923258488</v>
      </c>
      <c r="AC305">
        <f t="shared" si="41"/>
        <v>1.5469435599999999</v>
      </c>
      <c r="AD305">
        <f t="shared" si="42"/>
        <v>-0.36993164270049389</v>
      </c>
      <c r="AE305">
        <f t="shared" si="43"/>
        <v>-65.852214730934065</v>
      </c>
      <c r="AF305">
        <f t="shared" si="44"/>
        <v>41.904961022319981</v>
      </c>
      <c r="AG305">
        <f t="shared" si="46"/>
        <v>6.7839690534245406E-2</v>
      </c>
    </row>
    <row r="306" spans="1:33" x14ac:dyDescent="0.2">
      <c r="A306">
        <v>3.03</v>
      </c>
      <c r="B306">
        <v>8.2930412962503848</v>
      </c>
      <c r="C306">
        <f t="shared" si="45"/>
        <v>-0.36900817188971724</v>
      </c>
      <c r="D306">
        <f t="shared" si="38"/>
        <v>8.2947227098604213</v>
      </c>
      <c r="Y306">
        <f t="shared" si="39"/>
        <v>2.0274993816764428E-2</v>
      </c>
      <c r="AA306" s="5">
        <v>3.03</v>
      </c>
      <c r="AB306">
        <f t="shared" si="40"/>
        <v>1050823.6352159027</v>
      </c>
      <c r="AC306">
        <f t="shared" si="41"/>
        <v>1.5544463399999997</v>
      </c>
      <c r="AD306">
        <f t="shared" si="42"/>
        <v>-0.36916110024749776</v>
      </c>
      <c r="AE306">
        <f t="shared" si="43"/>
        <v>-63.479064601247956</v>
      </c>
      <c r="AF306">
        <f t="shared" si="44"/>
        <v>41.389032098220014</v>
      </c>
      <c r="AG306">
        <f t="shared" si="46"/>
        <v>4.1443081598265694E-2</v>
      </c>
    </row>
    <row r="307" spans="1:33" x14ac:dyDescent="0.2">
      <c r="A307">
        <v>3.04</v>
      </c>
      <c r="B307">
        <v>8.2893545779338105</v>
      </c>
      <c r="C307">
        <f t="shared" si="45"/>
        <v>-0.3683354914251421</v>
      </c>
      <c r="D307">
        <f t="shared" si="38"/>
        <v>8.2910208849604317</v>
      </c>
      <c r="Y307">
        <f t="shared" si="39"/>
        <v>2.0101770420786175E-2</v>
      </c>
      <c r="AA307" s="5">
        <v>3.04</v>
      </c>
      <c r="AB307">
        <f t="shared" si="40"/>
        <v>1065039.1245860881</v>
      </c>
      <c r="AC307">
        <f t="shared" si="41"/>
        <v>1.56194912</v>
      </c>
      <c r="AD307">
        <f t="shared" si="42"/>
        <v>-0.3683951665677116</v>
      </c>
      <c r="AE307">
        <f t="shared" si="43"/>
        <v>-61.173260504434438</v>
      </c>
      <c r="AF307">
        <f t="shared" si="44"/>
        <v>40.876296617279991</v>
      </c>
      <c r="AG307">
        <f t="shared" si="46"/>
        <v>1.6201301248109829E-2</v>
      </c>
    </row>
    <row r="308" spans="1:33" x14ac:dyDescent="0.2">
      <c r="A308">
        <v>3.05</v>
      </c>
      <c r="B308">
        <v>8.2856745864218819</v>
      </c>
      <c r="C308">
        <f t="shared" si="45"/>
        <v>-0.36766281096056697</v>
      </c>
      <c r="D308">
        <f t="shared" si="38"/>
        <v>8.287324525946973</v>
      </c>
      <c r="Y308">
        <f t="shared" si="39"/>
        <v>1.9913158643653506E-2</v>
      </c>
      <c r="AA308" s="5">
        <v>3.05</v>
      </c>
      <c r="AB308">
        <f t="shared" si="40"/>
        <v>1079398.3538093746</v>
      </c>
      <c r="AC308">
        <f t="shared" si="41"/>
        <v>1.5694518999999998</v>
      </c>
      <c r="AD308">
        <f t="shared" si="42"/>
        <v>-0.36763390726055262</v>
      </c>
      <c r="AE308">
        <f t="shared" si="43"/>
        <v>-58.933436080973479</v>
      </c>
      <c r="AF308">
        <f t="shared" si="44"/>
        <v>40.366754579500025</v>
      </c>
      <c r="AG308">
        <f t="shared" si="46"/>
        <v>7.8614695728496855E-3</v>
      </c>
    </row>
    <row r="309" spans="1:33" x14ac:dyDescent="0.2">
      <c r="A309">
        <v>3.06</v>
      </c>
      <c r="B309">
        <v>8.2820013217145991</v>
      </c>
      <c r="C309">
        <f t="shared" si="45"/>
        <v>-0.36699013049590301</v>
      </c>
      <c r="D309">
        <f t="shared" si="38"/>
        <v>8.2836335756335053</v>
      </c>
      <c r="Y309">
        <f t="shared" si="39"/>
        <v>1.9708447940313543E-2</v>
      </c>
      <c r="AA309" s="5">
        <v>3.06</v>
      </c>
      <c r="AB309">
        <f t="shared" si="40"/>
        <v>1093902.2885589681</v>
      </c>
      <c r="AC309">
        <f t="shared" si="41"/>
        <v>1.5769546800000001</v>
      </c>
      <c r="AD309">
        <f t="shared" si="42"/>
        <v>-0.36687738553137023</v>
      </c>
      <c r="AE309">
        <f t="shared" si="43"/>
        <v>-56.758240950897743</v>
      </c>
      <c r="AF309">
        <f t="shared" si="44"/>
        <v>39.860405984880003</v>
      </c>
      <c r="AG309">
        <f t="shared" si="46"/>
        <v>3.072152495775185E-2</v>
      </c>
    </row>
    <row r="310" spans="1:33" x14ac:dyDescent="0.2">
      <c r="A310">
        <v>3.07</v>
      </c>
      <c r="B310">
        <v>8.2783347838119639</v>
      </c>
      <c r="C310">
        <f t="shared" si="45"/>
        <v>-0.36631745003123906</v>
      </c>
      <c r="D310">
        <f t="shared" si="38"/>
        <v>8.2799479781480656</v>
      </c>
      <c r="Y310">
        <f t="shared" si="39"/>
        <v>1.9486942461620367E-2</v>
      </c>
      <c r="AA310" s="5">
        <v>3.07</v>
      </c>
      <c r="AB310">
        <f t="shared" si="40"/>
        <v>1108551.8977409427</v>
      </c>
      <c r="AC310">
        <f t="shared" si="41"/>
        <v>1.5844574599999999</v>
      </c>
      <c r="AD310">
        <f t="shared" si="42"/>
        <v>-0.36612566211700087</v>
      </c>
      <c r="AE310">
        <f t="shared" si="43"/>
        <v>-54.646340693354432</v>
      </c>
      <c r="AF310">
        <f t="shared" si="44"/>
        <v>39.357250833420039</v>
      </c>
      <c r="AG310">
        <f t="shared" si="46"/>
        <v>5.2355658793166573E-2</v>
      </c>
    </row>
    <row r="311" spans="1:33" x14ac:dyDescent="0.2">
      <c r="A311">
        <v>3.08</v>
      </c>
      <c r="B311">
        <v>8.2746749727139743</v>
      </c>
      <c r="C311">
        <f t="shared" si="45"/>
        <v>-0.36564476956666392</v>
      </c>
      <c r="D311">
        <f t="shared" si="38"/>
        <v>8.2762676790040111</v>
      </c>
      <c r="Y311">
        <f t="shared" si="39"/>
        <v>1.9247961947613895E-2</v>
      </c>
      <c r="AA311" s="5">
        <v>3.08</v>
      </c>
      <c r="AB311">
        <f t="shared" si="40"/>
        <v>1123348.1534942479</v>
      </c>
      <c r="AC311">
        <f t="shared" si="41"/>
        <v>1.5919602400000001</v>
      </c>
      <c r="AD311">
        <f t="shared" si="42"/>
        <v>-0.3653787952106286</v>
      </c>
      <c r="AE311">
        <f t="shared" si="43"/>
        <v>-52.596416824671905</v>
      </c>
      <c r="AF311">
        <f t="shared" si="44"/>
        <v>38.857289125120019</v>
      </c>
      <c r="AG311">
        <f t="shared" si="46"/>
        <v>7.2741189857721281E-2</v>
      </c>
    </row>
    <row r="312" spans="1:33" x14ac:dyDescent="0.2">
      <c r="A312">
        <v>3.09</v>
      </c>
      <c r="B312">
        <v>8.2710218884206306</v>
      </c>
      <c r="C312">
        <f t="shared" si="45"/>
        <v>-0.36497208910208878</v>
      </c>
      <c r="D312">
        <f t="shared" si="38"/>
        <v>8.27259262517153</v>
      </c>
      <c r="Y312">
        <f t="shared" si="39"/>
        <v>1.8990842632135827E-2</v>
      </c>
      <c r="AA312" s="5">
        <v>3.09</v>
      </c>
      <c r="AB312">
        <f t="shared" si="40"/>
        <v>1138292.0311907029</v>
      </c>
      <c r="AC312">
        <f t="shared" si="41"/>
        <v>1.59946302</v>
      </c>
      <c r="AD312">
        <f t="shared" si="42"/>
        <v>-0.36463684038595906</v>
      </c>
      <c r="AE312">
        <f t="shared" si="43"/>
        <v>-50.607166774949292</v>
      </c>
      <c r="AF312">
        <f t="shared" si="44"/>
        <v>38.360520859980056</v>
      </c>
      <c r="AG312">
        <f t="shared" si="46"/>
        <v>9.1855987386461932E-2</v>
      </c>
    </row>
    <row r="313" spans="1:33" x14ac:dyDescent="0.2">
      <c r="A313">
        <v>3.1</v>
      </c>
      <c r="B313">
        <v>8.2673755309319326</v>
      </c>
      <c r="C313">
        <f t="shared" si="45"/>
        <v>-0.36429940863751364</v>
      </c>
      <c r="D313">
        <f t="shared" si="38"/>
        <v>8.2689227651499291</v>
      </c>
      <c r="Y313">
        <f t="shared" si="39"/>
        <v>1.8714938159124696E-2</v>
      </c>
      <c r="AA313" s="5">
        <v>3.1</v>
      </c>
      <c r="AB313">
        <f t="shared" si="40"/>
        <v>1153384.5094349999</v>
      </c>
      <c r="AC313">
        <f t="shared" si="41"/>
        <v>1.6069658000000002</v>
      </c>
      <c r="AD313">
        <f t="shared" si="42"/>
        <v>-0.36389985052071977</v>
      </c>
      <c r="AE313">
        <f t="shared" si="43"/>
        <v>-48.677303863252746</v>
      </c>
      <c r="AF313">
        <f t="shared" si="44"/>
        <v>37.866946038000037</v>
      </c>
      <c r="AG313">
        <f t="shared" si="46"/>
        <v>0.10967849722518874</v>
      </c>
    </row>
    <row r="314" spans="1:33" x14ac:dyDescent="0.2">
      <c r="A314">
        <v>3.11</v>
      </c>
      <c r="B314">
        <v>8.2637359002478803</v>
      </c>
      <c r="C314">
        <f t="shared" si="45"/>
        <v>-0.36362672817284969</v>
      </c>
      <c r="D314">
        <f t="shared" si="38"/>
        <v>8.2652580490407317</v>
      </c>
      <c r="Y314">
        <f t="shared" si="39"/>
        <v>1.841962051093305E-2</v>
      </c>
      <c r="AA314" s="5">
        <v>3.11</v>
      </c>
      <c r="AB314">
        <f t="shared" si="40"/>
        <v>1168626.5700647025</v>
      </c>
      <c r="AC314">
        <f t="shared" si="41"/>
        <v>1.61446858</v>
      </c>
      <c r="AD314">
        <f t="shared" si="42"/>
        <v>-0.36316787571945613</v>
      </c>
      <c r="AE314">
        <f t="shared" si="43"/>
        <v>-46.805557271294674</v>
      </c>
      <c r="AF314">
        <f t="shared" si="44"/>
        <v>37.376564659180019</v>
      </c>
      <c r="AG314">
        <f t="shared" si="46"/>
        <v>0.12618776834673145</v>
      </c>
    </row>
    <row r="315" spans="1:33" x14ac:dyDescent="0.2">
      <c r="A315">
        <v>3.12</v>
      </c>
      <c r="B315">
        <v>8.2601029963684756</v>
      </c>
      <c r="C315">
        <f t="shared" si="45"/>
        <v>-0.36295404770818573</v>
      </c>
      <c r="D315">
        <f t="shared" si="38"/>
        <v>8.2615984286215163</v>
      </c>
      <c r="Y315">
        <f t="shared" si="39"/>
        <v>1.8104280947806337E-2</v>
      </c>
      <c r="AA315" s="5">
        <v>3.12</v>
      </c>
      <c r="AB315">
        <f t="shared" si="40"/>
        <v>1184019.1981502485</v>
      </c>
      <c r="AC315">
        <f t="shared" si="41"/>
        <v>1.6219713600000003</v>
      </c>
      <c r="AD315">
        <f t="shared" si="42"/>
        <v>-0.36244096323564884</v>
      </c>
      <c r="AE315">
        <f t="shared" si="43"/>
        <v>-44.990672015730524</v>
      </c>
      <c r="AF315">
        <f t="shared" si="44"/>
        <v>36.889376723520002</v>
      </c>
      <c r="AG315">
        <f t="shared" si="46"/>
        <v>0.14136347997127569</v>
      </c>
    </row>
    <row r="316" spans="1:33" x14ac:dyDescent="0.2">
      <c r="A316">
        <v>3.13</v>
      </c>
      <c r="B316">
        <v>8.2564768192937166</v>
      </c>
      <c r="C316">
        <f t="shared" si="45"/>
        <v>-0.3622813672436106</v>
      </c>
      <c r="D316">
        <f t="shared" si="38"/>
        <v>8.2579438574205639</v>
      </c>
      <c r="Y316">
        <f t="shared" si="39"/>
        <v>1.7768330959510123E-2</v>
      </c>
      <c r="AA316" s="5">
        <v>3.13</v>
      </c>
      <c r="AB316">
        <f t="shared" si="40"/>
        <v>1199563.3819949429</v>
      </c>
      <c r="AC316">
        <f t="shared" si="41"/>
        <v>1.6294741400000001</v>
      </c>
      <c r="AD316">
        <f t="shared" si="42"/>
        <v>-0.3617191573931498</v>
      </c>
      <c r="AE316">
        <f t="shared" si="43"/>
        <v>-43.231408918931265</v>
      </c>
      <c r="AF316">
        <f t="shared" si="44"/>
        <v>36.405382231019985</v>
      </c>
      <c r="AG316">
        <f t="shared" si="46"/>
        <v>0.15518596905447352</v>
      </c>
    </row>
    <row r="317" spans="1:33" x14ac:dyDescent="0.2">
      <c r="A317">
        <v>3.14</v>
      </c>
      <c r="B317">
        <v>8.2528573690236033</v>
      </c>
      <c r="C317">
        <f t="shared" si="45"/>
        <v>-0.36160868677903546</v>
      </c>
      <c r="D317">
        <f t="shared" si="38"/>
        <v>8.2542942907922665</v>
      </c>
      <c r="Y317">
        <f t="shared" si="39"/>
        <v>1.7411203228308924E-2</v>
      </c>
      <c r="AA317" s="5">
        <v>3.14</v>
      </c>
      <c r="AB317">
        <f t="shared" si="40"/>
        <v>1215260.1131349679</v>
      </c>
      <c r="AC317">
        <f t="shared" si="41"/>
        <v>1.6369769199999999</v>
      </c>
      <c r="AD317">
        <f t="shared" si="42"/>
        <v>-0.36100249950691737</v>
      </c>
      <c r="AE317">
        <f t="shared" si="43"/>
        <v>-41.526544578351604</v>
      </c>
      <c r="AF317">
        <f t="shared" si="44"/>
        <v>35.924581181679969</v>
      </c>
      <c r="AG317">
        <f t="shared" si="46"/>
        <v>0.16763625827620196</v>
      </c>
    </row>
    <row r="318" spans="1:33" x14ac:dyDescent="0.2">
      <c r="A318">
        <v>3.15</v>
      </c>
      <c r="B318">
        <v>8.2492446455581359</v>
      </c>
      <c r="C318">
        <f t="shared" si="45"/>
        <v>-0.36093600631446032</v>
      </c>
      <c r="D318">
        <f t="shared" si="38"/>
        <v>8.2506496859933396</v>
      </c>
      <c r="Y318">
        <f t="shared" si="39"/>
        <v>1.7032352604068837E-2</v>
      </c>
      <c r="AA318" s="5">
        <v>3.15</v>
      </c>
      <c r="AB318">
        <f t="shared" si="40"/>
        <v>1231110.3863393746</v>
      </c>
      <c r="AC318">
        <f t="shared" si="41"/>
        <v>1.6444796999999998</v>
      </c>
      <c r="AD318">
        <f t="shared" si="42"/>
        <v>-0.36029102780307914</v>
      </c>
      <c r="AE318">
        <f t="shared" si="43"/>
        <v>-39.874871334453928</v>
      </c>
      <c r="AF318">
        <f t="shared" si="44"/>
        <v>35.44697357550001</v>
      </c>
      <c r="AG318">
        <f t="shared" si="46"/>
        <v>0.17869608465142978</v>
      </c>
    </row>
    <row r="319" spans="1:33" x14ac:dyDescent="0.2">
      <c r="A319">
        <v>3.16</v>
      </c>
      <c r="B319">
        <v>8.2456386488973141</v>
      </c>
      <c r="C319">
        <f t="shared" si="45"/>
        <v>-0.36026332584979637</v>
      </c>
      <c r="D319">
        <f t="shared" si="38"/>
        <v>8.2470100022597794</v>
      </c>
      <c r="Y319">
        <f t="shared" si="39"/>
        <v>1.663125709066441E-2</v>
      </c>
      <c r="AA319" s="5">
        <v>3.16</v>
      </c>
      <c r="AB319">
        <f t="shared" si="40"/>
        <v>1247115.1996100883</v>
      </c>
      <c r="AC319">
        <f t="shared" si="41"/>
        <v>1.65198248</v>
      </c>
      <c r="AD319">
        <f t="shared" si="42"/>
        <v>-0.35958477733830024</v>
      </c>
      <c r="AE319">
        <f t="shared" si="43"/>
        <v>-38.27519723711157</v>
      </c>
      <c r="AF319">
        <f t="shared" si="44"/>
        <v>34.972559412480052</v>
      </c>
      <c r="AG319">
        <f t="shared" si="46"/>
        <v>0.18834792853131815</v>
      </c>
    </row>
    <row r="320" spans="1:33" x14ac:dyDescent="0.2">
      <c r="A320">
        <v>3.17</v>
      </c>
      <c r="B320">
        <v>8.2420393790411399</v>
      </c>
      <c r="C320">
        <f t="shared" si="45"/>
        <v>-0.35959064538513241</v>
      </c>
      <c r="D320">
        <f t="shared" si="38"/>
        <v>8.2433752008846373</v>
      </c>
      <c r="Y320">
        <f t="shared" si="39"/>
        <v>1.6207418844591211E-2</v>
      </c>
      <c r="AA320" s="5">
        <v>3.17</v>
      </c>
      <c r="AB320">
        <f t="shared" si="40"/>
        <v>1263275.5541819029</v>
      </c>
      <c r="AC320">
        <f t="shared" si="41"/>
        <v>1.6594852599999999</v>
      </c>
      <c r="AD320">
        <f t="shared" si="42"/>
        <v>-0.35888377991846548</v>
      </c>
      <c r="AE320">
        <f t="shared" si="43"/>
        <v>-36.726346010655107</v>
      </c>
      <c r="AF320">
        <f t="shared" si="44"/>
        <v>34.501338692620038</v>
      </c>
      <c r="AG320">
        <f t="shared" si="46"/>
        <v>0.19657504324392369</v>
      </c>
    </row>
    <row r="321" spans="1:33" x14ac:dyDescent="0.2">
      <c r="A321">
        <v>3.18</v>
      </c>
      <c r="B321">
        <v>8.2384468359896115</v>
      </c>
      <c r="C321">
        <f t="shared" si="45"/>
        <v>-0.35891796492055728</v>
      </c>
      <c r="D321">
        <f t="shared" si="38"/>
        <v>8.2397452452965521</v>
      </c>
      <c r="Y321">
        <f t="shared" si="39"/>
        <v>1.5760365185200811E-2</v>
      </c>
      <c r="AA321" s="5">
        <v>3.18</v>
      </c>
      <c r="AB321">
        <f t="shared" si="40"/>
        <v>1279592.4545224879</v>
      </c>
      <c r="AC321">
        <f t="shared" si="41"/>
        <v>1.6669880400000001</v>
      </c>
      <c r="AD321">
        <f t="shared" si="42"/>
        <v>-0.35818806401667475</v>
      </c>
      <c r="AE321">
        <f t="shared" si="43"/>
        <v>-35.227157017405261</v>
      </c>
      <c r="AF321">
        <f t="shared" si="44"/>
        <v>34.033311415920025</v>
      </c>
      <c r="AG321">
        <f t="shared" si="46"/>
        <v>0.20336148513604935</v>
      </c>
    </row>
    <row r="322" spans="1:33" x14ac:dyDescent="0.2">
      <c r="A322">
        <v>3.19</v>
      </c>
      <c r="B322">
        <v>8.2348610197427288</v>
      </c>
      <c r="C322">
        <f t="shared" si="45"/>
        <v>-0.35824528445598214</v>
      </c>
      <c r="D322">
        <f t="shared" si="38"/>
        <v>8.236120101139063</v>
      </c>
      <c r="Y322">
        <f t="shared" si="39"/>
        <v>1.5289649616619447E-2</v>
      </c>
      <c r="AA322" s="5">
        <v>3.19</v>
      </c>
      <c r="AB322">
        <f t="shared" si="40"/>
        <v>1296066.908332383</v>
      </c>
      <c r="AC322">
        <f t="shared" si="41"/>
        <v>1.6744908199999999</v>
      </c>
      <c r="AD322">
        <f t="shared" si="42"/>
        <v>-0.35749765469055378</v>
      </c>
      <c r="AE322">
        <f t="shared" si="43"/>
        <v>-33.776485219710594</v>
      </c>
      <c r="AF322">
        <f t="shared" si="44"/>
        <v>33.568477582380012</v>
      </c>
      <c r="AG322">
        <f t="shared" si="46"/>
        <v>0.20869214414466941</v>
      </c>
    </row>
    <row r="323" spans="1:33" x14ac:dyDescent="0.2">
      <c r="A323">
        <v>3.2</v>
      </c>
      <c r="B323">
        <v>8.2312819303004918</v>
      </c>
      <c r="C323">
        <f t="shared" si="45"/>
        <v>-0.357572603991407</v>
      </c>
      <c r="D323">
        <f t="shared" ref="D323:D386" si="47">0.00108353*A323^6 -0.0139664*A323^5 +0.0672714*A323^4 - 0.145763*A323^3 + 0.162182*A323^2 - 0.598339*A323 + 9.7318</f>
        <v>8.2324997363507197</v>
      </c>
      <c r="Y323">
        <f t="shared" si="39"/>
        <v>1.4794852861800392E-2</v>
      </c>
      <c r="AA323" s="5">
        <v>3.2</v>
      </c>
      <c r="AB323">
        <f t="shared" si="40"/>
        <v>1312699.9265450006</v>
      </c>
      <c r="AC323">
        <f t="shared" si="41"/>
        <v>1.6819936000000002</v>
      </c>
      <c r="AD323">
        <f t="shared" si="42"/>
        <v>-0.35681257349887957</v>
      </c>
      <c r="AE323">
        <f t="shared" si="43"/>
        <v>-32.373201140733727</v>
      </c>
      <c r="AF323">
        <f t="shared" si="44"/>
        <v>33.106837192000057</v>
      </c>
      <c r="AG323">
        <f t="shared" si="46"/>
        <v>0.21255277502906655</v>
      </c>
    </row>
    <row r="324" spans="1:33" x14ac:dyDescent="0.2">
      <c r="A324">
        <v>3.21</v>
      </c>
      <c r="B324">
        <v>8.2277095676629006</v>
      </c>
      <c r="C324">
        <f t="shared" si="45"/>
        <v>-0.35689992352674305</v>
      </c>
      <c r="D324">
        <f t="shared" si="47"/>
        <v>8.2288841212459456</v>
      </c>
      <c r="Y324">
        <f t="shared" ref="Y324:Y387" si="48">ABS((B324-D324)/B324)*100</f>
        <v>1.4275583908081516E-2</v>
      </c>
      <c r="AA324" s="5">
        <v>3.21</v>
      </c>
      <c r="AB324">
        <f t="shared" ref="AB324:AB387" si="49" xml:space="preserve"> 13470.3*A324^4 - 3122.72*A324^3 + 254.378*A324^2 - 13.4024*A324 - 0.056815</f>
        <v>1329492.523326623</v>
      </c>
      <c r="AC324">
        <f t="shared" ref="AC324:AC387" si="50" xml:space="preserve"> 0.750278*A324 - 0.718896</f>
        <v>1.68949638</v>
      </c>
      <c r="AD324">
        <f t="shared" ref="AD324:AD387" si="51">0.00095388*A324^6 - 0.0112233*A324^5 + 0.0483383*A324^4 - 0.097293*A324^3 + 0.114703*A324^2 - 0.0489874*A324 - 0.513459</f>
        <v>-0.35613283841751109</v>
      </c>
      <c r="AE324">
        <f t="shared" ref="AE324:AE387" si="52" xml:space="preserve"> 2.016844950849*A324^6 - 35.14109357237*A324^5 + 187.9788978123*A324^4 + 54.92648405107*A324^3 - 3965.269362924*A324^2 + 13553.216983*A324 - 14683.33280448</f>
        <v>-31.016190823458601</v>
      </c>
      <c r="AF324">
        <f t="shared" ref="AF324:AF387" si="53" xml:space="preserve"> 15.9672158*A324^2 - 148.194548*A324 + 343.825101</f>
        <v>32.648390244779989</v>
      </c>
      <c r="AG324">
        <f t="shared" si="46"/>
        <v>0.21493002902660432</v>
      </c>
    </row>
    <row r="325" spans="1:33" x14ac:dyDescent="0.2">
      <c r="A325">
        <v>3.22</v>
      </c>
      <c r="B325">
        <v>8.224143931829957</v>
      </c>
      <c r="C325">
        <f t="shared" ref="C325:C388" si="54">(B324-B326)/(A324-A326)</f>
        <v>-0.35622724306207909</v>
      </c>
      <c r="D325">
        <f t="shared" si="47"/>
        <v>8.2252732285967074</v>
      </c>
      <c r="Y325">
        <f t="shared" si="48"/>
        <v>1.3731481064913252E-2</v>
      </c>
      <c r="AA325" s="5">
        <v>3.22</v>
      </c>
      <c r="AB325">
        <f t="shared" si="49"/>
        <v>1346445.7160764083</v>
      </c>
      <c r="AC325">
        <f t="shared" si="50"/>
        <v>1.6969991600000003</v>
      </c>
      <c r="AD325">
        <f t="shared" si="51"/>
        <v>-0.35545846375463802</v>
      </c>
      <c r="AE325">
        <f t="shared" si="52"/>
        <v>-29.704355788573594</v>
      </c>
      <c r="AF325">
        <f t="shared" si="53"/>
        <v>32.193136740719979</v>
      </c>
      <c r="AG325">
        <f t="shared" si="46"/>
        <v>0.2158114861830194</v>
      </c>
    </row>
    <row r="326" spans="1:33" x14ac:dyDescent="0.2">
      <c r="A326">
        <v>3.23</v>
      </c>
      <c r="B326">
        <v>8.220585022801659</v>
      </c>
      <c r="C326">
        <f t="shared" si="54"/>
        <v>-0.35555456259750395</v>
      </c>
      <c r="D326">
        <f t="shared" si="47"/>
        <v>8.2216670337149527</v>
      </c>
      <c r="Y326">
        <f t="shared" si="48"/>
        <v>1.3162213033408528E-2</v>
      </c>
      <c r="AA326" s="5">
        <v>3.23</v>
      </c>
      <c r="AB326">
        <f t="shared" si="49"/>
        <v>1363560.5254263829</v>
      </c>
      <c r="AC326">
        <f t="shared" si="50"/>
        <v>1.7045019400000001</v>
      </c>
      <c r="AD326">
        <f t="shared" si="51"/>
        <v>-0.35478946006535006</v>
      </c>
      <c r="AE326">
        <f t="shared" si="52"/>
        <v>-28.436612990684807</v>
      </c>
      <c r="AF326">
        <f t="shared" si="53"/>
        <v>31.741076679820026</v>
      </c>
      <c r="AG326">
        <f t="shared" si="46"/>
        <v>0.21518568811617469</v>
      </c>
    </row>
    <row r="327" spans="1:33" x14ac:dyDescent="0.2">
      <c r="A327">
        <v>3.24</v>
      </c>
      <c r="B327">
        <v>8.2170328405780069</v>
      </c>
      <c r="C327">
        <f t="shared" si="54"/>
        <v>-0.35488188213292882</v>
      </c>
      <c r="D327">
        <f t="shared" si="47"/>
        <v>8.2180655145358248</v>
      </c>
      <c r="Y327">
        <f t="shared" si="48"/>
        <v>1.2567479987645749E-2</v>
      </c>
      <c r="AA327" s="5">
        <v>3.24</v>
      </c>
      <c r="AB327">
        <f t="shared" si="49"/>
        <v>1380837.9752414483</v>
      </c>
      <c r="AC327">
        <f t="shared" si="50"/>
        <v>1.7120047200000004</v>
      </c>
      <c r="AD327">
        <f t="shared" si="51"/>
        <v>-0.3541258340655053</v>
      </c>
      <c r="AE327">
        <f t="shared" si="52"/>
        <v>-27.211894773157837</v>
      </c>
      <c r="AF327">
        <f t="shared" si="53"/>
        <v>31.292210062080017</v>
      </c>
      <c r="AG327">
        <f t="shared" si="46"/>
        <v>0.21304217134993833</v>
      </c>
    </row>
    <row r="328" spans="1:33" x14ac:dyDescent="0.2">
      <c r="A328">
        <v>3.25</v>
      </c>
      <c r="B328">
        <v>8.2134873851590005</v>
      </c>
      <c r="C328">
        <f t="shared" si="54"/>
        <v>-0.35421456879972313</v>
      </c>
      <c r="D328">
        <f t="shared" si="47"/>
        <v>8.2144686517016599</v>
      </c>
      <c r="Y328">
        <f t="shared" si="48"/>
        <v>1.1947014668001493E-2</v>
      </c>
      <c r="AA328" s="5">
        <v>3.25</v>
      </c>
      <c r="AB328">
        <f t="shared" si="49"/>
        <v>1398279.0926193746</v>
      </c>
      <c r="AC328">
        <f t="shared" si="50"/>
        <v>1.7195075000000002</v>
      </c>
      <c r="AD328">
        <f t="shared" si="51"/>
        <v>-0.35346758854492255</v>
      </c>
      <c r="AE328">
        <f t="shared" si="52"/>
        <v>-26.02914882152254</v>
      </c>
      <c r="AF328">
        <f t="shared" si="53"/>
        <v>30.846536887500065</v>
      </c>
      <c r="AG328">
        <f t="shared" si="46"/>
        <v>0.21088354929379791</v>
      </c>
    </row>
    <row r="329" spans="1:33" x14ac:dyDescent="0.2">
      <c r="A329">
        <v>3.26</v>
      </c>
      <c r="B329">
        <v>8.2099485492020126</v>
      </c>
      <c r="C329">
        <f t="shared" si="54"/>
        <v>-0.35355798972922481</v>
      </c>
      <c r="D329">
        <f t="shared" si="47"/>
        <v>8.2108764286467721</v>
      </c>
      <c r="Y329">
        <f t="shared" si="48"/>
        <v>1.1301891104418316E-2</v>
      </c>
      <c r="AA329" s="5">
        <v>3.26</v>
      </c>
      <c r="AB329">
        <f t="shared" si="49"/>
        <v>1415884.9078908076</v>
      </c>
      <c r="AC329">
        <f t="shared" si="50"/>
        <v>1.72701028</v>
      </c>
      <c r="AD329">
        <f t="shared" si="51"/>
        <v>-0.35281472227987976</v>
      </c>
      <c r="AE329">
        <f t="shared" si="52"/>
        <v>-24.887338115386228</v>
      </c>
      <c r="AF329">
        <f t="shared" si="53"/>
        <v>30.404057156080057</v>
      </c>
      <c r="AG329">
        <f t="shared" si="46"/>
        <v>0.21022504679198178</v>
      </c>
    </row>
    <row r="330" spans="1:33" x14ac:dyDescent="0.2">
      <c r="A330">
        <v>3.27</v>
      </c>
      <c r="B330">
        <v>8.206416225364416</v>
      </c>
      <c r="C330">
        <f t="shared" si="54"/>
        <v>-0.35290677779000712</v>
      </c>
      <c r="D330">
        <f t="shared" si="47"/>
        <v>8.2072888316830106</v>
      </c>
      <c r="Y330">
        <f t="shared" si="48"/>
        <v>1.0633220331886097E-2</v>
      </c>
      <c r="AA330" s="5">
        <v>3.27</v>
      </c>
      <c r="AB330">
        <f t="shared" si="49"/>
        <v>1433656.4546192631</v>
      </c>
      <c r="AC330">
        <f t="shared" si="50"/>
        <v>1.7345130599999998</v>
      </c>
      <c r="AD330">
        <f t="shared" si="51"/>
        <v>-0.3521672299449361</v>
      </c>
      <c r="AE330">
        <f t="shared" si="52"/>
        <v>-23.785440878906229</v>
      </c>
      <c r="AF330">
        <f t="shared" si="53"/>
        <v>29.964770867819993</v>
      </c>
      <c r="AG330">
        <f t="shared" si="46"/>
        <v>0.20955898033533354</v>
      </c>
    </row>
    <row r="331" spans="1:33" x14ac:dyDescent="0.2">
      <c r="A331">
        <v>3.28</v>
      </c>
      <c r="B331">
        <v>8.2028904136462124</v>
      </c>
      <c r="C331">
        <f t="shared" si="54"/>
        <v>-0.35225556585078943</v>
      </c>
      <c r="D331">
        <f t="shared" si="47"/>
        <v>8.2037058500861004</v>
      </c>
      <c r="Y331">
        <f t="shared" si="48"/>
        <v>9.9408427855072774E-3</v>
      </c>
      <c r="AA331" s="5">
        <v>3.28</v>
      </c>
      <c r="AB331">
        <f t="shared" si="49"/>
        <v>1451594.7696011274</v>
      </c>
      <c r="AC331">
        <f t="shared" si="50"/>
        <v>1.7420158400000001</v>
      </c>
      <c r="AD331">
        <f t="shared" si="51"/>
        <v>-0.35152510202404763</v>
      </c>
      <c r="AE331">
        <f t="shared" si="52"/>
        <v>-22.722450529850903</v>
      </c>
      <c r="AF331">
        <f t="shared" si="53"/>
        <v>29.528678022719987</v>
      </c>
      <c r="AG331">
        <f t="shared" si="46"/>
        <v>0.20736757557756091</v>
      </c>
    </row>
    <row r="332" spans="1:33" x14ac:dyDescent="0.2">
      <c r="A332">
        <v>3.29</v>
      </c>
      <c r="B332">
        <v>8.1993711140474002</v>
      </c>
      <c r="C332">
        <f t="shared" si="54"/>
        <v>-0.35160435391166056</v>
      </c>
      <c r="D332">
        <f t="shared" si="47"/>
        <v>8.2001274761827485</v>
      </c>
      <c r="Y332">
        <f t="shared" si="48"/>
        <v>9.2246359486343119E-3</v>
      </c>
      <c r="AA332" s="5">
        <v>3.29</v>
      </c>
      <c r="AB332">
        <f t="shared" si="49"/>
        <v>1469700.8928656627</v>
      </c>
      <c r="AC332">
        <f t="shared" si="50"/>
        <v>1.7495186199999999</v>
      </c>
      <c r="AD332">
        <f t="shared" si="51"/>
        <v>-0.3508883247210266</v>
      </c>
      <c r="AE332">
        <f t="shared" si="52"/>
        <v>-21.697375627110887</v>
      </c>
      <c r="AF332">
        <f t="shared" si="53"/>
        <v>29.095778620780038</v>
      </c>
      <c r="AG332">
        <f t="shared" si="46"/>
        <v>0.20364628101671914</v>
      </c>
    </row>
    <row r="333" spans="1:33" x14ac:dyDescent="0.2">
      <c r="A333">
        <v>3.3</v>
      </c>
      <c r="B333">
        <v>8.1958583265679792</v>
      </c>
      <c r="C333">
        <f t="shared" si="54"/>
        <v>-0.35095314197253169</v>
      </c>
      <c r="D333">
        <f t="shared" si="47"/>
        <v>8.1965537054385695</v>
      </c>
      <c r="Y333">
        <f t="shared" si="48"/>
        <v>8.4845155062793359E-3</v>
      </c>
      <c r="AA333" s="5">
        <v>3.3</v>
      </c>
      <c r="AB333">
        <f t="shared" si="49"/>
        <v>1487975.8676749994</v>
      </c>
      <c r="AC333">
        <f t="shared" si="50"/>
        <v>1.7570213999999997</v>
      </c>
      <c r="AD333">
        <f t="shared" si="51"/>
        <v>-0.35025687986928034</v>
      </c>
      <c r="AE333">
        <f t="shared" si="52"/>
        <v>-20.709239816860645</v>
      </c>
      <c r="AF333">
        <f t="shared" si="53"/>
        <v>28.666072662000033</v>
      </c>
      <c r="AG333">
        <f t="shared" si="46"/>
        <v>0.19839175661400685</v>
      </c>
    </row>
    <row r="334" spans="1:33" x14ac:dyDescent="0.2">
      <c r="A334">
        <v>3.31</v>
      </c>
      <c r="B334">
        <v>8.1923520512079495</v>
      </c>
      <c r="C334">
        <f t="shared" si="54"/>
        <v>-0.35030193003340282</v>
      </c>
      <c r="D334">
        <f t="shared" si="47"/>
        <v>8.1929845365467386</v>
      </c>
      <c r="Y334">
        <f t="shared" si="48"/>
        <v>7.7204365099991625E-3</v>
      </c>
      <c r="AA334" s="5">
        <v>3.31</v>
      </c>
      <c r="AB334">
        <f t="shared" si="49"/>
        <v>1506420.7405241432</v>
      </c>
      <c r="AC334">
        <f t="shared" si="50"/>
        <v>1.76452418</v>
      </c>
      <c r="AD334">
        <f t="shared" si="51"/>
        <v>-0.34963074484088419</v>
      </c>
      <c r="AE334">
        <f t="shared" si="52"/>
        <v>-19.757081777261192</v>
      </c>
      <c r="AF334">
        <f t="shared" si="53"/>
        <v>28.239560146379972</v>
      </c>
      <c r="AG334">
        <f t="shared" si="46"/>
        <v>0.19160191108699581</v>
      </c>
    </row>
    <row r="335" spans="1:33" x14ac:dyDescent="0.2">
      <c r="A335">
        <v>3.32</v>
      </c>
      <c r="B335">
        <v>8.1888522879673111</v>
      </c>
      <c r="C335">
        <f t="shared" si="54"/>
        <v>-0.34965071809427395</v>
      </c>
      <c r="D335">
        <f t="shared" si="47"/>
        <v>8.18941997151747</v>
      </c>
      <c r="Y335">
        <f t="shared" si="48"/>
        <v>6.9323945553769169E-3</v>
      </c>
      <c r="AA335" s="5">
        <v>3.32</v>
      </c>
      <c r="AB335">
        <f t="shared" si="49"/>
        <v>1525036.5611409675</v>
      </c>
      <c r="AC335">
        <f t="shared" si="50"/>
        <v>1.7720269599999998</v>
      </c>
      <c r="AD335">
        <f t="shared" si="51"/>
        <v>-0.34900989245496661</v>
      </c>
      <c r="AE335">
        <f t="shared" si="52"/>
        <v>-18.83995516158393</v>
      </c>
      <c r="AF335">
        <f t="shared" si="53"/>
        <v>27.816241073920082</v>
      </c>
      <c r="AG335">
        <f t="shared" si="46"/>
        <v>0.18327593971494699</v>
      </c>
    </row>
    <row r="336" spans="1:33" x14ac:dyDescent="0.2">
      <c r="A336">
        <v>3.33</v>
      </c>
      <c r="B336">
        <v>8.185359036846064</v>
      </c>
      <c r="C336">
        <f t="shared" si="54"/>
        <v>-0.34899950615514508</v>
      </c>
      <c r="D336">
        <f t="shared" si="47"/>
        <v>8.1858600157682471</v>
      </c>
      <c r="Y336">
        <f t="shared" si="48"/>
        <v>6.1204269712287623E-3</v>
      </c>
      <c r="AA336" s="5">
        <v>3.33</v>
      </c>
      <c r="AB336">
        <f t="shared" si="49"/>
        <v>1543824.382486223</v>
      </c>
      <c r="AC336">
        <f t="shared" si="50"/>
        <v>1.7795297400000001</v>
      </c>
      <c r="AD336">
        <f t="shared" si="51"/>
        <v>-0.34839429088539853</v>
      </c>
      <c r="AE336">
        <f t="shared" si="52"/>
        <v>-17.956928540053923</v>
      </c>
      <c r="AF336">
        <f t="shared" si="53"/>
        <v>27.396115444620023</v>
      </c>
      <c r="AG336">
        <f t="shared" si="46"/>
        <v>0.17341436279210862</v>
      </c>
    </row>
    <row r="337" spans="1:33" x14ac:dyDescent="0.2">
      <c r="A337">
        <v>3.34</v>
      </c>
      <c r="B337">
        <v>8.1818722978442082</v>
      </c>
      <c r="C337">
        <f t="shared" si="54"/>
        <v>-0.34834829421601621</v>
      </c>
      <c r="D337">
        <f t="shared" si="47"/>
        <v>8.1823046782148445</v>
      </c>
      <c r="Y337">
        <f t="shared" si="48"/>
        <v>5.2846140210503489E-3</v>
      </c>
      <c r="AA337" s="5">
        <v>3.34</v>
      </c>
      <c r="AB337">
        <f t="shared" si="49"/>
        <v>1562785.2607535277</v>
      </c>
      <c r="AC337">
        <f t="shared" si="50"/>
        <v>1.7870325199999999</v>
      </c>
      <c r="AD337">
        <f t="shared" si="51"/>
        <v>-0.34778390356780442</v>
      </c>
      <c r="AE337">
        <f t="shared" si="52"/>
        <v>-17.107085340132471</v>
      </c>
      <c r="AF337">
        <f t="shared" si="53"/>
        <v>26.97918325848002</v>
      </c>
      <c r="AG337">
        <f t="shared" si="46"/>
        <v>0.16201906470706021</v>
      </c>
    </row>
    <row r="338" spans="1:33" x14ac:dyDescent="0.2">
      <c r="A338">
        <v>3.35</v>
      </c>
      <c r="B338">
        <v>8.1783920709617437</v>
      </c>
      <c r="C338">
        <f t="shared" si="54"/>
        <v>-0.34769708227688734</v>
      </c>
      <c r="D338">
        <f t="shared" si="47"/>
        <v>8.1787539713631343</v>
      </c>
      <c r="Y338">
        <f t="shared" si="48"/>
        <v>4.4250801166109367E-3</v>
      </c>
      <c r="AA338" s="5">
        <v>3.35</v>
      </c>
      <c r="AB338">
        <f t="shared" si="49"/>
        <v>1581920.255369375</v>
      </c>
      <c r="AC338">
        <f t="shared" si="50"/>
        <v>1.7945353000000002</v>
      </c>
      <c r="AD338">
        <f t="shared" si="51"/>
        <v>-0.34717868910587901</v>
      </c>
      <c r="AE338">
        <f t="shared" si="52"/>
        <v>-16.289523785391793</v>
      </c>
      <c r="AF338">
        <f t="shared" si="53"/>
        <v>26.565444515500019</v>
      </c>
      <c r="AG338">
        <f t="shared" si="46"/>
        <v>0.14909333366090888</v>
      </c>
    </row>
    <row r="339" spans="1:33" x14ac:dyDescent="0.2">
      <c r="A339">
        <v>3.36</v>
      </c>
      <c r="B339">
        <v>8.1749183561986705</v>
      </c>
      <c r="C339">
        <f t="shared" si="54"/>
        <v>-0.34704587033775847</v>
      </c>
      <c r="D339">
        <f t="shared" si="47"/>
        <v>8.1752079114016531</v>
      </c>
      <c r="Y339">
        <f t="shared" si="48"/>
        <v>3.5419950434505132E-3</v>
      </c>
      <c r="AA339" s="5">
        <v>3.36</v>
      </c>
      <c r="AB339">
        <f t="shared" si="49"/>
        <v>1601230.4289931275</v>
      </c>
      <c r="AC339">
        <f t="shared" si="50"/>
        <v>1.80203808</v>
      </c>
      <c r="AD339">
        <f t="shared" si="51"/>
        <v>-0.34657860117702632</v>
      </c>
      <c r="AE339">
        <f t="shared" si="52"/>
        <v>-15.503356832901773</v>
      </c>
      <c r="AF339">
        <f t="shared" si="53"/>
        <v>26.154899215680018</v>
      </c>
      <c r="AG339">
        <f t="shared" si="46"/>
        <v>0.13464190202793014</v>
      </c>
    </row>
    <row r="340" spans="1:33" x14ac:dyDescent="0.2">
      <c r="A340">
        <v>3.37</v>
      </c>
      <c r="B340">
        <v>8.1714511535549885</v>
      </c>
      <c r="C340">
        <f t="shared" si="54"/>
        <v>-0.3463946583986296</v>
      </c>
      <c r="D340">
        <f t="shared" si="47"/>
        <v>8.1716665182949804</v>
      </c>
      <c r="Y340">
        <f t="shared" si="48"/>
        <v>2.6355751988818639E-3</v>
      </c>
      <c r="AA340" s="5">
        <v>3.37</v>
      </c>
      <c r="AB340">
        <f t="shared" si="49"/>
        <v>1620716.8475170233</v>
      </c>
      <c r="AC340">
        <f t="shared" si="50"/>
        <v>1.8095408600000003</v>
      </c>
      <c r="AD340">
        <f t="shared" si="51"/>
        <v>-0.34598358843730104</v>
      </c>
      <c r="AE340">
        <f t="shared" si="52"/>
        <v>-14.747712109194254</v>
      </c>
      <c r="AF340">
        <f t="shared" si="53"/>
        <v>25.747547359020018</v>
      </c>
      <c r="AG340">
        <f t="shared" si="46"/>
        <v>0.1186709873728771</v>
      </c>
    </row>
    <row r="341" spans="1:33" x14ac:dyDescent="0.2">
      <c r="A341">
        <v>3.38</v>
      </c>
      <c r="B341">
        <v>8.1679904630306979</v>
      </c>
      <c r="C341">
        <f t="shared" si="54"/>
        <v>-0.34574344645950073</v>
      </c>
      <c r="D341">
        <f t="shared" si="47"/>
        <v>8.1681298158778652</v>
      </c>
      <c r="Y341">
        <f t="shared" si="48"/>
        <v>1.706084841774742E-3</v>
      </c>
      <c r="AA341" s="5">
        <v>3.38</v>
      </c>
      <c r="AB341">
        <f t="shared" si="49"/>
        <v>1640380.5800661675</v>
      </c>
      <c r="AC341">
        <f t="shared" si="50"/>
        <v>1.8170436400000001</v>
      </c>
      <c r="AD341">
        <f t="shared" si="51"/>
        <v>-0.34539359442567508</v>
      </c>
      <c r="AE341">
        <f t="shared" si="52"/>
        <v>-14.021731844793976</v>
      </c>
      <c r="AF341">
        <f t="shared" si="53"/>
        <v>25.343388945520019</v>
      </c>
      <c r="AG341">
        <f t="shared" si="46"/>
        <v>0.10118833412700097</v>
      </c>
    </row>
    <row r="342" spans="1:33" x14ac:dyDescent="0.2">
      <c r="A342">
        <v>3.39</v>
      </c>
      <c r="B342">
        <v>8.1645362846257985</v>
      </c>
      <c r="C342">
        <f t="shared" si="54"/>
        <v>-0.34509223452028304</v>
      </c>
      <c r="D342">
        <f t="shared" si="47"/>
        <v>8.164597831950152</v>
      </c>
      <c r="Y342">
        <f t="shared" si="48"/>
        <v>7.5383735472374738E-4</v>
      </c>
      <c r="AA342" s="5">
        <v>3.39</v>
      </c>
      <c r="AB342">
        <f t="shared" si="49"/>
        <v>1660222.6989985432</v>
      </c>
      <c r="AC342">
        <f t="shared" si="50"/>
        <v>1.8245464200000003</v>
      </c>
      <c r="AD342">
        <f t="shared" si="51"/>
        <v>-0.34480855746760231</v>
      </c>
      <c r="AE342">
        <f t="shared" si="52"/>
        <v>-13.324572807221557</v>
      </c>
      <c r="AF342">
        <f t="shared" si="53"/>
        <v>24.942423975179963</v>
      </c>
      <c r="AG342">
        <f t="shared" si="46"/>
        <v>8.2203255913617934E-2</v>
      </c>
    </row>
    <row r="343" spans="1:33" x14ac:dyDescent="0.2">
      <c r="A343">
        <v>3.4</v>
      </c>
      <c r="B343">
        <v>8.1610886183402922</v>
      </c>
      <c r="C343">
        <f t="shared" si="54"/>
        <v>-0.34444102258106535</v>
      </c>
      <c r="D343">
        <f t="shared" si="47"/>
        <v>8.1610705983724774</v>
      </c>
      <c r="Y343">
        <f t="shared" si="48"/>
        <v>2.208034817109144E-4</v>
      </c>
      <c r="AA343" s="5">
        <v>3.4</v>
      </c>
      <c r="AB343">
        <f t="shared" si="49"/>
        <v>1680244.2799049995</v>
      </c>
      <c r="AC343">
        <f t="shared" si="50"/>
        <v>1.8320492000000002</v>
      </c>
      <c r="AD343">
        <f t="shared" si="51"/>
        <v>-0.34422841057792042</v>
      </c>
      <c r="AE343">
        <f t="shared" si="52"/>
        <v>-12.655406232632231</v>
      </c>
      <c r="AF343">
        <f t="shared" si="53"/>
        <v>24.544652447999965</v>
      </c>
      <c r="AG343">
        <f t="shared" si="46"/>
        <v>6.172667864928625E-2</v>
      </c>
    </row>
    <row r="344" spans="1:33" x14ac:dyDescent="0.2">
      <c r="A344">
        <v>3.41</v>
      </c>
      <c r="B344">
        <v>8.1576474641741772</v>
      </c>
      <c r="C344">
        <f t="shared" si="54"/>
        <v>-0.34378981064193648</v>
      </c>
      <c r="D344">
        <f t="shared" si="47"/>
        <v>8.1575481511627679</v>
      </c>
      <c r="Y344">
        <f t="shared" si="48"/>
        <v>1.2174222022397908E-3</v>
      </c>
      <c r="AA344" s="5">
        <v>3.41</v>
      </c>
      <c r="AB344">
        <f t="shared" si="49"/>
        <v>1700446.4016092634</v>
      </c>
      <c r="AC344">
        <f t="shared" si="50"/>
        <v>1.83955198</v>
      </c>
      <c r="AD344">
        <f t="shared" si="51"/>
        <v>-0.34365308136303097</v>
      </c>
      <c r="AE344">
        <f t="shared" si="52"/>
        <v>-12.013417755944829</v>
      </c>
      <c r="AF344">
        <f t="shared" si="53"/>
        <v>24.150074363980025</v>
      </c>
      <c r="AG344">
        <f t="shared" si="46"/>
        <v>3.9771184215787597E-2</v>
      </c>
    </row>
    <row r="345" spans="1:33" x14ac:dyDescent="0.2">
      <c r="A345">
        <v>3.42</v>
      </c>
      <c r="B345">
        <v>8.1542128221274535</v>
      </c>
      <c r="C345">
        <f t="shared" si="54"/>
        <v>-0.34313859870280766</v>
      </c>
      <c r="D345">
        <f t="shared" si="47"/>
        <v>8.1540305305934719</v>
      </c>
      <c r="Y345">
        <f t="shared" si="48"/>
        <v>2.2355503585441919E-3</v>
      </c>
      <c r="AA345" s="5">
        <v>3.42</v>
      </c>
      <c r="AB345">
        <f t="shared" si="49"/>
        <v>1720830.1461679277</v>
      </c>
      <c r="AC345">
        <f t="shared" si="50"/>
        <v>1.8470547599999998</v>
      </c>
      <c r="AD345">
        <f t="shared" si="51"/>
        <v>-0.34308249192243079</v>
      </c>
      <c r="AE345">
        <f t="shared" si="52"/>
        <v>-11.397807339541032</v>
      </c>
      <c r="AF345">
        <f t="shared" si="53"/>
        <v>23.758689723120028</v>
      </c>
      <c r="AG345">
        <f t="shared" si="46"/>
        <v>1.6351054818367586E-2</v>
      </c>
    </row>
    <row r="346" spans="1:33" x14ac:dyDescent="0.2">
      <c r="A346">
        <v>3.43</v>
      </c>
      <c r="B346">
        <v>8.150784692200121</v>
      </c>
      <c r="C346">
        <f t="shared" si="54"/>
        <v>-0.34248738676367879</v>
      </c>
      <c r="D346">
        <f t="shared" si="47"/>
        <v>8.1505177812896328</v>
      </c>
      <c r="Y346">
        <f t="shared" si="48"/>
        <v>3.2746652079237151E-3</v>
      </c>
      <c r="AA346" s="5">
        <v>3.43</v>
      </c>
      <c r="AB346">
        <f t="shared" si="49"/>
        <v>1741396.598870463</v>
      </c>
      <c r="AC346">
        <f t="shared" si="50"/>
        <v>1.8545575400000001</v>
      </c>
      <c r="AD346">
        <f t="shared" si="51"/>
        <v>-0.34251655874952514</v>
      </c>
      <c r="AE346">
        <f t="shared" si="52"/>
        <v>-10.807789200538537</v>
      </c>
      <c r="AF346">
        <f t="shared" si="53"/>
        <v>23.370498525420032</v>
      </c>
      <c r="AG346">
        <f t="shared" si="46"/>
        <v>8.5176818107093079E-3</v>
      </c>
    </row>
    <row r="347" spans="1:33" x14ac:dyDescent="0.2">
      <c r="A347">
        <v>3.44</v>
      </c>
      <c r="B347">
        <v>8.1473630743921799</v>
      </c>
      <c r="C347">
        <f t="shared" si="54"/>
        <v>-0.34183617482454992</v>
      </c>
      <c r="D347">
        <f t="shared" si="47"/>
        <v>8.1470099523276787</v>
      </c>
      <c r="Y347">
        <f t="shared" si="48"/>
        <v>4.3341883904881124E-3</v>
      </c>
      <c r="AA347" s="5">
        <v>3.44</v>
      </c>
      <c r="AB347">
        <f t="shared" si="49"/>
        <v>1762146.8482392074</v>
      </c>
      <c r="AC347">
        <f t="shared" si="50"/>
        <v>1.8620603199999999</v>
      </c>
      <c r="AD347">
        <f t="shared" si="51"/>
        <v>-0.34195519263177798</v>
      </c>
      <c r="AE347">
        <f t="shared" si="52"/>
        <v>-10.242591736521717</v>
      </c>
      <c r="AF347">
        <f t="shared" si="53"/>
        <v>22.98550077087998</v>
      </c>
      <c r="AG347">
        <f t="shared" si="46"/>
        <v>3.4817206601714411E-2</v>
      </c>
    </row>
    <row r="348" spans="1:33" x14ac:dyDescent="0.2">
      <c r="A348">
        <v>3.45</v>
      </c>
      <c r="B348">
        <v>8.14394796870363</v>
      </c>
      <c r="C348">
        <f t="shared" si="54"/>
        <v>-0.34118496288542105</v>
      </c>
      <c r="D348">
        <f t="shared" si="47"/>
        <v>8.1435070973350605</v>
      </c>
      <c r="Y348">
        <f t="shared" si="48"/>
        <v>5.4134845932678069E-3</v>
      </c>
      <c r="AA348" s="5">
        <v>3.45</v>
      </c>
      <c r="AB348">
        <f t="shared" si="49"/>
        <v>1783081.9860293756</v>
      </c>
      <c r="AC348">
        <f t="shared" si="50"/>
        <v>1.8695631000000001</v>
      </c>
      <c r="AD348">
        <f t="shared" si="51"/>
        <v>-0.3413982985501518</v>
      </c>
      <c r="AE348">
        <f t="shared" si="52"/>
        <v>-9.7014574499116861</v>
      </c>
      <c r="AF348">
        <f t="shared" si="53"/>
        <v>22.603696459500043</v>
      </c>
      <c r="AG348">
        <f t="shared" si="46"/>
        <v>6.2527862578279983E-2</v>
      </c>
    </row>
    <row r="349" spans="1:33" x14ac:dyDescent="0.2">
      <c r="A349">
        <v>3.46</v>
      </c>
      <c r="B349">
        <v>8.1405393751344715</v>
      </c>
      <c r="C349">
        <f t="shared" si="54"/>
        <v>-0.34053375094629218</v>
      </c>
      <c r="D349">
        <f t="shared" si="47"/>
        <v>8.1400092745906001</v>
      </c>
      <c r="Y349">
        <f t="shared" si="48"/>
        <v>6.5118602029071758E-3</v>
      </c>
      <c r="AA349" s="5">
        <v>3.46</v>
      </c>
      <c r="AB349">
        <f t="shared" si="49"/>
        <v>1804203.1072290477</v>
      </c>
      <c r="AC349">
        <f t="shared" si="50"/>
        <v>1.87706588</v>
      </c>
      <c r="AD349">
        <f t="shared" si="51"/>
        <v>-0.34084577557789097</v>
      </c>
      <c r="AE349">
        <f t="shared" si="52"/>
        <v>-9.1836428708847961</v>
      </c>
      <c r="AF349">
        <f t="shared" si="53"/>
        <v>22.225085591280049</v>
      </c>
      <c r="AG349">
        <f t="shared" si="46"/>
        <v>9.1628107561064209E-2</v>
      </c>
    </row>
    <row r="350" spans="1:33" x14ac:dyDescent="0.2">
      <c r="A350">
        <v>3.47</v>
      </c>
      <c r="B350">
        <v>8.1371372936847042</v>
      </c>
      <c r="C350">
        <f t="shared" si="54"/>
        <v>-0.33988253900716331</v>
      </c>
      <c r="D350">
        <f t="shared" si="47"/>
        <v>8.1365165471256695</v>
      </c>
      <c r="Y350">
        <f t="shared" si="48"/>
        <v>7.6285619454451569E-3</v>
      </c>
      <c r="AA350" s="5">
        <v>3.47</v>
      </c>
      <c r="AB350">
        <f t="shared" si="49"/>
        <v>1825511.310059183</v>
      </c>
      <c r="AC350">
        <f t="shared" si="50"/>
        <v>1.8845686600000002</v>
      </c>
      <c r="AD350">
        <f t="shared" si="51"/>
        <v>-0.34029751677858378</v>
      </c>
      <c r="AE350">
        <f t="shared" si="52"/>
        <v>-8.6884184787413687</v>
      </c>
      <c r="AF350">
        <f t="shared" si="53"/>
        <v>21.849668166219999</v>
      </c>
      <c r="AG350">
        <f t="shared" ref="AG350:AG412" si="55">ABS((C350-AD350)/C350)*100</f>
        <v>0.12209446611545999</v>
      </c>
    </row>
    <row r="351" spans="1:33" x14ac:dyDescent="0.2">
      <c r="A351">
        <v>3.48</v>
      </c>
      <c r="B351">
        <v>8.1337417243543282</v>
      </c>
      <c r="C351">
        <f t="shared" si="54"/>
        <v>-0.33923132706803444</v>
      </c>
      <c r="D351">
        <f t="shared" si="47"/>
        <v>8.1330289828261328</v>
      </c>
      <c r="Y351">
        <f t="shared" si="48"/>
        <v>8.7627755140198566E-3</v>
      </c>
      <c r="AA351" s="5">
        <v>3.48</v>
      </c>
      <c r="AB351">
        <f t="shared" si="49"/>
        <v>1847007.6959736079</v>
      </c>
      <c r="AC351">
        <f t="shared" si="50"/>
        <v>1.89207144</v>
      </c>
      <c r="AD351">
        <f t="shared" si="51"/>
        <v>-0.33975340910356555</v>
      </c>
      <c r="AE351">
        <f t="shared" si="52"/>
        <v>-8.2150686219647469</v>
      </c>
      <c r="AF351">
        <f t="shared" si="53"/>
        <v>21.477444184320063</v>
      </c>
      <c r="AG351">
        <f t="shared" si="55"/>
        <v>0.15390148075163085</v>
      </c>
    </row>
    <row r="352" spans="1:33" x14ac:dyDescent="0.2">
      <c r="A352">
        <v>3.49</v>
      </c>
      <c r="B352">
        <v>8.1303526671433435</v>
      </c>
      <c r="C352">
        <f t="shared" si="54"/>
        <v>-0.33858011512890557</v>
      </c>
      <c r="D352">
        <f t="shared" si="47"/>
        <v>8.1295466545350639</v>
      </c>
      <c r="Y352">
        <f t="shared" si="48"/>
        <v>9.9136241843100041E-3</v>
      </c>
      <c r="AA352" s="5">
        <v>3.49</v>
      </c>
      <c r="AB352">
        <f t="shared" si="49"/>
        <v>1868693.3696590234</v>
      </c>
      <c r="AC352">
        <f t="shared" si="50"/>
        <v>1.8995742200000003</v>
      </c>
      <c r="AD352">
        <f t="shared" si="51"/>
        <v>-0.33921333328862002</v>
      </c>
      <c r="AE352">
        <f t="shared" si="52"/>
        <v>-7.762891436679638</v>
      </c>
      <c r="AF352">
        <f t="shared" si="53"/>
        <v>21.108413645580072</v>
      </c>
      <c r="AG352">
        <f t="shared" si="55"/>
        <v>0.18702166235408524</v>
      </c>
    </row>
    <row r="353" spans="1:33" x14ac:dyDescent="0.2">
      <c r="A353">
        <v>3.5</v>
      </c>
      <c r="B353">
        <v>8.1269701220517501</v>
      </c>
      <c r="C353">
        <f t="shared" si="54"/>
        <v>-0.33792890318969537</v>
      </c>
      <c r="D353">
        <f t="shared" si="47"/>
        <v>8.1260696401562491</v>
      </c>
      <c r="Y353">
        <f t="shared" si="48"/>
        <v>1.1080167417591321E-2</v>
      </c>
      <c r="AA353" s="5">
        <v>3.5</v>
      </c>
      <c r="AB353">
        <f t="shared" si="49"/>
        <v>1890569.4390349996</v>
      </c>
      <c r="AC353">
        <f t="shared" si="50"/>
        <v>1.9070770000000001</v>
      </c>
      <c r="AD353">
        <f t="shared" si="51"/>
        <v>-0.33867716375000045</v>
      </c>
      <c r="AE353">
        <f t="shared" si="52"/>
        <v>-7.3311987637789571</v>
      </c>
      <c r="AF353">
        <f t="shared" si="53"/>
        <v>20.742576549999967</v>
      </c>
      <c r="AG353">
        <f t="shared" si="55"/>
        <v>0.22142543986095409</v>
      </c>
    </row>
    <row r="354" spans="1:33" x14ac:dyDescent="0.2">
      <c r="A354">
        <v>3.51</v>
      </c>
      <c r="B354">
        <v>8.1235940890795497</v>
      </c>
      <c r="C354">
        <f t="shared" si="54"/>
        <v>-0.33727769125047019</v>
      </c>
      <c r="D354">
        <f t="shared" si="47"/>
        <v>8.1225980227584706</v>
      </c>
      <c r="Y354">
        <f t="shared" si="48"/>
        <v>1.2261399451482564E-2</v>
      </c>
      <c r="AA354" s="5">
        <v>3.51</v>
      </c>
      <c r="AB354">
        <f t="shared" si="49"/>
        <v>1912637.015253982</v>
      </c>
      <c r="AC354">
        <f t="shared" si="50"/>
        <v>1.91457978</v>
      </c>
      <c r="AD354">
        <f t="shared" si="51"/>
        <v>-0.33814476847975805</v>
      </c>
      <c r="AE354">
        <f t="shared" si="52"/>
        <v>-6.919316064529994</v>
      </c>
      <c r="AF354">
        <f t="shared" si="53"/>
        <v>20.379932897580034</v>
      </c>
      <c r="AG354">
        <f t="shared" si="55"/>
        <v>0.25708110906272447</v>
      </c>
    </row>
    <row r="355" spans="1:33" x14ac:dyDescent="0.2">
      <c r="A355">
        <v>3.52</v>
      </c>
      <c r="B355">
        <v>8.1202245682267407</v>
      </c>
      <c r="C355">
        <f t="shared" si="54"/>
        <v>-0.33662647931134132</v>
      </c>
      <c r="D355">
        <f t="shared" si="47"/>
        <v>8.1191318906805741</v>
      </c>
      <c r="Y355">
        <f t="shared" si="48"/>
        <v>1.3456247878193994E-2</v>
      </c>
      <c r="AA355" s="5">
        <v>3.52</v>
      </c>
      <c r="AB355">
        <f t="shared" si="49"/>
        <v>1934897.2127012883</v>
      </c>
      <c r="AC355">
        <f t="shared" si="50"/>
        <v>1.9220825600000002</v>
      </c>
      <c r="AD355">
        <f t="shared" si="51"/>
        <v>-0.33761600894039245</v>
      </c>
      <c r="AE355">
        <f t="shared" si="52"/>
        <v>-6.5265823347508558</v>
      </c>
      <c r="AF355">
        <f t="shared" si="53"/>
        <v>20.020482688320044</v>
      </c>
      <c r="AG355">
        <f t="shared" si="55"/>
        <v>0.29395478070396558</v>
      </c>
    </row>
    <row r="356" spans="1:33" x14ac:dyDescent="0.2">
      <c r="A356">
        <v>3.53</v>
      </c>
      <c r="B356">
        <v>8.1168615594933229</v>
      </c>
      <c r="C356">
        <f t="shared" si="54"/>
        <v>-0.33597526737221245</v>
      </c>
      <c r="D356">
        <f t="shared" si="47"/>
        <v>8.115671337637302</v>
      </c>
      <c r="Y356">
        <f t="shared" si="48"/>
        <v>1.4663572210725362E-2</v>
      </c>
      <c r="AA356" s="5">
        <v>3.53</v>
      </c>
      <c r="AB356">
        <f t="shared" si="49"/>
        <v>1957351.1489951026</v>
      </c>
      <c r="AC356">
        <f t="shared" si="50"/>
        <v>1.92958534</v>
      </c>
      <c r="AD356">
        <f t="shared" si="51"/>
        <v>-0.33709073995880612</v>
      </c>
      <c r="AE356">
        <f t="shared" si="52"/>
        <v>-6.1523500175462686</v>
      </c>
      <c r="AF356">
        <f t="shared" si="53"/>
        <v>19.664225922219998</v>
      </c>
      <c r="AG356">
        <f t="shared" si="55"/>
        <v>0.33201032781912637</v>
      </c>
    </row>
    <row r="357" spans="1:33" x14ac:dyDescent="0.2">
      <c r="A357">
        <v>3.54</v>
      </c>
      <c r="B357">
        <v>8.1135050628792964</v>
      </c>
      <c r="C357">
        <f t="shared" si="54"/>
        <v>-0.33532405543308358</v>
      </c>
      <c r="D357">
        <f t="shared" si="47"/>
        <v>8.112216462825927</v>
      </c>
      <c r="Y357">
        <f t="shared" si="48"/>
        <v>1.5882162436367527E-2</v>
      </c>
      <c r="AA357" s="5">
        <v>3.54</v>
      </c>
      <c r="AB357">
        <f t="shared" si="49"/>
        <v>1979999.9449864882</v>
      </c>
      <c r="AC357">
        <f t="shared" si="50"/>
        <v>1.9370881199999999</v>
      </c>
      <c r="AD357">
        <f t="shared" si="51"/>
        <v>-0.33656880961957503</v>
      </c>
      <c r="AE357">
        <f t="shared" si="52"/>
        <v>-5.7959849145627231</v>
      </c>
      <c r="AF357">
        <f t="shared" si="53"/>
        <v>19.31116259928001</v>
      </c>
      <c r="AG357">
        <f t="shared" si="55"/>
        <v>0.37120933208439261</v>
      </c>
    </row>
    <row r="358" spans="1:33" x14ac:dyDescent="0.2">
      <c r="A358">
        <v>3.55</v>
      </c>
      <c r="B358">
        <v>8.1101550783846612</v>
      </c>
      <c r="C358">
        <f t="shared" si="54"/>
        <v>-0.33467284349395471</v>
      </c>
      <c r="D358">
        <f t="shared" si="47"/>
        <v>8.1087673710336432</v>
      </c>
      <c r="Y358">
        <f t="shared" si="48"/>
        <v>1.7110737558108501E-2</v>
      </c>
      <c r="AA358" s="5">
        <v>3.55</v>
      </c>
      <c r="AB358">
        <f t="shared" si="49"/>
        <v>2002844.7247593747</v>
      </c>
      <c r="AC358">
        <f t="shared" si="50"/>
        <v>1.9445908999999997</v>
      </c>
      <c r="AD358">
        <f t="shared" si="51"/>
        <v>-0.33605005915753883</v>
      </c>
      <c r="AE358">
        <f t="shared" si="52"/>
        <v>-5.4568660957957036</v>
      </c>
      <c r="AF358">
        <f t="shared" si="53"/>
        <v>18.961292719500022</v>
      </c>
      <c r="AG358">
        <f t="shared" si="55"/>
        <v>0.41151102945972856</v>
      </c>
    </row>
    <row r="359" spans="1:33" x14ac:dyDescent="0.2">
      <c r="A359">
        <v>3.56</v>
      </c>
      <c r="B359">
        <v>8.1068116060094173</v>
      </c>
      <c r="C359">
        <f t="shared" si="54"/>
        <v>-0.33402163155482584</v>
      </c>
      <c r="D359">
        <f t="shared" si="47"/>
        <v>8.1053241727457586</v>
      </c>
      <c r="Y359">
        <f t="shared" si="48"/>
        <v>1.8347944123385567E-2</v>
      </c>
      <c r="AA359" s="5">
        <v>3.56</v>
      </c>
      <c r="AB359">
        <f t="shared" si="49"/>
        <v>2025886.615630568</v>
      </c>
      <c r="AC359">
        <f t="shared" si="50"/>
        <v>1.9520936799999999</v>
      </c>
      <c r="AD359">
        <f t="shared" si="51"/>
        <v>-0.33553432284969442</v>
      </c>
      <c r="AE359">
        <f t="shared" si="52"/>
        <v>-5.1343858079708298</v>
      </c>
      <c r="AF359">
        <f t="shared" si="53"/>
        <v>18.614616282879979</v>
      </c>
      <c r="AG359">
        <f t="shared" si="55"/>
        <v>0.4528722549576234</v>
      </c>
    </row>
    <row r="360" spans="1:33" x14ac:dyDescent="0.2">
      <c r="A360">
        <v>3.57</v>
      </c>
      <c r="B360">
        <v>8.1034746457535647</v>
      </c>
      <c r="C360">
        <f t="shared" si="54"/>
        <v>-0.33337041961569697</v>
      </c>
      <c r="D360">
        <f t="shared" si="47"/>
        <v>8.1018869842546568</v>
      </c>
      <c r="Y360">
        <f t="shared" si="48"/>
        <v>1.9592354740566184E-2</v>
      </c>
      <c r="AA360" s="5">
        <v>3.57</v>
      </c>
      <c r="AB360">
        <f t="shared" si="49"/>
        <v>2049126.7481497428</v>
      </c>
      <c r="AC360">
        <f t="shared" si="50"/>
        <v>1.9595964599999998</v>
      </c>
      <c r="AD360">
        <f t="shared" si="51"/>
        <v>-0.3350214279064081</v>
      </c>
      <c r="AE360">
        <f t="shared" si="52"/>
        <v>-4.827949381484359</v>
      </c>
      <c r="AF360">
        <f t="shared" si="53"/>
        <v>18.27113328942005</v>
      </c>
      <c r="AG360">
        <f t="shared" si="55"/>
        <v>0.49524738656008588</v>
      </c>
    </row>
    <row r="361" spans="1:33" x14ac:dyDescent="0.2">
      <c r="A361">
        <v>3.58</v>
      </c>
      <c r="B361">
        <v>8.1001441976171034</v>
      </c>
      <c r="C361">
        <f t="shared" si="54"/>
        <v>-0.3327192076765681</v>
      </c>
      <c r="D361">
        <f t="shared" si="47"/>
        <v>8.0984559277695372</v>
      </c>
      <c r="Y361">
        <f t="shared" si="48"/>
        <v>2.0842466583037598E-2</v>
      </c>
      <c r="AA361" s="5">
        <v>3.58</v>
      </c>
      <c r="AB361">
        <f t="shared" si="49"/>
        <v>2072566.2560994481</v>
      </c>
      <c r="AC361">
        <f t="shared" si="50"/>
        <v>1.96709924</v>
      </c>
      <c r="AD361">
        <f t="shared" si="51"/>
        <v>-0.3345111943619431</v>
      </c>
      <c r="AE361">
        <f t="shared" si="52"/>
        <v>-4.5369751358157373</v>
      </c>
      <c r="AF361">
        <f t="shared" si="53"/>
        <v>17.930843739120064</v>
      </c>
      <c r="AG361">
        <f t="shared" si="55"/>
        <v>0.53858828827128258</v>
      </c>
    </row>
    <row r="362" spans="1:33" x14ac:dyDescent="0.2">
      <c r="A362">
        <v>3.59</v>
      </c>
      <c r="B362">
        <v>8.0968202616000333</v>
      </c>
      <c r="C362">
        <f t="shared" si="54"/>
        <v>-0.33206799573743923</v>
      </c>
      <c r="D362">
        <f t="shared" si="47"/>
        <v>8.0950311315269499</v>
      </c>
      <c r="Y362">
        <f t="shared" si="48"/>
        <v>2.2096699880675148E-2</v>
      </c>
      <c r="AA362" s="5">
        <v>3.59</v>
      </c>
      <c r="AB362">
        <f t="shared" si="49"/>
        <v>2096206.2764951026</v>
      </c>
      <c r="AC362">
        <f t="shared" si="50"/>
        <v>1.9746020199999998</v>
      </c>
      <c r="AD362">
        <f t="shared" si="51"/>
        <v>-0.33400343496428819</v>
      </c>
      <c r="AE362">
        <f t="shared" si="52"/>
        <v>-4.2608942835431662</v>
      </c>
      <c r="AF362">
        <f t="shared" si="53"/>
        <v>17.593747631980023</v>
      </c>
      <c r="AG362">
        <f t="shared" si="55"/>
        <v>0.58284425228960868</v>
      </c>
    </row>
    <row r="363" spans="1:33" x14ac:dyDescent="0.2">
      <c r="A363">
        <v>3.6</v>
      </c>
      <c r="B363">
        <v>8.0935028377023546</v>
      </c>
      <c r="C363">
        <f t="shared" si="54"/>
        <v>-0.33141678379831035</v>
      </c>
      <c r="D363">
        <f t="shared" si="47"/>
        <v>8.0916127299020779</v>
      </c>
      <c r="Y363">
        <f t="shared" si="48"/>
        <v>2.3353396399292924E-2</v>
      </c>
      <c r="AA363" s="5">
        <v>3.6</v>
      </c>
      <c r="AB363">
        <f t="shared" si="49"/>
        <v>2120047.949585001</v>
      </c>
      <c r="AC363">
        <f t="shared" si="50"/>
        <v>1.9821048000000001</v>
      </c>
      <c r="AD363">
        <f t="shared" si="51"/>
        <v>-0.33349795506432012</v>
      </c>
      <c r="AE363">
        <f t="shared" si="52"/>
        <v>-3.9991508329549106</v>
      </c>
      <c r="AF363">
        <f t="shared" si="53"/>
        <v>17.259844967999982</v>
      </c>
      <c r="AG363">
        <f t="shared" si="55"/>
        <v>0.62796194029699381</v>
      </c>
    </row>
    <row r="364" spans="1:33" x14ac:dyDescent="0.2">
      <c r="A364">
        <v>3.61</v>
      </c>
      <c r="B364">
        <v>8.0901919259240671</v>
      </c>
      <c r="C364">
        <f t="shared" si="54"/>
        <v>-0.33076557185918148</v>
      </c>
      <c r="D364">
        <f t="shared" si="47"/>
        <v>8.0882008635208429</v>
      </c>
      <c r="Y364">
        <f t="shared" si="48"/>
        <v>2.4610817907101745E-2</v>
      </c>
      <c r="AA364" s="5">
        <v>3.61</v>
      </c>
      <c r="AB364">
        <f t="shared" si="49"/>
        <v>2144092.4188503027</v>
      </c>
      <c r="AC364">
        <f t="shared" si="50"/>
        <v>1.9896075799999999</v>
      </c>
      <c r="AD364">
        <f t="shared" si="51"/>
        <v>-0.33299455250426457</v>
      </c>
      <c r="AE364">
        <f t="shared" si="52"/>
        <v>-3.7512014890671708</v>
      </c>
      <c r="AF364">
        <f t="shared" si="53"/>
        <v>16.929135747180055</v>
      </c>
      <c r="AG364">
        <f t="shared" si="55"/>
        <v>0.67388532384260502</v>
      </c>
    </row>
    <row r="365" spans="1:33" x14ac:dyDescent="0.2">
      <c r="A365">
        <v>3.62</v>
      </c>
      <c r="B365">
        <v>8.0868875262651709</v>
      </c>
      <c r="C365">
        <f t="shared" si="54"/>
        <v>-0.3301143599199638</v>
      </c>
      <c r="D365">
        <f t="shared" si="47"/>
        <v>8.0847956793727498</v>
      </c>
      <c r="Y365">
        <f t="shared" si="48"/>
        <v>2.5867144629217305E-2</v>
      </c>
      <c r="AA365" s="5">
        <v>3.62</v>
      </c>
      <c r="AB365">
        <f t="shared" si="49"/>
        <v>2168340.8310050485</v>
      </c>
      <c r="AC365">
        <f t="shared" si="50"/>
        <v>1.9971103600000002</v>
      </c>
      <c r="AD365">
        <f t="shared" si="51"/>
        <v>-0.33249301750546423</v>
      </c>
      <c r="AE365">
        <f t="shared" si="52"/>
        <v>-3.516515553354111</v>
      </c>
      <c r="AF365">
        <f t="shared" si="53"/>
        <v>16.601619969520016</v>
      </c>
      <c r="AG365">
        <f t="shared" si="55"/>
        <v>0.72055562383809579</v>
      </c>
    </row>
    <row r="366" spans="1:33" x14ac:dyDescent="0.2">
      <c r="A366">
        <v>3.63</v>
      </c>
      <c r="B366">
        <v>8.0835896387256678</v>
      </c>
      <c r="C366">
        <f t="shared" si="54"/>
        <v>-0.32946314798074611</v>
      </c>
      <c r="D366">
        <f t="shared" si="47"/>
        <v>8.0813973309245579</v>
      </c>
      <c r="Y366">
        <f t="shared" si="48"/>
        <v>2.7120473689155628E-2</v>
      </c>
      <c r="AA366" s="5">
        <v>3.63</v>
      </c>
      <c r="AB366">
        <f t="shared" si="49"/>
        <v>2192794.3359961426</v>
      </c>
      <c r="AC366">
        <f t="shared" si="50"/>
        <v>2.00461314</v>
      </c>
      <c r="AD366">
        <f t="shared" si="51"/>
        <v>-0.33199313255548502</v>
      </c>
      <c r="AE366">
        <f t="shared" si="52"/>
        <v>-3.2945748219281086</v>
      </c>
      <c r="AF366">
        <f t="shared" si="53"/>
        <v>16.277297635019977</v>
      </c>
      <c r="AG366">
        <f t="shared" si="55"/>
        <v>0.76791124902587315</v>
      </c>
    </row>
    <row r="367" spans="1:33" x14ac:dyDescent="0.2">
      <c r="A367">
        <v>3.64</v>
      </c>
      <c r="B367">
        <v>8.080298263305556</v>
      </c>
      <c r="C367">
        <f t="shared" si="54"/>
        <v>-0.32881193604161724</v>
      </c>
      <c r="D367">
        <f t="shared" si="47"/>
        <v>8.0780059782346711</v>
      </c>
      <c r="Y367">
        <f t="shared" si="48"/>
        <v>2.8368817538513873E-2</v>
      </c>
      <c r="AA367" s="5">
        <v>3.64</v>
      </c>
      <c r="AB367">
        <f t="shared" si="49"/>
        <v>2217454.0870033684</v>
      </c>
      <c r="AC367">
        <f t="shared" si="50"/>
        <v>2.0121159200000003</v>
      </c>
      <c r="AD367">
        <f t="shared" si="51"/>
        <v>-0.33149467229450613</v>
      </c>
      <c r="AE367">
        <f t="shared" si="52"/>
        <v>-3.0848734822575352</v>
      </c>
      <c r="AF367">
        <f t="shared" si="53"/>
        <v>15.956168743679996</v>
      </c>
      <c r="AG367">
        <f t="shared" si="55"/>
        <v>0.81588773363426359</v>
      </c>
    </row>
    <row r="368" spans="1:33" x14ac:dyDescent="0.2">
      <c r="A368">
        <v>3.65</v>
      </c>
      <c r="B368">
        <v>8.0770134000048355</v>
      </c>
      <c r="C368">
        <f t="shared" si="54"/>
        <v>-0.32829514092584916</v>
      </c>
      <c r="D368">
        <f t="shared" si="47"/>
        <v>8.0746217880683755</v>
      </c>
      <c r="Y368">
        <f t="shared" si="48"/>
        <v>2.9610102373465778E-2</v>
      </c>
      <c r="AA368" s="5">
        <v>3.65</v>
      </c>
      <c r="AB368">
        <f t="shared" si="49"/>
        <v>2242321.2404393749</v>
      </c>
      <c r="AC368">
        <f t="shared" si="50"/>
        <v>2.0196187000000001</v>
      </c>
      <c r="AD368">
        <f t="shared" si="51"/>
        <v>-0.33099740340104078</v>
      </c>
      <c r="AE368">
        <f t="shared" si="52"/>
        <v>-2.8869180085093831</v>
      </c>
      <c r="AF368">
        <f t="shared" si="53"/>
        <v>15.638233295500015</v>
      </c>
      <c r="AG368">
        <f t="shared" si="55"/>
        <v>0.82311985111042785</v>
      </c>
    </row>
    <row r="369" spans="1:33" x14ac:dyDescent="0.2">
      <c r="A369">
        <v>3.66</v>
      </c>
      <c r="B369">
        <v>8.073732360487039</v>
      </c>
      <c r="C369">
        <f t="shared" si="54"/>
        <v>-0.32804717945671386</v>
      </c>
      <c r="D369">
        <f t="shared" si="47"/>
        <v>8.0712449340137997</v>
      </c>
      <c r="Y369">
        <f t="shared" si="48"/>
        <v>3.0808879489401909E-2</v>
      </c>
      <c r="AA369" s="5">
        <v>3.66</v>
      </c>
      <c r="AB369">
        <f t="shared" si="49"/>
        <v>2267396.9559496888</v>
      </c>
      <c r="AC369">
        <f t="shared" si="50"/>
        <v>2.0271214799999999</v>
      </c>
      <c r="AD369">
        <f t="shared" si="51"/>
        <v>-0.33050108447697257</v>
      </c>
      <c r="AE369">
        <f t="shared" si="52"/>
        <v>-2.7002270553202834</v>
      </c>
      <c r="AF369">
        <f t="shared" si="53"/>
        <v>15.323491290479978</v>
      </c>
      <c r="AG369">
        <f t="shared" si="55"/>
        <v>0.7480341773773771</v>
      </c>
    </row>
    <row r="370" spans="1:33" x14ac:dyDescent="0.2">
      <c r="A370">
        <v>3.67</v>
      </c>
      <c r="B370">
        <v>8.0704524564157012</v>
      </c>
      <c r="C370">
        <f t="shared" si="54"/>
        <v>-0.32793363481093935</v>
      </c>
      <c r="D370">
        <f t="shared" si="47"/>
        <v>8.0678755965986877</v>
      </c>
      <c r="Y370">
        <f t="shared" si="48"/>
        <v>3.192955823641578E-2</v>
      </c>
      <c r="AA370" s="5">
        <v>3.67</v>
      </c>
      <c r="AB370">
        <f t="shared" si="49"/>
        <v>2292682.3964127027</v>
      </c>
      <c r="AC370">
        <f t="shared" si="50"/>
        <v>2.0346242600000002</v>
      </c>
      <c r="AD370">
        <f t="shared" si="51"/>
        <v>-0.33000546593189362</v>
      </c>
      <c r="AE370">
        <f t="shared" si="52"/>
        <v>-2.5243313503160607</v>
      </c>
      <c r="AF370">
        <f t="shared" si="53"/>
        <v>15.011942728620056</v>
      </c>
      <c r="AG370">
        <f t="shared" si="55"/>
        <v>0.63178366017524401</v>
      </c>
    </row>
    <row r="371" spans="1:33" x14ac:dyDescent="0.2">
      <c r="A371">
        <v>3.68</v>
      </c>
      <c r="B371">
        <v>8.0671736877908202</v>
      </c>
      <c r="C371">
        <f t="shared" si="54"/>
        <v>-0.32782009016516483</v>
      </c>
      <c r="D371">
        <f t="shared" si="47"/>
        <v>8.0645139634079488</v>
      </c>
      <c r="Y371">
        <f t="shared" si="48"/>
        <v>3.2969717596346822E-2</v>
      </c>
      <c r="AA371" s="5">
        <v>3.68</v>
      </c>
      <c r="AB371">
        <f t="shared" si="49"/>
        <v>2318178.7279396881</v>
      </c>
      <c r="AC371">
        <f t="shared" si="50"/>
        <v>2.04212704</v>
      </c>
      <c r="AD371">
        <f t="shared" si="51"/>
        <v>-0.32951028986675401</v>
      </c>
      <c r="AE371">
        <f t="shared" si="52"/>
        <v>-2.358773584899609</v>
      </c>
      <c r="AF371">
        <f t="shared" si="53"/>
        <v>14.703587609920078</v>
      </c>
      <c r="AG371">
        <f t="shared" si="55"/>
        <v>0.51558758974704988</v>
      </c>
    </row>
    <row r="372" spans="1:33" x14ac:dyDescent="0.2">
      <c r="A372">
        <v>3.69</v>
      </c>
      <c r="B372">
        <v>8.0638960546123979</v>
      </c>
      <c r="C372">
        <f t="shared" si="54"/>
        <v>-0.32770654551930151</v>
      </c>
      <c r="D372">
        <f t="shared" si="47"/>
        <v>8.0611602292019811</v>
      </c>
      <c r="Y372">
        <f t="shared" si="48"/>
        <v>3.3926843697991316E-2</v>
      </c>
      <c r="AA372" s="5">
        <v>3.69</v>
      </c>
      <c r="AB372">
        <f t="shared" si="49"/>
        <v>2343887.1198747829</v>
      </c>
      <c r="AC372">
        <f t="shared" si="50"/>
        <v>2.0496298199999998</v>
      </c>
      <c r="AD372">
        <f t="shared" si="51"/>
        <v>-0.32901528995684637</v>
      </c>
      <c r="AE372">
        <f t="shared" si="52"/>
        <v>-2.2031083038600627</v>
      </c>
      <c r="AF372">
        <f t="shared" si="53"/>
        <v>14.398425934379986</v>
      </c>
      <c r="AG372">
        <f t="shared" si="55"/>
        <v>0.39936475344761718</v>
      </c>
    </row>
    <row r="373" spans="1:33" x14ac:dyDescent="0.2">
      <c r="A373">
        <v>3.7</v>
      </c>
      <c r="B373">
        <v>8.0606195568804342</v>
      </c>
      <c r="C373">
        <f t="shared" si="54"/>
        <v>-0.327593000873527</v>
      </c>
      <c r="D373">
        <f t="shared" si="47"/>
        <v>8.0578145960357688</v>
      </c>
      <c r="Y373">
        <f t="shared" si="48"/>
        <v>3.4798328154206706E-2</v>
      </c>
      <c r="AA373" s="5">
        <v>3.7</v>
      </c>
      <c r="AB373">
        <f t="shared" si="49"/>
        <v>2369808.7447950002</v>
      </c>
      <c r="AC373">
        <f t="shared" si="50"/>
        <v>2.0571326000000001</v>
      </c>
      <c r="AD373">
        <f t="shared" si="51"/>
        <v>-0.3285201913340795</v>
      </c>
      <c r="AE373">
        <f t="shared" si="52"/>
        <v>-2.0569017933376017</v>
      </c>
      <c r="AF373">
        <f t="shared" si="53"/>
        <v>14.096457701999952</v>
      </c>
      <c r="AG373">
        <f t="shared" si="55"/>
        <v>0.28303121802973602</v>
      </c>
    </row>
    <row r="374" spans="1:33" x14ac:dyDescent="0.2">
      <c r="A374">
        <v>3.71</v>
      </c>
      <c r="B374">
        <v>8.0573441945949273</v>
      </c>
      <c r="C374">
        <f t="shared" si="54"/>
        <v>-0.32747945622775249</v>
      </c>
      <c r="D374">
        <f t="shared" si="47"/>
        <v>8.0544772733787724</v>
      </c>
      <c r="Y374">
        <f t="shared" si="48"/>
        <v>3.5581466385389789E-2</v>
      </c>
      <c r="AA374" s="5">
        <v>3.71</v>
      </c>
      <c r="AB374">
        <f t="shared" si="49"/>
        <v>2395944.7785102231</v>
      </c>
      <c r="AC374">
        <f t="shared" si="50"/>
        <v>2.0646353799999999</v>
      </c>
      <c r="AD374">
        <f t="shared" si="51"/>
        <v>-0.32802471046857939</v>
      </c>
      <c r="AE374">
        <f t="shared" si="52"/>
        <v>-1.9197319674567552</v>
      </c>
      <c r="AF374">
        <f t="shared" si="53"/>
        <v>13.797682912780033</v>
      </c>
      <c r="AG374">
        <f t="shared" si="55"/>
        <v>0.16650028893650673</v>
      </c>
    </row>
    <row r="375" spans="1:33" x14ac:dyDescent="0.2">
      <c r="A375">
        <v>3.72</v>
      </c>
      <c r="B375">
        <v>8.0540699677558791</v>
      </c>
      <c r="C375">
        <f t="shared" si="54"/>
        <v>-0.32736591158188916</v>
      </c>
      <c r="D375">
        <f t="shared" si="47"/>
        <v>8.0511484782356071</v>
      </c>
      <c r="Y375">
        <f t="shared" si="48"/>
        <v>3.627345592933888E-2</v>
      </c>
      <c r="AA375" s="5">
        <v>3.72</v>
      </c>
      <c r="AB375">
        <f t="shared" si="49"/>
        <v>2422296.4000632088</v>
      </c>
      <c r="AC375">
        <f t="shared" si="50"/>
        <v>2.0721381600000002</v>
      </c>
      <c r="AD375">
        <f t="shared" si="51"/>
        <v>-0.327528555049586</v>
      </c>
      <c r="AE375">
        <f t="shared" si="52"/>
        <v>-1.7911882534172037</v>
      </c>
      <c r="AF375">
        <f t="shared" si="53"/>
        <v>13.502101566720057</v>
      </c>
      <c r="AG375">
        <f t="shared" si="55"/>
        <v>4.9682469048448565E-2</v>
      </c>
    </row>
    <row r="376" spans="1:33" x14ac:dyDescent="0.2">
      <c r="A376">
        <v>3.73</v>
      </c>
      <c r="B376">
        <v>8.0507968763632896</v>
      </c>
      <c r="C376">
        <f t="shared" si="54"/>
        <v>-0.32725236693611465</v>
      </c>
      <c r="D376">
        <f t="shared" si="47"/>
        <v>8.0478284352674549</v>
      </c>
      <c r="Y376">
        <f t="shared" si="48"/>
        <v>3.6871394737951861E-2</v>
      </c>
      <c r="AA376" s="5">
        <v>3.73</v>
      </c>
      <c r="AB376">
        <f t="shared" si="49"/>
        <v>2448864.7917295834</v>
      </c>
      <c r="AC376">
        <f t="shared" si="50"/>
        <v>2.07964094</v>
      </c>
      <c r="AD376">
        <f t="shared" si="51"/>
        <v>-0.32703142386569839</v>
      </c>
      <c r="AE376">
        <f t="shared" si="52"/>
        <v>-1.6708714751875959</v>
      </c>
      <c r="AF376">
        <f t="shared" si="53"/>
        <v>13.209713663820082</v>
      </c>
      <c r="AG376">
        <f t="shared" si="55"/>
        <v>6.751458285384665E-2</v>
      </c>
    </row>
    <row r="377" spans="1:33" x14ac:dyDescent="0.2">
      <c r="A377">
        <v>3.74</v>
      </c>
      <c r="B377">
        <v>8.0475249204171568</v>
      </c>
      <c r="C377">
        <f t="shared" si="54"/>
        <v>-0.32713882229034014</v>
      </c>
      <c r="D377">
        <f t="shared" si="47"/>
        <v>8.0445173769143334</v>
      </c>
      <c r="Y377">
        <f t="shared" si="48"/>
        <v>3.7372279459402954E-2</v>
      </c>
      <c r="AA377" s="5">
        <v>3.74</v>
      </c>
      <c r="AB377">
        <f t="shared" si="49"/>
        <v>2475651.1390178492</v>
      </c>
      <c r="AC377">
        <f t="shared" si="50"/>
        <v>2.0871437200000003</v>
      </c>
      <c r="AD377">
        <f t="shared" si="51"/>
        <v>-0.32653300668438534</v>
      </c>
      <c r="AE377">
        <f t="shared" si="52"/>
        <v>-1.5583937357368995</v>
      </c>
      <c r="AF377">
        <f t="shared" si="53"/>
        <v>12.920519204080051</v>
      </c>
      <c r="AG377">
        <f t="shared" si="55"/>
        <v>0.18518609369362046</v>
      </c>
    </row>
    <row r="378" spans="1:33" x14ac:dyDescent="0.2">
      <c r="A378">
        <v>3.75</v>
      </c>
      <c r="B378">
        <v>8.0442540999174827</v>
      </c>
      <c r="C378">
        <f t="shared" si="54"/>
        <v>-0.3270252776445729</v>
      </c>
      <c r="D378">
        <f t="shared" si="47"/>
        <v>8.0412155435180637</v>
      </c>
      <c r="Y378">
        <f t="shared" si="48"/>
        <v>3.7773003707705456E-2</v>
      </c>
      <c r="AA378" s="5">
        <v>3.75</v>
      </c>
      <c r="AB378">
        <f t="shared" si="49"/>
        <v>2502656.630669375</v>
      </c>
      <c r="AC378">
        <f t="shared" si="50"/>
        <v>2.0946465000000001</v>
      </c>
      <c r="AD378">
        <f t="shared" si="51"/>
        <v>-0.32603298413085935</v>
      </c>
      <c r="AE378">
        <f t="shared" si="52"/>
        <v>-1.4533782978105592</v>
      </c>
      <c r="AF378">
        <f t="shared" si="53"/>
        <v>12.634518187500021</v>
      </c>
      <c r="AG378">
        <f t="shared" si="55"/>
        <v>0.30343021825732458</v>
      </c>
    </row>
    <row r="379" spans="1:33" x14ac:dyDescent="0.2">
      <c r="A379">
        <v>3.76</v>
      </c>
      <c r="B379">
        <v>8.0409844148642655</v>
      </c>
      <c r="C379">
        <f t="shared" si="54"/>
        <v>-0.32691173299879112</v>
      </c>
      <c r="D379">
        <f t="shared" si="47"/>
        <v>8.0379231834460896</v>
      </c>
      <c r="Y379">
        <f t="shared" si="48"/>
        <v>3.8070356317530689E-2</v>
      </c>
      <c r="AA379" s="5">
        <v>3.76</v>
      </c>
      <c r="AB379">
        <f t="shared" si="49"/>
        <v>2529882.4586584079</v>
      </c>
      <c r="AC379">
        <f t="shared" si="50"/>
        <v>2.1021492799999999</v>
      </c>
      <c r="AD379">
        <f t="shared" si="51"/>
        <v>-0.32553102756621277</v>
      </c>
      <c r="AE379">
        <f t="shared" si="52"/>
        <v>-1.3554594632587396</v>
      </c>
      <c r="AF379">
        <f t="shared" si="53"/>
        <v>12.351710614080048</v>
      </c>
      <c r="AG379">
        <f t="shared" si="55"/>
        <v>0.42234808151821518</v>
      </c>
    </row>
    <row r="380" spans="1:33" x14ac:dyDescent="0.2">
      <c r="A380">
        <v>3.77</v>
      </c>
      <c r="B380">
        <v>8.0377158652575069</v>
      </c>
      <c r="C380">
        <f t="shared" si="54"/>
        <v>-0.32679818835292779</v>
      </c>
      <c r="D380">
        <f t="shared" si="47"/>
        <v>8.0346405532160041</v>
      </c>
      <c r="Y380">
        <f t="shared" si="48"/>
        <v>3.8261019586368183E-2</v>
      </c>
      <c r="AA380" s="5">
        <v>3.77</v>
      </c>
      <c r="AB380">
        <f t="shared" si="49"/>
        <v>2557329.8181920629</v>
      </c>
      <c r="AC380">
        <f t="shared" si="50"/>
        <v>2.1096520600000002</v>
      </c>
      <c r="AD380">
        <f t="shared" si="51"/>
        <v>-0.32502679896491871</v>
      </c>
      <c r="AE380">
        <f t="shared" si="52"/>
        <v>-1.2642824508729973</v>
      </c>
      <c r="AF380">
        <f t="shared" si="53"/>
        <v>12.072096483820019</v>
      </c>
      <c r="AG380">
        <f t="shared" si="55"/>
        <v>0.54204382127604023</v>
      </c>
    </row>
    <row r="381" spans="1:33" x14ac:dyDescent="0.2">
      <c r="A381">
        <v>3.78</v>
      </c>
      <c r="B381">
        <v>8.034448451097207</v>
      </c>
      <c r="C381">
        <f t="shared" si="54"/>
        <v>-0.32668464370715328</v>
      </c>
      <c r="D381">
        <f t="shared" si="47"/>
        <v>8.031367917620944</v>
      </c>
      <c r="Y381">
        <f t="shared" si="48"/>
        <v>3.8341567501652567E-2</v>
      </c>
      <c r="AA381" s="5">
        <v>3.78</v>
      </c>
      <c r="AB381">
        <f t="shared" si="49"/>
        <v>2584999.9077103278</v>
      </c>
      <c r="AC381">
        <f t="shared" si="50"/>
        <v>2.11715484</v>
      </c>
      <c r="AD381">
        <f t="shared" si="51"/>
        <v>-0.3245199507915969</v>
      </c>
      <c r="AE381">
        <f t="shared" si="52"/>
        <v>-1.1795032728841761</v>
      </c>
      <c r="AF381">
        <f t="shared" si="53"/>
        <v>11.795675796720047</v>
      </c>
      <c r="AG381">
        <f t="shared" si="55"/>
        <v>0.66262463120147486</v>
      </c>
    </row>
    <row r="382" spans="1:33" x14ac:dyDescent="0.2">
      <c r="A382">
        <v>3.79</v>
      </c>
      <c r="B382">
        <v>8.0311821723833638</v>
      </c>
      <c r="C382">
        <f t="shared" si="54"/>
        <v>-0.32657109906137877</v>
      </c>
      <c r="D382">
        <f t="shared" si="47"/>
        <v>8.0281055498556757</v>
      </c>
      <c r="Y382">
        <f t="shared" si="48"/>
        <v>3.8308463955252482E-2</v>
      </c>
      <c r="AA382" s="5">
        <v>3.79</v>
      </c>
      <c r="AB382">
        <f t="shared" si="49"/>
        <v>2612893.9288860629</v>
      </c>
      <c r="AC382">
        <f t="shared" si="50"/>
        <v>2.1246576200000002</v>
      </c>
      <c r="AD382">
        <f t="shared" si="51"/>
        <v>-0.32401012587713174</v>
      </c>
      <c r="AE382">
        <f t="shared" si="52"/>
        <v>-1.1007886098013842</v>
      </c>
      <c r="AF382">
        <f t="shared" si="53"/>
        <v>11.52244855278002</v>
      </c>
      <c r="AG382">
        <f t="shared" si="55"/>
        <v>0.78420080393142677</v>
      </c>
    </row>
    <row r="383" spans="1:33" x14ac:dyDescent="0.2">
      <c r="A383">
        <v>3.8</v>
      </c>
      <c r="B383">
        <v>8.0279170291159794</v>
      </c>
      <c r="C383">
        <f t="shared" si="54"/>
        <v>-0.32631311894695231</v>
      </c>
      <c r="D383">
        <f t="shared" si="47"/>
        <v>8.0248537316435193</v>
      </c>
      <c r="Y383">
        <f t="shared" si="48"/>
        <v>3.8158060943454482E-2</v>
      </c>
      <c r="AA383" s="5">
        <v>3.8</v>
      </c>
      <c r="AB383">
        <f t="shared" si="49"/>
        <v>2641013.086625</v>
      </c>
      <c r="AC383">
        <f t="shared" si="50"/>
        <v>2.1321604000000001</v>
      </c>
      <c r="AD383">
        <f t="shared" si="51"/>
        <v>-0.32349695729408035</v>
      </c>
      <c r="AE383">
        <f t="shared" si="52"/>
        <v>-1.0278156840722659</v>
      </c>
      <c r="AF383">
        <f t="shared" si="53"/>
        <v>11.25241475200005</v>
      </c>
      <c r="AG383">
        <f t="shared" si="55"/>
        <v>0.86302434359979785</v>
      </c>
    </row>
    <row r="384" spans="1:33" x14ac:dyDescent="0.2">
      <c r="A384">
        <v>3.81</v>
      </c>
      <c r="B384">
        <v>8.0246559100044248</v>
      </c>
      <c r="C384">
        <f t="shared" si="54"/>
        <v>-0.3257662678954884</v>
      </c>
      <c r="D384">
        <f t="shared" si="47"/>
        <v>8.0216127533640389</v>
      </c>
      <c r="Y384">
        <f t="shared" si="48"/>
        <v>3.7922581036676797E-2</v>
      </c>
      <c r="AA384" s="5">
        <v>3.81</v>
      </c>
      <c r="AB384">
        <f t="shared" si="49"/>
        <v>2669358.5890657436</v>
      </c>
      <c r="AC384">
        <f t="shared" si="50"/>
        <v>2.1396631799999999</v>
      </c>
      <c r="AD384">
        <f t="shared" si="51"/>
        <v>-0.32298006823140413</v>
      </c>
      <c r="AE384">
        <f t="shared" si="52"/>
        <v>-0.96027213203342399</v>
      </c>
      <c r="AF384">
        <f t="shared" si="53"/>
        <v>10.985574394380023</v>
      </c>
      <c r="AG384">
        <f t="shared" si="55"/>
        <v>0.85527568034703305</v>
      </c>
    </row>
    <row r="385" spans="1:33" x14ac:dyDescent="0.2">
      <c r="A385">
        <v>3.82</v>
      </c>
      <c r="B385">
        <v>8.0214017037580696</v>
      </c>
      <c r="C385">
        <f t="shared" si="54"/>
        <v>-0.32507498137555019</v>
      </c>
      <c r="D385">
        <f t="shared" si="47"/>
        <v>8.0183829141814975</v>
      </c>
      <c r="Y385">
        <f t="shared" si="48"/>
        <v>3.7634190233332546E-2</v>
      </c>
      <c r="AA385" s="5">
        <v>3.82</v>
      </c>
      <c r="AB385">
        <f t="shared" si="49"/>
        <v>2697931.6475797682</v>
      </c>
      <c r="AC385">
        <f t="shared" si="50"/>
        <v>2.1471659599999997</v>
      </c>
      <c r="AD385">
        <f t="shared" si="51"/>
        <v>-0.32245907186850176</v>
      </c>
      <c r="AE385">
        <f t="shared" si="52"/>
        <v>-0.8978558745875489</v>
      </c>
      <c r="AF385">
        <f t="shared" si="53"/>
        <v>10.721927479920055</v>
      </c>
      <c r="AG385">
        <f t="shared" si="55"/>
        <v>0.80470957684262456</v>
      </c>
    </row>
    <row r="386" spans="1:33" x14ac:dyDescent="0.2">
      <c r="A386">
        <v>3.83</v>
      </c>
      <c r="B386">
        <v>8.0181544103769138</v>
      </c>
      <c r="C386">
        <f t="shared" si="54"/>
        <v>-0.32438369485552315</v>
      </c>
      <c r="D386">
        <f t="shared" si="47"/>
        <v>8.0151645221741141</v>
      </c>
      <c r="Y386">
        <f t="shared" si="48"/>
        <v>3.728898259841712E-2</v>
      </c>
      <c r="AA386" s="5">
        <v>3.83</v>
      </c>
      <c r="AB386">
        <f t="shared" si="49"/>
        <v>2726733.4767714236</v>
      </c>
      <c r="AC386">
        <f t="shared" si="50"/>
        <v>2.15466874</v>
      </c>
      <c r="AD386">
        <f t="shared" si="51"/>
        <v>-0.32193357124858224</v>
      </c>
      <c r="AE386">
        <f t="shared" si="52"/>
        <v>-0.84027498630894115</v>
      </c>
      <c r="AF386">
        <f t="shared" si="53"/>
        <v>10.461474008620087</v>
      </c>
      <c r="AG386">
        <f t="shared" si="55"/>
        <v>0.75531651121742416</v>
      </c>
    </row>
    <row r="387" spans="1:33" x14ac:dyDescent="0.2">
      <c r="A387">
        <v>3.84</v>
      </c>
      <c r="B387">
        <v>8.0149140298609591</v>
      </c>
      <c r="C387">
        <f t="shared" si="54"/>
        <v>-0.32369240833549612</v>
      </c>
      <c r="D387">
        <f t="shared" ref="D387:D450" si="56">0.00108353*A387^6 -0.0139664*A387^5 +0.0672714*A387^4 - 0.145763*A387^3 + 0.162182*A387^2 - 0.598339*A387 + 9.7318</f>
        <v>8.0119578944640875</v>
      </c>
      <c r="Y387">
        <f t="shared" si="48"/>
        <v>3.6882933314793837E-2</v>
      </c>
      <c r="AA387" s="5">
        <v>3.84</v>
      </c>
      <c r="AB387">
        <f t="shared" si="49"/>
        <v>2755765.294477928</v>
      </c>
      <c r="AC387">
        <f t="shared" si="50"/>
        <v>2.1621715199999998</v>
      </c>
      <c r="AD387">
        <f t="shared" si="51"/>
        <v>-0.32140315915130674</v>
      </c>
      <c r="AE387">
        <f t="shared" si="52"/>
        <v>-0.78724756320298184</v>
      </c>
      <c r="AF387">
        <f t="shared" si="53"/>
        <v>10.204213980480063</v>
      </c>
      <c r="AG387">
        <f t="shared" si="55"/>
        <v>0.70722980373906408</v>
      </c>
    </row>
    <row r="388" spans="1:33" x14ac:dyDescent="0.2">
      <c r="A388">
        <v>3.85</v>
      </c>
      <c r="B388">
        <v>8.0116805622102039</v>
      </c>
      <c r="C388">
        <f t="shared" si="54"/>
        <v>-0.32300112181546908</v>
      </c>
      <c r="D388">
        <f t="shared" si="56"/>
        <v>8.0087633573484052</v>
      </c>
      <c r="Y388">
        <f t="shared" ref="Y388:Y451" si="57">ABS((B388-D388)/B388)*100</f>
        <v>3.6411896844198655E-2</v>
      </c>
      <c r="AA388" s="5">
        <v>3.85</v>
      </c>
      <c r="AB388">
        <f t="shared" ref="AB388:AB451" si="58" xml:space="preserve"> 13470.3*A388^4 - 3122.72*A388^3 + 254.378*A388^2 - 13.4024*A388 - 0.056815</f>
        <v>2785028.3217693763</v>
      </c>
      <c r="AC388">
        <f t="shared" ref="AC388:AC451" si="59" xml:space="preserve"> 0.750278*A388 - 0.718896</f>
        <v>2.1696743000000001</v>
      </c>
      <c r="AD388">
        <f t="shared" ref="AD388:AD451" si="60">0.00095388*A388^6 - 0.0112233*A388^5 + 0.0483383*A388^4 - 0.097293*A388^3 + 0.114703*A388^2 - 0.0489874*A388 - 0.513459</f>
        <v>-0.3208674179647919</v>
      </c>
      <c r="AE388">
        <f t="shared" ref="AE388:AE451" si="61" xml:space="preserve"> 2.016844950849*A388^6 - 35.14109357237*A388^5 + 187.9788978123*A388^4 + 54.92648405107*A388^3 - 3965.269362924*A388^2 + 13553.216983*A388 - 14683.33280448</f>
        <v>-0.73850158892309992</v>
      </c>
      <c r="AF388">
        <f t="shared" ref="AF388:AF451" si="62" xml:space="preserve"> 15.9672158*A388^2 - 148.194548*A388 + 343.825101</f>
        <v>9.9501473955000392</v>
      </c>
      <c r="AG388">
        <f t="shared" si="55"/>
        <v>0.6605871331605373</v>
      </c>
    </row>
    <row r="389" spans="1:33" x14ac:dyDescent="0.2">
      <c r="A389">
        <v>3.86</v>
      </c>
      <c r="B389">
        <v>8.0084540074246497</v>
      </c>
      <c r="C389">
        <f t="shared" ref="C389:C452" si="63">(B388-B390)/(A388-A390)</f>
        <v>-0.32230983529544205</v>
      </c>
      <c r="D389">
        <f t="shared" si="56"/>
        <v>8.0055812464304328</v>
      </c>
      <c r="Y389">
        <f t="shared" si="57"/>
        <v>3.5871605075756444E-2</v>
      </c>
      <c r="AA389" s="5">
        <v>3.86</v>
      </c>
      <c r="AB389">
        <f t="shared" si="58"/>
        <v>2814523.7829487277</v>
      </c>
      <c r="AC389">
        <f t="shared" si="59"/>
        <v>2.1771770799999999</v>
      </c>
      <c r="AD389">
        <f t="shared" si="60"/>
        <v>-0.3203259195568931</v>
      </c>
      <c r="AE389">
        <f t="shared" si="61"/>
        <v>-0.69377479960530763</v>
      </c>
      <c r="AF389">
        <f t="shared" si="62"/>
        <v>9.6992742536800733</v>
      </c>
      <c r="AG389">
        <f t="shared" si="55"/>
        <v>0.61553062342339349</v>
      </c>
    </row>
    <row r="390" spans="1:33" x14ac:dyDescent="0.2">
      <c r="A390">
        <v>3.87</v>
      </c>
      <c r="B390">
        <v>8.005234365504295</v>
      </c>
      <c r="C390">
        <f t="shared" si="63"/>
        <v>-0.32161854877541501</v>
      </c>
      <c r="D390">
        <f t="shared" si="56"/>
        <v>8.0024119067522612</v>
      </c>
      <c r="Y390">
        <f t="shared" si="57"/>
        <v>3.5257665461940459E-2</v>
      </c>
      <c r="AA390" s="5">
        <v>3.87</v>
      </c>
      <c r="AB390">
        <f t="shared" si="58"/>
        <v>2844252.9055518233</v>
      </c>
      <c r="AC390">
        <f t="shared" si="59"/>
        <v>2.1846798600000001</v>
      </c>
      <c r="AD390">
        <f t="shared" si="60"/>
        <v>-0.31977822514581633</v>
      </c>
      <c r="AE390">
        <f t="shared" si="61"/>
        <v>-0.65281454713840503</v>
      </c>
      <c r="AF390">
        <f t="shared" si="62"/>
        <v>9.4515945550200513</v>
      </c>
      <c r="AG390">
        <f t="shared" si="55"/>
        <v>0.57220693166045422</v>
      </c>
    </row>
    <row r="391" spans="1:33" x14ac:dyDescent="0.2">
      <c r="A391">
        <v>3.88</v>
      </c>
      <c r="B391">
        <v>8.0020216364491414</v>
      </c>
      <c r="C391">
        <f t="shared" si="63"/>
        <v>-0.32092726225538798</v>
      </c>
      <c r="D391">
        <f t="shared" si="56"/>
        <v>7.9992556929278935</v>
      </c>
      <c r="Y391">
        <f t="shared" si="57"/>
        <v>3.4565559141318453E-2</v>
      </c>
      <c r="AA391" s="5">
        <v>3.88</v>
      </c>
      <c r="AB391">
        <f t="shared" si="58"/>
        <v>2874216.9203473679</v>
      </c>
      <c r="AC391">
        <f t="shared" si="59"/>
        <v>2.19218264</v>
      </c>
      <c r="AD391">
        <f t="shared" si="60"/>
        <v>-0.31922388517003492</v>
      </c>
      <c r="AE391">
        <f t="shared" si="61"/>
        <v>-0.61537766118999571</v>
      </c>
      <c r="AF391">
        <f t="shared" si="62"/>
        <v>9.2071082995199731</v>
      </c>
      <c r="AG391">
        <f t="shared" si="55"/>
        <v>0.53076733755250372</v>
      </c>
    </row>
    <row r="392" spans="1:33" x14ac:dyDescent="0.2">
      <c r="A392">
        <v>3.89</v>
      </c>
      <c r="B392">
        <v>7.9988158202591872</v>
      </c>
      <c r="C392">
        <f t="shared" si="63"/>
        <v>-0.32023597573540535</v>
      </c>
      <c r="D392">
        <f t="shared" si="56"/>
        <v>7.9961129692771387</v>
      </c>
      <c r="Y392">
        <f t="shared" si="57"/>
        <v>3.3790639049381274E-2</v>
      </c>
      <c r="AA392" s="5">
        <v>3.89</v>
      </c>
      <c r="AB392">
        <f t="shared" si="58"/>
        <v>2904417.0613369434</v>
      </c>
      <c r="AC392">
        <f t="shared" si="59"/>
        <v>2.1996854200000002</v>
      </c>
      <c r="AD392">
        <f t="shared" si="60"/>
        <v>-0.31866243915752634</v>
      </c>
      <c r="AE392">
        <f t="shared" si="61"/>
        <v>-0.58123030955175636</v>
      </c>
      <c r="AF392">
        <f t="shared" si="62"/>
        <v>8.9658154871799525</v>
      </c>
      <c r="AG392">
        <f t="shared" si="55"/>
        <v>0.49136783406844392</v>
      </c>
    </row>
    <row r="393" spans="1:33" x14ac:dyDescent="0.2">
      <c r="A393">
        <v>3.9</v>
      </c>
      <c r="B393">
        <v>7.9956169169344333</v>
      </c>
      <c r="C393">
        <f t="shared" si="63"/>
        <v>-0.31954468921537832</v>
      </c>
      <c r="D393">
        <f t="shared" si="56"/>
        <v>7.9929841099603269</v>
      </c>
      <c r="Y393">
        <f t="shared" si="57"/>
        <v>3.2928128016366097E-2</v>
      </c>
      <c r="AA393" s="5">
        <v>3.9</v>
      </c>
      <c r="AB393">
        <f t="shared" si="58"/>
        <v>2934854.5657549999</v>
      </c>
      <c r="AC393">
        <f t="shared" si="59"/>
        <v>2.2071882</v>
      </c>
      <c r="AD393">
        <f t="shared" si="60"/>
        <v>-0.31809341559432097</v>
      </c>
      <c r="AE393">
        <f t="shared" si="61"/>
        <v>-0.55014785714593017</v>
      </c>
      <c r="AF393">
        <f t="shared" si="62"/>
        <v>8.7277161179999894</v>
      </c>
      <c r="AG393">
        <f t="shared" si="55"/>
        <v>0.45416921952946787</v>
      </c>
    </row>
    <row r="394" spans="1:33" x14ac:dyDescent="0.2">
      <c r="A394">
        <v>3.91</v>
      </c>
      <c r="B394">
        <v>7.9924249264748797</v>
      </c>
      <c r="C394">
        <f t="shared" si="63"/>
        <v>-0.31885340269535128</v>
      </c>
      <c r="D394">
        <f t="shared" si="56"/>
        <v>7.9898694991138202</v>
      </c>
      <c r="Y394">
        <f t="shared" si="57"/>
        <v>3.1973116852116686E-2</v>
      </c>
      <c r="AA394" s="5">
        <v>3.91</v>
      </c>
      <c r="AB394">
        <f t="shared" si="58"/>
        <v>2965530.6740688635</v>
      </c>
      <c r="AC394">
        <f t="shared" si="59"/>
        <v>2.2146909800000003</v>
      </c>
      <c r="AD394">
        <f t="shared" si="60"/>
        <v>-0.31751633179235528</v>
      </c>
      <c r="AE394">
        <f t="shared" si="61"/>
        <v>-0.52191472363483626</v>
      </c>
      <c r="AF394">
        <f t="shared" si="62"/>
        <v>8.492810191980027</v>
      </c>
      <c r="AG394">
        <f t="shared" si="55"/>
        <v>0.41933719122750357</v>
      </c>
    </row>
    <row r="395" spans="1:33" x14ac:dyDescent="0.2">
      <c r="A395">
        <v>3.92</v>
      </c>
      <c r="B395">
        <v>7.9892398488805263</v>
      </c>
      <c r="C395">
        <f t="shared" si="63"/>
        <v>-0.31816211617536866</v>
      </c>
      <c r="D395">
        <f t="shared" si="56"/>
        <v>7.9867695309862476</v>
      </c>
      <c r="Y395">
        <f t="shared" si="57"/>
        <v>3.0920562419024113E-2</v>
      </c>
      <c r="AA395" s="5">
        <v>3.92</v>
      </c>
      <c r="AB395">
        <f t="shared" si="58"/>
        <v>2996446.629978728</v>
      </c>
      <c r="AC395">
        <f t="shared" si="59"/>
        <v>2.2221937600000001</v>
      </c>
      <c r="AD395">
        <f t="shared" si="60"/>
        <v>-0.31693069375665212</v>
      </c>
      <c r="AE395">
        <f t="shared" si="61"/>
        <v>-0.49632423938601278</v>
      </c>
      <c r="AF395">
        <f t="shared" si="62"/>
        <v>8.2610977091200652</v>
      </c>
      <c r="AG395">
        <f t="shared" si="55"/>
        <v>0.38704244035068974</v>
      </c>
    </row>
    <row r="396" spans="1:33" x14ac:dyDescent="0.2">
      <c r="A396">
        <v>3.93</v>
      </c>
      <c r="B396">
        <v>7.9860616841513723</v>
      </c>
      <c r="C396">
        <f t="shared" si="63"/>
        <v>-0.31747082965538603</v>
      </c>
      <c r="D396">
        <f t="shared" si="56"/>
        <v>7.9836846100755743</v>
      </c>
      <c r="Y396">
        <f t="shared" si="57"/>
        <v>2.9765285691637004E-2</v>
      </c>
      <c r="AA396" s="5">
        <v>3.93</v>
      </c>
      <c r="AB396">
        <f t="shared" si="58"/>
        <v>3027603.6804176625</v>
      </c>
      <c r="AC396">
        <f t="shared" si="59"/>
        <v>2.2296965399999999</v>
      </c>
      <c r="AD396">
        <f t="shared" si="60"/>
        <v>-0.31633599605180818</v>
      </c>
      <c r="AE396">
        <f t="shared" si="61"/>
        <v>-0.47317850024410291</v>
      </c>
      <c r="AF396">
        <f t="shared" si="62"/>
        <v>8.0325786694200474</v>
      </c>
      <c r="AG396">
        <f t="shared" si="55"/>
        <v>0.3574607483811082</v>
      </c>
    </row>
    <row r="397" spans="1:33" x14ac:dyDescent="0.2">
      <c r="A397">
        <v>3.94</v>
      </c>
      <c r="B397">
        <v>7.9828904322874186</v>
      </c>
      <c r="C397">
        <f t="shared" si="63"/>
        <v>-0.316779543135359</v>
      </c>
      <c r="D397">
        <f t="shared" si="56"/>
        <v>7.9806151512669281</v>
      </c>
      <c r="Y397">
        <f t="shared" si="57"/>
        <v>2.8501969803918517E-2</v>
      </c>
      <c r="AA397" s="5">
        <v>3.94</v>
      </c>
      <c r="AB397">
        <f t="shared" si="58"/>
        <v>3059003.0755516081</v>
      </c>
      <c r="AC397">
        <f t="shared" si="59"/>
        <v>2.2371993199999998</v>
      </c>
      <c r="AD397">
        <f t="shared" si="60"/>
        <v>-0.31573172166778779</v>
      </c>
      <c r="AE397">
        <f t="shared" si="61"/>
        <v>-0.45228822064382257</v>
      </c>
      <c r="AF397">
        <f t="shared" si="62"/>
        <v>7.8072530728800302</v>
      </c>
      <c r="AG397">
        <f t="shared" si="55"/>
        <v>0.33077308502950808</v>
      </c>
    </row>
    <row r="398" spans="1:33" x14ac:dyDescent="0.2">
      <c r="A398">
        <v>3.95</v>
      </c>
      <c r="B398">
        <v>7.9797260932886651</v>
      </c>
      <c r="C398">
        <f t="shared" si="63"/>
        <v>-0.31608825661533196</v>
      </c>
      <c r="D398">
        <f t="shared" si="56"/>
        <v>7.9775615799712032</v>
      </c>
      <c r="Y398">
        <f t="shared" si="57"/>
        <v>2.7125158083839303E-2</v>
      </c>
      <c r="AA398" s="5">
        <v>3.95</v>
      </c>
      <c r="AB398">
        <f t="shared" si="58"/>
        <v>3090646.0687793749</v>
      </c>
      <c r="AC398">
        <f t="shared" si="59"/>
        <v>2.2447021</v>
      </c>
      <c r="AD398">
        <f t="shared" si="60"/>
        <v>-0.31511734188503882</v>
      </c>
      <c r="AE398">
        <f t="shared" si="61"/>
        <v>-0.43347258531139232</v>
      </c>
      <c r="AF398">
        <f t="shared" si="62"/>
        <v>7.5851209195000138</v>
      </c>
      <c r="AG398">
        <f t="shared" si="55"/>
        <v>0.30716570766965157</v>
      </c>
    </row>
    <row r="399" spans="1:33" x14ac:dyDescent="0.2">
      <c r="A399">
        <v>3.96</v>
      </c>
      <c r="B399">
        <v>7.9765686671551119</v>
      </c>
      <c r="C399">
        <f t="shared" si="63"/>
        <v>-0.31539697009530493</v>
      </c>
      <c r="D399">
        <f t="shared" si="56"/>
        <v>7.9745243322644486</v>
      </c>
      <c r="Y399">
        <f t="shared" si="57"/>
        <v>2.5629252075284659E-2</v>
      </c>
      <c r="AA399" s="5">
        <v>3.96</v>
      </c>
      <c r="AB399">
        <f t="shared" si="58"/>
        <v>3122533.9167326479</v>
      </c>
      <c r="AC399">
        <f t="shared" si="59"/>
        <v>2.2522048799999999</v>
      </c>
      <c r="AD399">
        <f t="shared" si="60"/>
        <v>-0.31449231613892153</v>
      </c>
      <c r="AE399">
        <f t="shared" si="61"/>
        <v>-0.41655909963446902</v>
      </c>
      <c r="AF399">
        <f t="shared" si="62"/>
        <v>7.3661822092800548</v>
      </c>
      <c r="AG399">
        <f t="shared" si="55"/>
        <v>0.28683026222795704</v>
      </c>
    </row>
    <row r="400" spans="1:33" x14ac:dyDescent="0.2">
      <c r="A400">
        <v>3.97</v>
      </c>
      <c r="B400">
        <v>7.973418153886759</v>
      </c>
      <c r="C400">
        <f t="shared" si="63"/>
        <v>-0.31470568357527789</v>
      </c>
      <c r="D400">
        <f t="shared" si="56"/>
        <v>7.9715038550280433</v>
      </c>
      <c r="Y400">
        <f t="shared" si="57"/>
        <v>2.4008509547220891E-2</v>
      </c>
      <c r="AA400" s="5">
        <v>3.97</v>
      </c>
      <c r="AB400">
        <f t="shared" si="58"/>
        <v>3154667.8792759832</v>
      </c>
      <c r="AC400">
        <f t="shared" si="59"/>
        <v>2.2597076600000001</v>
      </c>
      <c r="AD400">
        <f t="shared" si="60"/>
        <v>-0.31385609188344782</v>
      </c>
      <c r="AE400">
        <f t="shared" si="61"/>
        <v>-0.40138343843864277</v>
      </c>
      <c r="AF400">
        <f t="shared" si="62"/>
        <v>7.1504369422200398</v>
      </c>
      <c r="AG400">
        <f t="shared" si="55"/>
        <v>0.26996388567823654</v>
      </c>
    </row>
    <row r="401" spans="1:33" x14ac:dyDescent="0.2">
      <c r="A401">
        <v>3.98</v>
      </c>
      <c r="B401">
        <v>7.9702745534836064</v>
      </c>
      <c r="C401">
        <f t="shared" si="63"/>
        <v>-0.31401439705525086</v>
      </c>
      <c r="D401">
        <f t="shared" si="56"/>
        <v>7.9685006060896395</v>
      </c>
      <c r="Y401">
        <f t="shared" si="57"/>
        <v>2.2257042490355736E-2</v>
      </c>
      <c r="AA401" s="5">
        <v>3.98</v>
      </c>
      <c r="AB401">
        <f t="shared" si="58"/>
        <v>3187049.2195068086</v>
      </c>
      <c r="AC401">
        <f t="shared" si="59"/>
        <v>2.2672104399999999</v>
      </c>
      <c r="AD401">
        <f t="shared" si="60"/>
        <v>-0.3132081044543214</v>
      </c>
      <c r="AE401">
        <f t="shared" si="61"/>
        <v>-0.38778929332329426</v>
      </c>
      <c r="AF401">
        <f t="shared" si="62"/>
        <v>6.9378851183199686</v>
      </c>
      <c r="AG401">
        <f t="shared" si="55"/>
        <v>0.2567693100987315</v>
      </c>
    </row>
    <row r="402" spans="1:33" x14ac:dyDescent="0.2">
      <c r="A402">
        <v>3.99</v>
      </c>
      <c r="B402">
        <v>7.967137865945654</v>
      </c>
      <c r="C402">
        <f t="shared" si="63"/>
        <v>-0.31332311053526823</v>
      </c>
      <c r="D402">
        <f t="shared" si="56"/>
        <v>7.9655150543649</v>
      </c>
      <c r="Y402">
        <f t="shared" si="57"/>
        <v>2.0368815100971372E-2</v>
      </c>
      <c r="AA402" s="5">
        <v>3.99</v>
      </c>
      <c r="AB402">
        <f t="shared" si="58"/>
        <v>3219679.2037554239</v>
      </c>
      <c r="AC402">
        <f t="shared" si="59"/>
        <v>2.2747132200000002</v>
      </c>
      <c r="AD402">
        <f t="shared" si="60"/>
        <v>-0.31254777693133268</v>
      </c>
      <c r="AE402">
        <f t="shared" si="61"/>
        <v>-0.37562821868777974</v>
      </c>
      <c r="AF402">
        <f t="shared" si="62"/>
        <v>6.7285267375799549</v>
      </c>
      <c r="AG402">
        <f t="shared" si="55"/>
        <v>0.24745496832678879</v>
      </c>
    </row>
    <row r="403" spans="1:33" x14ac:dyDescent="0.2">
      <c r="A403">
        <v>4</v>
      </c>
      <c r="B403">
        <v>7.964008091272901</v>
      </c>
      <c r="C403">
        <f t="shared" si="63"/>
        <v>-0.31251911425656642</v>
      </c>
      <c r="D403">
        <f t="shared" si="56"/>
        <v>7.9625476799999984</v>
      </c>
      <c r="Y403">
        <f t="shared" si="57"/>
        <v>1.8337641752310421E-2</v>
      </c>
      <c r="AA403" s="5">
        <v>4</v>
      </c>
      <c r="AB403">
        <f t="shared" si="58"/>
        <v>3252559.1015849998</v>
      </c>
      <c r="AC403">
        <f t="shared" si="59"/>
        <v>2.282216</v>
      </c>
      <c r="AD403">
        <f t="shared" si="60"/>
        <v>-0.31187452000000021</v>
      </c>
      <c r="AE403">
        <f t="shared" si="61"/>
        <v>-0.36475947609142167</v>
      </c>
      <c r="AF403">
        <f t="shared" si="62"/>
        <v>6.5223617999999988</v>
      </c>
      <c r="AG403">
        <f t="shared" si="55"/>
        <v>0.20625754623028383</v>
      </c>
    </row>
    <row r="404" spans="1:33" x14ac:dyDescent="0.2">
      <c r="A404">
        <v>4.01</v>
      </c>
      <c r="B404">
        <v>7.9608874836605228</v>
      </c>
      <c r="C404">
        <f t="shared" si="63"/>
        <v>-0.31148969846044983</v>
      </c>
      <c r="D404">
        <f t="shared" si="56"/>
        <v>7.9595989745149076</v>
      </c>
      <c r="Y404">
        <f t="shared" si="57"/>
        <v>1.6185496256036849E-2</v>
      </c>
      <c r="AA404" s="5">
        <v>4.01</v>
      </c>
      <c r="AB404">
        <f t="shared" si="58"/>
        <v>3285690.1857915828</v>
      </c>
      <c r="AC404">
        <f t="shared" si="59"/>
        <v>2.2897187799999998</v>
      </c>
      <c r="AD404">
        <f t="shared" si="60"/>
        <v>-0.31118773181260034</v>
      </c>
      <c r="AE404">
        <f t="shared" si="61"/>
        <v>-0.35504987739113858</v>
      </c>
      <c r="AF404">
        <f t="shared" si="62"/>
        <v>6.3193903055801002</v>
      </c>
      <c r="AG404">
        <f t="shared" si="55"/>
        <v>9.694273978945861E-2</v>
      </c>
    </row>
    <row r="405" spans="1:33" x14ac:dyDescent="0.2">
      <c r="A405">
        <v>4.0199999999999996</v>
      </c>
      <c r="B405">
        <v>7.9577782973036921</v>
      </c>
      <c r="C405">
        <f t="shared" si="63"/>
        <v>-0.31034757290563769</v>
      </c>
      <c r="D405">
        <f t="shared" si="56"/>
        <v>7.9566694409474863</v>
      </c>
      <c r="Y405">
        <f t="shared" si="57"/>
        <v>1.3934245398386435E-2</v>
      </c>
      <c r="AA405" s="5">
        <v>4.0199999999999996</v>
      </c>
      <c r="AB405">
        <f t="shared" si="58"/>
        <v>3319073.7324040858</v>
      </c>
      <c r="AC405">
        <f t="shared" si="59"/>
        <v>2.2972215599999997</v>
      </c>
      <c r="AD405">
        <f t="shared" si="60"/>
        <v>-0.31048679784843625</v>
      </c>
      <c r="AE405">
        <f t="shared" si="61"/>
        <v>-0.34637362617650069</v>
      </c>
      <c r="AF405">
        <f t="shared" si="62"/>
        <v>6.1196122543199749</v>
      </c>
      <c r="AG405">
        <f t="shared" si="55"/>
        <v>4.4860973615826104E-2</v>
      </c>
    </row>
    <row r="406" spans="1:33" x14ac:dyDescent="0.2">
      <c r="A406">
        <v>4.03</v>
      </c>
      <c r="B406">
        <v>7.9546805322024099</v>
      </c>
      <c r="C406">
        <f t="shared" si="63"/>
        <v>-0.30920544735083938</v>
      </c>
      <c r="D406">
        <f t="shared" si="56"/>
        <v>7.9537595939983063</v>
      </c>
      <c r="Y406">
        <f t="shared" si="57"/>
        <v>1.1577312255034958E-2</v>
      </c>
      <c r="AA406" s="5">
        <v>4.03</v>
      </c>
      <c r="AB406">
        <f t="shared" si="58"/>
        <v>3352711.0206843046</v>
      </c>
      <c r="AC406">
        <f t="shared" si="59"/>
        <v>2.3047243400000004</v>
      </c>
      <c r="AD406">
        <f t="shared" si="60"/>
        <v>-0.30977109077348958</v>
      </c>
      <c r="AE406">
        <f t="shared" si="61"/>
        <v>-0.33861215800425271</v>
      </c>
      <c r="AF406">
        <f t="shared" si="62"/>
        <v>5.9230276462200777</v>
      </c>
      <c r="AG406">
        <f t="shared" si="55"/>
        <v>0.18293449468514406</v>
      </c>
    </row>
    <row r="407" spans="1:33" x14ac:dyDescent="0.2">
      <c r="A407">
        <v>4.04</v>
      </c>
      <c r="B407">
        <v>7.9515941883566752</v>
      </c>
      <c r="C407">
        <f t="shared" si="63"/>
        <v>-0.30806332179605478</v>
      </c>
      <c r="D407">
        <f t="shared" si="56"/>
        <v>7.9508699601763002</v>
      </c>
      <c r="Y407">
        <f t="shared" si="57"/>
        <v>9.1079620415671584E-3</v>
      </c>
      <c r="AA407" s="5">
        <v>4.04</v>
      </c>
      <c r="AB407">
        <f t="shared" si="58"/>
        <v>3386603.3331268877</v>
      </c>
      <c r="AC407">
        <f t="shared" si="59"/>
        <v>2.3122271200000002</v>
      </c>
      <c r="AD407">
        <f t="shared" si="60"/>
        <v>-0.30903997029934188</v>
      </c>
      <c r="AE407">
        <f t="shared" si="61"/>
        <v>-0.33165397901757387</v>
      </c>
      <c r="AF407">
        <f t="shared" si="62"/>
        <v>5.7296364812800107</v>
      </c>
      <c r="AG407">
        <f t="shared" si="55"/>
        <v>0.31702849193246951</v>
      </c>
    </row>
    <row r="408" spans="1:33" x14ac:dyDescent="0.2">
      <c r="A408">
        <v>4.05</v>
      </c>
      <c r="B408">
        <v>7.9485192657664889</v>
      </c>
      <c r="C408">
        <f t="shared" si="63"/>
        <v>-0.30692119624121206</v>
      </c>
      <c r="D408">
        <f t="shared" si="56"/>
        <v>7.9480010779451558</v>
      </c>
      <c r="Y408">
        <f t="shared" si="57"/>
        <v>6.5193000608925588E-3</v>
      </c>
      <c r="AA408" s="5">
        <v>4.05</v>
      </c>
      <c r="AB408">
        <f t="shared" si="58"/>
        <v>3420751.9554593745</v>
      </c>
      <c r="AC408">
        <f t="shared" si="59"/>
        <v>2.3197299</v>
      </c>
      <c r="AD408">
        <f t="shared" si="60"/>
        <v>-0.30829278304139962</v>
      </c>
      <c r="AE408">
        <f t="shared" si="61"/>
        <v>-0.32539450310287066</v>
      </c>
      <c r="AF408">
        <f t="shared" si="62"/>
        <v>5.539438759500058</v>
      </c>
      <c r="AG408">
        <f t="shared" si="55"/>
        <v>0.44688565566179439</v>
      </c>
    </row>
    <row r="409" spans="1:33" x14ac:dyDescent="0.2">
      <c r="A409">
        <v>4.0599999999999996</v>
      </c>
      <c r="B409">
        <v>7.9454557644318511</v>
      </c>
      <c r="C409">
        <f t="shared" si="63"/>
        <v>-0.30577907068640015</v>
      </c>
      <c r="D409">
        <f t="shared" si="56"/>
        <v>7.9451534978705212</v>
      </c>
      <c r="Y409">
        <f t="shared" si="57"/>
        <v>3.8042696390436248E-3</v>
      </c>
      <c r="AA409" s="5">
        <v>4.0599999999999996</v>
      </c>
      <c r="AB409">
        <f t="shared" si="58"/>
        <v>3455158.1766421665</v>
      </c>
      <c r="AC409">
        <f t="shared" si="59"/>
        <v>2.3272326799999998</v>
      </c>
      <c r="AD409">
        <f t="shared" si="60"/>
        <v>-0.30752886237648247</v>
      </c>
      <c r="AE409">
        <f t="shared" si="61"/>
        <v>-0.31973588773689698</v>
      </c>
      <c r="AF409">
        <f t="shared" si="62"/>
        <v>5.3524344808799924</v>
      </c>
      <c r="AG409">
        <f t="shared" si="55"/>
        <v>0.57224050231903234</v>
      </c>
    </row>
    <row r="410" spans="1:33" x14ac:dyDescent="0.2">
      <c r="A410">
        <v>4.07</v>
      </c>
      <c r="B410">
        <v>7.9424036843527608</v>
      </c>
      <c r="C410">
        <f t="shared" si="63"/>
        <v>-0.30463694513160183</v>
      </c>
      <c r="D410">
        <f t="shared" si="56"/>
        <v>7.942327782767987</v>
      </c>
      <c r="Y410">
        <f t="shared" si="57"/>
        <v>9.5565004991256155E-4</v>
      </c>
      <c r="AA410" s="5">
        <v>4.07</v>
      </c>
      <c r="AB410">
        <f t="shared" si="58"/>
        <v>3489823.2888685437</v>
      </c>
      <c r="AC410">
        <f t="shared" si="59"/>
        <v>2.3347354600000001</v>
      </c>
      <c r="AD410">
        <f t="shared" si="60"/>
        <v>-0.30674752829967405</v>
      </c>
      <c r="AE410">
        <f t="shared" si="61"/>
        <v>-0.31458686827681959</v>
      </c>
      <c r="AF410">
        <f t="shared" si="62"/>
        <v>5.1686236454200412</v>
      </c>
      <c r="AG410">
        <f t="shared" si="55"/>
        <v>0.69281917436522977</v>
      </c>
    </row>
    <row r="411" spans="1:33" x14ac:dyDescent="0.2">
      <c r="A411">
        <v>4.08</v>
      </c>
      <c r="B411">
        <v>7.9393630255292189</v>
      </c>
      <c r="C411">
        <f t="shared" si="63"/>
        <v>-0.30349481957681707</v>
      </c>
      <c r="D411">
        <f t="shared" si="56"/>
        <v>7.9395245078517824</v>
      </c>
      <c r="Y411">
        <f t="shared" si="57"/>
        <v>2.0339455702462731E-3</v>
      </c>
      <c r="AA411" s="5">
        <v>4.08</v>
      </c>
      <c r="AB411">
        <f t="shared" si="58"/>
        <v>3524748.5875646486</v>
      </c>
      <c r="AC411">
        <f t="shared" si="59"/>
        <v>2.3422382399999999</v>
      </c>
      <c r="AD411">
        <f t="shared" si="60"/>
        <v>-0.30594808728052098</v>
      </c>
      <c r="AE411">
        <f t="shared" si="61"/>
        <v>-0.30986259074416012</v>
      </c>
      <c r="AF411">
        <f t="shared" si="62"/>
        <v>4.9880062531199769</v>
      </c>
      <c r="AG411">
        <f t="shared" si="55"/>
        <v>0.80833923528733154</v>
      </c>
    </row>
    <row r="412" spans="1:33" x14ac:dyDescent="0.2">
      <c r="A412">
        <v>4.09</v>
      </c>
      <c r="B412">
        <v>7.9363337879612246</v>
      </c>
      <c r="C412">
        <f t="shared" si="63"/>
        <v>-0.3023526940220187</v>
      </c>
      <c r="D412">
        <f t="shared" si="56"/>
        <v>7.936744260884371</v>
      </c>
      <c r="Y412">
        <f t="shared" si="57"/>
        <v>5.172072320963836E-3</v>
      </c>
      <c r="AA412" s="5">
        <v>4.09</v>
      </c>
      <c r="AB412">
        <f t="shared" si="58"/>
        <v>3559935.3713895027</v>
      </c>
      <c r="AC412">
        <f t="shared" si="59"/>
        <v>2.3497410199999997</v>
      </c>
      <c r="AD412">
        <f t="shared" si="60"/>
        <v>-0.30512983211851463</v>
      </c>
      <c r="AE412">
        <f t="shared" si="61"/>
        <v>-0.30548444329178892</v>
      </c>
      <c r="AF412">
        <f t="shared" si="62"/>
        <v>4.8105823039800271</v>
      </c>
      <c r="AG412">
        <f t="shared" si="55"/>
        <v>0.91850945978132781</v>
      </c>
    </row>
    <row r="413" spans="1:33" x14ac:dyDescent="0.2">
      <c r="A413">
        <v>4.0999999999999996</v>
      </c>
      <c r="B413">
        <v>7.9333159716487787</v>
      </c>
      <c r="C413">
        <f t="shared" si="63"/>
        <v>-0.30059024735077794</v>
      </c>
      <c r="D413">
        <f t="shared" si="56"/>
        <v>7.9339876423267262</v>
      </c>
      <c r="Y413">
        <f t="shared" si="57"/>
        <v>8.4664556453799712E-3</v>
      </c>
      <c r="AA413" s="6">
        <v>4.0999999999999996</v>
      </c>
      <c r="AB413">
        <f t="shared" si="58"/>
        <v>3595384.9422349995</v>
      </c>
      <c r="AC413">
        <f t="shared" si="59"/>
        <v>2.3572437999999996</v>
      </c>
      <c r="AD413">
        <f t="shared" si="60"/>
        <v>-0.30429204179792024</v>
      </c>
      <c r="AE413">
        <f t="shared" si="61"/>
        <v>-0.30137988617934752</v>
      </c>
      <c r="AF413">
        <f t="shared" si="62"/>
        <v>4.6363517980000779</v>
      </c>
      <c r="AG413">
        <f t="shared" ref="AG413:AG444" si="64">ABS((C413-AE413)/C413)*100</f>
        <v>0.26269609061803767</v>
      </c>
    </row>
    <row r="414" spans="1:33" x14ac:dyDescent="0.2">
      <c r="A414">
        <v>4.1100000000000003</v>
      </c>
      <c r="B414">
        <v>7.9303219830142089</v>
      </c>
      <c r="C414">
        <f t="shared" si="63"/>
        <v>-0.29758715844682571</v>
      </c>
      <c r="D414">
        <f t="shared" si="56"/>
        <v>7.9312552654894297</v>
      </c>
      <c r="Y414">
        <f t="shared" si="57"/>
        <v>1.1768531936279771E-2</v>
      </c>
      <c r="AA414" s="6">
        <v>4.1100000000000003</v>
      </c>
      <c r="AB414">
        <f t="shared" si="58"/>
        <v>3631098.6052259034</v>
      </c>
      <c r="AC414">
        <f t="shared" si="59"/>
        <v>2.3647465800000003</v>
      </c>
      <c r="AD414">
        <f t="shared" si="60"/>
        <v>-0.30343398134188998</v>
      </c>
      <c r="AE414">
        <f t="shared" si="61"/>
        <v>-0.29748228019161616</v>
      </c>
      <c r="AF414">
        <f t="shared" si="62"/>
        <v>4.4653147351800158</v>
      </c>
      <c r="AG414">
        <f t="shared" si="64"/>
        <v>3.5242869939998027E-2</v>
      </c>
    </row>
    <row r="415" spans="1:33" x14ac:dyDescent="0.2">
      <c r="A415">
        <v>4.12</v>
      </c>
      <c r="B415">
        <v>7.927364228479842</v>
      </c>
      <c r="C415">
        <f t="shared" si="63"/>
        <v>-0.29396374842650191</v>
      </c>
      <c r="D415">
        <f t="shared" si="56"/>
        <v>7.9285477566845408</v>
      </c>
      <c r="Y415">
        <f t="shared" si="57"/>
        <v>1.492965594348321E-2</v>
      </c>
      <c r="AA415" s="6">
        <v>4.12</v>
      </c>
      <c r="AB415">
        <f t="shared" si="58"/>
        <v>3667077.6687198482</v>
      </c>
      <c r="AC415">
        <f t="shared" si="59"/>
        <v>2.3722493600000001</v>
      </c>
      <c r="AD415">
        <f t="shared" si="60"/>
        <v>-0.30255490166590376</v>
      </c>
      <c r="AE415">
        <f t="shared" si="61"/>
        <v>-0.29373071370355319</v>
      </c>
      <c r="AF415">
        <f t="shared" si="62"/>
        <v>4.297471115520068</v>
      </c>
      <c r="AG415">
        <f t="shared" si="64"/>
        <v>7.9273285973554694E-2</v>
      </c>
    </row>
    <row r="416" spans="1:33" x14ac:dyDescent="0.2">
      <c r="A416">
        <v>4.13</v>
      </c>
      <c r="B416">
        <v>7.924442708045679</v>
      </c>
      <c r="C416">
        <f t="shared" si="63"/>
        <v>-0.29034033840612045</v>
      </c>
      <c r="D416">
        <f t="shared" si="56"/>
        <v>7.9258657553782541</v>
      </c>
      <c r="Y416">
        <f t="shared" si="57"/>
        <v>1.7957696017289974E-2</v>
      </c>
      <c r="AA416" s="6">
        <v>4.13</v>
      </c>
      <c r="AB416">
        <f t="shared" si="58"/>
        <v>3703323.4443073426</v>
      </c>
      <c r="AC416">
        <f t="shared" si="59"/>
        <v>2.3797521399999999</v>
      </c>
      <c r="AD416">
        <f t="shared" si="60"/>
        <v>-0.30165403943051949</v>
      </c>
      <c r="AE416">
        <f t="shared" si="61"/>
        <v>-0.29006982839928241</v>
      </c>
      <c r="AF416">
        <f t="shared" si="62"/>
        <v>4.1328209390200072</v>
      </c>
      <c r="AG416">
        <f t="shared" si="64"/>
        <v>9.3169970222893875E-2</v>
      </c>
    </row>
    <row r="417" spans="1:33" x14ac:dyDescent="0.2">
      <c r="A417">
        <v>4.1399999999999997</v>
      </c>
      <c r="B417">
        <v>7.9215574217117197</v>
      </c>
      <c r="C417">
        <f t="shared" si="63"/>
        <v>-0.28671692838572632</v>
      </c>
      <c r="D417">
        <f t="shared" si="56"/>
        <v>7.9232099143443158</v>
      </c>
      <c r="Y417">
        <f t="shared" si="57"/>
        <v>2.0860703831633146E-2</v>
      </c>
      <c r="AA417" s="6">
        <v>4.1399999999999997</v>
      </c>
      <c r="AB417">
        <f t="shared" si="58"/>
        <v>3739837.2468117666</v>
      </c>
      <c r="AC417">
        <f t="shared" si="59"/>
        <v>2.3872549199999997</v>
      </c>
      <c r="AD417">
        <f t="shared" si="60"/>
        <v>-0.30073061689343805</v>
      </c>
      <c r="AE417">
        <f t="shared" si="61"/>
        <v>-0.28644964321574662</v>
      </c>
      <c r="AF417">
        <f t="shared" si="62"/>
        <v>3.9713642056800609</v>
      </c>
      <c r="AG417">
        <f t="shared" si="64"/>
        <v>9.322266790613723E-2</v>
      </c>
    </row>
    <row r="418" spans="1:33" x14ac:dyDescent="0.2">
      <c r="A418">
        <v>4.1500000000000004</v>
      </c>
      <c r="B418">
        <v>7.9187083694779643</v>
      </c>
      <c r="C418">
        <f t="shared" si="63"/>
        <v>-0.28309351836534502</v>
      </c>
      <c r="D418">
        <f t="shared" si="56"/>
        <v>7.9205808998182547</v>
      </c>
      <c r="Y418">
        <f t="shared" si="57"/>
        <v>2.3646916301501467E-2</v>
      </c>
      <c r="AA418" s="6">
        <v>4.1500000000000004</v>
      </c>
      <c r="AB418">
        <f t="shared" si="58"/>
        <v>3776620.3942893771</v>
      </c>
      <c r="AC418">
        <f t="shared" si="59"/>
        <v>2.3947577000000004</v>
      </c>
      <c r="AD418">
        <f t="shared" si="60"/>
        <v>-0.2997838417608793</v>
      </c>
      <c r="AE418">
        <f t="shared" si="61"/>
        <v>-0.28282537718041567</v>
      </c>
      <c r="AF418">
        <f t="shared" si="62"/>
        <v>3.8131009155000015</v>
      </c>
      <c r="AG418">
        <f t="shared" si="64"/>
        <v>9.4718235330029973E-2</v>
      </c>
    </row>
    <row r="419" spans="1:33" x14ac:dyDescent="0.2">
      <c r="A419">
        <v>4.16</v>
      </c>
      <c r="B419">
        <v>7.9158955513444127</v>
      </c>
      <c r="C419">
        <f t="shared" si="63"/>
        <v>-0.27947010834497615</v>
      </c>
      <c r="D419">
        <f t="shared" si="56"/>
        <v>7.9179793916523762</v>
      </c>
      <c r="Y419">
        <f t="shared" si="57"/>
        <v>2.6324757501500613E-2</v>
      </c>
      <c r="AA419" s="6">
        <v>4.16</v>
      </c>
      <c r="AB419">
        <f t="shared" si="58"/>
        <v>3813674.2080292888</v>
      </c>
      <c r="AC419">
        <f t="shared" si="59"/>
        <v>2.4022604800000003</v>
      </c>
      <c r="AD419">
        <f t="shared" si="60"/>
        <v>-0.29881290703827107</v>
      </c>
      <c r="AE419">
        <f t="shared" si="61"/>
        <v>-0.27915727057552431</v>
      </c>
      <c r="AF419">
        <f t="shared" si="62"/>
        <v>3.6580310684800565</v>
      </c>
      <c r="AG419">
        <f t="shared" si="64"/>
        <v>0.11193961719357864</v>
      </c>
    </row>
    <row r="420" spans="1:33" x14ac:dyDescent="0.2">
      <c r="A420">
        <v>4.17</v>
      </c>
      <c r="B420">
        <v>7.9131189673110649</v>
      </c>
      <c r="C420">
        <f t="shared" si="63"/>
        <v>-0.27584669832463915</v>
      </c>
      <c r="D420">
        <f t="shared" si="56"/>
        <v>7.9154060834714937</v>
      </c>
      <c r="Y420">
        <f t="shared" si="57"/>
        <v>2.8902840585068795E-2</v>
      </c>
      <c r="AA420" s="6">
        <v>4.17</v>
      </c>
      <c r="AB420">
        <f t="shared" si="58"/>
        <v>3851000.0125535023</v>
      </c>
      <c r="AC420">
        <f t="shared" si="59"/>
        <v>2.4097632600000001</v>
      </c>
      <c r="AD420">
        <f t="shared" si="60"/>
        <v>-0.29781699088025826</v>
      </c>
      <c r="AE420">
        <f t="shared" si="61"/>
        <v>-0.27541040472715395</v>
      </c>
      <c r="AF420">
        <f t="shared" si="62"/>
        <v>3.5061546646199986</v>
      </c>
      <c r="AG420">
        <f t="shared" si="64"/>
        <v>0.15816524182998853</v>
      </c>
    </row>
    <row r="421" spans="1:33" x14ac:dyDescent="0.2">
      <c r="A421">
        <v>4.18</v>
      </c>
      <c r="B421">
        <v>7.91037861737792</v>
      </c>
      <c r="C421">
        <f t="shared" si="63"/>
        <v>-0.27222328830429005</v>
      </c>
      <c r="D421">
        <f t="shared" si="56"/>
        <v>7.9128616828295408</v>
      </c>
      <c r="Y421">
        <f t="shared" si="57"/>
        <v>3.1389969705949081E-2</v>
      </c>
      <c r="AA421" s="6">
        <v>4.18</v>
      </c>
      <c r="AB421">
        <f t="shared" si="58"/>
        <v>3888599.135616886</v>
      </c>
      <c r="AC421">
        <f t="shared" si="59"/>
        <v>2.4172660399999999</v>
      </c>
      <c r="AD421">
        <f t="shared" si="60"/>
        <v>-0.29679525644001892</v>
      </c>
      <c r="AE421">
        <f t="shared" si="61"/>
        <v>-0.27155452043371042</v>
      </c>
      <c r="AF421">
        <f t="shared" si="62"/>
        <v>3.3574717039199982</v>
      </c>
      <c r="AG421">
        <f t="shared" si="64"/>
        <v>0.24566886791554626</v>
      </c>
    </row>
    <row r="422" spans="1:33" x14ac:dyDescent="0.2">
      <c r="A422">
        <v>4.1900000000000004</v>
      </c>
      <c r="B422">
        <v>7.907674501544979</v>
      </c>
      <c r="C422">
        <f t="shared" si="63"/>
        <v>-0.26824818209240586</v>
      </c>
      <c r="D422">
        <f t="shared" si="56"/>
        <v>7.9103469113668616</v>
      </c>
      <c r="Y422">
        <f t="shared" si="57"/>
        <v>3.3795141939144457E-2</v>
      </c>
      <c r="AA422" s="6">
        <v>4.1900000000000004</v>
      </c>
      <c r="AB422">
        <f t="shared" si="58"/>
        <v>3926472.9082071851</v>
      </c>
      <c r="AC422">
        <f t="shared" si="59"/>
        <v>2.4247688200000002</v>
      </c>
      <c r="AD422">
        <f t="shared" si="60"/>
        <v>-0.29574685171787712</v>
      </c>
      <c r="AE422">
        <f t="shared" si="61"/>
        <v>-0.26756383469910361</v>
      </c>
      <c r="AF422">
        <f t="shared" si="62"/>
        <v>3.2119821863799984</v>
      </c>
      <c r="AG422">
        <f t="shared" si="64"/>
        <v>0.2551172529722906</v>
      </c>
    </row>
    <row r="423" spans="1:33" x14ac:dyDescent="0.2">
      <c r="A423">
        <v>4.2</v>
      </c>
      <c r="B423">
        <v>7.9050136537360718</v>
      </c>
      <c r="C423">
        <f t="shared" si="63"/>
        <v>-0.26356968349757209</v>
      </c>
      <c r="D423">
        <f t="shared" si="56"/>
        <v>7.9078625049683149</v>
      </c>
      <c r="Y423">
        <f t="shared" si="57"/>
        <v>3.6038536516589996E-2</v>
      </c>
      <c r="AA423" s="6">
        <v>4.2</v>
      </c>
      <c r="AB423">
        <f t="shared" si="58"/>
        <v>3964622.6645450001</v>
      </c>
      <c r="AC423">
        <f t="shared" si="59"/>
        <v>2.4322716</v>
      </c>
      <c r="AD423">
        <f t="shared" si="60"/>
        <v>-0.29467090940928364</v>
      </c>
      <c r="AE423">
        <f t="shared" si="61"/>
        <v>-0.26341685630177381</v>
      </c>
      <c r="AF423">
        <f t="shared" si="62"/>
        <v>3.0696861119999994</v>
      </c>
      <c r="AG423">
        <f t="shared" si="64"/>
        <v>5.7983601820311897E-2</v>
      </c>
    </row>
    <row r="424" spans="1:33" x14ac:dyDescent="0.2">
      <c r="A424">
        <v>4.21</v>
      </c>
      <c r="B424">
        <v>7.9024031078750276</v>
      </c>
      <c r="C424">
        <f t="shared" si="63"/>
        <v>-0.25853948871126792</v>
      </c>
      <c r="D424">
        <f t="shared" si="56"/>
        <v>7.9054092139222254</v>
      </c>
      <c r="Y424">
        <f t="shared" si="57"/>
        <v>3.8040403737466415E-2</v>
      </c>
      <c r="AA424" s="6">
        <v>4.21</v>
      </c>
      <c r="AB424">
        <f t="shared" si="58"/>
        <v>4003049.7420838233</v>
      </c>
      <c r="AC424">
        <f t="shared" si="59"/>
        <v>2.4397743799999998</v>
      </c>
      <c r="AD424">
        <f t="shared" si="60"/>
        <v>-0.2935665467520242</v>
      </c>
      <c r="AE424">
        <f t="shared" si="61"/>
        <v>-0.25909619963931618</v>
      </c>
      <c r="AF424">
        <f t="shared" si="62"/>
        <v>2.9305834807800579</v>
      </c>
      <c r="AG424">
        <f t="shared" si="64"/>
        <v>0.21532916724763448</v>
      </c>
    </row>
    <row r="425" spans="1:33" x14ac:dyDescent="0.2">
      <c r="A425">
        <v>4.22</v>
      </c>
      <c r="B425">
        <v>7.8998428639618465</v>
      </c>
      <c r="C425">
        <f t="shared" si="63"/>
        <v>-0.25350929392490812</v>
      </c>
      <c r="D425">
        <f t="shared" si="56"/>
        <v>7.9029878030799843</v>
      </c>
      <c r="Y425">
        <f t="shared" si="57"/>
        <v>3.9810147775021919E-2</v>
      </c>
      <c r="AA425" s="6">
        <v>4.22</v>
      </c>
      <c r="AB425">
        <f t="shared" si="58"/>
        <v>4041755.4815100073</v>
      </c>
      <c r="AC425">
        <f t="shared" si="59"/>
        <v>2.4472771599999996</v>
      </c>
      <c r="AD425">
        <f t="shared" si="60"/>
        <v>-0.29243286537283764</v>
      </c>
      <c r="AE425">
        <f t="shared" si="61"/>
        <v>-0.25458839736529626</v>
      </c>
      <c r="AF425">
        <f t="shared" si="62"/>
        <v>2.7946742927200035</v>
      </c>
      <c r="AG425">
        <f t="shared" si="64"/>
        <v>0.42566622457154624</v>
      </c>
    </row>
    <row r="426" spans="1:33" x14ac:dyDescent="0.2">
      <c r="A426">
        <v>4.2300000000000004</v>
      </c>
      <c r="B426">
        <v>7.8973329219965294</v>
      </c>
      <c r="C426">
        <f t="shared" si="63"/>
        <v>-0.24847909913855973</v>
      </c>
      <c r="D426">
        <f t="shared" si="56"/>
        <v>7.9005990520165374</v>
      </c>
      <c r="Y426">
        <f t="shared" si="57"/>
        <v>4.1357380425369891E-2</v>
      </c>
      <c r="AA426" s="6">
        <v>4.2300000000000004</v>
      </c>
      <c r="AB426">
        <f t="shared" si="58"/>
        <v>4080741.2267427845</v>
      </c>
      <c r="AC426">
        <f t="shared" si="59"/>
        <v>2.4547799400000003</v>
      </c>
      <c r="AD426">
        <f t="shared" si="60"/>
        <v>-0.29126895113326395</v>
      </c>
      <c r="AE426">
        <f t="shared" si="61"/>
        <v>-0.24988371141807875</v>
      </c>
      <c r="AF426">
        <f t="shared" si="62"/>
        <v>2.6619585478200634</v>
      </c>
      <c r="AG426">
        <f t="shared" si="64"/>
        <v>0.56528387473578323</v>
      </c>
    </row>
    <row r="427" spans="1:33" x14ac:dyDescent="0.2">
      <c r="A427">
        <v>4.24</v>
      </c>
      <c r="B427">
        <v>7.8948732819790752</v>
      </c>
      <c r="C427">
        <f t="shared" si="63"/>
        <v>-0.24344890435222219</v>
      </c>
      <c r="D427">
        <f t="shared" si="56"/>
        <v>7.898243755191638</v>
      </c>
      <c r="Y427">
        <f t="shared" si="57"/>
        <v>4.2691922874256452E-2</v>
      </c>
      <c r="AA427" s="6">
        <v>4.24</v>
      </c>
      <c r="AB427">
        <f t="shared" si="58"/>
        <v>4120008.3249342493</v>
      </c>
      <c r="AC427">
        <f t="shared" si="59"/>
        <v>2.4622827200000001</v>
      </c>
      <c r="AD427">
        <f t="shared" si="60"/>
        <v>-0.29007387397485318</v>
      </c>
      <c r="AE427">
        <f t="shared" si="61"/>
        <v>-0.24497594260174083</v>
      </c>
      <c r="AF427">
        <f t="shared" si="62"/>
        <v>2.5324362460800103</v>
      </c>
      <c r="AG427">
        <f t="shared" si="64"/>
        <v>0.62725205257416783</v>
      </c>
    </row>
    <row r="428" spans="1:33" x14ac:dyDescent="0.2">
      <c r="A428">
        <v>4.25</v>
      </c>
      <c r="B428">
        <v>7.892463943909485</v>
      </c>
      <c r="C428">
        <f t="shared" si="63"/>
        <v>-0.2384187095658736</v>
      </c>
      <c r="D428">
        <f t="shared" si="56"/>
        <v>7.8959227221118162</v>
      </c>
      <c r="Y428">
        <f t="shared" si="57"/>
        <v>4.3823807456229158E-2</v>
      </c>
      <c r="AA428" s="6">
        <v>4.25</v>
      </c>
      <c r="AB428">
        <f t="shared" si="58"/>
        <v>4159558.1264693746</v>
      </c>
      <c r="AC428">
        <f t="shared" si="59"/>
        <v>2.4697855</v>
      </c>
      <c r="AD428">
        <f t="shared" si="60"/>
        <v>-0.28884668776367073</v>
      </c>
      <c r="AE428">
        <f t="shared" si="61"/>
        <v>-0.23986223887186497</v>
      </c>
      <c r="AF428">
        <f t="shared" si="62"/>
        <v>2.4061073875000147</v>
      </c>
      <c r="AG428">
        <f t="shared" si="64"/>
        <v>0.60545974291188409</v>
      </c>
    </row>
    <row r="429" spans="1:33" x14ac:dyDescent="0.2">
      <c r="A429">
        <v>4.26</v>
      </c>
      <c r="B429">
        <v>7.8901049077877579</v>
      </c>
      <c r="C429">
        <f t="shared" si="63"/>
        <v>-0.23338851477956943</v>
      </c>
      <c r="D429">
        <f t="shared" si="56"/>
        <v>7.8936367774931986</v>
      </c>
      <c r="Y429">
        <f t="shared" si="57"/>
        <v>4.476327940778925E-2</v>
      </c>
      <c r="AA429" s="6">
        <v>4.26</v>
      </c>
      <c r="AB429">
        <f t="shared" si="58"/>
        <v>4199391.9849660061</v>
      </c>
      <c r="AC429">
        <f t="shared" si="59"/>
        <v>2.4772882799999998</v>
      </c>
      <c r="AD429">
        <f t="shared" si="60"/>
        <v>-0.28758643013413421</v>
      </c>
      <c r="AE429">
        <f t="shared" si="61"/>
        <v>-0.23454290189692983</v>
      </c>
      <c r="AF429">
        <f t="shared" si="62"/>
        <v>2.2829719720799631</v>
      </c>
      <c r="AG429">
        <f t="shared" si="64"/>
        <v>0.49462036229619111</v>
      </c>
    </row>
    <row r="430" spans="1:33" x14ac:dyDescent="0.2">
      <c r="A430">
        <v>4.2699999999999996</v>
      </c>
      <c r="B430">
        <v>7.8877961736138937</v>
      </c>
      <c r="C430">
        <f t="shared" si="63"/>
        <v>-0.22835831999321071</v>
      </c>
      <c r="D430">
        <f t="shared" si="56"/>
        <v>7.8913867614250801</v>
      </c>
      <c r="Y430">
        <f t="shared" si="57"/>
        <v>4.5520798612894438E-2</v>
      </c>
      <c r="AA430" s="6">
        <v>4.2699999999999996</v>
      </c>
      <c r="AB430">
        <f t="shared" si="58"/>
        <v>4239511.2572748614</v>
      </c>
      <c r="AC430">
        <f t="shared" si="59"/>
        <v>2.4847910599999996</v>
      </c>
      <c r="AD430">
        <f t="shared" si="60"/>
        <v>-0.28629212233212187</v>
      </c>
      <c r="AE430">
        <f t="shared" si="61"/>
        <v>-0.22902119243371999</v>
      </c>
      <c r="AF430">
        <f t="shared" si="62"/>
        <v>2.1630299998200258</v>
      </c>
      <c r="AG430">
        <f t="shared" si="64"/>
        <v>0.29027733280266932</v>
      </c>
    </row>
    <row r="431" spans="1:33" x14ac:dyDescent="0.2">
      <c r="A431">
        <v>4.28</v>
      </c>
      <c r="B431">
        <v>7.8855377413878935</v>
      </c>
      <c r="C431">
        <f t="shared" si="63"/>
        <v>-0.22332812520686235</v>
      </c>
      <c r="D431">
        <f t="shared" si="56"/>
        <v>7.8891735295342649</v>
      </c>
      <c r="Y431">
        <f t="shared" si="57"/>
        <v>4.6107041340866323E-2</v>
      </c>
      <c r="AA431" s="6">
        <v>4.28</v>
      </c>
      <c r="AB431">
        <f t="shared" si="58"/>
        <v>4279917.3034795281</v>
      </c>
      <c r="AC431">
        <f t="shared" si="59"/>
        <v>2.4922938400000003</v>
      </c>
      <c r="AD431">
        <f t="shared" si="60"/>
        <v>-0.28496276905744788</v>
      </c>
      <c r="AE431">
        <f t="shared" si="61"/>
        <v>-0.22330313413840486</v>
      </c>
      <c r="AF431">
        <f t="shared" si="62"/>
        <v>2.0462814707199186</v>
      </c>
      <c r="AG431">
        <f t="shared" si="64"/>
        <v>1.1190291609864705E-2</v>
      </c>
    </row>
    <row r="432" spans="1:33" x14ac:dyDescent="0.2">
      <c r="A432">
        <v>4.29</v>
      </c>
      <c r="B432">
        <v>7.8833296111097564</v>
      </c>
      <c r="C432">
        <f t="shared" si="63"/>
        <v>-0.21829793042056811</v>
      </c>
      <c r="D432">
        <f t="shared" si="56"/>
        <v>7.8869979531502201</v>
      </c>
      <c r="Y432">
        <f t="shared" si="57"/>
        <v>4.6532901977028113E-2</v>
      </c>
      <c r="AA432" s="6">
        <v>4.29</v>
      </c>
      <c r="AB432">
        <f t="shared" si="58"/>
        <v>4320611.4868964627</v>
      </c>
      <c r="AC432">
        <f t="shared" si="59"/>
        <v>2.4997966200000001</v>
      </c>
      <c r="AD432">
        <f t="shared" si="60"/>
        <v>-0.28359735830561206</v>
      </c>
      <c r="AE432">
        <f t="shared" si="61"/>
        <v>-0.21739731582783861</v>
      </c>
      <c r="AF432">
        <f t="shared" si="62"/>
        <v>1.9327263847799827</v>
      </c>
      <c r="AG432">
        <f t="shared" si="64"/>
        <v>0.41256213056825308</v>
      </c>
    </row>
    <row r="433" spans="1:33" x14ac:dyDescent="0.2">
      <c r="A433">
        <v>4.3</v>
      </c>
      <c r="B433">
        <v>7.8811717827794823</v>
      </c>
      <c r="C433">
        <f t="shared" si="63"/>
        <v>-0.21326773563421952</v>
      </c>
      <c r="D433">
        <f t="shared" si="56"/>
        <v>7.8848609194709667</v>
      </c>
      <c r="Y433">
        <f t="shared" si="57"/>
        <v>4.6809494744743982E-2</v>
      </c>
      <c r="AA433" s="6">
        <v>4.3</v>
      </c>
      <c r="AB433">
        <f t="shared" si="58"/>
        <v>4361595.1740749991</v>
      </c>
      <c r="AC433">
        <f t="shared" si="59"/>
        <v>2.5072994</v>
      </c>
      <c r="AD433">
        <f t="shared" si="60"/>
        <v>-0.28219486120887982</v>
      </c>
      <c r="AE433">
        <f t="shared" si="61"/>
        <v>-0.211314692554879</v>
      </c>
      <c r="AF433">
        <f t="shared" si="62"/>
        <v>1.8223647420000475</v>
      </c>
      <c r="AG433">
        <f t="shared" si="64"/>
        <v>0.91577053300281286</v>
      </c>
    </row>
    <row r="434" spans="1:33" x14ac:dyDescent="0.2">
      <c r="A434">
        <v>4.3099999999999996</v>
      </c>
      <c r="B434">
        <v>7.8790642563970721</v>
      </c>
      <c r="C434">
        <f t="shared" si="63"/>
        <v>-0.2076729484454761</v>
      </c>
      <c r="D434">
        <f t="shared" si="56"/>
        <v>7.8827633317297918</v>
      </c>
      <c r="Y434">
        <f t="shared" si="57"/>
        <v>4.6948155419806729E-2</v>
      </c>
      <c r="AA434" s="6">
        <v>4.3099999999999996</v>
      </c>
      <c r="AB434">
        <f t="shared" si="58"/>
        <v>4402869.7347973408</v>
      </c>
      <c r="AC434">
        <f t="shared" si="59"/>
        <v>2.5148021799999998</v>
      </c>
      <c r="AD434">
        <f t="shared" si="60"/>
        <v>-0.28075423187666415</v>
      </c>
      <c r="AE434">
        <f t="shared" si="61"/>
        <v>-0.20506838486471679</v>
      </c>
      <c r="AF434">
        <f t="shared" si="62"/>
        <v>1.7151965423799993</v>
      </c>
      <c r="AG434">
        <f t="shared" si="64"/>
        <v>1.2541660337832234</v>
      </c>
    </row>
    <row r="435" spans="1:33" x14ac:dyDescent="0.2">
      <c r="A435">
        <v>4.32</v>
      </c>
      <c r="B435">
        <v>7.8770183238105727</v>
      </c>
      <c r="C435">
        <f t="shared" si="63"/>
        <v>-0.20094897645205981</v>
      </c>
      <c r="D435">
        <f t="shared" si="56"/>
        <v>7.8807061093627189</v>
      </c>
      <c r="Y435">
        <f t="shared" si="57"/>
        <v>4.6817023911177341E-2</v>
      </c>
      <c r="AA435" s="6">
        <v>4.32</v>
      </c>
      <c r="AB435">
        <f t="shared" si="58"/>
        <v>4444436.5420785686</v>
      </c>
      <c r="AC435">
        <f t="shared" si="59"/>
        <v>2.52230496</v>
      </c>
      <c r="AD435">
        <f t="shared" si="60"/>
        <v>-0.27927440723522357</v>
      </c>
      <c r="AE435">
        <f t="shared" si="61"/>
        <v>-0.19867347697436344</v>
      </c>
      <c r="AF435">
        <f t="shared" si="62"/>
        <v>1.6112217859200655</v>
      </c>
      <c r="AG435">
        <f t="shared" si="64"/>
        <v>1.1323767445211308</v>
      </c>
    </row>
    <row r="436" spans="1:33" x14ac:dyDescent="0.2">
      <c r="A436">
        <v>4.33</v>
      </c>
      <c r="B436">
        <v>7.8750452768680308</v>
      </c>
      <c r="C436">
        <f t="shared" si="63"/>
        <v>-0.19366041205626652</v>
      </c>
      <c r="D436">
        <f t="shared" si="56"/>
        <v>7.8786901881767344</v>
      </c>
      <c r="Y436">
        <f t="shared" si="57"/>
        <v>4.6284321937933054E-2</v>
      </c>
      <c r="AA436" s="6">
        <v>4.33</v>
      </c>
      <c r="AB436">
        <f t="shared" si="58"/>
        <v>4486296.9721666221</v>
      </c>
      <c r="AC436">
        <f t="shared" si="59"/>
        <v>2.5298077399999999</v>
      </c>
      <c r="AD436">
        <f t="shared" si="60"/>
        <v>-0.27775430686670866</v>
      </c>
      <c r="AE436">
        <f t="shared" si="61"/>
        <v>-0.19214681321318494</v>
      </c>
      <c r="AF436">
        <f t="shared" si="62"/>
        <v>1.5104404726199618</v>
      </c>
      <c r="AG436">
        <f t="shared" si="64"/>
        <v>0.78157369748950922</v>
      </c>
    </row>
    <row r="437" spans="1:33" x14ac:dyDescent="0.2">
      <c r="A437">
        <v>4.34</v>
      </c>
      <c r="B437">
        <v>7.8731451155694474</v>
      </c>
      <c r="C437">
        <f t="shared" si="63"/>
        <v>-0.1863718476604643</v>
      </c>
      <c r="D437">
        <f t="shared" si="56"/>
        <v>7.8767165205188867</v>
      </c>
      <c r="Y437">
        <f t="shared" si="57"/>
        <v>4.5361858533214568E-2</v>
      </c>
      <c r="AA437" s="6">
        <v>4.34</v>
      </c>
      <c r="AB437">
        <f t="shared" si="58"/>
        <v>4528452.4045423269</v>
      </c>
      <c r="AC437">
        <f t="shared" si="59"/>
        <v>2.5373105200000001</v>
      </c>
      <c r="AD437">
        <f t="shared" si="60"/>
        <v>-0.27619283284743412</v>
      </c>
      <c r="AE437">
        <f t="shared" si="61"/>
        <v>-0.18550679313193541</v>
      </c>
      <c r="AF437">
        <f t="shared" si="62"/>
        <v>1.4128526024800294</v>
      </c>
      <c r="AG437">
        <f t="shared" si="64"/>
        <v>0.46415514971170097</v>
      </c>
    </row>
    <row r="438" spans="1:33" x14ac:dyDescent="0.2">
      <c r="A438">
        <v>4.3499999999999996</v>
      </c>
      <c r="B438">
        <v>7.8713178399148216</v>
      </c>
      <c r="C438">
        <f t="shared" si="63"/>
        <v>-0.17908328326465414</v>
      </c>
      <c r="D438">
        <f t="shared" si="56"/>
        <v>7.874786075446023</v>
      </c>
      <c r="Y438">
        <f t="shared" si="57"/>
        <v>4.4061688293341603E-2</v>
      </c>
      <c r="AA438" s="6">
        <v>4.3499999999999996</v>
      </c>
      <c r="AB438">
        <f t="shared" si="58"/>
        <v>4570904.2219193717</v>
      </c>
      <c r="AC438">
        <f t="shared" si="59"/>
        <v>2.5448132999999999</v>
      </c>
      <c r="AD438">
        <f t="shared" si="60"/>
        <v>-0.27458886958558282</v>
      </c>
      <c r="AE438">
        <f t="shared" si="61"/>
        <v>-0.17877316527301446</v>
      </c>
      <c r="AF438">
        <f t="shared" si="62"/>
        <v>1.318458175499984</v>
      </c>
      <c r="AG438">
        <f t="shared" si="64"/>
        <v>0.17316970405405449</v>
      </c>
    </row>
    <row r="439" spans="1:33" x14ac:dyDescent="0.2">
      <c r="A439">
        <v>4.3600000000000003</v>
      </c>
      <c r="B439">
        <v>7.8695634499041542</v>
      </c>
      <c r="C439">
        <f t="shared" si="63"/>
        <v>-0.17179471886885225</v>
      </c>
      <c r="D439">
        <f t="shared" si="56"/>
        <v>7.8728998388954414</v>
      </c>
      <c r="Y439">
        <f t="shared" si="57"/>
        <v>4.2396112726276095E-2</v>
      </c>
      <c r="AA439" s="6">
        <v>4.3600000000000003</v>
      </c>
      <c r="AB439">
        <f t="shared" si="58"/>
        <v>4613653.8102443283</v>
      </c>
      <c r="AC439">
        <f t="shared" si="59"/>
        <v>2.5523160800000002</v>
      </c>
      <c r="AD439">
        <f t="shared" si="60"/>
        <v>-0.27294128365810644</v>
      </c>
      <c r="AE439">
        <f t="shared" si="61"/>
        <v>-0.17196681919449475</v>
      </c>
      <c r="AF439">
        <f t="shared" si="62"/>
        <v>1.227257191680053</v>
      </c>
      <c r="AG439">
        <f t="shared" si="64"/>
        <v>0.10017789066838231</v>
      </c>
    </row>
    <row r="440" spans="1:33" x14ac:dyDescent="0.2">
      <c r="A440">
        <v>4.37</v>
      </c>
      <c r="B440">
        <v>7.8678819455374445</v>
      </c>
      <c r="C440">
        <f t="shared" si="63"/>
        <v>-0.16450615447305766</v>
      </c>
      <c r="D440">
        <f t="shared" si="56"/>
        <v>7.8710588138562425</v>
      </c>
      <c r="Y440">
        <f t="shared" si="57"/>
        <v>4.037768157667794E-2</v>
      </c>
      <c r="AA440" s="6">
        <v>4.37</v>
      </c>
      <c r="AB440">
        <f t="shared" si="58"/>
        <v>4656702.558696623</v>
      </c>
      <c r="AC440">
        <f t="shared" si="59"/>
        <v>2.55981886</v>
      </c>
      <c r="AD440">
        <f t="shared" si="60"/>
        <v>-0.27124892364703157</v>
      </c>
      <c r="AE440">
        <f t="shared" si="61"/>
        <v>-0.1651095762863406</v>
      </c>
      <c r="AF440">
        <f t="shared" si="62"/>
        <v>1.1392496510200658</v>
      </c>
      <c r="AG440">
        <f t="shared" si="64"/>
        <v>0.36680804752612495</v>
      </c>
    </row>
    <row r="441" spans="1:33" x14ac:dyDescent="0.2">
      <c r="A441">
        <v>4.38</v>
      </c>
      <c r="B441">
        <v>7.8662733268146932</v>
      </c>
      <c r="C441">
        <f t="shared" si="63"/>
        <v>-0.15721759007725547</v>
      </c>
      <c r="D441">
        <f t="shared" si="56"/>
        <v>7.869264020541479</v>
      </c>
      <c r="Y441">
        <f t="shared" si="57"/>
        <v>3.8019194128318834E-2</v>
      </c>
      <c r="AA441" s="6">
        <v>4.38</v>
      </c>
      <c r="AB441">
        <f t="shared" si="58"/>
        <v>4700051.8596885679</v>
      </c>
      <c r="AC441">
        <f t="shared" si="59"/>
        <v>2.5673216399999998</v>
      </c>
      <c r="AD441">
        <f t="shared" si="60"/>
        <v>-0.26951061997501835</v>
      </c>
      <c r="AE441">
        <f t="shared" si="61"/>
        <v>-0.15822397910960717</v>
      </c>
      <c r="AF441">
        <f t="shared" si="62"/>
        <v>1.0544355535200225</v>
      </c>
      <c r="AG441">
        <f t="shared" si="64"/>
        <v>0.64012495793706636</v>
      </c>
    </row>
    <row r="442" spans="1:33" x14ac:dyDescent="0.2">
      <c r="A442">
        <v>4.3899999999999997</v>
      </c>
      <c r="B442">
        <v>7.8647375937358994</v>
      </c>
      <c r="C442">
        <f t="shared" si="63"/>
        <v>-0.14992902568144659</v>
      </c>
      <c r="D442">
        <f t="shared" si="56"/>
        <v>7.8675164965611035</v>
      </c>
      <c r="Y442">
        <f t="shared" si="57"/>
        <v>3.5333700483757238E-2</v>
      </c>
      <c r="AA442" s="6">
        <v>4.3899999999999997</v>
      </c>
      <c r="AB442">
        <f t="shared" si="58"/>
        <v>4743703.108865343</v>
      </c>
      <c r="AC442">
        <f t="shared" si="59"/>
        <v>2.5748244199999997</v>
      </c>
      <c r="AD442">
        <f t="shared" si="60"/>
        <v>-0.26772518474026807</v>
      </c>
      <c r="AE442">
        <f t="shared" si="61"/>
        <v>-0.15133307917130878</v>
      </c>
      <c r="AF442">
        <f t="shared" si="62"/>
        <v>0.97281489918009356</v>
      </c>
      <c r="AG442">
        <f t="shared" si="64"/>
        <v>0.93647876618993042</v>
      </c>
    </row>
    <row r="443" spans="1:33" x14ac:dyDescent="0.2">
      <c r="A443">
        <v>4.4000000000000004</v>
      </c>
      <c r="B443">
        <v>7.8632747463010642</v>
      </c>
      <c r="C443">
        <f t="shared" si="63"/>
        <v>-0.1426404612856447</v>
      </c>
      <c r="D443">
        <f t="shared" si="56"/>
        <v>7.8658172970956741</v>
      </c>
      <c r="Y443">
        <f t="shared" si="57"/>
        <v>3.2334502820291225E-2</v>
      </c>
      <c r="AA443" s="6">
        <v>4.4000000000000004</v>
      </c>
      <c r="AB443">
        <f t="shared" si="58"/>
        <v>4787657.7051050002</v>
      </c>
      <c r="AC443">
        <f t="shared" si="59"/>
        <v>2.5823272000000004</v>
      </c>
      <c r="AD443">
        <f t="shared" si="60"/>
        <v>-0.2658914115507216</v>
      </c>
      <c r="AE443">
        <f t="shared" si="61"/>
        <v>-0.14446022331685526</v>
      </c>
      <c r="AF443">
        <f t="shared" si="62"/>
        <v>0.8943876879999948</v>
      </c>
      <c r="AG443">
        <f t="shared" si="64"/>
        <v>1.2757684704667349</v>
      </c>
    </row>
    <row r="444" spans="1:33" x14ac:dyDescent="0.2">
      <c r="A444">
        <v>4.41</v>
      </c>
      <c r="B444">
        <v>7.8618847845101865</v>
      </c>
      <c r="C444">
        <f t="shared" si="63"/>
        <v>-0.13569401085438426</v>
      </c>
      <c r="D444">
        <f t="shared" si="56"/>
        <v>7.8641674950708751</v>
      </c>
      <c r="Y444">
        <f t="shared" si="57"/>
        <v>2.9035156622825603E-2</v>
      </c>
      <c r="AA444" s="6">
        <v>4.41</v>
      </c>
      <c r="AB444">
        <f t="shared" si="58"/>
        <v>4831917.0505184634</v>
      </c>
      <c r="AC444">
        <f t="shared" si="59"/>
        <v>2.5898299800000002</v>
      </c>
      <c r="AD444">
        <f t="shared" si="60"/>
        <v>-0.26400807535757742</v>
      </c>
      <c r="AE444">
        <f t="shared" si="61"/>
        <v>-0.13762883873278042</v>
      </c>
      <c r="AF444">
        <f t="shared" si="62"/>
        <v>0.81915391998006726</v>
      </c>
      <c r="AG444">
        <f t="shared" si="64"/>
        <v>1.4258756640869441</v>
      </c>
    </row>
    <row r="445" spans="1:33" x14ac:dyDescent="0.2">
      <c r="A445">
        <v>4.42</v>
      </c>
      <c r="B445">
        <v>7.8605608660839765</v>
      </c>
      <c r="C445">
        <f t="shared" si="63"/>
        <v>-0.12943178835214394</v>
      </c>
      <c r="D445">
        <f t="shared" si="56"/>
        <v>7.8625681813327439</v>
      </c>
      <c r="Y445">
        <f t="shared" si="57"/>
        <v>2.5536539732532115E-2</v>
      </c>
      <c r="AA445" s="6">
        <v>4.42</v>
      </c>
      <c r="AB445">
        <f t="shared" si="58"/>
        <v>4876482.5504495287</v>
      </c>
      <c r="AC445">
        <f t="shared" si="59"/>
        <v>2.59733276</v>
      </c>
      <c r="AD445">
        <f t="shared" si="60"/>
        <v>-0.26207393228813824</v>
      </c>
      <c r="AE445">
        <f t="shared" si="61"/>
        <v>-0.13086221631238004</v>
      </c>
      <c r="AF445">
        <f t="shared" si="62"/>
        <v>0.74711359512002673</v>
      </c>
      <c r="AG445">
        <f t="shared" ref="AG445:AG466" si="65">ABS((C445-AE445)/C445)*100</f>
        <v>1.1051596972023163</v>
      </c>
    </row>
    <row r="446" spans="1:33" x14ac:dyDescent="0.2">
      <c r="A446">
        <v>4.43</v>
      </c>
      <c r="B446">
        <v>7.8592961487431436</v>
      </c>
      <c r="C446">
        <f t="shared" si="63"/>
        <v>-0.123511679814478</v>
      </c>
      <c r="D446">
        <f t="shared" si="56"/>
        <v>7.8610204648237634</v>
      </c>
      <c r="Y446">
        <f t="shared" si="57"/>
        <v>2.1939828299961554E-2</v>
      </c>
      <c r="AA446" s="6">
        <v>4.43</v>
      </c>
      <c r="AB446">
        <f t="shared" si="58"/>
        <v>4921355.6134748608</v>
      </c>
      <c r="AC446">
        <f t="shared" si="59"/>
        <v>2.6048355399999998</v>
      </c>
      <c r="AD446">
        <f t="shared" si="60"/>
        <v>-0.26008771947795195</v>
      </c>
      <c r="AE446">
        <f t="shared" si="61"/>
        <v>-0.12418329276988516</v>
      </c>
      <c r="AF446">
        <f t="shared" si="62"/>
        <v>0.67826671342004374</v>
      </c>
      <c r="AG446">
        <f t="shared" si="65"/>
        <v>0.54376473254672053</v>
      </c>
    </row>
    <row r="447" spans="1:33" x14ac:dyDescent="0.2">
      <c r="A447">
        <v>4.4400000000000004</v>
      </c>
      <c r="B447">
        <v>7.8580906324876869</v>
      </c>
      <c r="C447">
        <f t="shared" si="63"/>
        <v>-0.1175915712768178</v>
      </c>
      <c r="D447">
        <f t="shared" si="56"/>
        <v>7.8595254727596942</v>
      </c>
      <c r="Y447">
        <f t="shared" si="57"/>
        <v>1.8259400904275472E-2</v>
      </c>
      <c r="AA447" s="6">
        <v>4.4400000000000004</v>
      </c>
      <c r="AB447">
        <f t="shared" si="58"/>
        <v>4966537.6514040092</v>
      </c>
      <c r="AC447">
        <f t="shared" si="59"/>
        <v>2.6123383200000001</v>
      </c>
      <c r="AD447">
        <f t="shared" si="60"/>
        <v>-0.25804815490226063</v>
      </c>
      <c r="AE447">
        <f t="shared" si="61"/>
        <v>-0.11761443122668425</v>
      </c>
      <c r="AF447">
        <f t="shared" si="62"/>
        <v>0.61261327488000461</v>
      </c>
      <c r="AG447">
        <f t="shared" si="65"/>
        <v>1.9440126208226039E-2</v>
      </c>
    </row>
    <row r="448" spans="1:33" x14ac:dyDescent="0.2">
      <c r="A448">
        <v>4.45</v>
      </c>
      <c r="B448">
        <v>7.8569443173176072</v>
      </c>
      <c r="C448">
        <f t="shared" si="63"/>
        <v>-0.11167146273911815</v>
      </c>
      <c r="D448">
        <f t="shared" si="56"/>
        <v>7.8580843508071929</v>
      </c>
      <c r="Y448">
        <f t="shared" si="57"/>
        <v>1.4509883786154948E-2</v>
      </c>
      <c r="AA448" s="6">
        <v>4.45</v>
      </c>
      <c r="AB448">
        <f t="shared" si="58"/>
        <v>5012030.0792793753</v>
      </c>
      <c r="AC448">
        <f t="shared" si="59"/>
        <v>2.6198411000000004</v>
      </c>
      <c r="AD448">
        <f t="shared" si="60"/>
        <v>-0.25595393720680215</v>
      </c>
      <c r="AE448">
        <f t="shared" si="61"/>
        <v>-0.11117720026959432</v>
      </c>
      <c r="AF448">
        <f t="shared" si="62"/>
        <v>0.55015327950002302</v>
      </c>
      <c r="AG448">
        <f t="shared" si="65"/>
        <v>0.44260409723342264</v>
      </c>
    </row>
    <row r="449" spans="1:33" x14ac:dyDescent="0.2">
      <c r="A449">
        <v>4.46</v>
      </c>
      <c r="B449">
        <v>7.8558572032329046</v>
      </c>
      <c r="C449">
        <f t="shared" si="63"/>
        <v>-0.10575135420145768</v>
      </c>
      <c r="D449">
        <f t="shared" si="56"/>
        <v>7.8566982632621762</v>
      </c>
      <c r="Y449">
        <f t="shared" si="57"/>
        <v>1.070615220609567E-2</v>
      </c>
      <c r="AA449" s="6">
        <v>4.46</v>
      </c>
      <c r="AB449">
        <f t="shared" si="58"/>
        <v>5057834.3153762473</v>
      </c>
      <c r="AC449">
        <f t="shared" si="59"/>
        <v>2.6273438800000002</v>
      </c>
      <c r="AD449">
        <f t="shared" si="60"/>
        <v>-0.25380374553786078</v>
      </c>
      <c r="AE449">
        <f t="shared" si="61"/>
        <v>-0.1048921517067356</v>
      </c>
      <c r="AF449">
        <f t="shared" si="62"/>
        <v>0.49088672728009897</v>
      </c>
      <c r="AG449">
        <f t="shared" si="65"/>
        <v>0.81247422428773874</v>
      </c>
    </row>
    <row r="450" spans="1:33" x14ac:dyDescent="0.2">
      <c r="A450">
        <v>4.47</v>
      </c>
      <c r="B450">
        <v>7.8548292902335781</v>
      </c>
      <c r="C450">
        <f t="shared" si="63"/>
        <v>-9.9831245663792784E-2</v>
      </c>
      <c r="D450">
        <f t="shared" si="56"/>
        <v>7.8553683932290355</v>
      </c>
      <c r="Y450">
        <f t="shared" si="57"/>
        <v>6.8633317865690992E-3</v>
      </c>
      <c r="AA450" s="6">
        <v>4.47</v>
      </c>
      <c r="AB450">
        <f t="shared" si="58"/>
        <v>5103951.7812027819</v>
      </c>
      <c r="AC450">
        <f t="shared" si="59"/>
        <v>2.63484666</v>
      </c>
      <c r="AD450">
        <f t="shared" si="60"/>
        <v>-0.25159623937168984</v>
      </c>
      <c r="AE450">
        <f t="shared" si="61"/>
        <v>-9.8778596722695511E-2</v>
      </c>
      <c r="AF450">
        <f t="shared" si="62"/>
        <v>0.43481361822000508</v>
      </c>
      <c r="AG450">
        <f t="shared" si="65"/>
        <v>1.0544283346341654</v>
      </c>
    </row>
    <row r="451" spans="1:33" x14ac:dyDescent="0.2">
      <c r="A451">
        <v>4.4800000000000004</v>
      </c>
      <c r="B451">
        <v>7.8538605783196287</v>
      </c>
      <c r="C451">
        <f t="shared" si="63"/>
        <v>-9.3911137126088173E-2</v>
      </c>
      <c r="D451">
        <f t="shared" ref="D451:D472" si="66">0.00108353*A451^6 -0.0139664*A451^5 +0.0672714*A451^4 - 0.145763*A451^3 + 0.162182*A451^2 - 0.598339*A451 + 9.7318</f>
        <v>7.8540959428005861</v>
      </c>
      <c r="Y451">
        <f t="shared" si="57"/>
        <v>2.996799836339316E-3</v>
      </c>
      <c r="AA451" s="6">
        <v>4.4800000000000004</v>
      </c>
      <c r="AB451">
        <f t="shared" si="58"/>
        <v>5150383.901500009</v>
      </c>
      <c r="AC451">
        <f t="shared" si="59"/>
        <v>2.6423494400000003</v>
      </c>
      <c r="AD451">
        <f t="shared" si="60"/>
        <v>-0.24933005834322253</v>
      </c>
      <c r="AE451">
        <f t="shared" si="61"/>
        <v>-9.2854380651260726E-2</v>
      </c>
      <c r="AF451">
        <f t="shared" si="62"/>
        <v>0.38193395232008243</v>
      </c>
      <c r="AG451">
        <f t="shared" si="65"/>
        <v>1.1252727920955865</v>
      </c>
    </row>
    <row r="452" spans="1:33" x14ac:dyDescent="0.2">
      <c r="A452">
        <v>4.49</v>
      </c>
      <c r="B452">
        <v>7.8529510674910563</v>
      </c>
      <c r="C452">
        <f t="shared" si="63"/>
        <v>-8.7991028588431872E-2</v>
      </c>
      <c r="D452">
        <f t="shared" si="66"/>
        <v>7.8528821332387775</v>
      </c>
      <c r="Y452">
        <f t="shared" ref="Y452:Y472" si="67">ABS((B452-D452)/B452)*100</f>
        <v>8.7781334286160626E-4</v>
      </c>
      <c r="AA452" s="6">
        <v>4.49</v>
      </c>
      <c r="AB452">
        <f t="shared" ref="AB452:AB472" si="68" xml:space="preserve"> 13470.3*A452^4 - 3122.72*A452^3 + 254.378*A452^2 - 13.4024*A452 - 0.056815</f>
        <v>5197132.1042418238</v>
      </c>
      <c r="AC452">
        <f t="shared" ref="AC452:AC472" si="69" xml:space="preserve"> 0.750278*A452 - 0.718896</f>
        <v>2.6498522200000001</v>
      </c>
      <c r="AD452">
        <f t="shared" ref="AD452:AD472" si="70">0.00095388*A452^6 - 0.0112233*A452^5 + 0.0483383*A452^4 - 0.097293*A452^3 + 0.114703*A452^2 - 0.0489874*A452 - 0.513459</f>
        <v>-0.24700382207409877</v>
      </c>
      <c r="AE452">
        <f t="shared" ref="AE452:AE472" si="71" xml:space="preserve"> 2.016844950849*A452^6 - 35.14109357237*A452^5 + 187.9788978123*A452^4 + 54.92648405107*A452^3 - 3965.269362924*A452^2 + 13553.216983*A452 - 14683.33280448</f>
        <v>-8.7135656380269211E-2</v>
      </c>
      <c r="AF452">
        <f t="shared" ref="AF452:AF472" si="72" xml:space="preserve"> 15.9672158*A452^2 - 148.194548*A452 + 343.825101</f>
        <v>0.33224772958004678</v>
      </c>
      <c r="AG452">
        <f t="shared" si="65"/>
        <v>0.97211297774863847</v>
      </c>
    </row>
    <row r="453" spans="1:33" x14ac:dyDescent="0.2">
      <c r="A453">
        <v>4.5</v>
      </c>
      <c r="B453">
        <v>7.8521007577478601</v>
      </c>
      <c r="C453">
        <f t="shared" ref="C453:C471" si="73">(B452-B454)/(A452-A454)</f>
        <v>-8.2070920050771407E-2</v>
      </c>
      <c r="D453">
        <f t="shared" si="66"/>
        <v>7.8517282051562463</v>
      </c>
      <c r="Y453">
        <f t="shared" si="67"/>
        <v>4.744623166561289E-3</v>
      </c>
      <c r="AA453" s="6">
        <v>4.5</v>
      </c>
      <c r="AB453">
        <f t="shared" si="68"/>
        <v>5244197.8206349993</v>
      </c>
      <c r="AC453">
        <f t="shared" si="69"/>
        <v>2.6573549999999999</v>
      </c>
      <c r="AD453">
        <f t="shared" si="70"/>
        <v>-0.24461612999999982</v>
      </c>
      <c r="AE453">
        <f t="shared" si="71"/>
        <v>-8.1636656119371764E-2</v>
      </c>
      <c r="AF453">
        <f t="shared" si="72"/>
        <v>0.28575495000006867</v>
      </c>
      <c r="AG453">
        <f t="shared" si="65"/>
        <v>0.52913252481024231</v>
      </c>
    </row>
    <row r="454" spans="1:33" x14ac:dyDescent="0.2">
      <c r="A454">
        <v>4.51</v>
      </c>
      <c r="B454">
        <v>7.8513096490900409</v>
      </c>
      <c r="C454">
        <f t="shared" si="73"/>
        <v>-7.6150811513066533E-2</v>
      </c>
      <c r="D454">
        <f t="shared" si="66"/>
        <v>7.8506354186985874</v>
      </c>
      <c r="Y454">
        <f t="shared" si="67"/>
        <v>8.5874894965030056E-3</v>
      </c>
      <c r="AA454" s="6">
        <v>4.51</v>
      </c>
      <c r="AB454">
        <f t="shared" si="68"/>
        <v>5291582.4851191817</v>
      </c>
      <c r="AC454">
        <f t="shared" si="69"/>
        <v>2.6648577799999997</v>
      </c>
      <c r="AD454">
        <f t="shared" si="70"/>
        <v>-0.24216556119729227</v>
      </c>
      <c r="AE454">
        <f t="shared" si="71"/>
        <v>-7.6369461807189509E-2</v>
      </c>
      <c r="AF454">
        <f t="shared" si="72"/>
        <v>0.24245561358003442</v>
      </c>
      <c r="AG454">
        <f t="shared" si="65"/>
        <v>0.28712798954934193</v>
      </c>
    </row>
    <row r="455" spans="1:33" x14ac:dyDescent="0.2">
      <c r="A455">
        <v>4.5199999999999996</v>
      </c>
      <c r="B455">
        <v>7.8505777415175988</v>
      </c>
      <c r="C455">
        <f t="shared" si="73"/>
        <v>-7.0719823481233984E-2</v>
      </c>
      <c r="D455">
        <f t="shared" si="66"/>
        <v>7.8496050537274336</v>
      </c>
      <c r="Y455">
        <f t="shared" si="67"/>
        <v>1.2390015387290565E-2</v>
      </c>
      <c r="AA455" s="6">
        <v>4.5199999999999996</v>
      </c>
      <c r="AB455">
        <f t="shared" si="68"/>
        <v>5339287.5353668854</v>
      </c>
      <c r="AC455">
        <f t="shared" si="69"/>
        <v>2.6723605599999996</v>
      </c>
      <c r="AD455">
        <f t="shared" si="70"/>
        <v>-0.23965067420902275</v>
      </c>
      <c r="AE455">
        <f t="shared" si="71"/>
        <v>-7.1343774208799005E-2</v>
      </c>
      <c r="AF455">
        <f t="shared" si="72"/>
        <v>0.20234972032000087</v>
      </c>
      <c r="AG455">
        <f t="shared" si="65"/>
        <v>0.88228547082076636</v>
      </c>
    </row>
    <row r="456" spans="1:33" x14ac:dyDescent="0.2">
      <c r="A456">
        <v>4.53</v>
      </c>
      <c r="B456">
        <v>7.8498952526204162</v>
      </c>
      <c r="C456">
        <f t="shared" si="73"/>
        <v>-6.6267076461155733E-2</v>
      </c>
      <c r="D456">
        <f t="shared" si="66"/>
        <v>7.8486384100043196</v>
      </c>
      <c r="Y456">
        <f t="shared" si="67"/>
        <v>1.6010947606938386E-2</v>
      </c>
      <c r="AA456" s="6">
        <v>4.53</v>
      </c>
      <c r="AB456">
        <f t="shared" si="68"/>
        <v>5387314.4122835025</v>
      </c>
      <c r="AC456">
        <f t="shared" si="69"/>
        <v>2.6798633400000003</v>
      </c>
      <c r="AD456">
        <f t="shared" si="70"/>
        <v>-0.23707000687016222</v>
      </c>
      <c r="AE456">
        <f t="shared" si="71"/>
        <v>-6.6566680259711575E-2</v>
      </c>
      <c r="AF456">
        <f t="shared" si="72"/>
        <v>0.16543727021996801</v>
      </c>
      <c r="AG456">
        <f t="shared" si="65"/>
        <v>0.45211561239081216</v>
      </c>
    </row>
    <row r="457" spans="1:33" x14ac:dyDescent="0.2">
      <c r="A457">
        <v>4.54</v>
      </c>
      <c r="B457">
        <v>7.8492523999883757</v>
      </c>
      <c r="C457">
        <f t="shared" si="73"/>
        <v>-6.2303449946955684E-2</v>
      </c>
      <c r="D457">
        <f t="shared" si="66"/>
        <v>7.8477368073753446</v>
      </c>
      <c r="Y457">
        <f t="shared" si="67"/>
        <v>1.9308751149768981E-2</v>
      </c>
      <c r="AA457" s="6">
        <v>4.54</v>
      </c>
      <c r="AB457">
        <f t="shared" si="68"/>
        <v>5435664.5600072872</v>
      </c>
      <c r="AC457">
        <f t="shared" si="69"/>
        <v>2.6873661200000001</v>
      </c>
      <c r="AD457">
        <f t="shared" si="70"/>
        <v>-0.23442207613221511</v>
      </c>
      <c r="AE457">
        <f t="shared" si="71"/>
        <v>-6.2042419151111972E-2</v>
      </c>
      <c r="AF457">
        <f t="shared" si="72"/>
        <v>0.1317182632799927</v>
      </c>
      <c r="AG457">
        <f t="shared" si="65"/>
        <v>0.41896684062592177</v>
      </c>
    </row>
    <row r="458" spans="1:33" x14ac:dyDescent="0.2">
      <c r="A458">
        <v>4.55</v>
      </c>
      <c r="B458">
        <v>7.8486491836214771</v>
      </c>
      <c r="C458">
        <f t="shared" si="73"/>
        <v>-5.8339823432752701E-2</v>
      </c>
      <c r="D458">
        <f t="shared" si="66"/>
        <v>7.8469015859565072</v>
      </c>
      <c r="Y458">
        <f t="shared" si="67"/>
        <v>2.2266222175107285E-2</v>
      </c>
      <c r="AA458" s="6">
        <v>4.55</v>
      </c>
      <c r="AB458">
        <f t="shared" si="68"/>
        <v>5484339.425909373</v>
      </c>
      <c r="AC458">
        <f t="shared" si="69"/>
        <v>2.6948688999999999</v>
      </c>
      <c r="AD458">
        <f t="shared" si="70"/>
        <v>-0.23170537788714196</v>
      </c>
      <c r="AE458">
        <f t="shared" si="71"/>
        <v>-5.777214709087275E-2</v>
      </c>
      <c r="AF458">
        <f t="shared" si="72"/>
        <v>0.10119269950007492</v>
      </c>
      <c r="AG458">
        <f t="shared" si="65"/>
        <v>0.97305118266993329</v>
      </c>
    </row>
    <row r="459" spans="1:33" x14ac:dyDescent="0.2">
      <c r="A459">
        <v>4.5599999999999996</v>
      </c>
      <c r="B459">
        <v>7.8480856035197206</v>
      </c>
      <c r="C459">
        <f t="shared" si="73"/>
        <v>-5.4376196918547302E-2</v>
      </c>
      <c r="D459">
        <f t="shared" si="66"/>
        <v>7.8461341063200134</v>
      </c>
      <c r="Y459">
        <f t="shared" si="67"/>
        <v>2.4865901040019355E-2</v>
      </c>
      <c r="AA459" s="6">
        <v>4.5599999999999996</v>
      </c>
      <c r="AB459">
        <f t="shared" si="68"/>
        <v>5533340.4605937675</v>
      </c>
      <c r="AC459">
        <f t="shared" si="69"/>
        <v>2.7023716799999997</v>
      </c>
      <c r="AD459">
        <f t="shared" si="70"/>
        <v>-0.22891838679053689</v>
      </c>
      <c r="AE459">
        <f t="shared" si="71"/>
        <v>-5.3753700274683069E-2</v>
      </c>
      <c r="AF459">
        <f t="shared" si="72"/>
        <v>7.3860578880044159E-2</v>
      </c>
      <c r="AG459">
        <f t="shared" si="65"/>
        <v>1.1447962144110599</v>
      </c>
    </row>
    <row r="460" spans="1:33" x14ac:dyDescent="0.2">
      <c r="A460">
        <v>4.57</v>
      </c>
      <c r="B460">
        <v>7.8475616596831061</v>
      </c>
      <c r="C460">
        <f t="shared" si="73"/>
        <v>-5.0412570404344492E-2</v>
      </c>
      <c r="D460">
        <f t="shared" si="66"/>
        <v>7.845435749681152</v>
      </c>
      <c r="Y460">
        <f t="shared" si="67"/>
        <v>2.7090070701528132E-2</v>
      </c>
      <c r="AA460" s="6">
        <v>4.57</v>
      </c>
      <c r="AB460">
        <f t="shared" si="68"/>
        <v>5582669.1178973438</v>
      </c>
      <c r="AC460">
        <f t="shared" si="69"/>
        <v>2.7098744600000004</v>
      </c>
      <c r="AD460">
        <f t="shared" si="70"/>
        <v>-0.22605955608420103</v>
      </c>
      <c r="AE460">
        <f t="shared" si="71"/>
        <v>-4.9981356656644493E-2</v>
      </c>
      <c r="AF460">
        <f t="shared" si="72"/>
        <v>4.9721901420070935E-2</v>
      </c>
      <c r="AG460">
        <f t="shared" si="65"/>
        <v>0.85536949265105788</v>
      </c>
    </row>
    <row r="461" spans="1:33" x14ac:dyDescent="0.2">
      <c r="A461">
        <v>4.58</v>
      </c>
      <c r="B461">
        <v>7.8470773521116337</v>
      </c>
      <c r="C461">
        <f t="shared" si="73"/>
        <v>-4.644894389014375E-2</v>
      </c>
      <c r="D461">
        <f t="shared" si="66"/>
        <v>7.844807918086139</v>
      </c>
      <c r="Y461">
        <f t="shared" si="67"/>
        <v>2.8920755125270071E-2</v>
      </c>
      <c r="AA461" s="6">
        <v>4.58</v>
      </c>
      <c r="AB461">
        <f t="shared" si="68"/>
        <v>5632326.8548898473</v>
      </c>
      <c r="AC461">
        <f t="shared" si="69"/>
        <v>2.7173772400000002</v>
      </c>
      <c r="AD461">
        <f t="shared" si="70"/>
        <v>-0.22312731741796243</v>
      </c>
      <c r="AE461">
        <f t="shared" si="71"/>
        <v>-4.6445596191915683E-2</v>
      </c>
      <c r="AF461">
        <f t="shared" si="72"/>
        <v>2.8776667120041566E-2</v>
      </c>
      <c r="AG461">
        <f t="shared" si="65"/>
        <v>7.2072644665162663E-3</v>
      </c>
    </row>
    <row r="462" spans="1:33" x14ac:dyDescent="0.2">
      <c r="A462">
        <v>4.59</v>
      </c>
      <c r="B462">
        <v>7.8466326808053033</v>
      </c>
      <c r="C462">
        <f t="shared" si="73"/>
        <v>-4.2485317375940766E-2</v>
      </c>
      <c r="D462">
        <f t="shared" si="66"/>
        <v>7.8442520346005935</v>
      </c>
      <c r="Y462">
        <f t="shared" si="67"/>
        <v>3.0339717705066119E-2</v>
      </c>
      <c r="AA462" s="6">
        <v>4.59</v>
      </c>
      <c r="AB462">
        <f t="shared" si="68"/>
        <v>5682315.131873901</v>
      </c>
      <c r="AC462">
        <f t="shared" si="69"/>
        <v>2.7248800200000001</v>
      </c>
      <c r="AD462">
        <f t="shared" si="70"/>
        <v>-0.22012008067083821</v>
      </c>
      <c r="AE462">
        <f t="shared" si="71"/>
        <v>-4.3132859653269406E-2</v>
      </c>
      <c r="AF462">
        <f t="shared" si="72"/>
        <v>1.1024875980012894E-2</v>
      </c>
      <c r="AG462">
        <f t="shared" si="65"/>
        <v>1.5241554431586766</v>
      </c>
    </row>
    <row r="463" spans="1:33" x14ac:dyDescent="0.2">
      <c r="A463">
        <v>4.5999999999999996</v>
      </c>
      <c r="B463">
        <v>7.8462276457641149</v>
      </c>
      <c r="C463">
        <f t="shared" si="73"/>
        <v>-3.8961572003292297E-2</v>
      </c>
      <c r="D463">
        <f t="shared" si="66"/>
        <v>7.8437695434988761</v>
      </c>
      <c r="Y463">
        <f t="shared" si="67"/>
        <v>3.1328459690636565E-2</v>
      </c>
      <c r="AA463" s="6">
        <v>4.5999999999999996</v>
      </c>
      <c r="AB463">
        <f t="shared" si="68"/>
        <v>5732635.4123849971</v>
      </c>
      <c r="AC463">
        <f t="shared" si="69"/>
        <v>2.7323827999999999</v>
      </c>
      <c r="AD463">
        <f t="shared" si="70"/>
        <v>-0.21703623377152303</v>
      </c>
      <c r="AE463">
        <f t="shared" si="71"/>
        <v>-4.0025305963354185E-2</v>
      </c>
      <c r="AF463">
        <f t="shared" si="72"/>
        <v>-3.533472000015081E-3</v>
      </c>
      <c r="AG463">
        <f t="shared" si="65"/>
        <v>2.7302131443053725</v>
      </c>
    </row>
    <row r="464" spans="1:33" x14ac:dyDescent="0.2">
      <c r="A464">
        <v>4.6100000000000003</v>
      </c>
      <c r="B464">
        <v>7.8458534493652374</v>
      </c>
      <c r="C464">
        <f t="shared" si="73"/>
        <v>-3.6317588913802594E-2</v>
      </c>
      <c r="D464">
        <f t="shared" si="66"/>
        <v>7.8433619104541989</v>
      </c>
      <c r="Y464">
        <f t="shared" si="67"/>
        <v>3.1756123500370229E-2</v>
      </c>
      <c r="AA464" s="6">
        <v>4.6100000000000003</v>
      </c>
      <c r="AB464">
        <f t="shared" si="68"/>
        <v>5783289.1631915029</v>
      </c>
      <c r="AC464">
        <f t="shared" si="69"/>
        <v>2.7398855800000002</v>
      </c>
      <c r="AD464">
        <f t="shared" si="70"/>
        <v>-0.21387414251813774</v>
      </c>
      <c r="AE464">
        <f t="shared" si="71"/>
        <v>-3.7100568042660598E-2</v>
      </c>
      <c r="AF464">
        <f t="shared" si="72"/>
        <v>-1.4898376819985515E-2</v>
      </c>
      <c r="AG464">
        <f t="shared" si="65"/>
        <v>2.1559226597237862</v>
      </c>
    </row>
    <row r="465" spans="1:33" x14ac:dyDescent="0.2">
      <c r="A465">
        <v>4.62</v>
      </c>
      <c r="B465">
        <v>7.8455012939858388</v>
      </c>
      <c r="C465">
        <f t="shared" si="73"/>
        <v>-3.4113486965915048E-2</v>
      </c>
      <c r="D465">
        <f t="shared" si="66"/>
        <v>7.8430306227294881</v>
      </c>
      <c r="Y465">
        <f t="shared" si="67"/>
        <v>3.1491566488487513E-2</v>
      </c>
      <c r="AA465" s="6">
        <v>4.62</v>
      </c>
      <c r="AB465">
        <f t="shared" si="68"/>
        <v>5834277.8542946475</v>
      </c>
      <c r="AC465">
        <f t="shared" si="69"/>
        <v>2.74738836</v>
      </c>
      <c r="AD465">
        <f t="shared" si="70"/>
        <v>-0.21063215039736916</v>
      </c>
      <c r="AE465">
        <f t="shared" si="71"/>
        <v>-3.4331507347815204E-2</v>
      </c>
      <c r="AF465">
        <f t="shared" si="72"/>
        <v>-2.3069838480012095E-2</v>
      </c>
      <c r="AG465">
        <f t="shared" si="65"/>
        <v>0.63910318554651036</v>
      </c>
    </row>
    <row r="466" spans="1:33" x14ac:dyDescent="0.2">
      <c r="A466">
        <v>4.63</v>
      </c>
      <c r="B466">
        <v>7.8451711796259191</v>
      </c>
      <c r="C466">
        <f t="shared" si="73"/>
        <v>-3.1909385018070294E-2</v>
      </c>
      <c r="D466">
        <f t="shared" si="66"/>
        <v>7.842777189369043</v>
      </c>
      <c r="Y466">
        <f t="shared" si="67"/>
        <v>3.0515462340622843E-2</v>
      </c>
      <c r="AA466" s="6">
        <v>4.63</v>
      </c>
      <c r="AB466">
        <f t="shared" si="68"/>
        <v>5885602.9589285413</v>
      </c>
      <c r="AC466">
        <f t="shared" si="69"/>
        <v>2.7548911399999998</v>
      </c>
      <c r="AD466">
        <f t="shared" si="70"/>
        <v>-0.20730857840285488</v>
      </c>
      <c r="AE466">
        <f t="shared" si="71"/>
        <v>-3.1685966787335929E-2</v>
      </c>
      <c r="AF466">
        <f t="shared" si="72"/>
        <v>-2.8047856979981134E-2</v>
      </c>
      <c r="AG466">
        <f t="shared" si="65"/>
        <v>0.70016463998865341</v>
      </c>
    </row>
    <row r="467" spans="1:33" x14ac:dyDescent="0.2">
      <c r="A467">
        <v>4.6399999999999997</v>
      </c>
      <c r="B467">
        <v>7.8448631062854774</v>
      </c>
      <c r="C467">
        <f t="shared" si="73"/>
        <v>-2.9705283070224221E-2</v>
      </c>
      <c r="D467">
        <f t="shared" si="66"/>
        <v>7.8426031413909882</v>
      </c>
      <c r="Y467">
        <f t="shared" si="67"/>
        <v>2.880821327115924E-2</v>
      </c>
      <c r="AA467" s="7">
        <v>4.6399999999999997</v>
      </c>
      <c r="AB467">
        <f t="shared" si="68"/>
        <v>5937265.9535601661</v>
      </c>
      <c r="AC467">
        <f t="shared" si="69"/>
        <v>2.7623939199999996</v>
      </c>
      <c r="AD467">
        <f t="shared" si="70"/>
        <v>-0.20390172485291447</v>
      </c>
      <c r="AE467">
        <f t="shared" si="71"/>
        <v>-2.9126522196747828E-2</v>
      </c>
      <c r="AF467">
        <f t="shared" si="72"/>
        <v>-2.9832432319892632E-2</v>
      </c>
      <c r="AG467">
        <f>ABS((C467-AF467)/C467)*100</f>
        <v>0.42803581224197101</v>
      </c>
    </row>
    <row r="468" spans="1:33" x14ac:dyDescent="0.2">
      <c r="A468">
        <v>4.6500000000000004</v>
      </c>
      <c r="B468">
        <v>7.8445770739645146</v>
      </c>
      <c r="C468">
        <f t="shared" si="73"/>
        <v>-2.7131743579954997E-2</v>
      </c>
      <c r="D468">
        <f t="shared" si="66"/>
        <v>7.8425100319804759</v>
      </c>
      <c r="Y468">
        <f t="shared" si="67"/>
        <v>2.634994805391189E-2</v>
      </c>
      <c r="AA468" s="7">
        <v>4.6500000000000004</v>
      </c>
      <c r="AB468">
        <f t="shared" si="68"/>
        <v>5989268.3178893756</v>
      </c>
      <c r="AC468">
        <f t="shared" si="69"/>
        <v>2.7698967000000003</v>
      </c>
      <c r="AD468">
        <f t="shared" si="70"/>
        <v>-0.20040986520759263</v>
      </c>
      <c r="AE468">
        <f t="shared" si="71"/>
        <v>-2.661023262044182E-2</v>
      </c>
      <c r="AF468">
        <f t="shared" si="72"/>
        <v>-2.8423564499973963E-2</v>
      </c>
      <c r="AG468">
        <f t="shared" ref="AG468" si="74">ABS((C468-AF468)/C468)*100</f>
        <v>4.76128972770245</v>
      </c>
    </row>
    <row r="469" spans="1:33" x14ac:dyDescent="0.2">
      <c r="A469">
        <v>4.66</v>
      </c>
      <c r="B469">
        <v>7.8443204714138783</v>
      </c>
      <c r="C469">
        <f t="shared" si="73"/>
        <v>-2.3819329004882102E-2</v>
      </c>
      <c r="D469">
        <f t="shared" si="66"/>
        <v>7.8424994366837062</v>
      </c>
      <c r="Y469">
        <f t="shared" si="67"/>
        <v>2.3214690639021235E-2</v>
      </c>
      <c r="AA469" s="7">
        <v>4.66</v>
      </c>
      <c r="AB469">
        <f t="shared" si="68"/>
        <v>6041611.5348488893</v>
      </c>
      <c r="AC469">
        <f t="shared" si="69"/>
        <v>2.7773994800000001</v>
      </c>
      <c r="AD469">
        <f t="shared" si="70"/>
        <v>-0.1968312518849924</v>
      </c>
      <c r="AE469">
        <f t="shared" si="71"/>
        <v>-2.4088388709060382E-2</v>
      </c>
      <c r="AF469">
        <f t="shared" si="72"/>
        <v>-2.382125351994091E-2</v>
      </c>
      <c r="AG469">
        <f>ABS((C469-AF469)/C469)*100</f>
        <v>8.0796359058394017E-3</v>
      </c>
    </row>
    <row r="470" spans="1:33" x14ac:dyDescent="0.2">
      <c r="A470">
        <v>4.67</v>
      </c>
      <c r="B470">
        <v>7.844100687384417</v>
      </c>
      <c r="C470">
        <f t="shared" si="73"/>
        <v>-1.6023570694967744E-2</v>
      </c>
      <c r="D470">
        <f t="shared" si="66"/>
        <v>7.8425729536026605</v>
      </c>
      <c r="Y470">
        <f t="shared" si="67"/>
        <v>1.9476213305287652E-2</v>
      </c>
      <c r="AA470" s="7">
        <v>4.67</v>
      </c>
      <c r="AB470">
        <f t="shared" si="68"/>
        <v>6094297.0906043006</v>
      </c>
      <c r="AC470">
        <f t="shared" si="69"/>
        <v>2.78490226</v>
      </c>
      <c r="AD470">
        <f t="shared" si="70"/>
        <v>-0.19316411407696743</v>
      </c>
      <c r="AE470">
        <f t="shared" si="71"/>
        <v>-2.1506260090973228E-2</v>
      </c>
      <c r="AF470">
        <f t="shared" si="72"/>
        <v>-1.6025499380020847E-2</v>
      </c>
      <c r="AG470">
        <f>ABS((C470-AF470)/C470)*100</f>
        <v>1.2036549716777518E-2</v>
      </c>
    </row>
    <row r="471" spans="1:33" x14ac:dyDescent="0.2">
      <c r="A471">
        <v>4.68</v>
      </c>
      <c r="B471">
        <v>7.843999999999979</v>
      </c>
      <c r="C471">
        <f t="shared" si="73"/>
        <v>-5.0343692219011419E-3</v>
      </c>
      <c r="D471">
        <f t="shared" si="66"/>
        <v>7.842732203590737</v>
      </c>
      <c r="Y471">
        <f t="shared" si="67"/>
        <v>1.6162626328939573E-2</v>
      </c>
      <c r="AA471" s="7">
        <v>4.68</v>
      </c>
      <c r="AB471">
        <f t="shared" si="68"/>
        <v>6147326.4745540852</v>
      </c>
      <c r="AC471">
        <f t="shared" si="69"/>
        <v>2.7924050399999998</v>
      </c>
      <c r="AD471">
        <f t="shared" si="70"/>
        <v>-0.18940665756406022</v>
      </c>
      <c r="AE471">
        <f t="shared" si="71"/>
        <v>-1.880284097569529E-2</v>
      </c>
      <c r="AF471">
        <f t="shared" si="72"/>
        <v>-5.0363020799863989E-3</v>
      </c>
      <c r="AG471">
        <f>ABS((C471-AF471)/C471)*100</f>
        <v>3.8393252462462044E-2</v>
      </c>
    </row>
    <row r="472" spans="1:33" x14ac:dyDescent="0.2">
      <c r="A472">
        <v>4.6900000000000004</v>
      </c>
      <c r="B472">
        <v>7.843999999999979</v>
      </c>
      <c r="D472">
        <f t="shared" si="66"/>
        <v>7.8429788304489936</v>
      </c>
      <c r="Y472">
        <f t="shared" si="67"/>
        <v>1.301847974229239E-2</v>
      </c>
      <c r="AA472" s="8">
        <v>4.6900000000000004</v>
      </c>
      <c r="AB472">
        <f t="shared" si="68"/>
        <v>6200701.1793295825</v>
      </c>
      <c r="AC472">
        <f t="shared" si="69"/>
        <v>2.7999078200000005</v>
      </c>
      <c r="AD472">
        <f t="shared" si="70"/>
        <v>-0.18555706452985354</v>
      </c>
      <c r="AE472">
        <f t="shared" si="71"/>
        <v>-1.5910594491288066E-2</v>
      </c>
      <c r="AF472">
        <f t="shared" si="72"/>
        <v>9.1463383799919029E-3</v>
      </c>
    </row>
  </sheetData>
  <conditionalFormatting sqref="B3:D472">
    <cfRule type="expression" dxfId="2" priority="1" stopIfTrue="1">
      <formula>OR($AA3="Sortie de rampe",$AB3="Para")</formula>
    </cfRule>
    <cfRule type="expression" dxfId="1" priority="2" stopIfTrue="1">
      <formula>OR($AA3="Fin de propulsion",$AA3="Impact balistique",$AC3="Satellite")</formula>
    </cfRule>
    <cfRule type="expression" dxfId="0" priority="3" stopIfTrue="1">
      <formula>$AA3="Apogée"</formula>
    </cfRule>
  </conditionalFormatting>
  <pageMargins left="0.7" right="0.7" top="0.75" bottom="0.75" header="0.3" footer="0.3"/>
  <pageSetup paperSize="9" scale="56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B3AA-520F-3640-A546-FD397B50E61F}">
  <sheetPr>
    <pageSetUpPr fitToPage="1"/>
  </sheetPr>
  <dimension ref="A1:W472"/>
  <sheetViews>
    <sheetView zoomScale="75" zoomScaleNormal="125" workbookViewId="0">
      <selection activeCell="W42" sqref="W42"/>
    </sheetView>
  </sheetViews>
  <sheetFormatPr baseColWidth="10" defaultRowHeight="16" x14ac:dyDescent="0.2"/>
  <sheetData>
    <row r="1" spans="1:23" x14ac:dyDescent="0.2">
      <c r="A1" t="s">
        <v>0</v>
      </c>
      <c r="B1" t="s">
        <v>2</v>
      </c>
      <c r="T1" t="s">
        <v>0</v>
      </c>
      <c r="U1" t="s">
        <v>7</v>
      </c>
      <c r="V1" t="s">
        <v>8</v>
      </c>
    </row>
    <row r="3" spans="1:23" x14ac:dyDescent="0.2">
      <c r="A3">
        <v>0</v>
      </c>
      <c r="B3">
        <v>1.3962634015954636</v>
      </c>
      <c r="T3" s="4">
        <v>0</v>
      </c>
      <c r="U3">
        <f xml:space="preserve"> 0.0000779435*T3^6 - 0.00127816*T3^5 + 0.00849937*T3^4 - 0.0300524*T3^3 + 0.0621077*T3^2 - 0.0893038*T3 + 1.42035</f>
        <v>1.42035</v>
      </c>
      <c r="V3">
        <v>1.3962634015954636</v>
      </c>
      <c r="W3">
        <f t="shared" ref="W3:W33" si="0">ABS((B3-V3)/B3)*100</f>
        <v>0</v>
      </c>
    </row>
    <row r="4" spans="1:23" x14ac:dyDescent="0.2">
      <c r="A4">
        <v>0.01</v>
      </c>
      <c r="B4">
        <v>1.3962634015954636</v>
      </c>
      <c r="T4" s="4">
        <v>0.01</v>
      </c>
      <c r="U4">
        <f t="shared" ref="U4:U67" si="1" xml:space="preserve"> 0.0000779435*T4^6 - 0.00127816*T4^5 + 0.00849937*T4^4 - 0.0300524*T4^3 + 0.0621077*T4^2 - 0.0893038*T4 + 1.42035</f>
        <v>1.419463142802466</v>
      </c>
      <c r="V4">
        <v>1.39626340159546</v>
      </c>
      <c r="W4">
        <f t="shared" si="0"/>
        <v>2.5444437451708134E-13</v>
      </c>
    </row>
    <row r="5" spans="1:23" x14ac:dyDescent="0.2">
      <c r="A5">
        <v>0.02</v>
      </c>
      <c r="B5">
        <v>1.3962634015954636</v>
      </c>
      <c r="T5" s="4">
        <v>0.02</v>
      </c>
      <c r="U5">
        <f t="shared" si="1"/>
        <v>1.4185885280166142</v>
      </c>
      <c r="V5">
        <v>1.3962634015954636</v>
      </c>
      <c r="W5">
        <f t="shared" si="0"/>
        <v>0</v>
      </c>
    </row>
    <row r="6" spans="1:23" x14ac:dyDescent="0.2">
      <c r="A6">
        <v>0.03</v>
      </c>
      <c r="B6">
        <v>1.3962634015954636</v>
      </c>
      <c r="T6" s="4">
        <v>0.03</v>
      </c>
      <c r="U6">
        <f t="shared" si="1"/>
        <v>1.4177259783686873</v>
      </c>
      <c r="V6">
        <v>1.3962634015954636</v>
      </c>
      <c r="W6">
        <f t="shared" si="0"/>
        <v>0</v>
      </c>
    </row>
    <row r="7" spans="1:23" x14ac:dyDescent="0.2">
      <c r="A7">
        <v>0.04</v>
      </c>
      <c r="B7">
        <v>1.3962634015954636</v>
      </c>
      <c r="T7" s="4">
        <v>0.04</v>
      </c>
      <c r="U7">
        <f t="shared" si="1"/>
        <v>1.4168753185942229</v>
      </c>
      <c r="V7">
        <v>1.3962634015954636</v>
      </c>
      <c r="W7">
        <f t="shared" si="0"/>
        <v>0</v>
      </c>
    </row>
    <row r="8" spans="1:23" x14ac:dyDescent="0.2">
      <c r="A8">
        <v>0.05</v>
      </c>
      <c r="B8">
        <v>1.3962634015954636</v>
      </c>
      <c r="T8" s="4">
        <v>0.05</v>
      </c>
      <c r="U8">
        <f t="shared" si="1"/>
        <v>1.4160363754228553</v>
      </c>
      <c r="V8">
        <v>1.3962634015954636</v>
      </c>
      <c r="W8">
        <f t="shared" si="0"/>
        <v>0</v>
      </c>
    </row>
    <row r="9" spans="1:23" x14ac:dyDescent="0.2">
      <c r="A9">
        <v>0.06</v>
      </c>
      <c r="B9">
        <v>1.3962634015954636</v>
      </c>
      <c r="T9" s="4">
        <v>0.06</v>
      </c>
      <c r="U9">
        <f t="shared" si="1"/>
        <v>1.4152089775631744</v>
      </c>
      <c r="V9">
        <v>1.3962634015954636</v>
      </c>
      <c r="W9">
        <f t="shared" si="0"/>
        <v>0</v>
      </c>
    </row>
    <row r="10" spans="1:23" x14ac:dyDescent="0.2">
      <c r="A10">
        <v>7.0000000000000007E-2</v>
      </c>
      <c r="B10">
        <v>1.3962634015954636</v>
      </c>
      <c r="T10" s="4">
        <v>7.0000000000000007E-2</v>
      </c>
      <c r="U10">
        <f t="shared" si="1"/>
        <v>1.4143929556876402</v>
      </c>
      <c r="V10">
        <v>1.3962634015954636</v>
      </c>
      <c r="W10">
        <f t="shared" si="0"/>
        <v>0</v>
      </c>
    </row>
    <row r="11" spans="1:23" x14ac:dyDescent="0.2">
      <c r="A11">
        <v>0.08</v>
      </c>
      <c r="B11">
        <v>1.3962634015954636</v>
      </c>
      <c r="T11" s="4">
        <v>0.08</v>
      </c>
      <c r="U11">
        <f t="shared" si="1"/>
        <v>1.4135881424175529</v>
      </c>
      <c r="V11">
        <v>1.3962634015954636</v>
      </c>
      <c r="W11">
        <f t="shared" si="0"/>
        <v>0</v>
      </c>
    </row>
    <row r="12" spans="1:23" x14ac:dyDescent="0.2">
      <c r="A12">
        <v>0.09</v>
      </c>
      <c r="B12">
        <v>1.3962634015954636</v>
      </c>
      <c r="T12" s="4">
        <v>0.09</v>
      </c>
      <c r="U12">
        <f t="shared" si="1"/>
        <v>1.4127943723080811</v>
      </c>
      <c r="V12">
        <v>1.3962634015954636</v>
      </c>
      <c r="W12">
        <f t="shared" si="0"/>
        <v>0</v>
      </c>
    </row>
    <row r="13" spans="1:23" x14ac:dyDescent="0.2">
      <c r="A13">
        <v>0.1</v>
      </c>
      <c r="B13">
        <v>1.3962634015954636</v>
      </c>
      <c r="T13" s="4">
        <v>0.1</v>
      </c>
      <c r="U13">
        <f t="shared" si="1"/>
        <v>1.4120114818333436</v>
      </c>
      <c r="V13">
        <v>1.3962634015954636</v>
      </c>
      <c r="W13">
        <f t="shared" si="0"/>
        <v>0</v>
      </c>
    </row>
    <row r="14" spans="1:23" x14ac:dyDescent="0.2">
      <c r="A14">
        <v>0.11</v>
      </c>
      <c r="B14">
        <v>1.3962634015954636</v>
      </c>
      <c r="T14" s="4">
        <v>0.11</v>
      </c>
      <c r="U14">
        <f t="shared" si="1"/>
        <v>1.4112393093715487</v>
      </c>
      <c r="V14">
        <v>1.3962634015954636</v>
      </c>
      <c r="W14">
        <f t="shared" si="0"/>
        <v>0</v>
      </c>
    </row>
    <row r="15" spans="1:23" x14ac:dyDescent="0.2">
      <c r="A15">
        <v>0.12</v>
      </c>
      <c r="B15">
        <v>1.3962634015954636</v>
      </c>
      <c r="T15" s="4">
        <v>0.12</v>
      </c>
      <c r="U15">
        <f t="shared" si="1"/>
        <v>1.4104776951901903</v>
      </c>
      <c r="V15">
        <v>1.3962634015954636</v>
      </c>
      <c r="W15">
        <f t="shared" si="0"/>
        <v>0</v>
      </c>
    </row>
    <row r="16" spans="1:23" x14ac:dyDescent="0.2">
      <c r="A16">
        <v>0.13</v>
      </c>
      <c r="B16">
        <v>1.3962634015954636</v>
      </c>
      <c r="T16" s="4">
        <v>0.13</v>
      </c>
      <c r="U16">
        <f t="shared" si="1"/>
        <v>1.409726481431298</v>
      </c>
      <c r="V16">
        <v>1.3962634015954636</v>
      </c>
      <c r="W16">
        <f t="shared" si="0"/>
        <v>0</v>
      </c>
    </row>
    <row r="17" spans="1:23" x14ac:dyDescent="0.2">
      <c r="A17">
        <v>0.14000000000000001</v>
      </c>
      <c r="B17">
        <v>1.3962634015954636</v>
      </c>
      <c r="T17" s="4">
        <v>0.14000000000000001</v>
      </c>
      <c r="U17">
        <f t="shared" si="1"/>
        <v>1.4089855120967452</v>
      </c>
      <c r="V17">
        <v>1.3962634015954636</v>
      </c>
      <c r="W17">
        <f t="shared" si="0"/>
        <v>0</v>
      </c>
    </row>
    <row r="18" spans="1:23" x14ac:dyDescent="0.2">
      <c r="A18">
        <v>0.15</v>
      </c>
      <c r="B18">
        <v>1.3962634015954636</v>
      </c>
      <c r="T18" s="4">
        <v>0.15</v>
      </c>
      <c r="U18">
        <f t="shared" si="1"/>
        <v>1.4082546330336128</v>
      </c>
      <c r="V18">
        <v>1.3962634015954636</v>
      </c>
      <c r="W18">
        <f t="shared" si="0"/>
        <v>0</v>
      </c>
    </row>
    <row r="19" spans="1:23" x14ac:dyDescent="0.2">
      <c r="A19">
        <v>0.16</v>
      </c>
      <c r="B19">
        <v>1.3962634015954636</v>
      </c>
      <c r="T19" s="4">
        <v>0.16</v>
      </c>
      <c r="U19">
        <f t="shared" si="1"/>
        <v>1.4075336919196082</v>
      </c>
      <c r="V19">
        <v>1.3962634015954636</v>
      </c>
      <c r="W19">
        <f t="shared" si="0"/>
        <v>0</v>
      </c>
    </row>
    <row r="20" spans="1:23" x14ac:dyDescent="0.2">
      <c r="A20">
        <v>0.17</v>
      </c>
      <c r="B20">
        <v>1.3962634015954636</v>
      </c>
      <c r="T20" s="4">
        <v>0.17</v>
      </c>
      <c r="U20">
        <f t="shared" si="1"/>
        <v>1.406822538248542</v>
      </c>
      <c r="V20">
        <v>1.3962634015954636</v>
      </c>
      <c r="W20">
        <f t="shared" si="0"/>
        <v>0</v>
      </c>
    </row>
    <row r="21" spans="1:23" x14ac:dyDescent="0.2">
      <c r="A21">
        <v>0.18</v>
      </c>
      <c r="B21">
        <v>1.3962634015954636</v>
      </c>
      <c r="T21" s="4">
        <v>0.18</v>
      </c>
      <c r="U21">
        <f t="shared" si="1"/>
        <v>1.4061210233158594</v>
      </c>
      <c r="V21">
        <v>1.3962634015954636</v>
      </c>
      <c r="W21">
        <f t="shared" si="0"/>
        <v>0</v>
      </c>
    </row>
    <row r="22" spans="1:23" x14ac:dyDescent="0.2">
      <c r="A22">
        <v>0.19</v>
      </c>
      <c r="B22">
        <v>1.3962634015954636</v>
      </c>
      <c r="T22" s="4">
        <v>0.19</v>
      </c>
      <c r="U22">
        <f t="shared" si="1"/>
        <v>1.4054290002042285</v>
      </c>
      <c r="V22">
        <v>1.3962634015954636</v>
      </c>
      <c r="W22">
        <f t="shared" si="0"/>
        <v>0</v>
      </c>
    </row>
    <row r="23" spans="1:23" x14ac:dyDescent="0.2">
      <c r="A23">
        <v>0.2</v>
      </c>
      <c r="B23">
        <v>1.3962634015954636</v>
      </c>
      <c r="T23" s="4">
        <v>0.2</v>
      </c>
      <c r="U23">
        <f t="shared" si="1"/>
        <v>1.404746323769184</v>
      </c>
      <c r="V23">
        <v>1.3962634015954636</v>
      </c>
      <c r="W23">
        <f t="shared" si="0"/>
        <v>0</v>
      </c>
    </row>
    <row r="24" spans="1:23" x14ac:dyDescent="0.2">
      <c r="A24">
        <v>0.21</v>
      </c>
      <c r="B24">
        <v>1.3962634015954636</v>
      </c>
      <c r="T24" s="4">
        <v>0.21</v>
      </c>
      <c r="U24">
        <f t="shared" si="1"/>
        <v>1.4040728506248279</v>
      </c>
      <c r="V24">
        <v>1.3962634015954636</v>
      </c>
      <c r="W24">
        <f t="shared" si="0"/>
        <v>0</v>
      </c>
    </row>
    <row r="25" spans="1:23" x14ac:dyDescent="0.2">
      <c r="A25">
        <v>0.22</v>
      </c>
      <c r="B25">
        <v>1.3962634015954636</v>
      </c>
      <c r="T25" s="4">
        <v>0.22</v>
      </c>
      <c r="U25">
        <f t="shared" si="1"/>
        <v>1.403408439129586</v>
      </c>
      <c r="V25">
        <v>1.3962634015954636</v>
      </c>
      <c r="W25">
        <f t="shared" si="0"/>
        <v>0</v>
      </c>
    </row>
    <row r="26" spans="1:23" x14ac:dyDescent="0.2">
      <c r="A26">
        <v>0.23</v>
      </c>
      <c r="B26">
        <v>1.3962634015954636</v>
      </c>
      <c r="T26" s="4">
        <v>0.23</v>
      </c>
      <c r="U26">
        <f t="shared" si="1"/>
        <v>1.4027529493720201</v>
      </c>
      <c r="V26">
        <v>1.3962634015954636</v>
      </c>
      <c r="W26">
        <f t="shared" si="0"/>
        <v>0</v>
      </c>
    </row>
    <row r="27" spans="1:23" x14ac:dyDescent="0.2">
      <c r="A27">
        <v>0.24</v>
      </c>
      <c r="B27">
        <v>1.3962634015954636</v>
      </c>
      <c r="T27" s="4">
        <v>0.24</v>
      </c>
      <c r="U27">
        <f t="shared" si="1"/>
        <v>1.4021062431566969</v>
      </c>
      <c r="V27">
        <v>1.3962634015954636</v>
      </c>
      <c r="W27">
        <f t="shared" si="0"/>
        <v>0</v>
      </c>
    </row>
    <row r="28" spans="1:23" x14ac:dyDescent="0.2">
      <c r="A28">
        <v>0.25</v>
      </c>
      <c r="B28">
        <v>1.3962634015954636</v>
      </c>
      <c r="T28" s="4">
        <v>0.25</v>
      </c>
      <c r="U28">
        <f t="shared" si="1"/>
        <v>1.4014681839901124</v>
      </c>
      <c r="V28">
        <v>1.3962634015954636</v>
      </c>
      <c r="W28">
        <f t="shared" si="0"/>
        <v>0</v>
      </c>
    </row>
    <row r="29" spans="1:23" x14ac:dyDescent="0.2">
      <c r="A29">
        <v>0.26</v>
      </c>
      <c r="B29">
        <v>1.3962634015954636</v>
      </c>
      <c r="T29" s="4">
        <v>0.26</v>
      </c>
      <c r="U29">
        <f t="shared" si="1"/>
        <v>1.4008386370666732</v>
      </c>
      <c r="V29">
        <v>1.3962634015954636</v>
      </c>
      <c r="W29">
        <f t="shared" si="0"/>
        <v>0</v>
      </c>
    </row>
    <row r="30" spans="1:23" x14ac:dyDescent="0.2">
      <c r="A30">
        <v>0.27</v>
      </c>
      <c r="B30">
        <v>1.3962634015954636</v>
      </c>
      <c r="T30" s="4">
        <v>0.27</v>
      </c>
      <c r="U30">
        <f t="shared" si="1"/>
        <v>1.4002174692547336</v>
      </c>
      <c r="V30">
        <v>1.3962634015954636</v>
      </c>
      <c r="W30">
        <f t="shared" si="0"/>
        <v>0</v>
      </c>
    </row>
    <row r="31" spans="1:23" x14ac:dyDescent="0.2">
      <c r="A31">
        <v>0.28000000000000003</v>
      </c>
      <c r="B31">
        <v>1.3962634015954636</v>
      </c>
      <c r="T31" s="4">
        <v>0.28000000000000003</v>
      </c>
      <c r="U31">
        <f t="shared" si="1"/>
        <v>1.3996045490826878</v>
      </c>
      <c r="V31">
        <v>1.3962634015954636</v>
      </c>
      <c r="W31">
        <f>ABS((B31-V31)/B31)*100</f>
        <v>0</v>
      </c>
    </row>
    <row r="32" spans="1:23" x14ac:dyDescent="0.2">
      <c r="A32">
        <v>0.28999999999999998</v>
      </c>
      <c r="B32">
        <v>1.3962634015954636</v>
      </c>
      <c r="T32" s="4">
        <v>0.28999999999999998</v>
      </c>
      <c r="U32">
        <f t="shared" si="1"/>
        <v>1.3989997467251207</v>
      </c>
      <c r="V32">
        <v>1.3962634015954636</v>
      </c>
      <c r="W32">
        <f>ABS((B32-V32)/B32)*100</f>
        <v>0</v>
      </c>
    </row>
    <row r="33" spans="1:23" x14ac:dyDescent="0.2">
      <c r="A33">
        <v>0.3</v>
      </c>
      <c r="B33">
        <v>1.3962634015954636</v>
      </c>
      <c r="T33" s="4">
        <v>0.3</v>
      </c>
      <c r="U33">
        <f t="shared" si="1"/>
        <v>1.3984029339890114</v>
      </c>
      <c r="V33">
        <v>1.3962634015954636</v>
      </c>
      <c r="W33">
        <f t="shared" si="0"/>
        <v>0</v>
      </c>
    </row>
    <row r="34" spans="1:23" x14ac:dyDescent="0.2">
      <c r="A34">
        <v>0.31</v>
      </c>
      <c r="B34">
        <v>1.3962634015954636</v>
      </c>
      <c r="T34" s="4">
        <v>0.31</v>
      </c>
      <c r="U34">
        <f t="shared" si="1"/>
        <v>1.3978139842999966</v>
      </c>
      <c r="V34">
        <v>1.3962634015954636</v>
      </c>
      <c r="W34">
        <f>ABS((B34-V34)/B34)*100</f>
        <v>0</v>
      </c>
    </row>
    <row r="35" spans="1:23" x14ac:dyDescent="0.2">
      <c r="A35">
        <v>0.32</v>
      </c>
      <c r="B35">
        <v>1.3962634015954636</v>
      </c>
      <c r="T35" s="10">
        <v>0.32</v>
      </c>
      <c r="U35">
        <f t="shared" si="1"/>
        <v>1.3972327726886866</v>
      </c>
      <c r="V35">
        <v>1.3962634015954636</v>
      </c>
      <c r="W35">
        <f>ABS((B35-V35)/B35)*100</f>
        <v>0</v>
      </c>
    </row>
    <row r="36" spans="1:23" x14ac:dyDescent="0.2">
      <c r="A36">
        <v>0.33</v>
      </c>
      <c r="B36">
        <v>1.3962634015954636</v>
      </c>
      <c r="T36" s="10">
        <v>0.33</v>
      </c>
      <c r="U36">
        <f t="shared" si="1"/>
        <v>1.3966591757770397</v>
      </c>
      <c r="V36">
        <v>1.3962634015954636</v>
      </c>
      <c r="W36">
        <f>ABS((B36-V36)/B36)*100</f>
        <v>0</v>
      </c>
    </row>
    <row r="37" spans="1:23" x14ac:dyDescent="0.2">
      <c r="A37">
        <v>0.34</v>
      </c>
      <c r="B37">
        <v>1.3962634015954636</v>
      </c>
      <c r="T37" s="10">
        <v>0.34</v>
      </c>
      <c r="U37">
        <f t="shared" si="1"/>
        <v>1.3960930717647921</v>
      </c>
      <c r="V37">
        <v>1.3962634015954636</v>
      </c>
      <c r="W37">
        <f>ABS((B37-V37)/B37)*100</f>
        <v>0</v>
      </c>
    </row>
    <row r="38" spans="1:23" x14ac:dyDescent="0.2">
      <c r="A38">
        <v>0.35</v>
      </c>
      <c r="B38">
        <v>1.3962634015954636</v>
      </c>
      <c r="T38" s="10">
        <v>0.35</v>
      </c>
      <c r="U38">
        <f t="shared" si="1"/>
        <v>1.3955343404159442</v>
      </c>
      <c r="V38">
        <v>1.3962634015954636</v>
      </c>
      <c r="W38">
        <f>ABS((B38-V38)/B38)*100</f>
        <v>0</v>
      </c>
    </row>
    <row r="39" spans="1:23" x14ac:dyDescent="0.2">
      <c r="A39">
        <v>0.36</v>
      </c>
      <c r="B39">
        <v>1.3956288741445855</v>
      </c>
      <c r="T39" s="10">
        <v>0.36</v>
      </c>
      <c r="U39">
        <f t="shared" si="1"/>
        <v>1.3949828630453016</v>
      </c>
      <c r="V39">
        <v>1.3962634015954636</v>
      </c>
      <c r="W39">
        <f t="shared" ref="W39" si="2">ABS((B39-V39)/B39)*100</f>
        <v>4.5465342730675845E-2</v>
      </c>
    </row>
    <row r="40" spans="1:23" x14ac:dyDescent="0.2">
      <c r="A40">
        <v>0.37</v>
      </c>
      <c r="B40">
        <v>1.3950007702491978</v>
      </c>
      <c r="T40" s="3">
        <v>0.37</v>
      </c>
      <c r="U40">
        <f t="shared" si="1"/>
        <v>1.3944385225050742</v>
      </c>
      <c r="V40">
        <v>1.3962634015954636</v>
      </c>
      <c r="W40">
        <f t="shared" ref="W40:W98" si="3">ABS((B40-U40)/B40)*100</f>
        <v>4.0304475532524184E-2</v>
      </c>
    </row>
    <row r="41" spans="1:23" x14ac:dyDescent="0.2">
      <c r="A41">
        <v>0.38</v>
      </c>
      <c r="B41">
        <v>1.3943875816503937</v>
      </c>
      <c r="T41" s="3">
        <v>0.38</v>
      </c>
      <c r="U41">
        <f t="shared" si="1"/>
        <v>1.3939012031715301</v>
      </c>
      <c r="V41">
        <v>1.3962634015954636</v>
      </c>
      <c r="W41">
        <f t="shared" si="3"/>
        <v>3.4881153939128821E-2</v>
      </c>
    </row>
    <row r="42" spans="1:23" x14ac:dyDescent="0.2">
      <c r="A42">
        <v>0.39</v>
      </c>
      <c r="B42">
        <v>1.3937885255320475</v>
      </c>
      <c r="T42" s="3">
        <v>0.39</v>
      </c>
      <c r="U42">
        <f t="shared" si="1"/>
        <v>1.3933707909317066</v>
      </c>
      <c r="V42">
        <v>1.3962634015954636</v>
      </c>
      <c r="W42">
        <f t="shared" si="3"/>
        <v>2.9971160810168835E-2</v>
      </c>
    </row>
    <row r="43" spans="1:23" x14ac:dyDescent="0.2">
      <c r="A43">
        <v>0.4</v>
      </c>
      <c r="B43">
        <v>1.3932028797319442</v>
      </c>
      <c r="T43" s="3">
        <v>0.4</v>
      </c>
      <c r="U43">
        <f t="shared" si="1"/>
        <v>1.3928471731701759</v>
      </c>
      <c r="V43">
        <v>1.3962634015954636</v>
      </c>
      <c r="W43">
        <f t="shared" si="3"/>
        <v>2.5531569518198856E-2</v>
      </c>
    </row>
    <row r="44" spans="1:23" x14ac:dyDescent="0.2">
      <c r="A44">
        <v>0.41</v>
      </c>
      <c r="B44">
        <v>1.3926299765771986</v>
      </c>
      <c r="T44" s="3">
        <v>0.41</v>
      </c>
      <c r="U44">
        <f t="shared" si="1"/>
        <v>1.3923302387558687</v>
      </c>
      <c r="V44">
        <v>1.3962634015954636</v>
      </c>
      <c r="W44">
        <f t="shared" si="3"/>
        <v>2.1523148745265001E-2</v>
      </c>
    </row>
    <row r="45" spans="1:23" x14ac:dyDescent="0.2">
      <c r="A45">
        <v>0.42</v>
      </c>
      <c r="B45">
        <v>1.3920691974873516</v>
      </c>
      <c r="T45" s="3">
        <v>0.42</v>
      </c>
      <c r="U45">
        <f t="shared" si="1"/>
        <v>1.3918198780289517</v>
      </c>
      <c r="V45">
        <v>1.3962634015954636</v>
      </c>
      <c r="W45">
        <f t="shared" si="3"/>
        <v>1.7909990311538698E-2</v>
      </c>
    </row>
    <row r="46" spans="1:23" x14ac:dyDescent="0.2">
      <c r="A46">
        <v>0.43</v>
      </c>
      <c r="B46">
        <v>1.3915199682328432</v>
      </c>
      <c r="T46" s="3">
        <v>0.43</v>
      </c>
      <c r="U46">
        <f t="shared" si="1"/>
        <v>1.3913159827877639</v>
      </c>
      <c r="V46">
        <v>1.3962634015954636</v>
      </c>
      <c r="W46">
        <f t="shared" si="3"/>
        <v>1.4659182026566214E-2</v>
      </c>
    </row>
    <row r="47" spans="1:23" x14ac:dyDescent="0.2">
      <c r="A47">
        <v>0.44</v>
      </c>
      <c r="B47">
        <v>1.3909817547553063</v>
      </c>
      <c r="T47" s="3">
        <v>0.44</v>
      </c>
      <c r="U47">
        <f t="shared" si="1"/>
        <v>1.3908184462758075</v>
      </c>
      <c r="V47">
        <v>1.3962634015954636</v>
      </c>
      <c r="W47">
        <f t="shared" si="3"/>
        <v>1.1740519165003389E-2</v>
      </c>
    </row>
    <row r="48" spans="1:23" x14ac:dyDescent="0.2">
      <c r="A48">
        <v>0.45</v>
      </c>
      <c r="B48">
        <v>1.3904540594713855</v>
      </c>
      <c r="T48" s="3">
        <v>0.45</v>
      </c>
      <c r="U48">
        <f t="shared" si="1"/>
        <v>1.3903271631687935</v>
      </c>
      <c r="V48">
        <v>1.3962634015954636</v>
      </c>
      <c r="W48">
        <f t="shared" si="3"/>
        <v>9.1262492081354459E-3</v>
      </c>
    </row>
    <row r="49" spans="1:23" x14ac:dyDescent="0.2">
      <c r="A49">
        <v>0.46</v>
      </c>
      <c r="B49">
        <v>1.3899364179942533</v>
      </c>
      <c r="T49" s="3">
        <v>0.46</v>
      </c>
      <c r="U49">
        <f t="shared" si="1"/>
        <v>1.3898420295617469</v>
      </c>
      <c r="V49">
        <v>1.3962634015954636</v>
      </c>
      <c r="W49">
        <f t="shared" si="3"/>
        <v>6.7908453425968591E-3</v>
      </c>
    </row>
    <row r="50" spans="1:23" x14ac:dyDescent="0.2">
      <c r="A50">
        <v>0.47</v>
      </c>
      <c r="B50">
        <v>1.3894283962172453</v>
      </c>
      <c r="T50" s="3">
        <v>0.47</v>
      </c>
      <c r="U50">
        <f t="shared" si="1"/>
        <v>1.3893629429561649</v>
      </c>
      <c r="V50">
        <v>1.3962634015954636</v>
      </c>
      <c r="W50">
        <f t="shared" si="3"/>
        <v>4.7108049078762419E-3</v>
      </c>
    </row>
    <row r="51" spans="1:23" x14ac:dyDescent="0.2">
      <c r="A51">
        <v>0.48</v>
      </c>
      <c r="B51">
        <v>1.3889295877124943</v>
      </c>
      <c r="T51" s="3">
        <v>0.48</v>
      </c>
      <c r="U51">
        <f t="shared" si="1"/>
        <v>1.3888898022472331</v>
      </c>
      <c r="V51">
        <v>1.3962634015954636</v>
      </c>
      <c r="W51">
        <f t="shared" si="3"/>
        <v>2.8644695608149745E-3</v>
      </c>
    </row>
    <row r="52" spans="1:23" x14ac:dyDescent="0.2">
      <c r="A52">
        <v>0.49</v>
      </c>
      <c r="B52">
        <v>1.388439611404461</v>
      </c>
      <c r="T52" s="3">
        <v>0.49</v>
      </c>
      <c r="U52">
        <f t="shared" si="1"/>
        <v>1.3884225077110965</v>
      </c>
      <c r="V52">
        <v>1.3962634015954636</v>
      </c>
      <c r="W52">
        <f t="shared" si="3"/>
        <v>1.231864405481358E-3</v>
      </c>
    </row>
    <row r="53" spans="1:23" x14ac:dyDescent="0.2">
      <c r="A53">
        <v>0.5</v>
      </c>
      <c r="B53">
        <v>1.3879581094841107</v>
      </c>
      <c r="T53" s="3">
        <v>0.5</v>
      </c>
      <c r="U53">
        <f t="shared" si="1"/>
        <v>1.3879609609921875</v>
      </c>
      <c r="V53">
        <v>1.3962634015954636</v>
      </c>
      <c r="W53">
        <f t="shared" si="3"/>
        <v>2.0544626363638109E-4</v>
      </c>
    </row>
    <row r="54" spans="1:23" x14ac:dyDescent="0.2">
      <c r="A54">
        <v>0.51</v>
      </c>
      <c r="B54">
        <v>1.3874847516861932</v>
      </c>
      <c r="T54" s="3">
        <v>0.51</v>
      </c>
      <c r="U54">
        <f t="shared" si="1"/>
        <v>1.38750506509061</v>
      </c>
      <c r="V54">
        <v>1.3962634015954636</v>
      </c>
      <c r="W54">
        <f t="shared" si="3"/>
        <v>1.4640452366835198E-3</v>
      </c>
    </row>
    <row r="55" spans="1:23" x14ac:dyDescent="0.2">
      <c r="A55">
        <v>0.52</v>
      </c>
      <c r="B55">
        <v>1.3870192327553037</v>
      </c>
      <c r="T55" s="3">
        <v>0.52</v>
      </c>
      <c r="U55">
        <f t="shared" si="1"/>
        <v>1.3870547243495794</v>
      </c>
      <c r="V55">
        <v>1.3962634015954636</v>
      </c>
      <c r="W55">
        <f t="shared" si="3"/>
        <v>2.5588393756613265E-3</v>
      </c>
    </row>
    <row r="56" spans="1:23" x14ac:dyDescent="0.2">
      <c r="A56">
        <v>0.53</v>
      </c>
      <c r="B56">
        <v>1.386561264456895</v>
      </c>
      <c r="T56" s="3">
        <v>0.53</v>
      </c>
      <c r="U56">
        <f t="shared" si="1"/>
        <v>1.386609844442918</v>
      </c>
      <c r="V56">
        <v>1.3962634015954636</v>
      </c>
      <c r="W56">
        <f t="shared" si="3"/>
        <v>3.5036306918657814E-3</v>
      </c>
    </row>
    <row r="57" spans="1:23" x14ac:dyDescent="0.2">
      <c r="A57">
        <v>0.54</v>
      </c>
      <c r="B57">
        <v>1.386110574322303</v>
      </c>
      <c r="T57" s="3">
        <v>0.54</v>
      </c>
      <c r="U57">
        <f t="shared" si="1"/>
        <v>1.3861703323626082</v>
      </c>
      <c r="V57">
        <v>1.3962634015954636</v>
      </c>
      <c r="W57">
        <f t="shared" si="3"/>
        <v>4.3112029741524307E-3</v>
      </c>
    </row>
    <row r="58" spans="1:23" x14ac:dyDescent="0.2">
      <c r="A58">
        <v>0.55000000000000004</v>
      </c>
      <c r="B58">
        <v>1.3856669045079875</v>
      </c>
      <c r="T58" s="3">
        <v>0.55000000000000004</v>
      </c>
      <c r="U58">
        <f t="shared" si="1"/>
        <v>1.3857360964064001</v>
      </c>
      <c r="V58">
        <v>1.3962634015954636</v>
      </c>
      <c r="W58">
        <f t="shared" si="3"/>
        <v>4.9934005198138658E-3</v>
      </c>
    </row>
    <row r="59" spans="1:23" x14ac:dyDescent="0.2">
      <c r="A59">
        <v>0.56000000000000005</v>
      </c>
      <c r="B59">
        <v>1.3852300107566942</v>
      </c>
      <c r="T59" s="3">
        <v>0.56000000000000005</v>
      </c>
      <c r="U59">
        <f t="shared" si="1"/>
        <v>1.3853070461654762</v>
      </c>
      <c r="V59">
        <v>1.3962634015954636</v>
      </c>
      <c r="W59">
        <f t="shared" si="3"/>
        <v>5.5611998140243897E-3</v>
      </c>
    </row>
    <row r="60" spans="1:23" x14ac:dyDescent="0.2">
      <c r="A60">
        <v>0.56999999999999995</v>
      </c>
      <c r="B60">
        <v>1.384799661449762</v>
      </c>
      <c r="T60" s="3">
        <v>0.56999999999999995</v>
      </c>
      <c r="U60">
        <f t="shared" si="1"/>
        <v>1.3848830925121725</v>
      </c>
      <c r="V60">
        <v>1.3962634015954636</v>
      </c>
      <c r="W60">
        <f t="shared" si="3"/>
        <v>6.0247748994351619E-3</v>
      </c>
    </row>
    <row r="61" spans="1:23" x14ac:dyDescent="0.2">
      <c r="A61">
        <v>0.57999999999999996</v>
      </c>
      <c r="B61">
        <v>1.3843756367411095</v>
      </c>
      <c r="T61" s="3">
        <v>0.57999999999999996</v>
      </c>
      <c r="U61">
        <f t="shared" si="1"/>
        <v>1.3844641475877537</v>
      </c>
      <c r="V61">
        <v>1.3962634015954636</v>
      </c>
      <c r="W61">
        <f t="shared" si="3"/>
        <v>6.3935570877673292E-3</v>
      </c>
    </row>
    <row r="62" spans="1:23" x14ac:dyDescent="0.2">
      <c r="A62">
        <v>0.59</v>
      </c>
      <c r="B62">
        <v>1.3839577277645647</v>
      </c>
      <c r="T62" s="3">
        <v>0.59</v>
      </c>
      <c r="U62">
        <f t="shared" si="1"/>
        <v>1.3840501247902486</v>
      </c>
      <c r="V62">
        <v>1.3962634015954636</v>
      </c>
      <c r="W62">
        <f t="shared" si="3"/>
        <v>6.6762895882022276E-3</v>
      </c>
    </row>
    <row r="63" spans="1:23" x14ac:dyDescent="0.2">
      <c r="A63">
        <v>0.6</v>
      </c>
      <c r="B63">
        <v>1.3835457359071806</v>
      </c>
      <c r="T63" s="3">
        <v>0.6</v>
      </c>
      <c r="U63">
        <f t="shared" si="1"/>
        <v>1.3836409387623361</v>
      </c>
      <c r="V63">
        <v>1.3962634015954636</v>
      </c>
      <c r="W63">
        <f t="shared" si="3"/>
        <v>6.8810775592535508E-3</v>
      </c>
    </row>
    <row r="64" spans="1:23" x14ac:dyDescent="0.2">
      <c r="A64">
        <v>0.61</v>
      </c>
      <c r="B64">
        <v>1.3831394721420314</v>
      </c>
      <c r="T64" s="3">
        <v>0.61</v>
      </c>
      <c r="U64">
        <f t="shared" si="1"/>
        <v>1.3832365053792921</v>
      </c>
      <c r="V64">
        <v>1.3962634015954636</v>
      </c>
      <c r="W64">
        <f t="shared" si="3"/>
        <v>7.0154340335947755E-3</v>
      </c>
    </row>
    <row r="65" spans="1:23" x14ac:dyDescent="0.2">
      <c r="A65">
        <v>0.62</v>
      </c>
      <c r="B65">
        <v>1.382738756414714</v>
      </c>
      <c r="T65" s="3">
        <v>0.62</v>
      </c>
      <c r="U65">
        <f t="shared" si="1"/>
        <v>1.3828367417369904</v>
      </c>
      <c r="V65">
        <v>1.3962634015954636</v>
      </c>
      <c r="W65">
        <f t="shared" si="3"/>
        <v>7.0863221141291583E-3</v>
      </c>
    </row>
    <row r="66" spans="1:23" x14ac:dyDescent="0.2">
      <c r="A66">
        <v>0.63</v>
      </c>
      <c r="B66">
        <v>1.382343417078437</v>
      </c>
      <c r="T66" s="3">
        <v>0.63</v>
      </c>
      <c r="U66">
        <f t="shared" si="1"/>
        <v>1.3824415661399601</v>
      </c>
      <c r="V66">
        <v>1.3962634015954636</v>
      </c>
      <c r="W66">
        <f t="shared" si="3"/>
        <v>7.1001937948598094E-3</v>
      </c>
    </row>
    <row r="67" spans="1:23" x14ac:dyDescent="0.2">
      <c r="A67">
        <v>0.64</v>
      </c>
      <c r="B67">
        <v>1.381953290373128</v>
      </c>
      <c r="T67" s="3">
        <v>0.64</v>
      </c>
      <c r="U67">
        <f t="shared" si="1"/>
        <v>1.3820508980894979</v>
      </c>
      <c r="V67">
        <v>1.3962634015954636</v>
      </c>
      <c r="W67">
        <f t="shared" si="3"/>
        <v>7.0630257223493614E-3</v>
      </c>
    </row>
    <row r="68" spans="1:23" x14ac:dyDescent="0.2">
      <c r="A68">
        <v>0.65</v>
      </c>
      <c r="B68">
        <v>1.3815682199444959</v>
      </c>
      <c r="T68" s="3">
        <v>0.65</v>
      </c>
      <c r="U68">
        <f t="shared" ref="U68:U131" si="4" xml:space="preserve"> 0.0000779435*T68^6 - 0.00127816*T68^5 + 0.00849937*T68^4 - 0.0300524*T68^3 + 0.0621077*T68^2 - 0.0893038*T68 + 1.42035</f>
        <v>1.381664658271839</v>
      </c>
      <c r="V68">
        <v>1.3962634015954636</v>
      </c>
      <c r="W68">
        <f t="shared" si="3"/>
        <v>6.9803521788492614E-3</v>
      </c>
    </row>
    <row r="69" spans="1:23" x14ac:dyDescent="0.2">
      <c r="A69">
        <v>0.66</v>
      </c>
      <c r="B69">
        <v>1.3811880563994099</v>
      </c>
      <c r="T69" s="3">
        <v>0.66</v>
      </c>
      <c r="U69">
        <f t="shared" si="4"/>
        <v>1.3812827685463822</v>
      </c>
      <c r="V69">
        <v>1.3962634015954636</v>
      </c>
      <c r="W69">
        <f t="shared" si="3"/>
        <v>6.8572955386845078E-3</v>
      </c>
    </row>
    <row r="70" spans="1:23" x14ac:dyDescent="0.2">
      <c r="A70">
        <v>0.67</v>
      </c>
      <c r="B70">
        <v>1.3808126568943424</v>
      </c>
      <c r="T70" s="3">
        <v>0.67</v>
      </c>
      <c r="U70">
        <f t="shared" si="4"/>
        <v>1.3809051519339719</v>
      </c>
      <c r="V70">
        <v>1.3962634015954636</v>
      </c>
      <c r="W70">
        <f t="shared" si="3"/>
        <v>6.6985944231947817E-3</v>
      </c>
    </row>
    <row r="71" spans="1:23" x14ac:dyDescent="0.2">
      <c r="A71">
        <v>0.68</v>
      </c>
      <c r="B71">
        <v>1.3804418847539557</v>
      </c>
      <c r="T71" s="3">
        <v>0.68</v>
      </c>
      <c r="U71">
        <f t="shared" si="4"/>
        <v>1.3805317326052355</v>
      </c>
      <c r="V71">
        <v>1.3962634015954636</v>
      </c>
      <c r="W71">
        <f t="shared" si="3"/>
        <v>6.5086297563240261E-3</v>
      </c>
    </row>
    <row r="72" spans="1:23" x14ac:dyDescent="0.2">
      <c r="A72">
        <v>0.69</v>
      </c>
      <c r="B72">
        <v>1.3800756091172131</v>
      </c>
      <c r="T72" s="3">
        <v>0.69</v>
      </c>
      <c r="U72">
        <f t="shared" si="4"/>
        <v>1.3801624358689781</v>
      </c>
      <c r="V72">
        <v>1.3962634015954636</v>
      </c>
      <c r="W72">
        <f t="shared" si="3"/>
        <v>6.2914489026162134E-3</v>
      </c>
    </row>
    <row r="73" spans="1:23" x14ac:dyDescent="0.2">
      <c r="A73">
        <v>0.7</v>
      </c>
      <c r="B73">
        <v>1.3797137046086556</v>
      </c>
      <c r="T73" s="3">
        <v>0.7</v>
      </c>
      <c r="U73">
        <f t="shared" si="4"/>
        <v>1.3797971881606315</v>
      </c>
      <c r="V73">
        <v>1.3962634015954636</v>
      </c>
      <c r="W73">
        <f t="shared" si="3"/>
        <v>6.050788050955009E-3</v>
      </c>
    </row>
    <row r="74" spans="1:23" x14ac:dyDescent="0.2">
      <c r="A74">
        <v>0.71</v>
      </c>
      <c r="B74">
        <v>1.3793560510327183</v>
      </c>
      <c r="T74" s="3">
        <v>0.71</v>
      </c>
      <c r="U74">
        <f t="shared" si="4"/>
        <v>1.3794359170307622</v>
      </c>
      <c r="V74">
        <v>1.3962634015954636</v>
      </c>
      <c r="W74">
        <f t="shared" si="3"/>
        <v>5.7900929918773842E-3</v>
      </c>
    </row>
    <row r="75" spans="1:23" x14ac:dyDescent="0.2">
      <c r="A75">
        <v>0.72</v>
      </c>
      <c r="B75">
        <v>1.3790025330891673</v>
      </c>
      <c r="T75" s="3">
        <v>0.72</v>
      </c>
      <c r="U75">
        <f t="shared" si="4"/>
        <v>1.3790785511336319</v>
      </c>
      <c r="V75">
        <v>1.3962634015954636</v>
      </c>
      <c r="W75">
        <f t="shared" si="3"/>
        <v>5.5125384211051915E-3</v>
      </c>
    </row>
    <row r="76" spans="1:23" x14ac:dyDescent="0.2">
      <c r="A76">
        <v>0.73</v>
      </c>
      <c r="B76">
        <v>1.3786530401079267</v>
      </c>
      <c r="T76" s="3">
        <v>0.73</v>
      </c>
      <c r="U76">
        <f t="shared" si="4"/>
        <v>1.3787250202158177</v>
      </c>
      <c r="V76">
        <v>1.3962634015954636</v>
      </c>
      <c r="W76">
        <f t="shared" si="3"/>
        <v>5.2210458902238414E-3</v>
      </c>
    </row>
    <row r="77" spans="1:23" x14ac:dyDescent="0.2">
      <c r="A77">
        <v>0.74</v>
      </c>
      <c r="B77">
        <v>1.37830746580172</v>
      </c>
      <c r="T77" s="3">
        <v>0.74</v>
      </c>
      <c r="U77">
        <f t="shared" si="4"/>
        <v>1.3783752551048851</v>
      </c>
      <c r="V77">
        <v>1.3962634015954636</v>
      </c>
      <c r="W77">
        <f t="shared" si="3"/>
        <v>4.91830051327901E-3</v>
      </c>
    </row>
    <row r="78" spans="1:23" x14ac:dyDescent="0.2">
      <c r="A78">
        <v>0.75</v>
      </c>
      <c r="B78">
        <v>1.37796570803511</v>
      </c>
      <c r="T78" s="3">
        <v>0.75</v>
      </c>
      <c r="U78">
        <f t="shared" si="4"/>
        <v>1.3780291876981201</v>
      </c>
      <c r="V78">
        <v>1.3962634015954636</v>
      </c>
      <c r="W78">
        <f t="shared" si="3"/>
        <v>4.6067665283660861E-3</v>
      </c>
    </row>
    <row r="79" spans="1:23" x14ac:dyDescent="0.2">
      <c r="A79">
        <v>0.76</v>
      </c>
      <c r="B79">
        <v>1.3776276686086384</v>
      </c>
      <c r="T79" s="3">
        <v>0.76</v>
      </c>
      <c r="U79">
        <f t="shared" si="4"/>
        <v>1.3776867509513153</v>
      </c>
      <c r="V79">
        <v>1.3962634015954636</v>
      </c>
      <c r="W79">
        <f t="shared" si="3"/>
        <v>4.2887018040659577E-3</v>
      </c>
    </row>
    <row r="80" spans="1:23" x14ac:dyDescent="0.2">
      <c r="A80">
        <v>0.77</v>
      </c>
      <c r="B80">
        <v>1.3772932530568953</v>
      </c>
      <c r="T80" s="3">
        <v>0.77</v>
      </c>
      <c r="U80">
        <f t="shared" si="4"/>
        <v>1.377347878867613</v>
      </c>
      <c r="V80">
        <v>1.3962634015954636</v>
      </c>
      <c r="W80">
        <f t="shared" si="3"/>
        <v>3.9661713724690306E-3</v>
      </c>
    </row>
    <row r="81" spans="1:23" x14ac:dyDescent="0.2">
      <c r="A81">
        <v>0.78</v>
      </c>
      <c r="B81">
        <v>1.3769623704594502</v>
      </c>
      <c r="T81" s="3">
        <v>0.78</v>
      </c>
      <c r="U81">
        <f t="shared" si="4"/>
        <v>1.3770125064864045</v>
      </c>
      <c r="V81">
        <v>1.3962634015954636</v>
      </c>
      <c r="W81">
        <f t="shared" si="3"/>
        <v>3.6410600630663354E-3</v>
      </c>
    </row>
    <row r="82" spans="1:23" x14ac:dyDescent="0.2">
      <c r="A82">
        <v>0.79</v>
      </c>
      <c r="B82">
        <v>1.3766349332636647</v>
      </c>
      <c r="T82" s="3">
        <v>0.79</v>
      </c>
      <c r="U82">
        <f t="shared" si="4"/>
        <v>1.3766805698722846</v>
      </c>
      <c r="V82">
        <v>1.3962634015954636</v>
      </c>
      <c r="W82">
        <f t="shared" si="3"/>
        <v>3.31508430573522E-3</v>
      </c>
    </row>
    <row r="83" spans="1:23" x14ac:dyDescent="0.2">
      <c r="A83">
        <v>0.8</v>
      </c>
      <c r="B83">
        <v>1.3763108571185059</v>
      </c>
      <c r="T83" s="3">
        <v>0.8</v>
      </c>
      <c r="U83">
        <f t="shared" si="4"/>
        <v>1.3763520061040639</v>
      </c>
      <c r="V83">
        <v>1.3962634015954636</v>
      </c>
      <c r="W83">
        <f t="shared" si="3"/>
        <v>2.9898031643971375E-3</v>
      </c>
    </row>
    <row r="84" spans="1:23" x14ac:dyDescent="0.2">
      <c r="A84">
        <v>0.81</v>
      </c>
      <c r="B84">
        <v>1.3759900607185422</v>
      </c>
      <c r="T84" s="3">
        <v>0.81</v>
      </c>
      <c r="U84">
        <f t="shared" si="4"/>
        <v>1.3760267532638362</v>
      </c>
      <c r="V84">
        <v>1.3962634015954636</v>
      </c>
      <c r="W84">
        <f t="shared" si="3"/>
        <v>2.6666286582597192E-3</v>
      </c>
    </row>
    <row r="85" spans="1:23" x14ac:dyDescent="0.2">
      <c r="A85">
        <v>0.82</v>
      </c>
      <c r="B85">
        <v>1.3756724656573818</v>
      </c>
      <c r="T85" s="3">
        <v>0.82</v>
      </c>
      <c r="U85">
        <f t="shared" si="4"/>
        <v>1.3757047504261009</v>
      </c>
      <c r="V85">
        <v>1.3962634015954636</v>
      </c>
      <c r="W85">
        <f t="shared" si="3"/>
        <v>2.3468354223150243E-3</v>
      </c>
    </row>
    <row r="86" spans="1:23" x14ac:dyDescent="0.2">
      <c r="A86">
        <v>0.83</v>
      </c>
      <c r="B86">
        <v>1.3753579962898723</v>
      </c>
      <c r="T86" s="3">
        <v>0.83</v>
      </c>
      <c r="U86">
        <f t="shared" si="4"/>
        <v>1.3753859376469437</v>
      </c>
      <c r="V86">
        <v>1.3962634015954636</v>
      </c>
      <c r="W86">
        <f t="shared" si="3"/>
        <v>2.0315697546949671E-3</v>
      </c>
    </row>
    <row r="87" spans="1:23" x14ac:dyDescent="0.2">
      <c r="A87">
        <v>0.84</v>
      </c>
      <c r="B87">
        <v>1.3750465796024398</v>
      </c>
      <c r="T87" s="3">
        <v>0.84</v>
      </c>
      <c r="U87">
        <f t="shared" si="4"/>
        <v>1.3750702559532724</v>
      </c>
      <c r="V87">
        <v>1.3962634015954636</v>
      </c>
      <c r="W87">
        <f t="shared" si="3"/>
        <v>1.7218580943929279E-3</v>
      </c>
    </row>
    <row r="88" spans="1:23" x14ac:dyDescent="0.2">
      <c r="A88">
        <v>0.85</v>
      </c>
      <c r="B88">
        <v>1.374738145090993</v>
      </c>
      <c r="T88" s="3">
        <v>0.85</v>
      </c>
      <c r="U88">
        <f t="shared" si="4"/>
        <v>1.3747576473321086</v>
      </c>
      <c r="V88">
        <v>1.3962634015954636</v>
      </c>
      <c r="W88">
        <f t="shared" si="3"/>
        <v>1.4186149693464483E-3</v>
      </c>
    </row>
    <row r="89" spans="1:23" x14ac:dyDescent="0.2">
      <c r="A89">
        <v>0.86</v>
      </c>
      <c r="B89">
        <v>1.3744326246458669</v>
      </c>
      <c r="T89" s="3">
        <v>0.86</v>
      </c>
      <c r="U89">
        <f t="shared" si="4"/>
        <v>1.3744480547199354</v>
      </c>
      <c r="V89">
        <v>1.3962634015954636</v>
      </c>
      <c r="W89">
        <f t="shared" si="3"/>
        <v>1.1226504516678082E-3</v>
      </c>
    </row>
    <row r="90" spans="1:23" x14ac:dyDescent="0.2">
      <c r="A90">
        <v>0.87</v>
      </c>
      <c r="B90">
        <v>1.3741299524433257</v>
      </c>
      <c r="T90" s="3">
        <v>0.87</v>
      </c>
      <c r="U90">
        <f t="shared" si="4"/>
        <v>1.3741414219921022</v>
      </c>
      <c r="V90">
        <v>1.3962634015954636</v>
      </c>
      <c r="W90">
        <f t="shared" si="3"/>
        <v>8.3467715379586377E-4</v>
      </c>
    </row>
    <row r="91" spans="1:23" x14ac:dyDescent="0.2">
      <c r="A91">
        <v>0.88</v>
      </c>
      <c r="B91">
        <v>1.3738300648431752</v>
      </c>
      <c r="T91" s="3">
        <v>0.88</v>
      </c>
      <c r="U91">
        <f t="shared" si="4"/>
        <v>1.3738376939522843</v>
      </c>
      <c r="V91">
        <v>1.3962634015954636</v>
      </c>
      <c r="W91">
        <f t="shared" si="3"/>
        <v>5.5531679676776465E-4</v>
      </c>
    </row>
    <row r="92" spans="1:23" x14ac:dyDescent="0.2">
      <c r="A92">
        <v>0.89</v>
      </c>
      <c r="B92">
        <v>1.3735329002920778</v>
      </c>
      <c r="T92" s="3">
        <v>0.89</v>
      </c>
      <c r="U92">
        <f t="shared" si="4"/>
        <v>1.3735368163220003</v>
      </c>
      <c r="V92">
        <v>1.3962634015954636</v>
      </c>
      <c r="W92">
        <f t="shared" si="3"/>
        <v>2.8510637944852992E-4</v>
      </c>
    </row>
    <row r="93" spans="1:23" x14ac:dyDescent="0.2">
      <c r="A93">
        <v>0.9</v>
      </c>
      <c r="B93">
        <v>1.3732383992321904</v>
      </c>
      <c r="T93" s="3">
        <v>0.9</v>
      </c>
      <c r="U93">
        <f t="shared" si="4"/>
        <v>1.3732387357301834</v>
      </c>
      <c r="V93">
        <v>1.3962634015954636</v>
      </c>
      <c r="W93">
        <f t="shared" si="3"/>
        <v>2.4503974926241441E-5</v>
      </c>
    </row>
    <row r="94" spans="1:23" x14ac:dyDescent="0.2">
      <c r="A94">
        <v>0.91</v>
      </c>
      <c r="B94">
        <v>1.3729465040147779</v>
      </c>
      <c r="T94" s="3">
        <v>0.91</v>
      </c>
      <c r="U94">
        <f t="shared" si="4"/>
        <v>1.3729433997028111</v>
      </c>
      <c r="V94">
        <v>1.3962634015954636</v>
      </c>
      <c r="W94">
        <f t="shared" si="3"/>
        <v>2.2610582114740939E-4</v>
      </c>
    </row>
    <row r="95" spans="1:23" x14ac:dyDescent="0.2">
      <c r="A95">
        <v>0.92</v>
      </c>
      <c r="B95">
        <v>1.3726571588184762</v>
      </c>
      <c r="T95" s="3">
        <v>0.92</v>
      </c>
      <c r="U95">
        <f t="shared" si="4"/>
        <v>1.3726507566525892</v>
      </c>
      <c r="V95">
        <v>1.3962634015954636</v>
      </c>
      <c r="W95">
        <f t="shared" si="3"/>
        <v>4.6640676776843422E-4</v>
      </c>
    </row>
    <row r="96" spans="1:23" x14ac:dyDescent="0.2">
      <c r="A96">
        <v>0.93</v>
      </c>
      <c r="B96">
        <v>1.3723703095719084</v>
      </c>
      <c r="T96" s="3">
        <v>0.93</v>
      </c>
      <c r="U96">
        <f t="shared" si="4"/>
        <v>1.3723607558686928</v>
      </c>
      <c r="V96">
        <v>1.3962634015954636</v>
      </c>
      <c r="W96">
        <f t="shared" si="3"/>
        <v>6.9614616033394081E-4</v>
      </c>
    </row>
    <row r="97" spans="1:23" x14ac:dyDescent="0.2">
      <c r="A97">
        <v>0.94</v>
      </c>
      <c r="B97">
        <v>1.3720859038803801</v>
      </c>
      <c r="T97" s="3">
        <v>0.94</v>
      </c>
      <c r="U97">
        <f t="shared" si="4"/>
        <v>1.3720733475065641</v>
      </c>
      <c r="V97">
        <v>1.3962634015954636</v>
      </c>
      <c r="W97">
        <f t="shared" si="3"/>
        <v>9.1513029763807434E-4</v>
      </c>
    </row>
    <row r="98" spans="1:23" x14ac:dyDescent="0.2">
      <c r="A98">
        <v>0.95</v>
      </c>
      <c r="B98">
        <v>1.371803890956391</v>
      </c>
      <c r="T98" s="3">
        <v>0.95</v>
      </c>
      <c r="U98">
        <f t="shared" si="4"/>
        <v>1.3717884825777644</v>
      </c>
      <c r="V98">
        <v>1.3962634015954636</v>
      </c>
      <c r="W98">
        <f t="shared" si="3"/>
        <v>1.1232202159615319E-3</v>
      </c>
    </row>
    <row r="99" spans="1:23" x14ac:dyDescent="0.2">
      <c r="A99">
        <v>0.96</v>
      </c>
      <c r="B99">
        <v>1.3715242215537338</v>
      </c>
      <c r="T99" s="3">
        <v>0.96</v>
      </c>
      <c r="U99">
        <f t="shared" si="4"/>
        <v>1.371506112939884</v>
      </c>
      <c r="V99">
        <v>1.3962634015954636</v>
      </c>
      <c r="W99">
        <f t="shared" ref="W99:W162" si="5">ABS((B99-U99)/B99)*100</f>
        <v>1.3203276737796944E-3</v>
      </c>
    </row>
    <row r="100" spans="1:23" x14ac:dyDescent="0.2">
      <c r="A100">
        <v>0.97</v>
      </c>
      <c r="B100">
        <v>1.3712468479049529</v>
      </c>
      <c r="T100" s="3">
        <v>0.97</v>
      </c>
      <c r="U100">
        <f t="shared" si="4"/>
        <v>1.3712261912865071</v>
      </c>
      <c r="V100">
        <v>1.3962634015954636</v>
      </c>
      <c r="W100">
        <f t="shared" si="5"/>
        <v>1.5064113713228857E-3</v>
      </c>
    </row>
    <row r="101" spans="1:23" x14ac:dyDescent="0.2">
      <c r="A101">
        <v>0.98</v>
      </c>
      <c r="B101">
        <v>1.3709717236619638</v>
      </c>
      <c r="T101" s="3">
        <v>0.98</v>
      </c>
      <c r="U101">
        <f t="shared" si="4"/>
        <v>1.3709486711372341</v>
      </c>
      <c r="V101">
        <v>1.3962634015954636</v>
      </c>
      <c r="W101">
        <f t="shared" si="5"/>
        <v>1.6814733908740351E-3</v>
      </c>
    </row>
    <row r="102" spans="1:23" x14ac:dyDescent="0.2">
      <c r="A102">
        <v>0.99</v>
      </c>
      <c r="B102">
        <v>1.3706988038396379</v>
      </c>
      <c r="T102" s="3">
        <v>0.99</v>
      </c>
      <c r="U102">
        <f t="shared" si="4"/>
        <v>1.3706735068277585</v>
      </c>
      <c r="V102">
        <v>1.3962634015954636</v>
      </c>
      <c r="W102">
        <f t="shared" si="5"/>
        <v>1.8455558441150179E-3</v>
      </c>
    </row>
    <row r="103" spans="1:23" x14ac:dyDescent="0.2">
      <c r="A103">
        <v>1</v>
      </c>
      <c r="B103">
        <v>1.3704280447621817</v>
      </c>
      <c r="T103" s="3">
        <v>1</v>
      </c>
      <c r="U103">
        <f t="shared" si="4"/>
        <v>1.3704006535</v>
      </c>
      <c r="V103">
        <v>1.3962634015954636</v>
      </c>
      <c r="W103">
        <f t="shared" si="5"/>
        <v>1.9987377145742362E-3</v>
      </c>
    </row>
    <row r="104" spans="1:23" x14ac:dyDescent="0.2">
      <c r="A104">
        <v>1.01</v>
      </c>
      <c r="B104">
        <v>1.3701594031788311</v>
      </c>
      <c r="T104" s="3">
        <v>1.01</v>
      </c>
      <c r="U104">
        <f t="shared" si="4"/>
        <v>1.3701300670922962</v>
      </c>
      <c r="V104">
        <v>1.3962634015954636</v>
      </c>
      <c r="W104">
        <f t="shared" si="5"/>
        <v>2.1410710656599701E-3</v>
      </c>
    </row>
    <row r="105" spans="1:23" x14ac:dyDescent="0.2">
      <c r="A105">
        <v>1.02</v>
      </c>
      <c r="B105">
        <v>1.3698928362693275</v>
      </c>
      <c r="T105" s="3">
        <v>1.02</v>
      </c>
      <c r="U105">
        <f t="shared" si="4"/>
        <v>1.369861704329647</v>
      </c>
      <c r="V105">
        <v>1.3962634015954636</v>
      </c>
      <c r="W105">
        <f t="shared" si="5"/>
        <v>2.2725821214737655E-3</v>
      </c>
    </row>
    <row r="106" spans="1:23" x14ac:dyDescent="0.2">
      <c r="A106">
        <v>1.03</v>
      </c>
      <c r="B106">
        <v>1.3696283024544995</v>
      </c>
      <c r="T106" s="3">
        <v>1.03</v>
      </c>
      <c r="U106">
        <f t="shared" si="4"/>
        <v>1.3695955227140169</v>
      </c>
      <c r="V106">
        <v>1.3962634015954636</v>
      </c>
      <c r="W106">
        <f t="shared" si="5"/>
        <v>2.3933311266942769E-3</v>
      </c>
    </row>
    <row r="107" spans="1:23" x14ac:dyDescent="0.2">
      <c r="A107">
        <v>1.04</v>
      </c>
      <c r="B107">
        <v>1.3693657613480363</v>
      </c>
      <c r="T107" s="3">
        <v>1.04</v>
      </c>
      <c r="U107">
        <f t="shared" si="4"/>
        <v>1.3693314805146937</v>
      </c>
      <c r="V107">
        <v>1.3962634015954636</v>
      </c>
      <c r="W107">
        <f t="shared" si="5"/>
        <v>2.503409557204309E-3</v>
      </c>
    </row>
    <row r="108" spans="1:23" x14ac:dyDescent="0.2">
      <c r="A108">
        <v>1.05</v>
      </c>
      <c r="B108">
        <v>1.3691051737105882</v>
      </c>
      <c r="T108" s="3">
        <v>1.05</v>
      </c>
      <c r="U108">
        <f t="shared" si="4"/>
        <v>1.3690695367587025</v>
      </c>
      <c r="V108">
        <v>1.3962634015954636</v>
      </c>
      <c r="W108">
        <f t="shared" si="5"/>
        <v>2.6029374930417251E-3</v>
      </c>
    </row>
    <row r="109" spans="1:23" x14ac:dyDescent="0.2">
      <c r="A109">
        <v>1.06</v>
      </c>
      <c r="B109">
        <v>1.3688465014060671</v>
      </c>
      <c r="T109" s="3">
        <v>1.06</v>
      </c>
      <c r="U109">
        <f t="shared" si="4"/>
        <v>1.3688096512212762</v>
      </c>
      <c r="V109">
        <v>1.3962634015954636</v>
      </c>
      <c r="W109">
        <f t="shared" si="5"/>
        <v>2.6920611444077405E-3</v>
      </c>
    </row>
    <row r="110" spans="1:23" x14ac:dyDescent="0.2">
      <c r="A110">
        <v>1.07</v>
      </c>
      <c r="B110">
        <v>1.3685897073600182</v>
      </c>
      <c r="T110" s="3">
        <v>1.07</v>
      </c>
      <c r="U110">
        <f t="shared" si="4"/>
        <v>1.3685517844163815</v>
      </c>
      <c r="V110">
        <v>1.3962634015954636</v>
      </c>
      <c r="W110">
        <f t="shared" si="5"/>
        <v>2.7709505217487673E-3</v>
      </c>
    </row>
    <row r="111" spans="1:23" x14ac:dyDescent="0.2">
      <c r="A111">
        <v>1.08</v>
      </c>
      <c r="B111">
        <v>1.3683347555199448</v>
      </c>
      <c r="T111" s="3">
        <v>1.08</v>
      </c>
      <c r="U111">
        <f t="shared" si="4"/>
        <v>1.368295897587303</v>
      </c>
      <c r="V111">
        <v>1.3962634015954636</v>
      </c>
      <c r="W111">
        <f t="shared" si="5"/>
        <v>2.8397972415043276E-3</v>
      </c>
    </row>
    <row r="112" spans="1:23" x14ac:dyDescent="0.2">
      <c r="A112">
        <v>1.0900000000000001</v>
      </c>
      <c r="B112">
        <v>1.3680816108174798</v>
      </c>
      <c r="T112" s="3">
        <v>1.0900000000000001</v>
      </c>
      <c r="U112">
        <f t="shared" si="4"/>
        <v>1.36804195269728</v>
      </c>
      <c r="V112">
        <v>1.3962634015954636</v>
      </c>
      <c r="W112">
        <f t="shared" si="5"/>
        <v>2.8988124601788431E-3</v>
      </c>
    </row>
    <row r="113" spans="1:23" x14ac:dyDescent="0.2">
      <c r="A113">
        <v>1.1000000000000001</v>
      </c>
      <c r="B113">
        <v>1.3678302391322992</v>
      </c>
      <c r="T113" s="3">
        <v>1.1000000000000001</v>
      </c>
      <c r="U113">
        <f t="shared" si="4"/>
        <v>1.3677899124202035</v>
      </c>
      <c r="V113">
        <v>1.3962634015954636</v>
      </c>
      <c r="W113">
        <f t="shared" si="5"/>
        <v>2.9482249289371916E-3</v>
      </c>
    </row>
    <row r="114" spans="1:23" x14ac:dyDescent="0.2">
      <c r="A114">
        <v>1.1100000000000001</v>
      </c>
      <c r="B114">
        <v>1.3675806072576813</v>
      </c>
      <c r="T114" s="3">
        <v>1.1100000000000001</v>
      </c>
      <c r="U114">
        <f t="shared" si="4"/>
        <v>1.3675397401313654</v>
      </c>
      <c r="V114">
        <v>1.3962634015954636</v>
      </c>
      <c r="W114">
        <f t="shared" si="5"/>
        <v>2.9882791624144412E-3</v>
      </c>
    </row>
    <row r="115" spans="1:23" x14ac:dyDescent="0.2">
      <c r="A115">
        <v>1.1200000000000001</v>
      </c>
      <c r="B115">
        <v>1.3673326828676251</v>
      </c>
      <c r="T115" s="3">
        <v>1.1200000000000001</v>
      </c>
      <c r="U115">
        <f t="shared" si="4"/>
        <v>1.367291399898267</v>
      </c>
      <c r="V115">
        <v>1.3962634015954636</v>
      </c>
      <c r="W115">
        <f t="shared" si="5"/>
        <v>3.0192337150564438E-3</v>
      </c>
    </row>
    <row r="116" spans="1:23" x14ac:dyDescent="0.2">
      <c r="A116">
        <v>1.1299999999999999</v>
      </c>
      <c r="B116">
        <v>1.367086434485439</v>
      </c>
      <c r="T116" s="3">
        <v>1.1299999999999999</v>
      </c>
      <c r="U116">
        <f t="shared" si="4"/>
        <v>1.367044856471481</v>
      </c>
      <c r="V116">
        <v>1.3962634015954636</v>
      </c>
      <c r="W116">
        <f t="shared" si="5"/>
        <v>3.0413595592174566E-3</v>
      </c>
    </row>
    <row r="117" spans="1:23" x14ac:dyDescent="0.2">
      <c r="A117">
        <v>1.1399999999999999</v>
      </c>
      <c r="B117">
        <v>1.366841831453727</v>
      </c>
      <c r="T117" s="3">
        <v>1.1399999999999999</v>
      </c>
      <c r="U117">
        <f t="shared" si="4"/>
        <v>1.3668000752755727</v>
      </c>
      <c r="V117">
        <v>1.3962634015954636</v>
      </c>
      <c r="W117">
        <f t="shared" si="5"/>
        <v>3.0549385593402968E-3</v>
      </c>
    </row>
    <row r="118" spans="1:23" x14ac:dyDescent="0.2">
      <c r="A118">
        <v>1.1499999999999999</v>
      </c>
      <c r="B118">
        <v>1.3665988439056922</v>
      </c>
      <c r="T118" s="3">
        <v>1.1499999999999999</v>
      </c>
      <c r="U118">
        <f t="shared" si="4"/>
        <v>1.3665570224000729</v>
      </c>
      <c r="V118">
        <v>1.3962634015954636</v>
      </c>
      <c r="W118">
        <f t="shared" si="5"/>
        <v>3.06026203708337E-3</v>
      </c>
    </row>
    <row r="119" spans="1:23" x14ac:dyDescent="0.2">
      <c r="A119">
        <v>1.1599999999999999</v>
      </c>
      <c r="B119">
        <v>1.3663574427376926</v>
      </c>
      <c r="T119" s="3">
        <v>1.1599999999999999</v>
      </c>
      <c r="U119">
        <f t="shared" si="4"/>
        <v>1.3663156645905126</v>
      </c>
      <c r="V119">
        <v>1.3962634015954636</v>
      </c>
      <c r="W119">
        <f t="shared" si="5"/>
        <v>3.0576294220840371E-3</v>
      </c>
    </row>
    <row r="120" spans="1:23" x14ac:dyDescent="0.2">
      <c r="A120">
        <v>1.17</v>
      </c>
      <c r="B120">
        <v>1.3661175995829835</v>
      </c>
      <c r="T120" s="3">
        <v>1.17</v>
      </c>
      <c r="U120">
        <f t="shared" si="4"/>
        <v>1.3660759692395079</v>
      </c>
      <c r="V120">
        <v>1.3962634015954636</v>
      </c>
      <c r="W120">
        <f t="shared" si="5"/>
        <v>3.0473469844985498E-3</v>
      </c>
    </row>
    <row r="121" spans="1:23" x14ac:dyDescent="0.2">
      <c r="A121">
        <v>1.18</v>
      </c>
      <c r="B121">
        <v>1.3658792867865834</v>
      </c>
      <c r="T121" s="3">
        <v>1.18</v>
      </c>
      <c r="U121">
        <f t="shared" si="4"/>
        <v>1.3658379043779059</v>
      </c>
      <c r="V121">
        <v>1.3962634015954636</v>
      </c>
      <c r="W121">
        <f t="shared" si="5"/>
        <v>3.0297266440673697E-3</v>
      </c>
    </row>
    <row r="122" spans="1:23" x14ac:dyDescent="0.2">
      <c r="A122">
        <v>1.19</v>
      </c>
      <c r="B122">
        <v>1.3656424773812075</v>
      </c>
      <c r="T122" s="3">
        <v>1.19</v>
      </c>
      <c r="U122">
        <f t="shared" si="4"/>
        <v>1.3656014386659836</v>
      </c>
      <c r="V122">
        <v>1.3962634015954636</v>
      </c>
      <c r="W122">
        <f t="shared" si="5"/>
        <v>3.0050848522645769E-3</v>
      </c>
    </row>
    <row r="123" spans="1:23" x14ac:dyDescent="0.2">
      <c r="A123">
        <v>1.2</v>
      </c>
      <c r="B123">
        <v>1.3654071450642136</v>
      </c>
      <c r="T123" s="3">
        <v>1.2</v>
      </c>
      <c r="U123">
        <f t="shared" si="4"/>
        <v>1.365366541384704</v>
      </c>
      <c r="V123">
        <v>1.3962634015954636</v>
      </c>
      <c r="W123">
        <f t="shared" si="5"/>
        <v>2.9737415434150666E-3</v>
      </c>
    </row>
    <row r="124" spans="1:23" x14ac:dyDescent="0.2">
      <c r="A124">
        <v>1.21</v>
      </c>
      <c r="B124">
        <v>1.3651732641755112</v>
      </c>
      <c r="T124" s="3">
        <v>1.21</v>
      </c>
      <c r="U124">
        <f t="shared" si="4"/>
        <v>1.3651331824270292</v>
      </c>
      <c r="V124">
        <v>1.3962634015954636</v>
      </c>
      <c r="W124">
        <f t="shared" si="5"/>
        <v>2.936019151109795E-3</v>
      </c>
    </row>
    <row r="125" spans="1:23" x14ac:dyDescent="0.2">
      <c r="A125">
        <v>1.22</v>
      </c>
      <c r="B125">
        <v>1.3649408096763844</v>
      </c>
      <c r="T125" s="3">
        <v>1.22</v>
      </c>
      <c r="U125">
        <f t="shared" si="4"/>
        <v>1.364901332289288</v>
      </c>
      <c r="V125">
        <v>1.3962634015954636</v>
      </c>
      <c r="W125">
        <f t="shared" si="5"/>
        <v>2.8922416867131553E-3</v>
      </c>
    </row>
    <row r="126" spans="1:23" x14ac:dyDescent="0.2">
      <c r="A126">
        <v>1.23</v>
      </c>
      <c r="B126">
        <v>1.3647097571291822</v>
      </c>
      <c r="T126" s="3">
        <v>1.23</v>
      </c>
      <c r="U126">
        <f t="shared" si="4"/>
        <v>1.3646709620626001</v>
      </c>
      <c r="V126">
        <v>1.3962634015954636</v>
      </c>
      <c r="W126">
        <f t="shared" si="5"/>
        <v>2.8427338765217585E-3</v>
      </c>
    </row>
    <row r="127" spans="1:23" x14ac:dyDescent="0.2">
      <c r="A127">
        <v>1.24</v>
      </c>
      <c r="B127">
        <v>1.3644800826778374</v>
      </c>
      <c r="T127" s="3">
        <v>1.24</v>
      </c>
      <c r="U127">
        <f t="shared" si="4"/>
        <v>1.3644420434243574</v>
      </c>
      <c r="V127">
        <v>1.3962634015954636</v>
      </c>
      <c r="W127">
        <f t="shared" si="5"/>
        <v>2.7878203546475504E-3</v>
      </c>
    </row>
    <row r="128" spans="1:23" x14ac:dyDescent="0.2">
      <c r="A128">
        <v>1.25</v>
      </c>
      <c r="B128">
        <v>1.3642517630291702</v>
      </c>
      <c r="T128" s="3">
        <v>1.25</v>
      </c>
      <c r="U128">
        <f t="shared" si="4"/>
        <v>1.3642145486297608</v>
      </c>
      <c r="V128">
        <v>1.3962634015954636</v>
      </c>
      <c r="W128">
        <f t="shared" si="5"/>
        <v>2.727824908708318E-3</v>
      </c>
    </row>
    <row r="129" spans="1:23" x14ac:dyDescent="0.2">
      <c r="A129">
        <v>1.26</v>
      </c>
      <c r="B129">
        <v>1.3640247754349395</v>
      </c>
      <c r="T129" s="3">
        <v>1.26</v>
      </c>
      <c r="U129">
        <f t="shared" si="4"/>
        <v>1.3639884505034117</v>
      </c>
      <c r="V129">
        <v>1.3962634015954636</v>
      </c>
      <c r="W129">
        <f t="shared" si="5"/>
        <v>2.6630697757119987E-3</v>
      </c>
    </row>
    <row r="130" spans="1:23" x14ac:dyDescent="0.2">
      <c r="A130">
        <v>1.27</v>
      </c>
      <c r="B130">
        <v>1.3637990976746095</v>
      </c>
      <c r="T130" s="3">
        <v>1.27</v>
      </c>
      <c r="U130">
        <f t="shared" si="4"/>
        <v>1.3637637224309627</v>
      </c>
      <c r="V130">
        <v>1.3962634015954636</v>
      </c>
      <c r="W130">
        <f t="shared" si="5"/>
        <v>2.593874985483332E-3</v>
      </c>
    </row>
    <row r="131" spans="1:23" x14ac:dyDescent="0.2">
      <c r="A131">
        <v>1.28</v>
      </c>
      <c r="B131">
        <v>1.3635747080387903</v>
      </c>
      <c r="T131" s="3">
        <v>1.28</v>
      </c>
      <c r="U131">
        <f t="shared" si="4"/>
        <v>1.3635403383508211</v>
      </c>
      <c r="V131">
        <v>1.3962634015954636</v>
      </c>
      <c r="W131">
        <f t="shared" si="5"/>
        <v>2.5205577491715955E-3</v>
      </c>
    </row>
    <row r="132" spans="1:23" x14ac:dyDescent="0.2">
      <c r="A132">
        <v>1.29</v>
      </c>
      <c r="B132">
        <v>1.3633515853133296</v>
      </c>
      <c r="T132" s="3">
        <v>1.29</v>
      </c>
      <c r="U132">
        <f t="shared" ref="U132:U195" si="6" xml:space="preserve"> 0.0000779435*T132^6 - 0.00127816*T132^5 + 0.00849937*T132^4 - 0.0300524*T132^3 + 0.0621077*T132^2 - 0.0893038*T132 + 1.42035</f>
        <v>1.3633182727459114</v>
      </c>
      <c r="V132">
        <v>1.3962634015954636</v>
      </c>
      <c r="W132">
        <f t="shared" si="5"/>
        <v>2.4434318907154136E-3</v>
      </c>
    </row>
    <row r="133" spans="1:23" x14ac:dyDescent="0.2">
      <c r="A133">
        <v>1.3</v>
      </c>
      <c r="B133">
        <v>1.3631297087640184</v>
      </c>
      <c r="T133" s="3">
        <v>1.3</v>
      </c>
      <c r="U133">
        <f t="shared" si="6"/>
        <v>1.3630975006354915</v>
      </c>
      <c r="V133">
        <v>1.3962634015954636</v>
      </c>
      <c r="W133">
        <f t="shared" si="5"/>
        <v>2.3628073190550027E-3</v>
      </c>
    </row>
    <row r="134" spans="1:23" x14ac:dyDescent="0.2">
      <c r="A134">
        <v>1.31</v>
      </c>
      <c r="B134">
        <v>1.3629090581218852</v>
      </c>
      <c r="T134" s="3">
        <v>1.31</v>
      </c>
      <c r="U134">
        <f t="shared" si="6"/>
        <v>1.3628779975670267</v>
      </c>
      <c r="V134">
        <v>1.3962634015954636</v>
      </c>
      <c r="W134">
        <f t="shared" si="5"/>
        <v>2.278989538845476E-3</v>
      </c>
    </row>
    <row r="135" spans="1:23" x14ac:dyDescent="0.2">
      <c r="A135">
        <v>1.32</v>
      </c>
      <c r="B135">
        <v>1.3626896135690512</v>
      </c>
      <c r="T135" s="3">
        <v>1.32</v>
      </c>
      <c r="U135">
        <f t="shared" si="6"/>
        <v>1.3626597396081193</v>
      </c>
      <c r="V135">
        <v>1.3962634015954636</v>
      </c>
      <c r="W135">
        <f t="shared" si="5"/>
        <v>2.1922791980236518E-3</v>
      </c>
    </row>
    <row r="136" spans="1:23" x14ac:dyDescent="0.2">
      <c r="A136">
        <v>1.33</v>
      </c>
      <c r="B136">
        <v>1.3624713557251211</v>
      </c>
      <c r="T136" s="3">
        <v>1.33</v>
      </c>
      <c r="U136">
        <f t="shared" si="6"/>
        <v>1.3624427033384938</v>
      </c>
      <c r="V136">
        <v>1.3962634015954636</v>
      </c>
      <c r="W136">
        <f t="shared" si="5"/>
        <v>2.1029716703331743E-3</v>
      </c>
    </row>
    <row r="137" spans="1:23" x14ac:dyDescent="0.2">
      <c r="A137">
        <v>1.34</v>
      </c>
      <c r="B137">
        <v>1.3622542656340839</v>
      </c>
      <c r="T137" s="3">
        <v>1.34</v>
      </c>
      <c r="U137">
        <f t="shared" si="6"/>
        <v>1.3622268658420389</v>
      </c>
      <c r="V137">
        <v>1.3962634015954636</v>
      </c>
      <c r="W137">
        <f t="shared" si="5"/>
        <v>2.0113566707952641E-3</v>
      </c>
    </row>
    <row r="138" spans="1:23" x14ac:dyDescent="0.2">
      <c r="A138">
        <v>1.35</v>
      </c>
      <c r="B138">
        <v>1.3620383247517034</v>
      </c>
      <c r="T138" s="3">
        <v>1.35</v>
      </c>
      <c r="U138">
        <f t="shared" si="6"/>
        <v>1.3620122046989058</v>
      </c>
      <c r="V138">
        <v>1.3962634015954636</v>
      </c>
      <c r="W138">
        <f t="shared" si="5"/>
        <v>1.917717902858871E-3</v>
      </c>
    </row>
    <row r="139" spans="1:23" x14ac:dyDescent="0.2">
      <c r="A139">
        <v>1.36</v>
      </c>
      <c r="B139">
        <v>1.3618235149333735</v>
      </c>
      <c r="T139" s="3">
        <v>1.36</v>
      </c>
      <c r="U139">
        <f t="shared" si="6"/>
        <v>1.3617986979776615</v>
      </c>
      <c r="V139">
        <v>1.3962634015954636</v>
      </c>
      <c r="W139">
        <f t="shared" si="5"/>
        <v>1.822332735472464E-3</v>
      </c>
    </row>
    <row r="140" spans="1:23" x14ac:dyDescent="0.2">
      <c r="A140">
        <v>1.37</v>
      </c>
      <c r="B140">
        <v>1.3616098184224206</v>
      </c>
      <c r="T140" s="3">
        <v>1.37</v>
      </c>
      <c r="U140">
        <f t="shared" si="6"/>
        <v>1.361586324227499</v>
      </c>
      <c r="V140">
        <v>1.3962634015954636</v>
      </c>
      <c r="W140">
        <f t="shared" si="5"/>
        <v>1.7254719085939643E-3</v>
      </c>
    </row>
    <row r="141" spans="1:23" x14ac:dyDescent="0.2">
      <c r="A141">
        <v>1.38</v>
      </c>
      <c r="B141">
        <v>1.3613972178388309</v>
      </c>
      <c r="T141" s="3">
        <v>1.38</v>
      </c>
      <c r="U141">
        <f t="shared" si="6"/>
        <v>1.3613750624705048</v>
      </c>
      <c r="V141">
        <v>1.3962634015954636</v>
      </c>
      <c r="W141">
        <f t="shared" si="5"/>
        <v>1.6273992656854327E-3</v>
      </c>
    </row>
    <row r="142" spans="1:23" x14ac:dyDescent="0.2">
      <c r="A142">
        <v>1.39</v>
      </c>
      <c r="B142">
        <v>1.3611856961683872</v>
      </c>
      <c r="T142" s="3">
        <v>1.39</v>
      </c>
      <c r="U142">
        <f t="shared" si="6"/>
        <v>1.361164892193979</v>
      </c>
      <c r="V142">
        <v>1.3962634015954636</v>
      </c>
      <c r="W142">
        <f t="shared" si="5"/>
        <v>1.5283715121934677E-3</v>
      </c>
    </row>
    <row r="143" spans="1:23" x14ac:dyDescent="0.2">
      <c r="A143">
        <v>1.4</v>
      </c>
      <c r="B143">
        <v>1.3609752367521926</v>
      </c>
      <c r="T143" s="3">
        <v>1.4</v>
      </c>
      <c r="U143">
        <f t="shared" si="6"/>
        <v>1.360955793342816</v>
      </c>
      <c r="V143">
        <v>1.3962634015954636</v>
      </c>
      <c r="W143">
        <f t="shared" si="5"/>
        <v>1.4286379980682055E-3</v>
      </c>
    </row>
    <row r="144" spans="1:23" x14ac:dyDescent="0.2">
      <c r="A144">
        <v>1.41</v>
      </c>
      <c r="B144">
        <v>1.3607658232765705</v>
      </c>
      <c r="T144" s="3">
        <v>1.41</v>
      </c>
      <c r="U144">
        <f t="shared" si="6"/>
        <v>1.3607477463119377</v>
      </c>
      <c r="V144">
        <v>1.3962634015954636</v>
      </c>
      <c r="W144">
        <f t="shared" si="5"/>
        <v>1.328440523970044E-3</v>
      </c>
    </row>
    <row r="145" spans="1:23" x14ac:dyDescent="0.2">
      <c r="A145">
        <v>1.42</v>
      </c>
      <c r="B145">
        <v>1.3605574397633202</v>
      </c>
      <c r="T145" s="3">
        <v>1.42</v>
      </c>
      <c r="U145">
        <f t="shared" si="6"/>
        <v>1.3605407319387848</v>
      </c>
      <c r="V145">
        <v>1.3962634015954636</v>
      </c>
      <c r="W145">
        <f t="shared" si="5"/>
        <v>1.2280131692456199E-3</v>
      </c>
    </row>
    <row r="146" spans="1:23" x14ac:dyDescent="0.2">
      <c r="A146">
        <v>1.43</v>
      </c>
      <c r="B146">
        <v>1.3603500705603151</v>
      </c>
      <c r="T146" s="3">
        <v>1.43</v>
      </c>
      <c r="U146">
        <f t="shared" si="6"/>
        <v>1.3603347314958638</v>
      </c>
      <c r="V146">
        <v>1.3962634015954636</v>
      </c>
      <c r="W146">
        <f t="shared" si="5"/>
        <v>1.1275821410412935E-3</v>
      </c>
    </row>
    <row r="147" spans="1:23" x14ac:dyDescent="0.2">
      <c r="A147">
        <v>1.44</v>
      </c>
      <c r="B147">
        <v>1.3601437003324288</v>
      </c>
      <c r="T147" s="3">
        <v>1.44</v>
      </c>
      <c r="U147">
        <f t="shared" si="6"/>
        <v>1.360129726683349</v>
      </c>
      <c r="V147">
        <v>1.3962634015954636</v>
      </c>
      <c r="W147">
        <f t="shared" si="5"/>
        <v>1.0273656435294759E-3</v>
      </c>
    </row>
    <row r="148" spans="1:23" x14ac:dyDescent="0.2">
      <c r="A148">
        <v>1.45</v>
      </c>
      <c r="B148">
        <v>1.3599383140527745</v>
      </c>
      <c r="T148" s="3">
        <v>1.45</v>
      </c>
      <c r="U148">
        <f t="shared" si="6"/>
        <v>1.3599256996217433</v>
      </c>
      <c r="V148">
        <v>1.3962634015954636</v>
      </c>
      <c r="W148">
        <f t="shared" si="5"/>
        <v>9.2757376573174462E-4</v>
      </c>
    </row>
    <row r="149" spans="1:23" x14ac:dyDescent="0.2">
      <c r="A149">
        <v>1.46</v>
      </c>
      <c r="B149">
        <v>1.3597338969942476</v>
      </c>
      <c r="T149" s="3">
        <v>1.46</v>
      </c>
      <c r="U149">
        <f t="shared" si="6"/>
        <v>1.3597226328445913</v>
      </c>
      <c r="V149">
        <v>1.3962634015954636</v>
      </c>
      <c r="W149">
        <f t="shared" si="5"/>
        <v>8.2840838793925785E-4</v>
      </c>
    </row>
    <row r="150" spans="1:23" x14ac:dyDescent="0.2">
      <c r="A150">
        <v>1.47</v>
      </c>
      <c r="B150">
        <v>1.3595304347213535</v>
      </c>
      <c r="T150" s="3">
        <v>1.47</v>
      </c>
      <c r="U150">
        <f t="shared" si="6"/>
        <v>1.3595205092912523</v>
      </c>
      <c r="V150">
        <v>1.3962634015954636</v>
      </c>
      <c r="W150">
        <f t="shared" si="5"/>
        <v>7.3006310470551561E-4</v>
      </c>
    </row>
    <row r="151" spans="1:23" x14ac:dyDescent="0.2">
      <c r="A151">
        <v>1.48</v>
      </c>
      <c r="B151">
        <v>1.3593279130823166</v>
      </c>
      <c r="T151" s="3">
        <v>1.48</v>
      </c>
      <c r="U151">
        <f t="shared" si="6"/>
        <v>1.3593193122997274</v>
      </c>
      <c r="V151">
        <v>1.3962634015954636</v>
      </c>
      <c r="W151">
        <f t="shared" si="5"/>
        <v>6.327231646217267E-4</v>
      </c>
    </row>
    <row r="152" spans="1:23" x14ac:dyDescent="0.2">
      <c r="A152">
        <v>1.49</v>
      </c>
      <c r="B152">
        <v>1.3591263182014506</v>
      </c>
      <c r="T152" s="3">
        <v>1.49</v>
      </c>
      <c r="U152">
        <f t="shared" si="6"/>
        <v>1.3591190255995422</v>
      </c>
      <c r="V152">
        <v>1.3962634015954636</v>
      </c>
      <c r="W152">
        <f t="shared" si="5"/>
        <v>5.365654252063169E-4</v>
      </c>
    </row>
    <row r="153" spans="1:23" x14ac:dyDescent="0.2">
      <c r="A153">
        <v>1.5</v>
      </c>
      <c r="B153">
        <v>1.3589256364717877</v>
      </c>
      <c r="T153" s="3">
        <v>1.5</v>
      </c>
      <c r="U153">
        <f t="shared" si="6"/>
        <v>1.3589196333046876</v>
      </c>
      <c r="V153">
        <v>1.3962634015954636</v>
      </c>
      <c r="W153">
        <f t="shared" si="5"/>
        <v>4.4175832282290024E-4</v>
      </c>
    </row>
    <row r="154" spans="1:23" x14ac:dyDescent="0.2">
      <c r="A154">
        <v>1.51</v>
      </c>
      <c r="B154">
        <v>1.3587258546961205</v>
      </c>
      <c r="T154" s="3">
        <v>1.51</v>
      </c>
      <c r="U154">
        <f t="shared" si="6"/>
        <v>1.3587211199066145</v>
      </c>
      <c r="V154">
        <v>1.3962634015954636</v>
      </c>
      <c r="W154">
        <f t="shared" si="5"/>
        <v>3.4847276142259686E-4</v>
      </c>
    </row>
    <row r="155" spans="1:23" x14ac:dyDescent="0.2">
      <c r="A155">
        <v>1.52</v>
      </c>
      <c r="B155">
        <v>1.35852696007447</v>
      </c>
      <c r="T155" s="3">
        <v>1.52</v>
      </c>
      <c r="U155">
        <f t="shared" si="6"/>
        <v>1.3585234702672868</v>
      </c>
      <c r="V155">
        <v>1.3962634015954636</v>
      </c>
      <c r="W155">
        <f t="shared" si="5"/>
        <v>2.5688170244637839E-4</v>
      </c>
    </row>
    <row r="156" spans="1:23" x14ac:dyDescent="0.2">
      <c r="A156">
        <v>1.53</v>
      </c>
      <c r="B156">
        <v>1.3583289400466365</v>
      </c>
      <c r="T156" s="3">
        <v>1.53</v>
      </c>
      <c r="U156">
        <f t="shared" si="6"/>
        <v>1.3583266696122889</v>
      </c>
      <c r="V156">
        <v>1.3962634015954636</v>
      </c>
      <c r="W156">
        <f t="shared" si="5"/>
        <v>1.6714908154440828E-4</v>
      </c>
    </row>
    <row r="157" spans="1:23" x14ac:dyDescent="0.2">
      <c r="A157">
        <v>1.54</v>
      </c>
      <c r="B157">
        <v>1.3581317822860526</v>
      </c>
      <c r="T157" s="3">
        <v>1.54</v>
      </c>
      <c r="U157">
        <f t="shared" si="6"/>
        <v>1.3581307035239896</v>
      </c>
      <c r="V157">
        <v>1.3962634015954636</v>
      </c>
      <c r="W157">
        <f t="shared" si="5"/>
        <v>7.9429851880477145E-5</v>
      </c>
    </row>
    <row r="158" spans="1:23" x14ac:dyDescent="0.2">
      <c r="A158">
        <v>1.55</v>
      </c>
      <c r="B158">
        <v>1.3579354746938339</v>
      </c>
      <c r="T158" s="3">
        <v>1.55</v>
      </c>
      <c r="U158">
        <f t="shared" si="6"/>
        <v>1.3579355579347629</v>
      </c>
      <c r="V158">
        <v>1.3962634015954636</v>
      </c>
      <c r="W158">
        <f t="shared" si="5"/>
        <v>6.12996203352892E-6</v>
      </c>
    </row>
    <row r="159" spans="1:23" x14ac:dyDescent="0.2">
      <c r="A159">
        <v>1.56</v>
      </c>
      <c r="B159">
        <v>1.3577400053930169</v>
      </c>
      <c r="T159" s="3">
        <v>1.56</v>
      </c>
      <c r="U159">
        <f t="shared" si="6"/>
        <v>1.3577412191202642</v>
      </c>
      <c r="V159">
        <v>1.3962634015954636</v>
      </c>
      <c r="W159">
        <f t="shared" si="5"/>
        <v>8.9393200653464685E-5</v>
      </c>
    </row>
    <row r="160" spans="1:23" x14ac:dyDescent="0.2">
      <c r="A160">
        <v>1.57</v>
      </c>
      <c r="B160">
        <v>1.3575453627229792</v>
      </c>
      <c r="T160" s="3">
        <v>1.57</v>
      </c>
      <c r="U160">
        <f t="shared" si="6"/>
        <v>1.3575476736927627</v>
      </c>
      <c r="V160">
        <v>1.3962634015954636</v>
      </c>
      <c r="W160">
        <f t="shared" si="5"/>
        <v>1.7023149627215788E-4</v>
      </c>
    </row>
    <row r="161" spans="1:23" x14ac:dyDescent="0.2">
      <c r="A161">
        <v>1.58</v>
      </c>
      <c r="B161">
        <v>1.3573515352340342</v>
      </c>
      <c r="T161" s="3">
        <v>1.58</v>
      </c>
      <c r="U161">
        <f t="shared" si="6"/>
        <v>1.3573549085945302</v>
      </c>
      <c r="V161">
        <v>1.3962634015954636</v>
      </c>
      <c r="W161">
        <f t="shared" si="5"/>
        <v>2.4852519104190672E-4</v>
      </c>
    </row>
    <row r="162" spans="1:23" x14ac:dyDescent="0.2">
      <c r="A162">
        <v>1.59</v>
      </c>
      <c r="B162">
        <v>1.357158511682192</v>
      </c>
      <c r="T162" s="3">
        <v>1.59</v>
      </c>
      <c r="U162">
        <f t="shared" si="6"/>
        <v>1.3571629110912855</v>
      </c>
      <c r="V162">
        <v>1.3962634015954636</v>
      </c>
      <c r="W162">
        <f t="shared" si="5"/>
        <v>3.2416324663627817E-4</v>
      </c>
    </row>
    <row r="163" spans="1:23" x14ac:dyDescent="0.2">
      <c r="A163">
        <v>1.6</v>
      </c>
      <c r="B163">
        <v>1.3569662810240846</v>
      </c>
      <c r="T163" s="3">
        <v>1.6</v>
      </c>
      <c r="U163">
        <f t="shared" si="6"/>
        <v>1.3569716687656961</v>
      </c>
      <c r="V163">
        <v>1.3962634015954636</v>
      </c>
      <c r="W163">
        <f t="shared" ref="W163:W226" si="7">ABS((B163-U163)/B163)*100</f>
        <v>3.9704314593961209E-4</v>
      </c>
    </row>
    <row r="164" spans="1:23" x14ac:dyDescent="0.2">
      <c r="A164">
        <v>1.61</v>
      </c>
      <c r="B164">
        <v>1.356774832412045</v>
      </c>
      <c r="T164" s="3">
        <v>1.61</v>
      </c>
      <c r="U164">
        <f t="shared" si="6"/>
        <v>1.3567811695109337</v>
      </c>
      <c r="V164">
        <v>1.3962634015954636</v>
      </c>
      <c r="W164">
        <f t="shared" si="7"/>
        <v>4.6707078708760303E-4</v>
      </c>
    </row>
    <row r="165" spans="1:23" x14ac:dyDescent="0.2">
      <c r="A165">
        <v>1.62</v>
      </c>
      <c r="B165">
        <v>1.3565841551893376</v>
      </c>
      <c r="T165" s="3">
        <v>1.62</v>
      </c>
      <c r="U165">
        <f t="shared" si="6"/>
        <v>1.3565914015242895</v>
      </c>
      <c r="V165">
        <v>1.3962634015954636</v>
      </c>
      <c r="W165">
        <f t="shared" si="7"/>
        <v>5.341603706737211E-4</v>
      </c>
    </row>
    <row r="166" spans="1:23" x14ac:dyDescent="0.2">
      <c r="A166">
        <v>1.63</v>
      </c>
      <c r="B166">
        <v>1.3563942388855319</v>
      </c>
      <c r="T166" s="3">
        <v>1.63</v>
      </c>
      <c r="U166">
        <f t="shared" si="6"/>
        <v>1.3564023533008411</v>
      </c>
      <c r="V166">
        <v>1.3962634015954636</v>
      </c>
      <c r="W166">
        <f t="shared" si="7"/>
        <v>5.9823428002039338E-4</v>
      </c>
    </row>
    <row r="167" spans="1:23" x14ac:dyDescent="0.2">
      <c r="A167">
        <v>1.64</v>
      </c>
      <c r="B167">
        <v>1.3562050732120159</v>
      </c>
      <c r="T167" s="3">
        <v>1.64</v>
      </c>
      <c r="U167">
        <f t="shared" si="6"/>
        <v>1.3562140136271796</v>
      </c>
      <c r="V167">
        <v>1.3962634015954636</v>
      </c>
      <c r="W167">
        <f t="shared" si="7"/>
        <v>6.592229553142138E-4</v>
      </c>
    </row>
    <row r="168" spans="1:23" x14ac:dyDescent="0.2">
      <c r="A168">
        <v>1.65</v>
      </c>
      <c r="B168">
        <v>1.3560166480576441</v>
      </c>
      <c r="T168" s="3">
        <v>1.65</v>
      </c>
      <c r="U168">
        <f t="shared" si="6"/>
        <v>1.3560263715751899</v>
      </c>
      <c r="V168">
        <v>1.3962634015954636</v>
      </c>
      <c r="W168">
        <f t="shared" si="7"/>
        <v>7.1706476168482004E-4</v>
      </c>
    </row>
    <row r="169" spans="1:23" x14ac:dyDescent="0.2">
      <c r="A169">
        <v>1.66</v>
      </c>
      <c r="B169">
        <v>1.3558289534845147</v>
      </c>
      <c r="T169" s="3">
        <v>1.66</v>
      </c>
      <c r="U169">
        <f t="shared" si="6"/>
        <v>1.3558394164958891</v>
      </c>
      <c r="V169">
        <v>1.3962634015954636</v>
      </c>
      <c r="W169">
        <f t="shared" si="7"/>
        <v>7.7170585179843769E-4</v>
      </c>
    </row>
    <row r="170" spans="1:23" x14ac:dyDescent="0.2">
      <c r="A170">
        <v>1.67</v>
      </c>
      <c r="B170">
        <v>1.3556419797238719</v>
      </c>
      <c r="T170" s="3">
        <v>1.67</v>
      </c>
      <c r="U170">
        <f t="shared" si="6"/>
        <v>1.3556531380133199</v>
      </c>
      <c r="V170">
        <v>1.3962634015954636</v>
      </c>
      <c r="W170">
        <f t="shared" si="7"/>
        <v>8.2310002307906622E-4</v>
      </c>
    </row>
    <row r="171" spans="1:23" x14ac:dyDescent="0.2">
      <c r="A171">
        <v>1.68</v>
      </c>
      <c r="B171">
        <v>1.3554557171721275</v>
      </c>
      <c r="T171" s="3">
        <v>1.68</v>
      </c>
      <c r="U171">
        <f t="shared" si="6"/>
        <v>1.3554675260185005</v>
      </c>
      <c r="V171">
        <v>1.3962634015954636</v>
      </c>
      <c r="W171">
        <f t="shared" si="7"/>
        <v>8.7120857017818434E-4</v>
      </c>
    </row>
    <row r="172" spans="1:23" x14ac:dyDescent="0.2">
      <c r="A172">
        <v>1.69</v>
      </c>
      <c r="B172">
        <v>1.3552701563870002</v>
      </c>
      <c r="T172" s="3">
        <v>1.69</v>
      </c>
      <c r="U172">
        <f t="shared" si="6"/>
        <v>1.3552825706634299</v>
      </c>
      <c r="V172">
        <v>1.3962634015954636</v>
      </c>
      <c r="W172">
        <f t="shared" si="7"/>
        <v>9.1600013260999345E-4</v>
      </c>
    </row>
    <row r="173" spans="1:23" x14ac:dyDescent="0.2">
      <c r="A173">
        <v>1.7</v>
      </c>
      <c r="B173">
        <v>1.355085288083766</v>
      </c>
      <c r="T173" s="3">
        <v>1.7</v>
      </c>
      <c r="U173">
        <f t="shared" si="6"/>
        <v>1.3550982623551515</v>
      </c>
      <c r="V173">
        <v>1.3962634015954636</v>
      </c>
      <c r="W173">
        <f t="shared" si="7"/>
        <v>9.574505383211395E-4</v>
      </c>
    </row>
    <row r="174" spans="1:23" x14ac:dyDescent="0.2">
      <c r="A174">
        <v>1.71</v>
      </c>
      <c r="B174">
        <v>1.3549011031316167</v>
      </c>
      <c r="T174" s="3">
        <v>1.71</v>
      </c>
      <c r="U174">
        <f t="shared" si="6"/>
        <v>1.3549145917498695</v>
      </c>
      <c r="V174">
        <v>1.3962634015954636</v>
      </c>
      <c r="W174">
        <f t="shared" si="7"/>
        <v>9.9554264304691029E-4</v>
      </c>
    </row>
    <row r="175" spans="1:23" x14ac:dyDescent="0.2">
      <c r="A175">
        <v>1.72</v>
      </c>
      <c r="B175">
        <v>1.3547175925501236</v>
      </c>
      <c r="T175" s="3">
        <v>1.72</v>
      </c>
      <c r="U175">
        <f t="shared" si="6"/>
        <v>1.3547315497471242</v>
      </c>
      <c r="V175">
        <v>1.3962634015954636</v>
      </c>
      <c r="W175">
        <f t="shared" si="7"/>
        <v>1.0302661659776879E-3</v>
      </c>
    </row>
    <row r="176" spans="1:23" x14ac:dyDescent="0.2">
      <c r="A176">
        <v>1.73</v>
      </c>
      <c r="B176">
        <v>1.3545347475058007</v>
      </c>
      <c r="T176" s="3">
        <v>1.73</v>
      </c>
      <c r="U176">
        <f t="shared" si="6"/>
        <v>1.3545491274840225</v>
      </c>
      <c r="V176">
        <v>1.3962634015954636</v>
      </c>
      <c r="W176">
        <f t="shared" si="7"/>
        <v>1.0616175220468506E-3</v>
      </c>
    </row>
    <row r="177" spans="1:23" x14ac:dyDescent="0.2">
      <c r="A177">
        <v>1.74</v>
      </c>
      <c r="B177">
        <v>1.3543525593087675</v>
      </c>
      <c r="T177" s="3">
        <v>1.74</v>
      </c>
      <c r="U177">
        <f t="shared" si="6"/>
        <v>1.354367316329524</v>
      </c>
      <c r="V177">
        <v>1.3962634015954636</v>
      </c>
      <c r="W177">
        <f t="shared" si="7"/>
        <v>1.0895996507745119E-3</v>
      </c>
    </row>
    <row r="178" spans="1:23" x14ac:dyDescent="0.2">
      <c r="A178">
        <v>1.75</v>
      </c>
      <c r="B178">
        <v>1.3541710194095029</v>
      </c>
      <c r="T178" s="3">
        <v>1.75</v>
      </c>
      <c r="U178">
        <f t="shared" si="6"/>
        <v>1.3541861078787842</v>
      </c>
      <c r="V178">
        <v>1.3962634015954636</v>
      </c>
      <c r="W178">
        <f t="shared" si="7"/>
        <v>1.1142218423720142E-3</v>
      </c>
    </row>
    <row r="179" spans="1:23" x14ac:dyDescent="0.2">
      <c r="A179">
        <v>1.76</v>
      </c>
      <c r="B179">
        <v>1.3539901193956929</v>
      </c>
      <c r="T179" s="3">
        <v>1.76</v>
      </c>
      <c r="U179">
        <f t="shared" si="6"/>
        <v>1.3540054939475523</v>
      </c>
      <c r="V179">
        <v>1.3962634015954636</v>
      </c>
      <c r="W179">
        <f t="shared" si="7"/>
        <v>1.1354995608288379E-3</v>
      </c>
    </row>
    <row r="180" spans="1:23" x14ac:dyDescent="0.2">
      <c r="A180">
        <v>1.77</v>
      </c>
      <c r="B180">
        <v>1.3538098509891645</v>
      </c>
      <c r="T180" s="3">
        <v>1.77</v>
      </c>
      <c r="U180">
        <f t="shared" si="6"/>
        <v>1.3538254665666272</v>
      </c>
      <c r="V180">
        <v>1.3962634015954636</v>
      </c>
      <c r="W180">
        <f t="shared" si="7"/>
        <v>1.1534542647365187E-3</v>
      </c>
    </row>
    <row r="181" spans="1:23" x14ac:dyDescent="0.2">
      <c r="A181">
        <v>1.78</v>
      </c>
      <c r="B181">
        <v>1.3536302060429042</v>
      </c>
      <c r="T181" s="3">
        <v>1.78</v>
      </c>
      <c r="U181">
        <f t="shared" si="6"/>
        <v>1.3536460179763681</v>
      </c>
      <c r="V181">
        <v>1.3962634015954636</v>
      </c>
      <c r="W181">
        <f t="shared" si="7"/>
        <v>1.168113225702708E-3</v>
      </c>
    </row>
    <row r="182" spans="1:23" x14ac:dyDescent="0.2">
      <c r="A182">
        <v>1.79</v>
      </c>
      <c r="B182">
        <v>1.3534511765381598</v>
      </c>
      <c r="T182" s="3">
        <v>1.79</v>
      </c>
      <c r="U182">
        <f t="shared" si="6"/>
        <v>1.3534671406212613</v>
      </c>
      <c r="V182">
        <v>1.3962634015954636</v>
      </c>
      <c r="W182">
        <f t="shared" si="7"/>
        <v>1.1795093445692159E-3</v>
      </c>
    </row>
    <row r="183" spans="1:23" x14ac:dyDescent="0.2">
      <c r="A183">
        <v>1.8</v>
      </c>
      <c r="B183">
        <v>1.3532727545816212</v>
      </c>
      <c r="T183" s="3">
        <v>1.8</v>
      </c>
      <c r="U183">
        <f t="shared" si="6"/>
        <v>1.353288827144544</v>
      </c>
      <c r="V183">
        <v>1.3962634015954636</v>
      </c>
      <c r="W183">
        <f t="shared" si="7"/>
        <v>1.187680965894165E-3</v>
      </c>
    </row>
    <row r="184" spans="1:23" x14ac:dyDescent="0.2">
      <c r="A184">
        <v>1.81</v>
      </c>
      <c r="B184">
        <v>1.3530949324026766</v>
      </c>
      <c r="T184" s="3">
        <v>1.81</v>
      </c>
      <c r="U184">
        <f t="shared" si="6"/>
        <v>1.3531110703828833</v>
      </c>
      <c r="V184">
        <v>1.3962634015954636</v>
      </c>
      <c r="W184">
        <f t="shared" si="7"/>
        <v>1.192671690666499E-3</v>
      </c>
    </row>
    <row r="185" spans="1:23" x14ac:dyDescent="0.2">
      <c r="A185">
        <v>1.82</v>
      </c>
      <c r="B185">
        <v>1.3529177023507457</v>
      </c>
      <c r="T185" s="3">
        <v>1.82</v>
      </c>
      <c r="U185">
        <f t="shared" si="6"/>
        <v>1.3529338633611121</v>
      </c>
      <c r="V185">
        <v>1.3962634015954636</v>
      </c>
      <c r="W185">
        <f t="shared" si="7"/>
        <v>1.1945301874835834E-3</v>
      </c>
    </row>
    <row r="186" spans="1:23" x14ac:dyDescent="0.2">
      <c r="A186">
        <v>1.83</v>
      </c>
      <c r="B186">
        <v>1.3527410568926812</v>
      </c>
      <c r="T186" s="3">
        <v>1.83</v>
      </c>
      <c r="U186">
        <f t="shared" si="6"/>
        <v>1.3527571992870198</v>
      </c>
      <c r="V186">
        <v>1.3962634015954636</v>
      </c>
      <c r="W186">
        <f t="shared" si="7"/>
        <v>1.1933100024064118E-3</v>
      </c>
    </row>
    <row r="187" spans="1:23" x14ac:dyDescent="0.2">
      <c r="A187">
        <v>1.84</v>
      </c>
      <c r="B187">
        <v>1.3525649886102435</v>
      </c>
      <c r="T187" s="3">
        <v>1.84</v>
      </c>
      <c r="U187">
        <f t="shared" si="6"/>
        <v>1.3525810715462017</v>
      </c>
      <c r="V187">
        <v>1.3962634015954636</v>
      </c>
      <c r="W187">
        <f t="shared" si="7"/>
        <v>1.1890693677234932E-3</v>
      </c>
    </row>
    <row r="188" spans="1:23" x14ac:dyDescent="0.2">
      <c r="A188">
        <v>1.85</v>
      </c>
      <c r="B188">
        <v>1.352389490197639</v>
      </c>
      <c r="T188" s="3">
        <v>1.85</v>
      </c>
      <c r="U188">
        <f t="shared" si="6"/>
        <v>1.3524054736969608</v>
      </c>
      <c r="V188">
        <v>1.3962634015954636</v>
      </c>
      <c r="W188">
        <f t="shared" si="7"/>
        <v>1.1818710096248228E-3</v>
      </c>
    </row>
    <row r="189" spans="1:23" x14ac:dyDescent="0.2">
      <c r="A189">
        <v>1.86</v>
      </c>
      <c r="B189">
        <v>1.3522145544591273</v>
      </c>
      <c r="T189" s="3">
        <v>1.86</v>
      </c>
      <c r="U189">
        <f t="shared" si="6"/>
        <v>1.3522303994652696</v>
      </c>
      <c r="V189">
        <v>1.3962634015954636</v>
      </c>
      <c r="W189">
        <f t="shared" si="7"/>
        <v>1.1717819550171563E-3</v>
      </c>
    </row>
    <row r="190" spans="1:23" x14ac:dyDescent="0.2">
      <c r="A190">
        <v>1.87</v>
      </c>
      <c r="B190">
        <v>1.3520401743066879</v>
      </c>
      <c r="T190" s="3">
        <v>1.87</v>
      </c>
      <c r="U190">
        <f t="shared" si="6"/>
        <v>1.3520558427397851</v>
      </c>
      <c r="V190">
        <v>1.3962634015954636</v>
      </c>
      <c r="W190">
        <f t="shared" si="7"/>
        <v>1.1588733378598063E-3</v>
      </c>
    </row>
    <row r="191" spans="1:23" x14ac:dyDescent="0.2">
      <c r="A191">
        <v>1.88</v>
      </c>
      <c r="B191">
        <v>1.3518663427577502</v>
      </c>
      <c r="T191" s="3">
        <v>1.88</v>
      </c>
      <c r="U191">
        <f t="shared" si="6"/>
        <v>1.3518817975669213</v>
      </c>
      <c r="V191">
        <v>1.3962634015954636</v>
      </c>
      <c r="W191">
        <f t="shared" si="7"/>
        <v>1.1432202047106346E-3</v>
      </c>
    </row>
    <row r="192" spans="1:23" x14ac:dyDescent="0.2">
      <c r="A192">
        <v>1.89</v>
      </c>
      <c r="B192">
        <v>1.3516930529329823</v>
      </c>
      <c r="T192" s="3">
        <v>1.89</v>
      </c>
      <c r="U192">
        <f t="shared" si="6"/>
        <v>1.3517082581459778</v>
      </c>
      <c r="V192">
        <v>1.3962634015954636</v>
      </c>
      <c r="W192">
        <f t="shared" si="7"/>
        <v>1.124901320058618E-3</v>
      </c>
    </row>
    <row r="193" spans="1:23" x14ac:dyDescent="0.2">
      <c r="A193">
        <v>1.9</v>
      </c>
      <c r="B193">
        <v>1.3515202980541359</v>
      </c>
      <c r="T193" s="3">
        <v>1.9</v>
      </c>
      <c r="U193">
        <f t="shared" si="6"/>
        <v>1.3515352188243235</v>
      </c>
      <c r="V193">
        <v>1.3962634015954636</v>
      </c>
      <c r="W193">
        <f t="shared" si="7"/>
        <v>1.1039989713134205E-3</v>
      </c>
    </row>
    <row r="194" spans="1:23" x14ac:dyDescent="0.2">
      <c r="A194">
        <v>1.91</v>
      </c>
      <c r="B194">
        <v>1.3513480714419484</v>
      </c>
      <c r="T194" s="3">
        <v>1.91</v>
      </c>
      <c r="U194">
        <f t="shared" si="6"/>
        <v>1.3513626740926383</v>
      </c>
      <c r="V194">
        <v>1.3962634015954636</v>
      </c>
      <c r="W194">
        <f t="shared" si="7"/>
        <v>1.0805987738151648E-3</v>
      </c>
    </row>
    <row r="195" spans="1:23" x14ac:dyDescent="0.2">
      <c r="A195">
        <v>1.92</v>
      </c>
      <c r="B195">
        <v>1.3511763665140972</v>
      </c>
      <c r="T195" s="3">
        <v>1.92</v>
      </c>
      <c r="U195">
        <f t="shared" si="6"/>
        <v>1.3511906185802087</v>
      </c>
      <c r="V195">
        <v>1.3962634015954636</v>
      </c>
      <c r="W195">
        <f t="shared" si="7"/>
        <v>1.0547894756527216E-3</v>
      </c>
    </row>
    <row r="196" spans="1:23" x14ac:dyDescent="0.2">
      <c r="A196">
        <v>1.93</v>
      </c>
      <c r="B196">
        <v>1.3510051767832076</v>
      </c>
      <c r="T196" s="3">
        <v>1.93</v>
      </c>
      <c r="U196">
        <f t="shared" ref="U196:U259" si="8" xml:space="preserve"> 0.0000779435*T196^6 - 0.00127816*T196^5 + 0.00849937*T196^4 - 0.0300524*T196^3 + 0.0621077*T196^2 - 0.0893038*T196 + 1.42035</f>
        <v>1.3510190470502816</v>
      </c>
      <c r="V196">
        <v>1.3962634015954636</v>
      </c>
      <c r="W196">
        <f t="shared" si="7"/>
        <v>1.0266627628346008E-3</v>
      </c>
    </row>
    <row r="197" spans="1:23" x14ac:dyDescent="0.2">
      <c r="A197">
        <v>1.94</v>
      </c>
      <c r="B197">
        <v>1.3508344958549094</v>
      </c>
      <c r="T197" s="3">
        <v>1.94</v>
      </c>
      <c r="U197">
        <f t="shared" si="8"/>
        <v>1.3508479543954721</v>
      </c>
      <c r="V197">
        <v>1.3962634015954636</v>
      </c>
      <c r="W197">
        <f t="shared" si="7"/>
        <v>9.9631306455157955E-4</v>
      </c>
    </row>
    <row r="198" spans="1:23" x14ac:dyDescent="0.2">
      <c r="A198">
        <v>1.95</v>
      </c>
      <c r="B198">
        <v>1.3506643174259445</v>
      </c>
      <c r="T198" s="3">
        <v>1.95</v>
      </c>
      <c r="U198">
        <f t="shared" si="8"/>
        <v>1.3506773356332298</v>
      </c>
      <c r="V198">
        <v>1.3962634015954636</v>
      </c>
      <c r="W198">
        <f t="shared" si="7"/>
        <v>9.6383735894389473E-4</v>
      </c>
    </row>
    <row r="199" spans="1:23" x14ac:dyDescent="0.2">
      <c r="A199">
        <v>1.96</v>
      </c>
      <c r="B199">
        <v>1.3504946352823204</v>
      </c>
      <c r="T199" s="3">
        <v>1.96</v>
      </c>
      <c r="U199">
        <f t="shared" si="8"/>
        <v>1.3505071859013587</v>
      </c>
      <c r="V199">
        <v>1.3962634015954636</v>
      </c>
      <c r="W199">
        <f t="shared" si="7"/>
        <v>9.2933497922718152E-4</v>
      </c>
    </row>
    <row r="200" spans="1:23" x14ac:dyDescent="0.2">
      <c r="A200">
        <v>1.97</v>
      </c>
      <c r="B200">
        <v>1.3503254432975103</v>
      </c>
      <c r="T200" s="3">
        <v>1.97</v>
      </c>
      <c r="U200">
        <f t="shared" si="8"/>
        <v>1.3503375004535956</v>
      </c>
      <c r="V200">
        <v>1.3962634015954636</v>
      </c>
      <c r="W200">
        <f t="shared" si="7"/>
        <v>8.9290742059020846E-4</v>
      </c>
    </row>
    <row r="201" spans="1:23" x14ac:dyDescent="0.2">
      <c r="A201">
        <v>1.98</v>
      </c>
      <c r="B201">
        <v>1.3501567354306985</v>
      </c>
      <c r="T201" s="3">
        <v>1.98</v>
      </c>
      <c r="U201">
        <f t="shared" si="8"/>
        <v>1.3501682746552428</v>
      </c>
      <c r="V201">
        <v>1.3962634015954636</v>
      </c>
      <c r="W201">
        <f t="shared" si="7"/>
        <v>8.5465814757065427E-4</v>
      </c>
    </row>
    <row r="202" spans="1:23" x14ac:dyDescent="0.2">
      <c r="A202">
        <v>1.99</v>
      </c>
      <c r="B202">
        <v>1.349988505725068</v>
      </c>
      <c r="T202" s="3">
        <v>1.99</v>
      </c>
      <c r="U202">
        <f t="shared" si="8"/>
        <v>1.3499995039788582</v>
      </c>
      <c r="V202">
        <v>1.3962634015954636</v>
      </c>
      <c r="W202">
        <f t="shared" si="7"/>
        <v>8.1469240245366252E-4</v>
      </c>
    </row>
    <row r="203" spans="1:23" x14ac:dyDescent="0.2">
      <c r="A203">
        <v>2</v>
      </c>
      <c r="B203">
        <v>1.3498207483061306</v>
      </c>
      <c r="T203" s="3">
        <v>2</v>
      </c>
      <c r="U203">
        <f t="shared" si="8"/>
        <v>1.3498311839999999</v>
      </c>
      <c r="V203">
        <v>1.3962634015954636</v>
      </c>
      <c r="W203">
        <f t="shared" si="7"/>
        <v>7.7311701441589711E-4</v>
      </c>
    </row>
    <row r="204" spans="1:23" x14ac:dyDescent="0.2">
      <c r="A204">
        <v>2.0099999999999998</v>
      </c>
      <c r="B204">
        <v>1.3496534573800987</v>
      </c>
      <c r="T204" s="3">
        <v>2.0099999999999998</v>
      </c>
      <c r="U204">
        <f t="shared" si="8"/>
        <v>1.3496633103930296</v>
      </c>
      <c r="V204">
        <v>1.3962634015954636</v>
      </c>
      <c r="W204">
        <f t="shared" si="7"/>
        <v>7.3004020972976518E-4</v>
      </c>
    </row>
    <row r="205" spans="1:23" x14ac:dyDescent="0.2">
      <c r="A205">
        <v>2.02</v>
      </c>
      <c r="B205">
        <v>1.3494866272322945</v>
      </c>
      <c r="T205" s="3">
        <v>2.02</v>
      </c>
      <c r="U205">
        <f t="shared" si="8"/>
        <v>1.3494958789269687</v>
      </c>
      <c r="V205">
        <v>1.3962634015954636</v>
      </c>
      <c r="W205">
        <f t="shared" si="7"/>
        <v>6.8557142304655823E-4</v>
      </c>
    </row>
    <row r="206" spans="1:23" x14ac:dyDescent="0.2">
      <c r="A206">
        <v>2.0299999999999998</v>
      </c>
      <c r="B206">
        <v>1.3493202522256009</v>
      </c>
      <c r="T206" s="3">
        <v>2.0299999999999998</v>
      </c>
      <c r="U206">
        <f t="shared" si="8"/>
        <v>1.3493288854614136</v>
      </c>
      <c r="V206">
        <v>1.3962634015954636</v>
      </c>
      <c r="W206">
        <f t="shared" si="7"/>
        <v>6.3982110981014053E-4</v>
      </c>
    </row>
    <row r="207" spans="1:23" x14ac:dyDescent="0.2">
      <c r="A207">
        <v>2.04</v>
      </c>
      <c r="B207">
        <v>1.3491543267989461</v>
      </c>
      <c r="T207" s="3">
        <v>2.04</v>
      </c>
      <c r="U207">
        <f t="shared" si="8"/>
        <v>1.3491623259425054</v>
      </c>
      <c r="V207">
        <v>1.3962634015954636</v>
      </c>
      <c r="W207">
        <f t="shared" si="7"/>
        <v>5.9290056003384931E-4</v>
      </c>
    </row>
    <row r="208" spans="1:23" x14ac:dyDescent="0.2">
      <c r="A208">
        <v>2.0499999999999998</v>
      </c>
      <c r="B208">
        <v>1.348988845465827</v>
      </c>
      <c r="T208" s="3">
        <v>2.0499999999999998</v>
      </c>
      <c r="U208">
        <f t="shared" si="8"/>
        <v>1.3489961963989561</v>
      </c>
      <c r="V208">
        <v>1.3962634015954636</v>
      </c>
      <c r="W208">
        <f t="shared" si="7"/>
        <v>5.4492171331132707E-4</v>
      </c>
    </row>
    <row r="209" spans="1:23" x14ac:dyDescent="0.2">
      <c r="A209">
        <v>2.06</v>
      </c>
      <c r="B209">
        <v>1.348823802812867</v>
      </c>
      <c r="T209" s="3">
        <v>2.06</v>
      </c>
      <c r="U209">
        <f t="shared" si="8"/>
        <v>1.3488304929381305</v>
      </c>
      <c r="V209">
        <v>1.3962634015954636</v>
      </c>
      <c r="W209">
        <f t="shared" si="7"/>
        <v>4.9599697526107086E-4</v>
      </c>
    </row>
    <row r="210" spans="1:23" x14ac:dyDescent="0.2">
      <c r="A210">
        <v>2.0699999999999998</v>
      </c>
      <c r="B210">
        <v>1.3486591934984076</v>
      </c>
      <c r="T210" s="3">
        <v>2.0699999999999998</v>
      </c>
      <c r="U210">
        <f t="shared" si="8"/>
        <v>1.348665211742186</v>
      </c>
      <c r="V210">
        <v>1.3962634015954636</v>
      </c>
      <c r="W210">
        <f t="shared" si="7"/>
        <v>4.4623903558816389E-4</v>
      </c>
    </row>
    <row r="211" spans="1:23" x14ac:dyDescent="0.2">
      <c r="A211">
        <v>2.08</v>
      </c>
      <c r="B211">
        <v>1.3484950122511339</v>
      </c>
      <c r="T211" s="3">
        <v>2.08</v>
      </c>
      <c r="U211">
        <f t="shared" si="8"/>
        <v>1.3485003490642655</v>
      </c>
      <c r="V211">
        <v>1.3962634015954636</v>
      </c>
      <c r="W211">
        <f t="shared" si="7"/>
        <v>3.9576068751866753E-4</v>
      </c>
    </row>
    <row r="212" spans="1:23" x14ac:dyDescent="0.2">
      <c r="A212">
        <v>2.09</v>
      </c>
      <c r="B212">
        <v>1.3483312538687318</v>
      </c>
      <c r="T212" s="3">
        <v>2.09</v>
      </c>
      <c r="U212">
        <f t="shared" si="8"/>
        <v>1.34833590122475</v>
      </c>
      <c r="V212">
        <v>1.3962634015954636</v>
      </c>
      <c r="W212">
        <f t="shared" si="7"/>
        <v>3.446746491193942E-4</v>
      </c>
    </row>
    <row r="213" spans="1:23" x14ac:dyDescent="0.2">
      <c r="A213">
        <v>2.1</v>
      </c>
      <c r="B213">
        <v>1.3481679132165767</v>
      </c>
      <c r="T213" s="3">
        <v>2.1</v>
      </c>
      <c r="U213">
        <f t="shared" si="8"/>
        <v>1.3481718646075633</v>
      </c>
      <c r="V213">
        <v>1.3962634015954636</v>
      </c>
      <c r="W213">
        <f t="shared" si="7"/>
        <v>2.9309338606097086E-4</v>
      </c>
    </row>
    <row r="214" spans="1:23" x14ac:dyDescent="0.2">
      <c r="A214">
        <v>2.11</v>
      </c>
      <c r="B214">
        <v>1.3480049852264531</v>
      </c>
      <c r="T214" s="3">
        <v>2.11</v>
      </c>
      <c r="U214">
        <f t="shared" si="8"/>
        <v>1.3480082356565373</v>
      </c>
      <c r="V214">
        <v>1.3962634015954636</v>
      </c>
      <c r="W214">
        <f t="shared" si="7"/>
        <v>2.4112893645231059E-4</v>
      </c>
    </row>
    <row r="215" spans="1:23" x14ac:dyDescent="0.2">
      <c r="A215">
        <v>2.12</v>
      </c>
      <c r="B215">
        <v>1.3478424648953025</v>
      </c>
      <c r="T215" s="3">
        <v>2.12</v>
      </c>
      <c r="U215">
        <f t="shared" si="8"/>
        <v>1.3478450108718283</v>
      </c>
      <c r="V215">
        <v>1.3962634015954636</v>
      </c>
      <c r="W215">
        <f t="shared" si="7"/>
        <v>1.888927372549341E-4</v>
      </c>
    </row>
    <row r="216" spans="1:23" x14ac:dyDescent="0.2">
      <c r="A216">
        <v>2.13</v>
      </c>
      <c r="B216">
        <v>1.3476803472840018</v>
      </c>
      <c r="T216" s="3">
        <v>2.13</v>
      </c>
      <c r="U216">
        <f t="shared" si="8"/>
        <v>1.3476821868063953</v>
      </c>
      <c r="V216">
        <v>1.3962634015954636</v>
      </c>
      <c r="W216">
        <f t="shared" si="7"/>
        <v>1.3649545288896018E-4</v>
      </c>
    </row>
    <row r="217" spans="1:23" x14ac:dyDescent="0.2">
      <c r="A217">
        <v>2.14</v>
      </c>
      <c r="B217">
        <v>1.3475186275161688</v>
      </c>
      <c r="T217" s="3">
        <v>2.14</v>
      </c>
      <c r="U217">
        <f t="shared" si="8"/>
        <v>1.3475197600625286</v>
      </c>
      <c r="V217">
        <v>1.3962634015954636</v>
      </c>
      <c r="W217">
        <f t="shared" si="7"/>
        <v>8.4046805489665962E-5</v>
      </c>
    </row>
    <row r="218" spans="1:23" x14ac:dyDescent="0.2">
      <c r="A218">
        <v>2.15</v>
      </c>
      <c r="B218">
        <v>1.3473573007769946</v>
      </c>
      <c r="T218" s="3">
        <v>2.15</v>
      </c>
      <c r="U218">
        <f t="shared" si="8"/>
        <v>1.3473577272884396</v>
      </c>
      <c r="V218">
        <v>1.3962634015954636</v>
      </c>
      <c r="W218">
        <f t="shared" si="7"/>
        <v>3.1655407574875015E-5</v>
      </c>
    </row>
    <row r="219" spans="1:23" x14ac:dyDescent="0.2">
      <c r="A219">
        <v>2.16</v>
      </c>
      <c r="B219">
        <v>1.3471963623121026</v>
      </c>
      <c r="T219" s="3">
        <v>2.16</v>
      </c>
      <c r="U219">
        <f t="shared" si="8"/>
        <v>1.3471960851749019</v>
      </c>
      <c r="V219">
        <v>1.3962634015954636</v>
      </c>
      <c r="W219">
        <f t="shared" si="7"/>
        <v>2.0571403582778819E-5</v>
      </c>
    </row>
    <row r="220" spans="1:23" x14ac:dyDescent="0.2">
      <c r="A220">
        <v>2.17</v>
      </c>
      <c r="B220">
        <v>1.3470358074264344</v>
      </c>
      <c r="T220" s="3">
        <v>2.17</v>
      </c>
      <c r="U220">
        <f t="shared" si="8"/>
        <v>1.347034830451953</v>
      </c>
      <c r="V220">
        <v>1.3962634015954636</v>
      </c>
      <c r="W220">
        <f t="shared" si="7"/>
        <v>7.2527729101826133E-5</v>
      </c>
    </row>
    <row r="221" spans="1:23" x14ac:dyDescent="0.2">
      <c r="A221">
        <v>2.1800000000000002</v>
      </c>
      <c r="B221">
        <v>1.3468756314831585</v>
      </c>
      <c r="T221" s="3">
        <v>2.1800000000000002</v>
      </c>
      <c r="U221">
        <f t="shared" si="8"/>
        <v>1.3468739598856492</v>
      </c>
      <c r="V221">
        <v>1.3962634015954636</v>
      </c>
      <c r="W221">
        <f t="shared" si="7"/>
        <v>1.241092696480034E-4</v>
      </c>
    </row>
    <row r="222" spans="1:23" x14ac:dyDescent="0.2">
      <c r="A222">
        <v>2.19</v>
      </c>
      <c r="B222">
        <v>1.3467158299026052</v>
      </c>
      <c r="T222" s="3">
        <v>2.19</v>
      </c>
      <c r="U222">
        <f t="shared" si="8"/>
        <v>1.3467134702748775</v>
      </c>
      <c r="V222">
        <v>1.3962634015954636</v>
      </c>
      <c r="W222">
        <f t="shared" si="7"/>
        <v>1.7521348418586687E-4</v>
      </c>
    </row>
    <row r="223" spans="1:23" x14ac:dyDescent="0.2">
      <c r="A223">
        <v>2.2000000000000002</v>
      </c>
      <c r="B223">
        <v>1.3465563981612254</v>
      </c>
      <c r="T223" s="3">
        <v>2.2000000000000002</v>
      </c>
      <c r="U223">
        <f t="shared" si="8"/>
        <v>1.3465533584482239</v>
      </c>
      <c r="V223">
        <v>1.3962634015954636</v>
      </c>
      <c r="W223">
        <f t="shared" si="7"/>
        <v>2.2573974663668081E-4</v>
      </c>
    </row>
    <row r="224" spans="1:23" x14ac:dyDescent="0.2">
      <c r="A224">
        <v>2.21</v>
      </c>
      <c r="B224">
        <v>1.3463973317905698</v>
      </c>
      <c r="T224" s="3">
        <v>2.21</v>
      </c>
      <c r="U224">
        <f t="shared" si="8"/>
        <v>1.3463936212608976</v>
      </c>
      <c r="V224">
        <v>1.3962634015954636</v>
      </c>
      <c r="W224">
        <f t="shared" si="7"/>
        <v>2.7558949981358632E-4</v>
      </c>
    </row>
    <row r="225" spans="1:23" x14ac:dyDescent="0.2">
      <c r="A225">
        <v>2.2200000000000002</v>
      </c>
      <c r="B225">
        <v>1.3462386263762938</v>
      </c>
      <c r="T225" s="3">
        <v>2.2200000000000002</v>
      </c>
      <c r="U225">
        <f t="shared" si="8"/>
        <v>1.3462342555917106</v>
      </c>
      <c r="V225">
        <v>1.3962634015954636</v>
      </c>
      <c r="W225">
        <f t="shared" si="7"/>
        <v>3.2466640738996951E-4</v>
      </c>
    </row>
    <row r="226" spans="1:23" x14ac:dyDescent="0.2">
      <c r="A226">
        <v>2.23</v>
      </c>
      <c r="B226">
        <v>1.3460802775571823</v>
      </c>
      <c r="T226" s="3">
        <v>2.23</v>
      </c>
      <c r="U226">
        <f t="shared" si="8"/>
        <v>1.346075258340115</v>
      </c>
      <c r="V226">
        <v>1.3962634015954636</v>
      </c>
      <c r="W226">
        <f t="shared" si="7"/>
        <v>3.7287650305762335E-4</v>
      </c>
    </row>
    <row r="227" spans="1:23" x14ac:dyDescent="0.2">
      <c r="A227">
        <v>2.2400000000000002</v>
      </c>
      <c r="B227">
        <v>1.3459222810241964</v>
      </c>
      <c r="T227" s="3">
        <v>2.2400000000000002</v>
      </c>
      <c r="U227">
        <f t="shared" si="8"/>
        <v>1.3459166264232949</v>
      </c>
      <c r="V227">
        <v>1.3962634015954636</v>
      </c>
      <c r="W227">
        <f t="shared" ref="W227:W290" si="9">ABS((B227-U227)/B227)*100</f>
        <v>4.2012833736684087E-4</v>
      </c>
    </row>
    <row r="228" spans="1:23" x14ac:dyDescent="0.2">
      <c r="A228">
        <v>2.25</v>
      </c>
      <c r="B228">
        <v>1.3457646325195405</v>
      </c>
      <c r="T228" s="3">
        <v>2.25</v>
      </c>
      <c r="U228">
        <f t="shared" si="8"/>
        <v>1.3457583567733153</v>
      </c>
      <c r="V228">
        <v>1.3962634015954636</v>
      </c>
      <c r="W228">
        <f t="shared" si="9"/>
        <v>4.663331219656008E-4</v>
      </c>
    </row>
    <row r="229" spans="1:23" x14ac:dyDescent="0.2">
      <c r="A229">
        <v>2.2599999999999998</v>
      </c>
      <c r="B229">
        <v>1.3456073278357494</v>
      </c>
      <c r="T229" s="3">
        <v>2.2599999999999998</v>
      </c>
      <c r="U229">
        <f t="shared" si="8"/>
        <v>1.3456004463343272</v>
      </c>
      <c r="V229">
        <v>1.3962634015954636</v>
      </c>
      <c r="W229">
        <f t="shared" si="9"/>
        <v>5.1140487123530116E-4</v>
      </c>
    </row>
    <row r="230" spans="1:23" x14ac:dyDescent="0.2">
      <c r="A230">
        <v>2.27</v>
      </c>
      <c r="B230">
        <v>1.3454503628147958</v>
      </c>
      <c r="T230" s="3">
        <v>2.27</v>
      </c>
      <c r="U230">
        <f t="shared" si="8"/>
        <v>1.3454428920598269</v>
      </c>
      <c r="V230">
        <v>1.3962634015954636</v>
      </c>
      <c r="W230">
        <f t="shared" si="9"/>
        <v>5.5526054140304102E-4</v>
      </c>
    </row>
    <row r="231" spans="1:23" x14ac:dyDescent="0.2">
      <c r="A231">
        <v>2.2799999999999998</v>
      </c>
      <c r="B231">
        <v>1.3452937333472164</v>
      </c>
      <c r="T231" s="3">
        <v>2.2799999999999998</v>
      </c>
      <c r="U231">
        <f t="shared" si="8"/>
        <v>1.3452856909099753</v>
      </c>
      <c r="V231">
        <v>1.3962634015954636</v>
      </c>
      <c r="W231">
        <f t="shared" si="9"/>
        <v>5.9782016683094456E-4</v>
      </c>
    </row>
    <row r="232" spans="1:23" x14ac:dyDescent="0.2">
      <c r="A232">
        <v>2.29</v>
      </c>
      <c r="B232">
        <v>1.3451374353712557</v>
      </c>
      <c r="T232" s="3">
        <v>2.29</v>
      </c>
      <c r="U232">
        <f t="shared" si="8"/>
        <v>1.3451288398489691</v>
      </c>
      <c r="V232">
        <v>1.3962634015954636</v>
      </c>
      <c r="W232">
        <f t="shared" si="9"/>
        <v>6.3900699367798323E-4</v>
      </c>
    </row>
    <row r="233" spans="1:23" x14ac:dyDescent="0.2">
      <c r="A233">
        <v>2.2999999999999998</v>
      </c>
      <c r="B233">
        <v>1.3449814648720302</v>
      </c>
      <c r="T233" s="3">
        <v>2.2999999999999998</v>
      </c>
      <c r="U233">
        <f t="shared" si="8"/>
        <v>1.3449723358424714</v>
      </c>
      <c r="V233">
        <v>1.3962634015954636</v>
      </c>
      <c r="W233">
        <f t="shared" si="9"/>
        <v>6.787476108162982E-4</v>
      </c>
    </row>
    <row r="234" spans="1:23" x14ac:dyDescent="0.2">
      <c r="A234">
        <v>2.31</v>
      </c>
      <c r="B234">
        <v>1.3448258178807078</v>
      </c>
      <c r="T234" s="3">
        <v>2.31</v>
      </c>
      <c r="U234">
        <f t="shared" si="8"/>
        <v>1.3448161758550958</v>
      </c>
      <c r="V234">
        <v>1.3962634015954636</v>
      </c>
      <c r="W234">
        <f t="shared" si="9"/>
        <v>7.1697207799952304E-4</v>
      </c>
    </row>
    <row r="235" spans="1:23" x14ac:dyDescent="0.2">
      <c r="A235">
        <v>2.3199999999999998</v>
      </c>
      <c r="B235">
        <v>1.3446704904737057</v>
      </c>
      <c r="T235" s="3">
        <v>2.3199999999999998</v>
      </c>
      <c r="U235">
        <f t="shared" si="8"/>
        <v>1.3446603568479489</v>
      </c>
      <c r="V235">
        <v>1.3962634015954636</v>
      </c>
      <c r="W235">
        <f t="shared" si="9"/>
        <v>7.5361405106596526E-4</v>
      </c>
    </row>
    <row r="236" spans="1:23" x14ac:dyDescent="0.2">
      <c r="A236">
        <v>2.33</v>
      </c>
      <c r="B236">
        <v>1.3445154787719056</v>
      </c>
      <c r="T236" s="3">
        <v>2.33</v>
      </c>
      <c r="U236">
        <f t="shared" si="8"/>
        <v>1.3445048757762268</v>
      </c>
      <c r="V236">
        <v>1.3962634015954636</v>
      </c>
      <c r="W236">
        <f t="shared" si="9"/>
        <v>7.8861090453735423E-4</v>
      </c>
    </row>
    <row r="237" spans="1:23" x14ac:dyDescent="0.2">
      <c r="A237">
        <v>2.34</v>
      </c>
      <c r="B237">
        <v>1.344360778939883</v>
      </c>
      <c r="T237" s="3">
        <v>2.34</v>
      </c>
      <c r="U237">
        <f t="shared" si="8"/>
        <v>1.3443497295868705</v>
      </c>
      <c r="V237">
        <v>1.3962634015954636</v>
      </c>
      <c r="W237">
        <f t="shared" si="9"/>
        <v>8.2190385093367402E-4</v>
      </c>
    </row>
    <row r="238" spans="1:23" x14ac:dyDescent="0.2">
      <c r="A238">
        <v>2.35</v>
      </c>
      <c r="B238">
        <v>1.3442063871851559</v>
      </c>
      <c r="T238" s="3">
        <v>2.35</v>
      </c>
      <c r="U238">
        <f t="shared" si="8"/>
        <v>1.3441949152162735</v>
      </c>
      <c r="V238">
        <v>1.3962634015954636</v>
      </c>
      <c r="W238">
        <f t="shared" si="9"/>
        <v>8.5343805770978528E-4</v>
      </c>
    </row>
    <row r="239" spans="1:23" x14ac:dyDescent="0.2">
      <c r="A239">
        <v>2.36</v>
      </c>
      <c r="B239">
        <v>1.3440522997574447</v>
      </c>
      <c r="T239" s="3">
        <v>2.36</v>
      </c>
      <c r="U239">
        <f t="shared" si="8"/>
        <v>1.3440404295880501</v>
      </c>
      <c r="V239">
        <v>1.3962634015954636</v>
      </c>
      <c r="W239">
        <f t="shared" si="9"/>
        <v>8.8316276060578175E-4</v>
      </c>
    </row>
    <row r="240" spans="1:23" x14ac:dyDescent="0.2">
      <c r="A240">
        <v>2.37</v>
      </c>
      <c r="B240">
        <v>1.3438985129479517</v>
      </c>
      <c r="T240" s="3">
        <v>2.37</v>
      </c>
      <c r="U240">
        <f t="shared" si="8"/>
        <v>1.3438862696108551</v>
      </c>
      <c r="V240">
        <v>1.3962634015954636</v>
      </c>
      <c r="W240">
        <f t="shared" si="9"/>
        <v>9.110313746637748E-4</v>
      </c>
    </row>
    <row r="241" spans="1:23" x14ac:dyDescent="0.2">
      <c r="A241">
        <v>2.38</v>
      </c>
      <c r="B241">
        <v>1.3437450230886521</v>
      </c>
      <c r="T241" s="3">
        <v>2.38</v>
      </c>
      <c r="U241">
        <f t="shared" si="8"/>
        <v>1.3437324321762643</v>
      </c>
      <c r="V241">
        <v>1.3962634015954636</v>
      </c>
      <c r="W241">
        <f t="shared" si="9"/>
        <v>9.3700160160372086E-4</v>
      </c>
    </row>
    <row r="242" spans="1:23" x14ac:dyDescent="0.2">
      <c r="A242">
        <v>2.39</v>
      </c>
      <c r="B242">
        <v>1.3435918265516005</v>
      </c>
      <c r="T242" s="3">
        <v>2.39</v>
      </c>
      <c r="U242">
        <f t="shared" si="8"/>
        <v>1.3435789141567065</v>
      </c>
      <c r="V242">
        <v>1.3962634015954636</v>
      </c>
      <c r="W242">
        <f t="shared" si="9"/>
        <v>9.6103553466254574E-4</v>
      </c>
    </row>
    <row r="243" spans="1:23" x14ac:dyDescent="0.2">
      <c r="A243">
        <v>2.4</v>
      </c>
      <c r="B243">
        <v>1.3434389197482519</v>
      </c>
      <c r="T243" s="3">
        <v>2.4</v>
      </c>
      <c r="U243">
        <f t="shared" si="8"/>
        <v>1.3434257124034559</v>
      </c>
      <c r="V243">
        <v>1.3962634015954636</v>
      </c>
      <c r="W243">
        <f t="shared" si="9"/>
        <v>9.8309976001849549E-4</v>
      </c>
    </row>
    <row r="244" spans="1:23" x14ac:dyDescent="0.2">
      <c r="A244">
        <v>2.41</v>
      </c>
      <c r="B244">
        <v>1.3432862991287953</v>
      </c>
      <c r="T244" s="3">
        <v>2.41</v>
      </c>
      <c r="U244">
        <f t="shared" si="8"/>
        <v>1.3432728237446778</v>
      </c>
      <c r="V244">
        <v>1.3962634015954636</v>
      </c>
      <c r="W244">
        <f t="shared" si="9"/>
        <v>1.0031654552112022E-3</v>
      </c>
    </row>
    <row r="245" spans="1:23" x14ac:dyDescent="0.2">
      <c r="A245">
        <v>2.42</v>
      </c>
      <c r="B245">
        <v>1.3431339611815019</v>
      </c>
      <c r="T245" s="3">
        <v>2.42</v>
      </c>
      <c r="U245">
        <f t="shared" si="8"/>
        <v>1.3431202449835309</v>
      </c>
      <c r="V245">
        <v>1.3962634015954636</v>
      </c>
      <c r="W245">
        <f t="shared" si="9"/>
        <v>1.0212084845881125E-3</v>
      </c>
    </row>
    <row r="246" spans="1:23" x14ac:dyDescent="0.2">
      <c r="A246">
        <v>2.4300000000000002</v>
      </c>
      <c r="B246">
        <v>1.3429819024320855</v>
      </c>
      <c r="T246" s="3">
        <v>2.4300000000000002</v>
      </c>
      <c r="U246">
        <f t="shared" si="8"/>
        <v>1.3429679728963264</v>
      </c>
      <c r="V246">
        <v>1.3962634015954636</v>
      </c>
      <c r="W246">
        <f t="shared" si="9"/>
        <v>1.0372094913450457E-3</v>
      </c>
    </row>
    <row r="247" spans="1:23" x14ac:dyDescent="0.2">
      <c r="A247">
        <v>2.44</v>
      </c>
      <c r="B247">
        <v>1.3428301194430752</v>
      </c>
      <c r="T247" s="3">
        <v>2.44</v>
      </c>
      <c r="U247">
        <f t="shared" si="8"/>
        <v>1.3428160042307433</v>
      </c>
      <c r="V247">
        <v>1.3962634015954636</v>
      </c>
      <c r="W247">
        <f t="shared" si="9"/>
        <v>1.0511539864558345E-3</v>
      </c>
    </row>
    <row r="248" spans="1:23" x14ac:dyDescent="0.2">
      <c r="A248">
        <v>2.4500000000000002</v>
      </c>
      <c r="B248">
        <v>1.3426786088132017</v>
      </c>
      <c r="T248" s="3">
        <v>2.4500000000000002</v>
      </c>
      <c r="U248">
        <f t="shared" si="8"/>
        <v>1.342664335704099</v>
      </c>
      <c r="V248">
        <v>1.3962634015954636</v>
      </c>
      <c r="W248">
        <f t="shared" si="9"/>
        <v>1.0630324344886202E-3</v>
      </c>
    </row>
    <row r="249" spans="1:23" x14ac:dyDescent="0.2">
      <c r="A249">
        <v>2.46</v>
      </c>
      <c r="B249">
        <v>1.3425273671767948</v>
      </c>
      <c r="T249" s="3">
        <v>2.46</v>
      </c>
      <c r="U249">
        <f t="shared" si="8"/>
        <v>1.3425129640016764</v>
      </c>
      <c r="V249">
        <v>1.3962634015954636</v>
      </c>
      <c r="W249">
        <f t="shared" si="9"/>
        <v>1.0728403361079267E-3</v>
      </c>
    </row>
    <row r="250" spans="1:23" x14ac:dyDescent="0.2">
      <c r="A250">
        <v>2.4700000000000002</v>
      </c>
      <c r="B250">
        <v>1.3423763912031932</v>
      </c>
      <c r="T250" s="3">
        <v>2.4700000000000002</v>
      </c>
      <c r="U250">
        <f t="shared" si="8"/>
        <v>1.3423618857751067</v>
      </c>
      <c r="V250">
        <v>1.3962634015954636</v>
      </c>
      <c r="W250">
        <f t="shared" si="9"/>
        <v>1.080578307359214E-3</v>
      </c>
    </row>
    <row r="251" spans="1:23" x14ac:dyDescent="0.2">
      <c r="A251">
        <v>2.48</v>
      </c>
      <c r="B251">
        <v>1.342225677596165</v>
      </c>
      <c r="T251" s="3">
        <v>2.48</v>
      </c>
      <c r="U251">
        <f t="shared" si="8"/>
        <v>1.3422110976408106</v>
      </c>
      <c r="V251">
        <v>1.3962634015954636</v>
      </c>
      <c r="W251">
        <f t="shared" si="9"/>
        <v>1.0862521554853165E-3</v>
      </c>
    </row>
    <row r="252" spans="1:23" x14ac:dyDescent="0.2">
      <c r="A252">
        <v>2.4900000000000002</v>
      </c>
      <c r="B252">
        <v>1.3420752230933404</v>
      </c>
      <c r="T252" s="3">
        <v>2.4900000000000002</v>
      </c>
      <c r="U252">
        <f t="shared" si="8"/>
        <v>1.342060596178491</v>
      </c>
      <c r="V252">
        <v>1.3962634015954636</v>
      </c>
      <c r="W252">
        <f t="shared" si="9"/>
        <v>1.0898729518015772E-3</v>
      </c>
    </row>
    <row r="253" spans="1:23" x14ac:dyDescent="0.2">
      <c r="A253">
        <v>2.5</v>
      </c>
      <c r="B253">
        <v>1.3419250244656549</v>
      </c>
      <c r="T253" s="3">
        <v>2.5</v>
      </c>
      <c r="U253">
        <f t="shared" si="8"/>
        <v>1.3419103779296875</v>
      </c>
      <c r="V253">
        <v>1.3962634015954636</v>
      </c>
      <c r="W253">
        <f t="shared" si="9"/>
        <v>1.0914571008332436E-3</v>
      </c>
    </row>
    <row r="254" spans="1:23" x14ac:dyDescent="0.2">
      <c r="A254">
        <v>2.5099999999999998</v>
      </c>
      <c r="B254">
        <v>1.3417750781842441</v>
      </c>
      <c r="T254" s="3">
        <v>2.5099999999999998</v>
      </c>
      <c r="U254">
        <f t="shared" si="8"/>
        <v>1.3417604393963818</v>
      </c>
      <c r="V254">
        <v>1.3962634015954636</v>
      </c>
      <c r="W254">
        <f t="shared" si="9"/>
        <v>1.091001621684024E-3</v>
      </c>
    </row>
    <row r="255" spans="1:23" x14ac:dyDescent="0.2">
      <c r="A255">
        <v>2.52</v>
      </c>
      <c r="B255">
        <v>1.3416253804252229</v>
      </c>
      <c r="T255" s="3">
        <v>2.52</v>
      </c>
      <c r="U255">
        <f t="shared" si="8"/>
        <v>1.3416107770396628</v>
      </c>
      <c r="V255">
        <v>1.3962634015954636</v>
      </c>
      <c r="W255">
        <f t="shared" si="9"/>
        <v>1.0884845928833579E-3</v>
      </c>
    </row>
    <row r="256" spans="1:23" x14ac:dyDescent="0.2">
      <c r="A256">
        <v>2.5299999999999998</v>
      </c>
      <c r="B256">
        <v>1.3414759274044243</v>
      </c>
      <c r="T256" s="3">
        <v>2.5299999999999998</v>
      </c>
      <c r="U256">
        <f t="shared" si="8"/>
        <v>1.3414613872784464</v>
      </c>
      <c r="V256">
        <v>1.3962634015954636</v>
      </c>
      <c r="W256">
        <f t="shared" si="9"/>
        <v>1.0838901899667553E-3</v>
      </c>
    </row>
    <row r="257" spans="1:23" x14ac:dyDescent="0.2">
      <c r="A257">
        <v>2.54</v>
      </c>
      <c r="B257">
        <v>1.3413267153766693</v>
      </c>
      <c r="T257" s="3">
        <v>2.54</v>
      </c>
      <c r="U257">
        <f t="shared" si="8"/>
        <v>1.3413122664882515</v>
      </c>
      <c r="V257">
        <v>1.3962634015954636</v>
      </c>
      <c r="W257">
        <f t="shared" si="9"/>
        <v>1.0772087256661401E-3</v>
      </c>
    </row>
    <row r="258" spans="1:23" x14ac:dyDescent="0.2">
      <c r="A258">
        <v>2.5499999999999998</v>
      </c>
      <c r="B258">
        <v>1.3411777406350498</v>
      </c>
      <c r="T258" s="3">
        <v>2.5499999999999998</v>
      </c>
      <c r="U258">
        <f t="shared" si="8"/>
        <v>1.3411634110000319</v>
      </c>
      <c r="V258">
        <v>1.3962634015954636</v>
      </c>
      <c r="W258">
        <f t="shared" si="9"/>
        <v>1.0684366869317139E-3</v>
      </c>
    </row>
    <row r="259" spans="1:23" x14ac:dyDescent="0.2">
      <c r="A259">
        <v>2.56</v>
      </c>
      <c r="B259">
        <v>1.3410289995102269</v>
      </c>
      <c r="T259" s="3">
        <v>2.56</v>
      </c>
      <c r="U259">
        <f t="shared" si="8"/>
        <v>1.341014817099065</v>
      </c>
      <c r="V259">
        <v>1.3962634015954636</v>
      </c>
      <c r="W259">
        <f t="shared" si="9"/>
        <v>1.0575767688164293E-3</v>
      </c>
    </row>
    <row r="260" spans="1:23" x14ac:dyDescent="0.2">
      <c r="A260">
        <v>2.57</v>
      </c>
      <c r="B260">
        <v>1.3408804883697418</v>
      </c>
      <c r="T260" s="3">
        <v>2.57</v>
      </c>
      <c r="U260">
        <f t="shared" ref="U260:U323" si="10" xml:space="preserve"> 0.0000779435*T260^6 - 0.00127816*T260^5 + 0.00849937*T260^4 - 0.0300524*T260^3 + 0.0621077*T260^2 - 0.0893038*T260 + 1.42035</f>
        <v>1.3408664810238962</v>
      </c>
      <c r="V260">
        <v>1.3962634015954636</v>
      </c>
      <c r="W260">
        <f t="shared" si="9"/>
        <v>1.0446379052542018E-3</v>
      </c>
    </row>
    <row r="261" spans="1:23" x14ac:dyDescent="0.2">
      <c r="A261">
        <v>2.58</v>
      </c>
      <c r="B261">
        <v>1.3407322036173426</v>
      </c>
      <c r="T261" s="3">
        <v>2.58</v>
      </c>
      <c r="U261">
        <f t="shared" si="10"/>
        <v>1.3407183989653393</v>
      </c>
      <c r="V261">
        <v>1.3962634015954636</v>
      </c>
      <c r="W261">
        <f t="shared" si="9"/>
        <v>1.0296352967464645E-3</v>
      </c>
    </row>
    <row r="262" spans="1:23" x14ac:dyDescent="0.2">
      <c r="A262">
        <v>2.59</v>
      </c>
      <c r="B262">
        <v>1.3405841416923225</v>
      </c>
      <c r="T262" s="3">
        <v>2.59</v>
      </c>
      <c r="U262">
        <f t="shared" si="10"/>
        <v>1.3405705670655337</v>
      </c>
      <c r="V262">
        <v>1.3962634015954636</v>
      </c>
      <c r="W262">
        <f t="shared" si="9"/>
        <v>1.0125904347729295E-3</v>
      </c>
    </row>
    <row r="263" spans="1:23" x14ac:dyDescent="0.2">
      <c r="A263">
        <v>2.6</v>
      </c>
      <c r="B263">
        <v>1.3404362990688721</v>
      </c>
      <c r="T263" s="3">
        <v>2.6</v>
      </c>
      <c r="U263">
        <f t="shared" si="10"/>
        <v>1.3404229814170558</v>
      </c>
      <c r="V263">
        <v>1.3962634015954636</v>
      </c>
      <c r="W263">
        <f t="shared" si="9"/>
        <v>9.9353112307357257E-4</v>
      </c>
    </row>
    <row r="264" spans="1:23" x14ac:dyDescent="0.2">
      <c r="A264">
        <v>2.61</v>
      </c>
      <c r="B264">
        <v>1.3402886722554446</v>
      </c>
      <c r="T264" s="3">
        <v>2.61</v>
      </c>
      <c r="U264">
        <f t="shared" si="10"/>
        <v>1.3402756380620906</v>
      </c>
      <c r="V264">
        <v>1.3962634015954636</v>
      </c>
      <c r="W264">
        <f t="shared" si="9"/>
        <v>9.7249149558451616E-4</v>
      </c>
    </row>
    <row r="265" spans="1:23" x14ac:dyDescent="0.2">
      <c r="A265">
        <v>2.62</v>
      </c>
      <c r="B265">
        <v>1.3401412577941314</v>
      </c>
      <c r="T265" s="3">
        <v>2.62</v>
      </c>
      <c r="U265">
        <f t="shared" si="10"/>
        <v>1.3401285329916532</v>
      </c>
      <c r="V265">
        <v>1.3962634015954636</v>
      </c>
      <c r="W265">
        <f t="shared" si="9"/>
        <v>9.4951203122452775E-4</v>
      </c>
    </row>
    <row r="266" spans="1:23" x14ac:dyDescent="0.2">
      <c r="A266">
        <v>2.63</v>
      </c>
      <c r="B266">
        <v>1.3399940522600531</v>
      </c>
      <c r="T266" s="3">
        <v>2.63</v>
      </c>
      <c r="U266">
        <f t="shared" si="10"/>
        <v>1.3399816621448732</v>
      </c>
      <c r="V266">
        <v>1.3962634015954636</v>
      </c>
      <c r="W266">
        <f t="shared" si="9"/>
        <v>9.2463956529818597E-4</v>
      </c>
    </row>
    <row r="267" spans="1:23" x14ac:dyDescent="0.2">
      <c r="A267">
        <v>2.64</v>
      </c>
      <c r="B267">
        <v>1.3398470522607593</v>
      </c>
      <c r="T267" s="3">
        <v>2.64</v>
      </c>
      <c r="U267">
        <f t="shared" si="10"/>
        <v>1.3398350214083301</v>
      </c>
      <c r="V267">
        <v>1.3962634015954636</v>
      </c>
      <c r="W267">
        <f t="shared" si="9"/>
        <v>8.9792729766274674E-4</v>
      </c>
    </row>
    <row r="268" spans="1:23" x14ac:dyDescent="0.2">
      <c r="A268">
        <v>2.65</v>
      </c>
      <c r="B268">
        <v>1.3397002544356409</v>
      </c>
      <c r="T268" s="3">
        <v>2.65</v>
      </c>
      <c r="U268">
        <f t="shared" si="10"/>
        <v>1.3396886066154472</v>
      </c>
      <c r="V268">
        <v>1.3962634015954636</v>
      </c>
      <c r="W268">
        <f t="shared" si="9"/>
        <v>8.6943479745780832E-4</v>
      </c>
    </row>
    <row r="269" spans="1:23" x14ac:dyDescent="0.2">
      <c r="A269">
        <v>2.66</v>
      </c>
      <c r="B269">
        <v>1.3395536554553544</v>
      </c>
      <c r="T269" s="3">
        <v>2.66</v>
      </c>
      <c r="U269">
        <f t="shared" si="10"/>
        <v>1.3395424135459408</v>
      </c>
      <c r="V269">
        <v>1.3962634015954636</v>
      </c>
      <c r="W269">
        <f t="shared" si="9"/>
        <v>8.3922800462768248E-4</v>
      </c>
    </row>
    <row r="270" spans="1:23" x14ac:dyDescent="0.2">
      <c r="A270">
        <v>2.67</v>
      </c>
      <c r="B270">
        <v>1.3394072520212557</v>
      </c>
      <c r="T270" s="3">
        <v>2.67</v>
      </c>
      <c r="U270">
        <f t="shared" si="10"/>
        <v>1.3393964379253269</v>
      </c>
      <c r="V270">
        <v>1.3962634015954636</v>
      </c>
      <c r="W270">
        <f t="shared" si="9"/>
        <v>8.0737922782005687E-4</v>
      </c>
    </row>
    <row r="271" spans="1:23" x14ac:dyDescent="0.2">
      <c r="A271">
        <v>2.68</v>
      </c>
      <c r="B271">
        <v>1.3392610408648453</v>
      </c>
      <c r="T271" s="3">
        <v>2.68</v>
      </c>
      <c r="U271">
        <f t="shared" si="10"/>
        <v>1.3392506754244822</v>
      </c>
      <c r="V271">
        <v>1.3962634015954636</v>
      </c>
      <c r="W271">
        <f t="shared" si="9"/>
        <v>7.739671391063088E-4</v>
      </c>
    </row>
    <row r="272" spans="1:23" x14ac:dyDescent="0.2">
      <c r="A272">
        <v>2.69</v>
      </c>
      <c r="B272">
        <v>1.3391150187472243</v>
      </c>
      <c r="T272" s="3">
        <v>2.69</v>
      </c>
      <c r="U272">
        <f t="shared" si="10"/>
        <v>1.3391051216592611</v>
      </c>
      <c r="V272">
        <v>1.3962634015954636</v>
      </c>
      <c r="W272">
        <f t="shared" si="9"/>
        <v>7.3907676522306565E-4</v>
      </c>
    </row>
    <row r="273" spans="1:23" x14ac:dyDescent="0.2">
      <c r="A273">
        <v>2.7</v>
      </c>
      <c r="B273">
        <v>1.3389691824585592</v>
      </c>
      <c r="T273" s="3">
        <v>2.7</v>
      </c>
      <c r="U273">
        <f t="shared" si="10"/>
        <v>1.3389597721901716</v>
      </c>
      <c r="V273">
        <v>1.3962634015954636</v>
      </c>
      <c r="W273">
        <f t="shared" si="9"/>
        <v>7.0279947521676215E-4</v>
      </c>
    </row>
    <row r="274" spans="1:23" x14ac:dyDescent="0.2">
      <c r="A274">
        <v>2.71</v>
      </c>
      <c r="B274">
        <v>1.3388235288175581</v>
      </c>
      <c r="T274" s="3">
        <v>2.71</v>
      </c>
      <c r="U274">
        <f t="shared" si="10"/>
        <v>1.3388146225221038</v>
      </c>
      <c r="V274">
        <v>1.3962634015954636</v>
      </c>
      <c r="W274">
        <f t="shared" si="9"/>
        <v>6.6523296480405932E-4</v>
      </c>
    </row>
    <row r="275" spans="1:23" x14ac:dyDescent="0.2">
      <c r="A275">
        <v>2.72</v>
      </c>
      <c r="B275">
        <v>1.3386780546709549</v>
      </c>
      <c r="T275" s="3">
        <v>2.72</v>
      </c>
      <c r="U275">
        <f t="shared" si="10"/>
        <v>1.3386696681041172</v>
      </c>
      <c r="V275">
        <v>1.3962634015954636</v>
      </c>
      <c r="W275">
        <f t="shared" si="9"/>
        <v>6.2648123709779238E-4</v>
      </c>
    </row>
    <row r="276" spans="1:23" x14ac:dyDescent="0.2">
      <c r="A276">
        <v>2.73</v>
      </c>
      <c r="B276">
        <v>1.3385327568930052</v>
      </c>
      <c r="T276" s="3">
        <v>2.73</v>
      </c>
      <c r="U276">
        <f t="shared" si="10"/>
        <v>1.3385249043292824</v>
      </c>
      <c r="V276">
        <v>1.3962634015954636</v>
      </c>
      <c r="W276">
        <f t="shared" si="9"/>
        <v>5.8665457997818357E-4</v>
      </c>
    </row>
    <row r="277" spans="1:23" x14ac:dyDescent="0.2">
      <c r="A277">
        <v>2.74</v>
      </c>
      <c r="B277">
        <v>1.3383876323849886</v>
      </c>
      <c r="T277" s="3">
        <v>2.74</v>
      </c>
      <c r="U277">
        <f t="shared" si="10"/>
        <v>1.3383803265345799</v>
      </c>
      <c r="V277">
        <v>1.3962634015954636</v>
      </c>
      <c r="W277">
        <f t="shared" si="9"/>
        <v>5.4586953972568259E-4</v>
      </c>
    </row>
    <row r="278" spans="1:23" x14ac:dyDescent="0.2">
      <c r="A278">
        <v>2.75</v>
      </c>
      <c r="B278">
        <v>1.3382426780747214</v>
      </c>
      <c r="T278" s="3">
        <v>2.75</v>
      </c>
      <c r="U278">
        <f t="shared" si="10"/>
        <v>1.3382359300008546</v>
      </c>
      <c r="V278">
        <v>1.3962634015954636</v>
      </c>
      <c r="W278">
        <f t="shared" si="9"/>
        <v>5.0424889127812184E-4</v>
      </c>
    </row>
    <row r="279" spans="1:23" x14ac:dyDescent="0.2">
      <c r="A279">
        <v>2.76</v>
      </c>
      <c r="B279">
        <v>1.3380978909160792</v>
      </c>
      <c r="T279" s="3">
        <v>2.76</v>
      </c>
      <c r="U279">
        <f t="shared" si="10"/>
        <v>1.338091709952826</v>
      </c>
      <c r="V279">
        <v>1.3962634015954636</v>
      </c>
      <c r="W279">
        <f t="shared" si="9"/>
        <v>4.6192160492758395E-4</v>
      </c>
    </row>
    <row r="280" spans="1:23" x14ac:dyDescent="0.2">
      <c r="A280">
        <v>2.77</v>
      </c>
      <c r="B280">
        <v>1.3379532678885251</v>
      </c>
      <c r="T280" s="3">
        <v>2.77</v>
      </c>
      <c r="U280">
        <f t="shared" si="10"/>
        <v>1.3379476615591566</v>
      </c>
      <c r="V280">
        <v>1.3962634015954636</v>
      </c>
      <c r="W280">
        <f t="shared" si="9"/>
        <v>4.1902280917265142E-4</v>
      </c>
    </row>
    <row r="281" spans="1:23" x14ac:dyDescent="0.2">
      <c r="A281">
        <v>2.78</v>
      </c>
      <c r="B281">
        <v>1.3378088059966493</v>
      </c>
      <c r="T281" s="3">
        <v>2.78</v>
      </c>
      <c r="U281">
        <f t="shared" si="10"/>
        <v>1.3378037799325726</v>
      </c>
      <c r="V281">
        <v>1.3962634015954636</v>
      </c>
      <c r="W281">
        <f t="shared" si="9"/>
        <v>3.7569375042072032E-4</v>
      </c>
    </row>
    <row r="282" spans="1:23" x14ac:dyDescent="0.2">
      <c r="A282">
        <v>2.79</v>
      </c>
      <c r="B282">
        <v>1.3376645022697145</v>
      </c>
      <c r="T282" s="3">
        <v>2.79</v>
      </c>
      <c r="U282">
        <f t="shared" si="10"/>
        <v>1.337660060130045</v>
      </c>
      <c r="V282">
        <v>1.3962634015954636</v>
      </c>
      <c r="W282">
        <f t="shared" si="9"/>
        <v>3.3208174859232384E-4</v>
      </c>
    </row>
    <row r="283" spans="1:23" x14ac:dyDescent="0.2">
      <c r="A283">
        <v>2.8</v>
      </c>
      <c r="B283">
        <v>1.3375203537612099</v>
      </c>
      <c r="T283" s="3">
        <v>2.8</v>
      </c>
      <c r="U283">
        <f t="shared" si="10"/>
        <v>1.337516497153024</v>
      </c>
      <c r="V283">
        <v>1.3962634015954636</v>
      </c>
      <c r="W283">
        <f t="shared" si="9"/>
        <v>2.8834014937191381E-4</v>
      </c>
    </row>
    <row r="284" spans="1:23" x14ac:dyDescent="0.2">
      <c r="A284">
        <v>2.81</v>
      </c>
      <c r="B284">
        <v>1.3373763575484143</v>
      </c>
      <c r="T284" s="3">
        <v>2.81</v>
      </c>
      <c r="U284">
        <f t="shared" si="10"/>
        <v>1.3373730859477295</v>
      </c>
      <c r="V284">
        <v>1.3962634015954636</v>
      </c>
      <c r="W284">
        <f t="shared" si="9"/>
        <v>2.4462827283741265E-4</v>
      </c>
    </row>
    <row r="285" spans="1:23" x14ac:dyDescent="0.2">
      <c r="A285">
        <v>2.82</v>
      </c>
      <c r="B285">
        <v>1.3372325107319643</v>
      </c>
      <c r="T285" s="3">
        <v>2.82</v>
      </c>
      <c r="U285">
        <f t="shared" si="10"/>
        <v>1.3372298214054998</v>
      </c>
      <c r="V285">
        <v>1.3962634015954636</v>
      </c>
      <c r="W285">
        <f t="shared" si="9"/>
        <v>2.0111135818401247E-4</v>
      </c>
    </row>
    <row r="286" spans="1:23" x14ac:dyDescent="0.2">
      <c r="A286">
        <v>2.83</v>
      </c>
      <c r="B286">
        <v>1.3370888104354317</v>
      </c>
      <c r="T286" s="3">
        <v>2.83</v>
      </c>
      <c r="U286">
        <f t="shared" si="10"/>
        <v>1.337086698363195</v>
      </c>
      <c r="V286">
        <v>1.3962634015954636</v>
      </c>
      <c r="W286">
        <f t="shared" si="9"/>
        <v>1.5796050495492866E-4</v>
      </c>
    </row>
    <row r="287" spans="1:23" x14ac:dyDescent="0.2">
      <c r="A287">
        <v>2.84</v>
      </c>
      <c r="B287">
        <v>1.336945253804908</v>
      </c>
      <c r="T287" s="3">
        <v>2.84</v>
      </c>
      <c r="U287">
        <f t="shared" si="10"/>
        <v>1.3369437116036555</v>
      </c>
      <c r="V287">
        <v>1.3962634015954636</v>
      </c>
      <c r="W287">
        <f t="shared" si="9"/>
        <v>1.1535261059427138E-4</v>
      </c>
    </row>
    <row r="288" spans="1:23" x14ac:dyDescent="0.2">
      <c r="A288">
        <v>2.85</v>
      </c>
      <c r="B288">
        <v>1.3368018380085946</v>
      </c>
      <c r="T288" s="3">
        <v>2.85</v>
      </c>
      <c r="U288">
        <f t="shared" si="10"/>
        <v>1.3368008558562192</v>
      </c>
      <c r="V288">
        <v>1.3962634015954636</v>
      </c>
      <c r="W288">
        <f t="shared" si="9"/>
        <v>7.3470304087208999E-5</v>
      </c>
    </row>
    <row r="289" spans="1:23" x14ac:dyDescent="0.2">
      <c r="A289">
        <v>2.86</v>
      </c>
      <c r="B289">
        <v>1.3366585602364012</v>
      </c>
      <c r="T289" s="3">
        <v>2.86</v>
      </c>
      <c r="U289">
        <f t="shared" si="10"/>
        <v>1.3366581257972927</v>
      </c>
      <c r="V289">
        <v>1.3962634015954636</v>
      </c>
      <c r="W289">
        <f t="shared" si="9"/>
        <v>3.2501876050423616E-5</v>
      </c>
    </row>
    <row r="290" spans="1:23" x14ac:dyDescent="0.2">
      <c r="A290">
        <v>2.87</v>
      </c>
      <c r="B290">
        <v>1.33651541769955</v>
      </c>
      <c r="T290" s="3">
        <v>2.87</v>
      </c>
      <c r="U290">
        <f t="shared" si="10"/>
        <v>1.3365155160509792</v>
      </c>
      <c r="V290">
        <v>1.3962634015954636</v>
      </c>
      <c r="W290">
        <f t="shared" si="9"/>
        <v>7.3587949619221313E-6</v>
      </c>
    </row>
    <row r="291" spans="1:23" x14ac:dyDescent="0.2">
      <c r="A291">
        <v>2.88</v>
      </c>
      <c r="B291">
        <v>1.3363724076301875</v>
      </c>
      <c r="T291" s="3">
        <v>2.88</v>
      </c>
      <c r="U291">
        <f t="shared" si="10"/>
        <v>1.3363730211897631</v>
      </c>
      <c r="V291">
        <v>1.3962634015954636</v>
      </c>
      <c r="W291">
        <f t="shared" ref="W291:W354" si="11">ABS((B291-U291)/B291)*100</f>
        <v>4.5912319955689849E-5</v>
      </c>
    </row>
    <row r="292" spans="1:23" x14ac:dyDescent="0.2">
      <c r="A292">
        <v>2.89</v>
      </c>
      <c r="B292">
        <v>1.3362295272810021</v>
      </c>
      <c r="T292" s="3">
        <v>2.89</v>
      </c>
      <c r="U292">
        <f t="shared" si="10"/>
        <v>1.3362306357352502</v>
      </c>
      <c r="V292">
        <v>1.3962634015954636</v>
      </c>
      <c r="W292">
        <f t="shared" si="11"/>
        <v>8.2953880717038053E-5</v>
      </c>
    </row>
    <row r="293" spans="1:23" x14ac:dyDescent="0.2">
      <c r="A293">
        <v>2.9</v>
      </c>
      <c r="B293">
        <v>1.3360867739248463</v>
      </c>
      <c r="T293" s="3">
        <v>2.9</v>
      </c>
      <c r="U293">
        <f t="shared" si="10"/>
        <v>1.3360883541589634</v>
      </c>
      <c r="V293">
        <v>1.3962634015954636</v>
      </c>
      <c r="W293">
        <f t="shared" si="11"/>
        <v>1.1827331487412024E-4</v>
      </c>
    </row>
    <row r="294" spans="1:23" x14ac:dyDescent="0.2">
      <c r="A294">
        <v>2.91</v>
      </c>
      <c r="B294">
        <v>1.335944144854369</v>
      </c>
      <c r="T294" s="3">
        <v>2.91</v>
      </c>
      <c r="U294">
        <f t="shared" si="10"/>
        <v>1.3359461708831966</v>
      </c>
      <c r="V294">
        <v>1.3962634015954636</v>
      </c>
      <c r="W294">
        <f t="shared" si="11"/>
        <v>1.5165520470289873E-4</v>
      </c>
    </row>
    <row r="295" spans="1:23" x14ac:dyDescent="0.2">
      <c r="A295">
        <v>2.92</v>
      </c>
      <c r="B295">
        <v>1.3358016373816493</v>
      </c>
      <c r="T295" s="3">
        <v>2.92</v>
      </c>
      <c r="U295">
        <f t="shared" si="10"/>
        <v>1.3358040802819211</v>
      </c>
      <c r="V295">
        <v>1.3962634015954636</v>
      </c>
      <c r="W295">
        <f t="shared" si="11"/>
        <v>1.8287896971266415E-4</v>
      </c>
    </row>
    <row r="296" spans="1:23" x14ac:dyDescent="0.2">
      <c r="A296">
        <v>2.93</v>
      </c>
      <c r="B296">
        <v>1.3356592488378387</v>
      </c>
      <c r="T296" s="3">
        <v>2.93</v>
      </c>
      <c r="U296">
        <f t="shared" si="10"/>
        <v>1.3356620766817533</v>
      </c>
      <c r="V296">
        <v>1.3962634015954636</v>
      </c>
      <c r="W296">
        <f t="shared" si="11"/>
        <v>2.1171896327962524E-4</v>
      </c>
    </row>
    <row r="297" spans="1:23" x14ac:dyDescent="0.2">
      <c r="A297">
        <v>2.94</v>
      </c>
      <c r="B297">
        <v>1.335516976572809</v>
      </c>
      <c r="T297" s="3">
        <v>2.94</v>
      </c>
      <c r="U297">
        <f t="shared" si="10"/>
        <v>1.3355201543629729</v>
      </c>
      <c r="V297">
        <v>1.3962634015954636</v>
      </c>
      <c r="W297">
        <f t="shared" si="11"/>
        <v>2.3794457274923188E-4</v>
      </c>
    </row>
    <row r="298" spans="1:23" x14ac:dyDescent="0.2">
      <c r="A298">
        <v>2.95</v>
      </c>
      <c r="B298">
        <v>1.3353748179548044</v>
      </c>
      <c r="T298" s="3">
        <v>2.95</v>
      </c>
      <c r="U298">
        <f t="shared" si="10"/>
        <v>1.3353783075606012</v>
      </c>
      <c r="V298">
        <v>1.3962634015954636</v>
      </c>
      <c r="W298">
        <f t="shared" si="11"/>
        <v>2.6132032369112517E-4</v>
      </c>
    </row>
    <row r="299" spans="1:23" x14ac:dyDescent="0.2">
      <c r="A299">
        <v>2.96</v>
      </c>
      <c r="B299">
        <v>1.3352327703700997</v>
      </c>
      <c r="T299" s="3">
        <v>2.96</v>
      </c>
      <c r="U299">
        <f t="shared" si="10"/>
        <v>1.335236530465534</v>
      </c>
      <c r="V299">
        <v>1.3962634015954636</v>
      </c>
      <c r="W299">
        <f t="shared" si="11"/>
        <v>2.816059879435245E-4</v>
      </c>
    </row>
    <row r="300" spans="1:23" x14ac:dyDescent="0.2">
      <c r="A300">
        <v>2.97</v>
      </c>
      <c r="B300">
        <v>1.3350908312226644</v>
      </c>
      <c r="T300" s="3">
        <v>2.97</v>
      </c>
      <c r="U300">
        <f t="shared" si="10"/>
        <v>1.3350948172257311</v>
      </c>
      <c r="V300">
        <v>1.3962634015954636</v>
      </c>
      <c r="W300">
        <f t="shared" si="11"/>
        <v>2.985566954328173E-4</v>
      </c>
    </row>
    <row r="301" spans="1:23" x14ac:dyDescent="0.2">
      <c r="A301">
        <v>2.98</v>
      </c>
      <c r="B301">
        <v>1.3349489947661044</v>
      </c>
      <c r="T301" s="3">
        <v>2.98</v>
      </c>
      <c r="U301">
        <f t="shared" si="10"/>
        <v>1.3349531619474602</v>
      </c>
      <c r="V301">
        <v>1.3962634015954636</v>
      </c>
      <c r="W301">
        <f t="shared" si="11"/>
        <v>3.1216034261243329E-4</v>
      </c>
    </row>
    <row r="302" spans="1:23" x14ac:dyDescent="0.2">
      <c r="A302">
        <v>2.99</v>
      </c>
      <c r="B302">
        <v>1.3348072521303227</v>
      </c>
      <c r="T302" s="3">
        <v>2.99</v>
      </c>
      <c r="U302">
        <f t="shared" si="10"/>
        <v>1.334811558696601</v>
      </c>
      <c r="V302">
        <v>1.3962634015954636</v>
      </c>
      <c r="W302">
        <f t="shared" si="11"/>
        <v>3.2263581662317174E-4</v>
      </c>
    </row>
    <row r="303" spans="1:23" x14ac:dyDescent="0.2">
      <c r="A303">
        <v>3</v>
      </c>
      <c r="B303">
        <v>1.3346655945025598</v>
      </c>
      <c r="T303" s="3">
        <v>3</v>
      </c>
      <c r="U303">
        <f t="shared" si="10"/>
        <v>1.3346700014999999</v>
      </c>
      <c r="V303">
        <v>1.3962634015954636</v>
      </c>
      <c r="W303">
        <f t="shared" si="11"/>
        <v>3.3019487864522691E-4</v>
      </c>
    </row>
    <row r="304" spans="1:23" x14ac:dyDescent="0.2">
      <c r="A304">
        <v>3.01</v>
      </c>
      <c r="B304">
        <v>1.3345240131240614</v>
      </c>
      <c r="T304" s="3">
        <v>3.01</v>
      </c>
      <c r="U304">
        <f t="shared" si="10"/>
        <v>1.3345284843468859</v>
      </c>
      <c r="V304">
        <v>1.3962634015954636</v>
      </c>
      <c r="W304">
        <f t="shared" si="11"/>
        <v>3.350425155681186E-4</v>
      </c>
    </row>
    <row r="305" spans="1:23" x14ac:dyDescent="0.2">
      <c r="A305">
        <v>3.02</v>
      </c>
      <c r="B305">
        <v>1.3343824992868025</v>
      </c>
      <c r="T305" s="3">
        <v>3.02</v>
      </c>
      <c r="U305">
        <f t="shared" si="10"/>
        <v>1.3343870011903392</v>
      </c>
      <c r="V305">
        <v>1.3962634015954636</v>
      </c>
      <c r="W305">
        <f t="shared" si="11"/>
        <v>3.3737729167091618E-4</v>
      </c>
    </row>
    <row r="306" spans="1:23" x14ac:dyDescent="0.2">
      <c r="A306">
        <v>3.03</v>
      </c>
      <c r="B306">
        <v>1.3342410443302597</v>
      </c>
      <c r="T306" s="3">
        <v>3.03</v>
      </c>
      <c r="U306">
        <f t="shared" si="10"/>
        <v>1.3342455459488174</v>
      </c>
      <c r="V306">
        <v>1.3962634015954636</v>
      </c>
      <c r="W306">
        <f t="shared" si="11"/>
        <v>3.3739170120904209E-4</v>
      </c>
    </row>
    <row r="307" spans="1:23" x14ac:dyDescent="0.2">
      <c r="A307">
        <v>3.04</v>
      </c>
      <c r="B307">
        <v>1.3340996396382327</v>
      </c>
      <c r="T307" s="3">
        <v>3.04</v>
      </c>
      <c r="U307">
        <f t="shared" si="10"/>
        <v>1.334104112507738</v>
      </c>
      <c r="V307">
        <v>1.3962634015954636</v>
      </c>
      <c r="W307">
        <f t="shared" si="11"/>
        <v>3.3527252180624926E-4</v>
      </c>
    </row>
    <row r="308" spans="1:23" x14ac:dyDescent="0.2">
      <c r="A308">
        <v>3.05</v>
      </c>
      <c r="B308">
        <v>1.3339582766357094</v>
      </c>
      <c r="T308" s="3">
        <v>3.05</v>
      </c>
      <c r="U308">
        <f t="shared" si="10"/>
        <v>1.3339626947211158</v>
      </c>
      <c r="V308">
        <v>1.3962634015954636</v>
      </c>
      <c r="W308">
        <f t="shared" si="11"/>
        <v>3.3120116901652792E-4</v>
      </c>
    </row>
    <row r="309" spans="1:23" x14ac:dyDescent="0.2">
      <c r="A309">
        <v>3.06</v>
      </c>
      <c r="B309">
        <v>1.3338169467857721</v>
      </c>
      <c r="T309" s="3">
        <v>3.06</v>
      </c>
      <c r="U309">
        <f t="shared" si="10"/>
        <v>1.3338212864132577</v>
      </c>
      <c r="V309">
        <v>1.3962634015954636</v>
      </c>
      <c r="W309">
        <f t="shared" si="11"/>
        <v>3.2535405222140751E-4</v>
      </c>
    </row>
    <row r="310" spans="1:23" x14ac:dyDescent="0.2">
      <c r="A310">
        <v>3.07</v>
      </c>
      <c r="B310">
        <v>1.3336756415865423</v>
      </c>
      <c r="T310" s="3">
        <v>3.07</v>
      </c>
      <c r="U310">
        <f t="shared" si="10"/>
        <v>1.3336798813805135</v>
      </c>
      <c r="V310">
        <v>1.3962634015954636</v>
      </c>
      <c r="W310">
        <f t="shared" si="11"/>
        <v>3.1790293224486101E-4</v>
      </c>
    </row>
    <row r="311" spans="1:23" x14ac:dyDescent="0.2">
      <c r="A311">
        <v>3.08</v>
      </c>
      <c r="B311">
        <v>1.333534352568162</v>
      </c>
      <c r="T311" s="3">
        <v>3.08</v>
      </c>
      <c r="U311">
        <f t="shared" si="10"/>
        <v>1.3335384733930811</v>
      </c>
      <c r="V311">
        <v>1.3962634015954636</v>
      </c>
      <c r="W311">
        <f t="shared" si="11"/>
        <v>3.0901528041912281E-4</v>
      </c>
    </row>
    <row r="312" spans="1:23" x14ac:dyDescent="0.2">
      <c r="A312">
        <v>3.09</v>
      </c>
      <c r="B312">
        <v>1.3333930712898061</v>
      </c>
      <c r="T312" s="3">
        <v>3.09</v>
      </c>
      <c r="U312">
        <f t="shared" si="10"/>
        <v>1.3333970561968711</v>
      </c>
      <c r="V312">
        <v>1.3962634015954636</v>
      </c>
      <c r="W312">
        <f t="shared" si="11"/>
        <v>2.9885464015021916E-4</v>
      </c>
    </row>
    <row r="313" spans="1:23" x14ac:dyDescent="0.2">
      <c r="A313">
        <v>3.1</v>
      </c>
      <c r="B313">
        <v>1.3332517893367268</v>
      </c>
      <c r="T313" s="3">
        <v>3.1</v>
      </c>
      <c r="U313">
        <f t="shared" si="10"/>
        <v>1.3332556235154236</v>
      </c>
      <c r="V313">
        <v>1.3962634015954636</v>
      </c>
      <c r="W313">
        <f t="shared" si="11"/>
        <v>2.8758099013445891E-4</v>
      </c>
    </row>
    <row r="314" spans="1:23" x14ac:dyDescent="0.2">
      <c r="A314">
        <v>3.11</v>
      </c>
      <c r="B314">
        <v>1.3331104983173241</v>
      </c>
      <c r="T314" s="3">
        <v>3.11</v>
      </c>
      <c r="U314">
        <f t="shared" si="10"/>
        <v>1.333114169051884</v>
      </c>
      <c r="V314">
        <v>1.3962634015954636</v>
      </c>
      <c r="W314">
        <f t="shared" si="11"/>
        <v>2.7535111039196045E-4</v>
      </c>
    </row>
    <row r="315" spans="1:23" x14ac:dyDescent="0.2">
      <c r="A315">
        <v>3.12</v>
      </c>
      <c r="B315">
        <v>1.3329691898602416</v>
      </c>
      <c r="T315" s="3">
        <v>3.12</v>
      </c>
      <c r="U315">
        <f t="shared" si="10"/>
        <v>1.3329726864910345</v>
      </c>
      <c r="V315">
        <v>1.3962634015954636</v>
      </c>
      <c r="W315">
        <f t="shared" si="11"/>
        <v>2.6231895076856505E-4</v>
      </c>
    </row>
    <row r="316" spans="1:23" x14ac:dyDescent="0.2">
      <c r="A316">
        <v>3.13</v>
      </c>
      <c r="B316">
        <v>1.3328278556114845</v>
      </c>
      <c r="T316" s="3">
        <v>3.13</v>
      </c>
      <c r="U316">
        <f t="shared" si="10"/>
        <v>1.3328311695013804</v>
      </c>
      <c r="V316">
        <v>1.3962634015954636</v>
      </c>
      <c r="W316">
        <f t="shared" si="11"/>
        <v>2.4863600215709107E-4</v>
      </c>
    </row>
    <row r="317" spans="1:23" x14ac:dyDescent="0.2">
      <c r="A317">
        <v>3.14</v>
      </c>
      <c r="B317">
        <v>1.3326864872315582</v>
      </c>
      <c r="T317" s="3">
        <v>3.14</v>
      </c>
      <c r="U317">
        <f t="shared" si="10"/>
        <v>1.3326896117372935</v>
      </c>
      <c r="V317">
        <v>1.3962634015954636</v>
      </c>
      <c r="W317">
        <f t="shared" si="11"/>
        <v>2.3445167075589754E-4</v>
      </c>
    </row>
    <row r="318" spans="1:23" x14ac:dyDescent="0.2">
      <c r="A318">
        <v>3.15</v>
      </c>
      <c r="B318">
        <v>1.3325450763926223</v>
      </c>
      <c r="T318" s="3">
        <v>3.15</v>
      </c>
      <c r="U318">
        <f t="shared" si="10"/>
        <v>1.3325480068412123</v>
      </c>
      <c r="V318">
        <v>1.3962634015954636</v>
      </c>
      <c r="W318">
        <f t="shared" si="11"/>
        <v>2.1991365559983055E-4</v>
      </c>
    </row>
    <row r="319" spans="1:23" x14ac:dyDescent="0.2">
      <c r="A319">
        <v>3.16</v>
      </c>
      <c r="B319">
        <v>1.332403614775661</v>
      </c>
      <c r="T319" s="3">
        <v>3.16</v>
      </c>
      <c r="U319">
        <f t="shared" si="10"/>
        <v>1.3324063484458959</v>
      </c>
      <c r="V319">
        <v>1.3962634015954636</v>
      </c>
      <c r="W319">
        <f t="shared" si="11"/>
        <v>2.0516832921568456E-4</v>
      </c>
    </row>
    <row r="320" spans="1:23" x14ac:dyDescent="0.2">
      <c r="A320">
        <v>3.17</v>
      </c>
      <c r="B320">
        <v>1.3322620940676655</v>
      </c>
      <c r="T320" s="3">
        <v>3.17</v>
      </c>
      <c r="U320">
        <f t="shared" si="10"/>
        <v>1.3322646301767369</v>
      </c>
      <c r="V320">
        <v>1.3962634015954636</v>
      </c>
      <c r="W320">
        <f t="shared" si="11"/>
        <v>1.9036112208767716E-4</v>
      </c>
    </row>
    <row r="321" spans="1:23" x14ac:dyDescent="0.2">
      <c r="A321">
        <v>3.18</v>
      </c>
      <c r="B321">
        <v>1.3321205059588259</v>
      </c>
      <c r="T321" s="3">
        <v>3.18</v>
      </c>
      <c r="U321">
        <f t="shared" si="10"/>
        <v>1.332122845654129</v>
      </c>
      <c r="V321">
        <v>1.3962634015954636</v>
      </c>
      <c r="W321">
        <f t="shared" si="11"/>
        <v>1.756369106690667E-4</v>
      </c>
    </row>
    <row r="322" spans="1:23" x14ac:dyDescent="0.2">
      <c r="A322">
        <v>3.19</v>
      </c>
      <c r="B322">
        <v>1.3319788421397312</v>
      </c>
      <c r="T322" s="3">
        <v>3.19</v>
      </c>
      <c r="U322">
        <f t="shared" si="10"/>
        <v>1.3319809884958906</v>
      </c>
      <c r="V322">
        <v>1.3962634015954636</v>
      </c>
      <c r="W322">
        <f t="shared" si="11"/>
        <v>1.6114040940946783E-4</v>
      </c>
    </row>
    <row r="323" spans="1:23" x14ac:dyDescent="0.2">
      <c r="A323">
        <v>3.2</v>
      </c>
      <c r="B323">
        <v>1.331837094298574</v>
      </c>
      <c r="T323" s="3">
        <v>3.2</v>
      </c>
      <c r="U323">
        <f t="shared" si="10"/>
        <v>1.3318390523197441</v>
      </c>
      <c r="V323">
        <v>1.3962634015954636</v>
      </c>
      <c r="W323">
        <f t="shared" si="11"/>
        <v>1.4701656670112646E-4</v>
      </c>
    </row>
    <row r="324" spans="1:23" x14ac:dyDescent="0.2">
      <c r="A324">
        <v>3.21</v>
      </c>
      <c r="B324">
        <v>1.3316952553606347</v>
      </c>
      <c r="T324" s="3">
        <v>3.21</v>
      </c>
      <c r="U324">
        <f t="shared" ref="U324:U362" si="12" xml:space="preserve"> 0.0000779435*T324^6 - 0.00127816*T324^5 + 0.00849937*T324^4 - 0.0300524*T324^3 + 0.0621077*T324^2 - 0.0893038*T324 + 1.42035</f>
        <v>1.3316970307458527</v>
      </c>
      <c r="V324">
        <v>1.3962634015954636</v>
      </c>
      <c r="W324">
        <f t="shared" si="11"/>
        <v>1.3331767991239839E-4</v>
      </c>
    </row>
    <row r="325" spans="1:23" x14ac:dyDescent="0.2">
      <c r="A325">
        <v>3.22</v>
      </c>
      <c r="B325">
        <v>1.3315533194881597</v>
      </c>
      <c r="T325" s="3">
        <v>3.22</v>
      </c>
      <c r="U325">
        <f t="shared" si="12"/>
        <v>1.3315549173994139</v>
      </c>
      <c r="V325">
        <v>1.3962634015954636</v>
      </c>
      <c r="W325">
        <f t="shared" si="11"/>
        <v>1.2000355005064922E-4</v>
      </c>
    </row>
    <row r="326" spans="1:23" x14ac:dyDescent="0.2">
      <c r="A326">
        <v>3.23</v>
      </c>
      <c r="B326">
        <v>1.3314112808367149</v>
      </c>
      <c r="T326" s="3">
        <v>3.23</v>
      </c>
      <c r="U326">
        <f t="shared" si="12"/>
        <v>1.331412705913305</v>
      </c>
      <c r="V326">
        <v>1.3962634015954636</v>
      </c>
      <c r="W326">
        <f t="shared" si="11"/>
        <v>1.0703503947866408E-4</v>
      </c>
    </row>
    <row r="327" spans="1:23" x14ac:dyDescent="0.2">
      <c r="A327">
        <v>3.24</v>
      </c>
      <c r="B327">
        <v>1.3312691335538136</v>
      </c>
      <c r="T327" s="3">
        <v>3.24</v>
      </c>
      <c r="U327">
        <f t="shared" si="12"/>
        <v>1.3312703899307889</v>
      </c>
      <c r="V327">
        <v>1.3962634015954636</v>
      </c>
      <c r="W327">
        <f t="shared" si="11"/>
        <v>9.4374378829844449E-5</v>
      </c>
    </row>
    <row r="328" spans="1:23" x14ac:dyDescent="0.2">
      <c r="A328">
        <v>3.25</v>
      </c>
      <c r="B328">
        <v>1.3311268717775429</v>
      </c>
      <c r="T328" s="3">
        <v>3.25</v>
      </c>
      <c r="U328">
        <f t="shared" si="12"/>
        <v>1.3311279631082762</v>
      </c>
      <c r="V328">
        <v>1.3962634015954636</v>
      </c>
      <c r="W328">
        <f t="shared" si="11"/>
        <v>8.1985478354959358E-5</v>
      </c>
    </row>
    <row r="329" spans="1:23" x14ac:dyDescent="0.2">
      <c r="A329">
        <v>3.26</v>
      </c>
      <c r="B329">
        <v>1.3309844896351852</v>
      </c>
      <c r="T329" s="3">
        <v>3.26</v>
      </c>
      <c r="U329">
        <f t="shared" si="12"/>
        <v>1.3309854191181392</v>
      </c>
      <c r="V329">
        <v>1.3962634015954636</v>
      </c>
      <c r="W329">
        <f t="shared" si="11"/>
        <v>6.9834243837975279E-5</v>
      </c>
    </row>
    <row r="330" spans="1:23" x14ac:dyDescent="0.2">
      <c r="A330">
        <v>3.27</v>
      </c>
      <c r="B330">
        <v>1.3308419812418371</v>
      </c>
      <c r="T330" s="3">
        <v>3.27</v>
      </c>
      <c r="U330">
        <f t="shared" si="12"/>
        <v>1.3308427516515857</v>
      </c>
      <c r="V330">
        <v>1.3962634015954636</v>
      </c>
      <c r="W330">
        <f t="shared" si="11"/>
        <v>5.7888897368854347E-5</v>
      </c>
    </row>
    <row r="331" spans="1:23" x14ac:dyDescent="0.2">
      <c r="A331">
        <v>3.28</v>
      </c>
      <c r="B331">
        <v>1.3306993406990231</v>
      </c>
      <c r="T331" s="3">
        <v>3.28</v>
      </c>
      <c r="U331">
        <f t="shared" si="12"/>
        <v>1.3306999544215901</v>
      </c>
      <c r="V331">
        <v>1.3962634015954636</v>
      </c>
      <c r="W331">
        <f t="shared" si="11"/>
        <v>4.6120302927819289E-5</v>
      </c>
    </row>
    <row r="332" spans="1:23" x14ac:dyDescent="0.2">
      <c r="A332">
        <v>3.29</v>
      </c>
      <c r="B332">
        <v>1.3305565620933035</v>
      </c>
      <c r="T332" s="3">
        <v>3.29</v>
      </c>
      <c r="U332">
        <f t="shared" si="12"/>
        <v>1.3305570211658737</v>
      </c>
      <c r="V332">
        <v>1.3962634015954636</v>
      </c>
      <c r="W332">
        <f t="shared" si="11"/>
        <v>3.4502296502003555E-5</v>
      </c>
    </row>
    <row r="333" spans="1:23" x14ac:dyDescent="0.2">
      <c r="A333">
        <v>3.3</v>
      </c>
      <c r="B333">
        <v>1.3304136394948765</v>
      </c>
      <c r="T333" s="3">
        <v>3.3</v>
      </c>
      <c r="U333">
        <f t="shared" si="12"/>
        <v>1.3304139456499513</v>
      </c>
      <c r="V333">
        <v>1.3962634015954636</v>
      </c>
      <c r="W333">
        <f t="shared" si="11"/>
        <v>2.3012021656931022E-5</v>
      </c>
    </row>
    <row r="334" spans="1:23" x14ac:dyDescent="0.2">
      <c r="A334">
        <v>3.31</v>
      </c>
      <c r="B334">
        <v>1.3302705669561719</v>
      </c>
      <c r="T334" s="3">
        <v>3.31</v>
      </c>
      <c r="U334">
        <f t="shared" si="12"/>
        <v>1.3302707216702241</v>
      </c>
      <c r="V334">
        <v>1.3962634015954636</v>
      </c>
      <c r="W334">
        <f t="shared" si="11"/>
        <v>1.163026951654061E-5</v>
      </c>
    </row>
    <row r="335" spans="1:23" x14ac:dyDescent="0.2">
      <c r="A335">
        <v>3.32</v>
      </c>
      <c r="B335">
        <v>1.3301273385104384</v>
      </c>
      <c r="T335" s="3">
        <v>3.32</v>
      </c>
      <c r="U335">
        <f t="shared" si="12"/>
        <v>1.3301273430571352</v>
      </c>
      <c r="V335">
        <v>1.3962634015954636</v>
      </c>
      <c r="W335">
        <f t="shared" si="11"/>
        <v>3.4182417466347961E-7</v>
      </c>
    </row>
    <row r="336" spans="1:23" x14ac:dyDescent="0.2">
      <c r="A336">
        <v>3.33</v>
      </c>
      <c r="B336">
        <v>1.3299839481703208</v>
      </c>
      <c r="T336" s="3">
        <v>3.33</v>
      </c>
      <c r="U336">
        <f t="shared" si="12"/>
        <v>1.3299838036783793</v>
      </c>
      <c r="V336">
        <v>1.3962634015954636</v>
      </c>
      <c r="W336">
        <f t="shared" si="11"/>
        <v>1.0864186873950829E-5</v>
      </c>
    </row>
    <row r="337" spans="1:23" x14ac:dyDescent="0.2">
      <c r="A337">
        <v>3.34</v>
      </c>
      <c r="B337">
        <v>1.3298403899264275</v>
      </c>
      <c r="T337" s="3">
        <v>3.34</v>
      </c>
      <c r="U337">
        <f t="shared" si="12"/>
        <v>1.3298400974421667</v>
      </c>
      <c r="V337">
        <v>1.3962634015954636</v>
      </c>
      <c r="W337">
        <f t="shared" si="11"/>
        <v>2.1993937244389694E-5</v>
      </c>
    </row>
    <row r="338" spans="1:23" x14ac:dyDescent="0.2">
      <c r="A338">
        <v>3.35</v>
      </c>
      <c r="B338">
        <v>1.3296966577458884</v>
      </c>
      <c r="T338" s="3">
        <v>3.35</v>
      </c>
      <c r="U338">
        <f t="shared" si="12"/>
        <v>1.3296962183005474</v>
      </c>
      <c r="V338">
        <v>1.3962634015954636</v>
      </c>
      <c r="W338">
        <f t="shared" si="11"/>
        <v>3.3048540691227372E-5</v>
      </c>
    </row>
    <row r="339" spans="1:23" x14ac:dyDescent="0.2">
      <c r="A339">
        <v>3.36</v>
      </c>
      <c r="B339">
        <v>1.3295527455708993</v>
      </c>
      <c r="T339" s="3">
        <v>3.36</v>
      </c>
      <c r="U339">
        <f t="shared" si="12"/>
        <v>1.3295521602527873</v>
      </c>
      <c r="V339">
        <v>1.3962634015954636</v>
      </c>
      <c r="W339">
        <f t="shared" si="11"/>
        <v>4.4023684951834192E-5</v>
      </c>
    </row>
    <row r="340" spans="1:23" x14ac:dyDescent="0.2">
      <c r="A340">
        <v>3.37</v>
      </c>
      <c r="B340">
        <v>1.3294086473172573</v>
      </c>
      <c r="T340" s="3">
        <v>3.37</v>
      </c>
      <c r="U340">
        <f t="shared" si="12"/>
        <v>1.3294079173488023</v>
      </c>
      <c r="V340">
        <v>1.3962634015954636</v>
      </c>
      <c r="W340">
        <f t="shared" si="11"/>
        <v>5.4909260330792126E-5</v>
      </c>
    </row>
    <row r="341" spans="1:23" x14ac:dyDescent="0.2">
      <c r="A341">
        <v>3.38</v>
      </c>
      <c r="B341">
        <v>1.329264356872879</v>
      </c>
      <c r="T341" s="3">
        <v>3.38</v>
      </c>
      <c r="U341">
        <f t="shared" si="12"/>
        <v>1.3292634836926482</v>
      </c>
      <c r="V341">
        <v>1.3962634015954636</v>
      </c>
      <c r="W341">
        <f t="shared" si="11"/>
        <v>6.568898250166424E-5</v>
      </c>
    </row>
    <row r="342" spans="1:23" x14ac:dyDescent="0.2">
      <c r="A342">
        <v>3.39</v>
      </c>
      <c r="B342">
        <v>1.3291198680963081</v>
      </c>
      <c r="T342" s="3">
        <v>3.39</v>
      </c>
      <c r="U342">
        <f t="shared" si="12"/>
        <v>1.3291188534460687</v>
      </c>
      <c r="V342">
        <v>1.3962634015954636</v>
      </c>
      <c r="W342">
        <f t="shared" si="11"/>
        <v>7.6340009937329393E-5</v>
      </c>
    </row>
    <row r="343" spans="1:23" x14ac:dyDescent="0.2">
      <c r="A343">
        <v>3.4</v>
      </c>
      <c r="B343">
        <v>1.3289751748152052</v>
      </c>
      <c r="T343" s="3">
        <v>3.4</v>
      </c>
      <c r="U343">
        <f t="shared" si="12"/>
        <v>1.3289740208320959</v>
      </c>
      <c r="V343">
        <v>1.3962634015954636</v>
      </c>
      <c r="W343">
        <f t="shared" si="11"/>
        <v>8.6832555728711636E-5</v>
      </c>
    </row>
    <row r="344" spans="1:23" x14ac:dyDescent="0.2">
      <c r="A344">
        <v>3.41</v>
      </c>
      <c r="B344">
        <v>1.3288302708248243</v>
      </c>
      <c r="T344" s="3">
        <v>3.41</v>
      </c>
      <c r="U344">
        <f t="shared" si="12"/>
        <v>1.3288289801387092</v>
      </c>
      <c r="V344">
        <v>1.3962634015954636</v>
      </c>
      <c r="W344">
        <f t="shared" si="11"/>
        <v>9.712949376861795E-5</v>
      </c>
    </row>
    <row r="345" spans="1:23" x14ac:dyDescent="0.2">
      <c r="A345">
        <v>3.42</v>
      </c>
      <c r="B345">
        <v>1.3286851498864694</v>
      </c>
      <c r="T345" s="3">
        <v>3.42</v>
      </c>
      <c r="U345">
        <f t="shared" si="12"/>
        <v>1.3286837257225497</v>
      </c>
      <c r="V345">
        <v>1.3962634015954636</v>
      </c>
      <c r="W345">
        <f t="shared" si="11"/>
        <v>1.0718595897643179E-4</v>
      </c>
    </row>
    <row r="346" spans="1:23" x14ac:dyDescent="0.2">
      <c r="A346">
        <v>3.43</v>
      </c>
      <c r="B346">
        <v>1.3285398057259359</v>
      </c>
      <c r="T346" s="3">
        <v>3.43</v>
      </c>
      <c r="U346">
        <f t="shared" si="12"/>
        <v>1.3285382520126923</v>
      </c>
      <c r="V346">
        <v>1.3962634015954636</v>
      </c>
      <c r="W346">
        <f t="shared" si="11"/>
        <v>1.1694894175709926E-4</v>
      </c>
    </row>
    <row r="347" spans="1:23" x14ac:dyDescent="0.2">
      <c r="A347">
        <v>3.44</v>
      </c>
      <c r="B347">
        <v>1.3283942320319317</v>
      </c>
      <c r="T347" s="3">
        <v>3.44</v>
      </c>
      <c r="U347">
        <f t="shared" si="12"/>
        <v>1.3283925535144703</v>
      </c>
      <c r="V347">
        <v>1.3962634015954636</v>
      </c>
      <c r="W347">
        <f t="shared" si="11"/>
        <v>1.263568766705676E-4</v>
      </c>
    </row>
    <row r="348" spans="1:23" x14ac:dyDescent="0.2">
      <c r="A348">
        <v>3.45</v>
      </c>
      <c r="B348">
        <v>1.3282484224544788</v>
      </c>
      <c r="T348" s="3">
        <v>3.45</v>
      </c>
      <c r="U348">
        <f t="shared" si="12"/>
        <v>1.3282466248133613</v>
      </c>
      <c r="V348">
        <v>1.3962634015954636</v>
      </c>
      <c r="W348">
        <f t="shared" si="11"/>
        <v>1.3533922473599774E-4</v>
      </c>
    </row>
    <row r="349" spans="1:23" x14ac:dyDescent="0.2">
      <c r="A349">
        <v>3.46</v>
      </c>
      <c r="B349">
        <v>1.3281023706032939</v>
      </c>
      <c r="T349" s="3">
        <v>3.46</v>
      </c>
      <c r="U349">
        <f t="shared" si="12"/>
        <v>1.3281004605789222</v>
      </c>
      <c r="V349">
        <v>1.3962634015954636</v>
      </c>
      <c r="W349">
        <f t="shared" si="11"/>
        <v>1.4381605018208029E-4</v>
      </c>
    </row>
    <row r="350" spans="1:23" x14ac:dyDescent="0.2">
      <c r="A350">
        <v>3.47</v>
      </c>
      <c r="B350">
        <v>1.3279560700461475</v>
      </c>
      <c r="T350" s="3">
        <v>3.47</v>
      </c>
      <c r="U350">
        <f t="shared" si="12"/>
        <v>1.3279540555687883</v>
      </c>
      <c r="V350">
        <v>1.3962634015954636</v>
      </c>
      <c r="W350">
        <f t="shared" si="11"/>
        <v>1.5169759034851457E-4</v>
      </c>
    </row>
    <row r="351" spans="1:23" x14ac:dyDescent="0.2">
      <c r="A351">
        <v>3.48</v>
      </c>
      <c r="B351">
        <v>1.3278095144479376</v>
      </c>
      <c r="T351" s="3">
        <v>3.48</v>
      </c>
      <c r="U351">
        <f t="shared" si="12"/>
        <v>1.3278074046327224</v>
      </c>
      <c r="V351">
        <v>1.3962634015954636</v>
      </c>
      <c r="W351">
        <f t="shared" si="11"/>
        <v>1.5889441913497922E-4</v>
      </c>
    </row>
    <row r="352" spans="1:23" x14ac:dyDescent="0.2">
      <c r="A352">
        <v>3.49</v>
      </c>
      <c r="B352">
        <v>1.3276626975704811</v>
      </c>
      <c r="T352" s="3">
        <v>3.49</v>
      </c>
      <c r="U352">
        <f t="shared" si="12"/>
        <v>1.3276605027167228</v>
      </c>
      <c r="V352">
        <v>1.3962634015954636</v>
      </c>
      <c r="W352">
        <f t="shared" si="11"/>
        <v>1.653171217594356E-4</v>
      </c>
    </row>
    <row r="353" spans="1:23" x14ac:dyDescent="0.2">
      <c r="A353">
        <v>3.5</v>
      </c>
      <c r="B353">
        <v>1.3275156131308019</v>
      </c>
      <c r="T353" s="3">
        <v>3.5</v>
      </c>
      <c r="U353">
        <f t="shared" si="12"/>
        <v>1.3275133448671876</v>
      </c>
      <c r="V353">
        <v>1.3962634015954636</v>
      </c>
      <c r="W353">
        <f t="shared" si="11"/>
        <v>1.7086530597704706E-4</v>
      </c>
    </row>
    <row r="354" spans="1:23" x14ac:dyDescent="0.2">
      <c r="A354">
        <v>3.51</v>
      </c>
      <c r="B354">
        <v>1.3273682547995385</v>
      </c>
      <c r="T354" s="3">
        <v>3.51</v>
      </c>
      <c r="U354">
        <f t="shared" si="12"/>
        <v>1.3273659262351321</v>
      </c>
      <c r="V354">
        <v>1.3962634015954636</v>
      </c>
      <c r="W354">
        <f t="shared" si="11"/>
        <v>1.7542715806157725E-4</v>
      </c>
    </row>
    <row r="355" spans="1:23" x14ac:dyDescent="0.2">
      <c r="A355">
        <v>3.52</v>
      </c>
      <c r="B355">
        <v>1.3272206161993256</v>
      </c>
      <c r="T355" s="3">
        <v>3.52</v>
      </c>
      <c r="U355">
        <f t="shared" si="12"/>
        <v>1.3272182420804679</v>
      </c>
      <c r="V355">
        <v>1.3962634015954636</v>
      </c>
      <c r="W355">
        <f t="shared" ref="W355:W363" si="13">ABS((B355-U355)/B355)*100</f>
        <v>1.7887899183839193E-4</v>
      </c>
    </row>
    <row r="356" spans="1:23" x14ac:dyDescent="0.2">
      <c r="A356">
        <v>3.53</v>
      </c>
      <c r="B356">
        <v>1.3270726909031492</v>
      </c>
      <c r="T356" s="3">
        <v>3.53</v>
      </c>
      <c r="U356">
        <f t="shared" si="12"/>
        <v>1.3270702877763314</v>
      </c>
      <c r="V356">
        <v>1.3962634015954636</v>
      </c>
      <c r="W356">
        <f t="shared" si="13"/>
        <v>1.8108479167988926E-4</v>
      </c>
    </row>
    <row r="357" spans="1:23" x14ac:dyDescent="0.2">
      <c r="A357">
        <v>3.54</v>
      </c>
      <c r="B357">
        <v>1.3269244724326756</v>
      </c>
      <c r="T357" s="3">
        <v>3.54</v>
      </c>
      <c r="U357">
        <f t="shared" si="12"/>
        <v>1.3269220588134745</v>
      </c>
      <c r="V357">
        <v>1.3962634015954636</v>
      </c>
      <c r="W357">
        <f t="shared" si="13"/>
        <v>1.8189574850061303E-4</v>
      </c>
    </row>
    <row r="358" spans="1:23" x14ac:dyDescent="0.2">
      <c r="A358">
        <v>3.55</v>
      </c>
      <c r="B358">
        <v>1.3267759542565518</v>
      </c>
      <c r="T358" s="3">
        <v>3.55</v>
      </c>
      <c r="U358">
        <f t="shared" si="12"/>
        <v>1.3267735508047074</v>
      </c>
      <c r="V358">
        <v>1.3962634015954636</v>
      </c>
      <c r="W358">
        <f t="shared" si="13"/>
        <v>1.8114978921076894E-4</v>
      </c>
    </row>
    <row r="359" spans="1:23" x14ac:dyDescent="0.2">
      <c r="A359">
        <v>3.56</v>
      </c>
      <c r="B359">
        <v>1.3266271297886758</v>
      </c>
      <c r="T359" s="3">
        <v>3.56</v>
      </c>
      <c r="U359">
        <f t="shared" si="12"/>
        <v>1.3266247594893987</v>
      </c>
      <c r="V359">
        <v>1.3962634015954636</v>
      </c>
      <c r="W359">
        <f t="shared" si="13"/>
        <v>1.7867109935061081E-4</v>
      </c>
    </row>
    <row r="360" spans="1:23" x14ac:dyDescent="0.2">
      <c r="A360">
        <v>3.57</v>
      </c>
      <c r="B360">
        <v>1.326477992386438</v>
      </c>
      <c r="T360" s="3">
        <v>3.57</v>
      </c>
      <c r="U360">
        <f t="shared" si="12"/>
        <v>1.3264756807380327</v>
      </c>
      <c r="V360">
        <v>1.3962634015954636</v>
      </c>
      <c r="W360">
        <f t="shared" si="13"/>
        <v>1.7426963874486785E-4</v>
      </c>
    </row>
    <row r="361" spans="1:23" x14ac:dyDescent="0.2">
      <c r="A361">
        <v>3.58</v>
      </c>
      <c r="B361">
        <v>1.3263285353489289</v>
      </c>
      <c r="T361" s="3">
        <v>3.58</v>
      </c>
      <c r="U361">
        <f t="shared" si="12"/>
        <v>1.3263263105568213</v>
      </c>
      <c r="V361">
        <v>1.3962634015954636</v>
      </c>
      <c r="W361">
        <f t="shared" si="13"/>
        <v>1.6774065009971808E-4</v>
      </c>
    </row>
    <row r="362" spans="1:23" x14ac:dyDescent="0.2">
      <c r="A362">
        <v>3.59</v>
      </c>
      <c r="B362">
        <v>1.3261787519151147</v>
      </c>
      <c r="T362" s="3">
        <v>3.59</v>
      </c>
      <c r="U362">
        <f t="shared" si="12"/>
        <v>1.3261766450923727</v>
      </c>
      <c r="V362">
        <v>1.3962634015954636</v>
      </c>
      <c r="W362">
        <f t="shared" si="13"/>
        <v>1.5886416058170507E-4</v>
      </c>
    </row>
    <row r="363" spans="1:23" x14ac:dyDescent="0.2">
      <c r="A363">
        <v>3.6</v>
      </c>
      <c r="B363">
        <v>1.3260286383108608</v>
      </c>
      <c r="T363" s="3">
        <v>3.6</v>
      </c>
      <c r="U363">
        <f xml:space="preserve"> 0.0000779435*T363^6 - 0.00127816*T363^5 + 0.00849937*T363^4 - 0.0300524*T363^3 + 0.0621077*T363^2 - 0.0893038*T363 + 1.42035</f>
        <v>1.3260266806364158</v>
      </c>
      <c r="V363">
        <v>1.3962634015954636</v>
      </c>
      <c r="W363">
        <f t="shared" si="13"/>
        <v>1.4763440158354929E-4</v>
      </c>
    </row>
    <row r="364" spans="1:23" x14ac:dyDescent="0.2">
      <c r="T364" s="14"/>
    </row>
    <row r="365" spans="1:23" x14ac:dyDescent="0.2">
      <c r="T365" s="14"/>
    </row>
    <row r="366" spans="1:23" x14ac:dyDescent="0.2">
      <c r="T366" s="14"/>
    </row>
    <row r="367" spans="1:23" x14ac:dyDescent="0.2">
      <c r="T367" s="14"/>
    </row>
    <row r="368" spans="1:23" x14ac:dyDescent="0.2">
      <c r="T368" s="14"/>
    </row>
    <row r="369" spans="20:20" x14ac:dyDescent="0.2">
      <c r="T369" s="14"/>
    </row>
    <row r="370" spans="20:20" x14ac:dyDescent="0.2">
      <c r="T370" s="14"/>
    </row>
    <row r="371" spans="20:20" x14ac:dyDescent="0.2">
      <c r="T371" s="14"/>
    </row>
    <row r="372" spans="20:20" x14ac:dyDescent="0.2">
      <c r="T372" s="14"/>
    </row>
    <row r="373" spans="20:20" x14ac:dyDescent="0.2">
      <c r="T373" s="14"/>
    </row>
    <row r="374" spans="20:20" x14ac:dyDescent="0.2">
      <c r="T374" s="14"/>
    </row>
    <row r="375" spans="20:20" x14ac:dyDescent="0.2">
      <c r="T375" s="14"/>
    </row>
    <row r="376" spans="20:20" x14ac:dyDescent="0.2">
      <c r="T376" s="14"/>
    </row>
    <row r="377" spans="20:20" x14ac:dyDescent="0.2">
      <c r="T377" s="14"/>
    </row>
    <row r="378" spans="20:20" x14ac:dyDescent="0.2">
      <c r="T378" s="14"/>
    </row>
    <row r="379" spans="20:20" x14ac:dyDescent="0.2">
      <c r="T379" s="14"/>
    </row>
    <row r="380" spans="20:20" x14ac:dyDescent="0.2">
      <c r="T380" s="14"/>
    </row>
    <row r="381" spans="20:20" x14ac:dyDescent="0.2">
      <c r="T381" s="14"/>
    </row>
    <row r="382" spans="20:20" x14ac:dyDescent="0.2">
      <c r="T382" s="14"/>
    </row>
    <row r="383" spans="20:20" x14ac:dyDescent="0.2">
      <c r="T383" s="14"/>
    </row>
    <row r="384" spans="20:20" x14ac:dyDescent="0.2">
      <c r="T384" s="14"/>
    </row>
    <row r="385" spans="20:20" x14ac:dyDescent="0.2">
      <c r="T385" s="14"/>
    </row>
    <row r="386" spans="20:20" x14ac:dyDescent="0.2">
      <c r="T386" s="14"/>
    </row>
    <row r="387" spans="20:20" x14ac:dyDescent="0.2">
      <c r="T387" s="14"/>
    </row>
    <row r="388" spans="20:20" x14ac:dyDescent="0.2">
      <c r="T388" s="14"/>
    </row>
    <row r="389" spans="20:20" x14ac:dyDescent="0.2">
      <c r="T389" s="14"/>
    </row>
    <row r="390" spans="20:20" x14ac:dyDescent="0.2">
      <c r="T390" s="14"/>
    </row>
    <row r="391" spans="20:20" x14ac:dyDescent="0.2">
      <c r="T391" s="14"/>
    </row>
    <row r="392" spans="20:20" x14ac:dyDescent="0.2">
      <c r="T392" s="14"/>
    </row>
    <row r="393" spans="20:20" x14ac:dyDescent="0.2">
      <c r="T393" s="14"/>
    </row>
    <row r="394" spans="20:20" x14ac:dyDescent="0.2">
      <c r="T394" s="14"/>
    </row>
    <row r="395" spans="20:20" x14ac:dyDescent="0.2">
      <c r="T395" s="14"/>
    </row>
    <row r="396" spans="20:20" x14ac:dyDescent="0.2">
      <c r="T396" s="14"/>
    </row>
    <row r="397" spans="20:20" x14ac:dyDescent="0.2">
      <c r="T397" s="14"/>
    </row>
    <row r="398" spans="20:20" x14ac:dyDescent="0.2">
      <c r="T398" s="14"/>
    </row>
    <row r="399" spans="20:20" x14ac:dyDescent="0.2">
      <c r="T399" s="14"/>
    </row>
    <row r="400" spans="20:20" x14ac:dyDescent="0.2">
      <c r="T400" s="14"/>
    </row>
    <row r="401" spans="20:20" x14ac:dyDescent="0.2">
      <c r="T401" s="14"/>
    </row>
    <row r="402" spans="20:20" x14ac:dyDescent="0.2">
      <c r="T402" s="14"/>
    </row>
    <row r="403" spans="20:20" x14ac:dyDescent="0.2">
      <c r="T403" s="14"/>
    </row>
    <row r="404" spans="20:20" x14ac:dyDescent="0.2">
      <c r="T404" s="14"/>
    </row>
    <row r="405" spans="20:20" x14ac:dyDescent="0.2">
      <c r="T405" s="14"/>
    </row>
    <row r="406" spans="20:20" x14ac:dyDescent="0.2">
      <c r="T406" s="14"/>
    </row>
    <row r="407" spans="20:20" x14ac:dyDescent="0.2">
      <c r="T407" s="14"/>
    </row>
    <row r="408" spans="20:20" x14ac:dyDescent="0.2">
      <c r="T408" s="14"/>
    </row>
    <row r="409" spans="20:20" x14ac:dyDescent="0.2">
      <c r="T409" s="14"/>
    </row>
    <row r="410" spans="20:20" x14ac:dyDescent="0.2">
      <c r="T410" s="14"/>
    </row>
    <row r="411" spans="20:20" x14ac:dyDescent="0.2">
      <c r="T411" s="14"/>
    </row>
    <row r="412" spans="20:20" x14ac:dyDescent="0.2">
      <c r="T412" s="14"/>
    </row>
    <row r="413" spans="20:20" x14ac:dyDescent="0.2">
      <c r="T413" s="14"/>
    </row>
    <row r="414" spans="20:20" x14ac:dyDescent="0.2">
      <c r="T414" s="14"/>
    </row>
    <row r="415" spans="20:20" x14ac:dyDescent="0.2">
      <c r="T415" s="14"/>
    </row>
    <row r="416" spans="20:20" x14ac:dyDescent="0.2">
      <c r="T416" s="14"/>
    </row>
    <row r="417" spans="20:20" x14ac:dyDescent="0.2">
      <c r="T417" s="14"/>
    </row>
    <row r="418" spans="20:20" x14ac:dyDescent="0.2">
      <c r="T418" s="14"/>
    </row>
    <row r="419" spans="20:20" x14ac:dyDescent="0.2">
      <c r="T419" s="14"/>
    </row>
    <row r="420" spans="20:20" x14ac:dyDescent="0.2">
      <c r="T420" s="14"/>
    </row>
    <row r="421" spans="20:20" x14ac:dyDescent="0.2">
      <c r="T421" s="14"/>
    </row>
    <row r="422" spans="20:20" x14ac:dyDescent="0.2">
      <c r="T422" s="14"/>
    </row>
    <row r="423" spans="20:20" x14ac:dyDescent="0.2">
      <c r="T423" s="14"/>
    </row>
    <row r="424" spans="20:20" x14ac:dyDescent="0.2">
      <c r="T424" s="14"/>
    </row>
    <row r="425" spans="20:20" x14ac:dyDescent="0.2">
      <c r="T425" s="14"/>
    </row>
    <row r="426" spans="20:20" x14ac:dyDescent="0.2">
      <c r="T426" s="14"/>
    </row>
    <row r="427" spans="20:20" x14ac:dyDescent="0.2">
      <c r="T427" s="14"/>
    </row>
    <row r="428" spans="20:20" x14ac:dyDescent="0.2">
      <c r="T428" s="14"/>
    </row>
    <row r="429" spans="20:20" x14ac:dyDescent="0.2">
      <c r="T429" s="14"/>
    </row>
    <row r="430" spans="20:20" x14ac:dyDescent="0.2">
      <c r="T430" s="14"/>
    </row>
    <row r="431" spans="20:20" x14ac:dyDescent="0.2">
      <c r="T431" s="14"/>
    </row>
    <row r="432" spans="20:20" x14ac:dyDescent="0.2">
      <c r="T432" s="14"/>
    </row>
    <row r="433" spans="20:20" x14ac:dyDescent="0.2">
      <c r="T433" s="14"/>
    </row>
    <row r="434" spans="20:20" x14ac:dyDescent="0.2">
      <c r="T434" s="14"/>
    </row>
    <row r="435" spans="20:20" x14ac:dyDescent="0.2">
      <c r="T435" s="14"/>
    </row>
    <row r="436" spans="20:20" x14ac:dyDescent="0.2">
      <c r="T436" s="14"/>
    </row>
    <row r="437" spans="20:20" x14ac:dyDescent="0.2">
      <c r="T437" s="14"/>
    </row>
    <row r="438" spans="20:20" x14ac:dyDescent="0.2">
      <c r="T438" s="14"/>
    </row>
    <row r="439" spans="20:20" x14ac:dyDescent="0.2">
      <c r="T439" s="14"/>
    </row>
    <row r="440" spans="20:20" x14ac:dyDescent="0.2">
      <c r="T440" s="14"/>
    </row>
    <row r="441" spans="20:20" x14ac:dyDescent="0.2">
      <c r="T441" s="14"/>
    </row>
    <row r="442" spans="20:20" x14ac:dyDescent="0.2">
      <c r="T442" s="14"/>
    </row>
    <row r="443" spans="20:20" x14ac:dyDescent="0.2">
      <c r="T443" s="14"/>
    </row>
    <row r="444" spans="20:20" x14ac:dyDescent="0.2">
      <c r="T444" s="14"/>
    </row>
    <row r="445" spans="20:20" x14ac:dyDescent="0.2">
      <c r="T445" s="14"/>
    </row>
    <row r="446" spans="20:20" x14ac:dyDescent="0.2">
      <c r="T446" s="14"/>
    </row>
    <row r="447" spans="20:20" x14ac:dyDescent="0.2">
      <c r="T447" s="14"/>
    </row>
    <row r="448" spans="20:20" x14ac:dyDescent="0.2">
      <c r="T448" s="14"/>
    </row>
    <row r="449" spans="20:20" x14ac:dyDescent="0.2">
      <c r="T449" s="14"/>
    </row>
    <row r="450" spans="20:20" x14ac:dyDescent="0.2">
      <c r="T450" s="14"/>
    </row>
    <row r="451" spans="20:20" x14ac:dyDescent="0.2">
      <c r="T451" s="14"/>
    </row>
    <row r="452" spans="20:20" x14ac:dyDescent="0.2">
      <c r="T452" s="14"/>
    </row>
    <row r="453" spans="20:20" x14ac:dyDescent="0.2">
      <c r="T453" s="14"/>
    </row>
    <row r="454" spans="20:20" x14ac:dyDescent="0.2">
      <c r="T454" s="14"/>
    </row>
    <row r="455" spans="20:20" x14ac:dyDescent="0.2">
      <c r="T455" s="14"/>
    </row>
    <row r="456" spans="20:20" x14ac:dyDescent="0.2">
      <c r="T456" s="14"/>
    </row>
    <row r="457" spans="20:20" x14ac:dyDescent="0.2">
      <c r="T457" s="14"/>
    </row>
    <row r="458" spans="20:20" x14ac:dyDescent="0.2">
      <c r="T458" s="14"/>
    </row>
    <row r="459" spans="20:20" x14ac:dyDescent="0.2">
      <c r="T459" s="14"/>
    </row>
    <row r="460" spans="20:20" x14ac:dyDescent="0.2">
      <c r="T460" s="14"/>
    </row>
    <row r="461" spans="20:20" x14ac:dyDescent="0.2">
      <c r="T461" s="14"/>
    </row>
    <row r="462" spans="20:20" x14ac:dyDescent="0.2">
      <c r="T462" s="14"/>
    </row>
    <row r="463" spans="20:20" x14ac:dyDescent="0.2">
      <c r="T463" s="14"/>
    </row>
    <row r="464" spans="20:20" x14ac:dyDescent="0.2">
      <c r="T464" s="14"/>
    </row>
    <row r="465" spans="20:20" x14ac:dyDescent="0.2">
      <c r="T465" s="14"/>
    </row>
    <row r="466" spans="20:20" x14ac:dyDescent="0.2">
      <c r="T466" s="14"/>
    </row>
    <row r="467" spans="20:20" x14ac:dyDescent="0.2">
      <c r="T467" s="14"/>
    </row>
    <row r="468" spans="20:20" x14ac:dyDescent="0.2">
      <c r="T468" s="14"/>
    </row>
    <row r="469" spans="20:20" x14ac:dyDescent="0.2">
      <c r="T469" s="14"/>
    </row>
    <row r="470" spans="20:20" x14ac:dyDescent="0.2">
      <c r="T470" s="14"/>
    </row>
    <row r="471" spans="20:20" x14ac:dyDescent="0.2">
      <c r="T471" s="14"/>
    </row>
    <row r="472" spans="20:20" x14ac:dyDescent="0.2">
      <c r="T472" s="14"/>
    </row>
  </sheetData>
  <pageMargins left="0.7" right="0.7" top="0.75" bottom="0.75" header="0.3" footer="0.3"/>
  <pageSetup paperSize="9" scale="1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9690-3099-C345-9BB0-C613379B10A3}">
  <sheetPr>
    <pageSetUpPr fitToPage="1"/>
  </sheetPr>
  <dimension ref="A1:AQ472"/>
  <sheetViews>
    <sheetView topLeftCell="C1" zoomScale="58" zoomScaleNormal="75" workbookViewId="0">
      <selection activeCell="AI2" sqref="AI2"/>
    </sheetView>
  </sheetViews>
  <sheetFormatPr baseColWidth="10" defaultRowHeight="16" x14ac:dyDescent="0.2"/>
  <sheetData>
    <row r="1" spans="1:43" x14ac:dyDescent="0.2">
      <c r="A1" t="s">
        <v>3</v>
      </c>
      <c r="AH1" t="s">
        <v>0</v>
      </c>
      <c r="AI1" t="s">
        <v>9</v>
      </c>
      <c r="AJ1" t="s">
        <v>13</v>
      </c>
      <c r="AK1" t="s">
        <v>10</v>
      </c>
      <c r="AL1" t="s">
        <v>11</v>
      </c>
      <c r="AM1" t="s">
        <v>12</v>
      </c>
      <c r="AO1" t="s">
        <v>5</v>
      </c>
    </row>
    <row r="2" spans="1:43" x14ac:dyDescent="0.2">
      <c r="AH2" s="3">
        <v>0</v>
      </c>
      <c r="AI2">
        <f xml:space="preserve"> -23890900000*AH2^6 + 8996270000*AH2^5 - 1352720000*AH2^4 + 103223000*AH2^3 - 4179510*AH2^2 + 94086*AH2 - 398.168</f>
        <v>-398.16800000000001</v>
      </c>
      <c r="AJ2">
        <f>1445.89 - 1517.73*AH2</f>
        <v>1445.89</v>
      </c>
      <c r="AK2">
        <f>5.22679*AH2^4 - 29.9596*AH2^3 + 18.2021*AH2^2 - 27.3958*AH2 + 1047.2</f>
        <v>1047.2</v>
      </c>
      <c r="AL2">
        <f xml:space="preserve"> -12149.887146*AH2^6 + 306517.41778*AH2^5 - 3213564.3264*AH2^4 + 17922336.703*AH2^3 - 56082367.388*AH2^2 + 93365689.869*AH2 - 64609233.988</f>
        <v>-64609233.987999998</v>
      </c>
      <c r="AM2">
        <f xml:space="preserve"> 18375*AH2^2 - 174183.75*AH2 + 412743.45</f>
        <v>412743.45</v>
      </c>
      <c r="AQ2" s="2" t="s">
        <v>6</v>
      </c>
    </row>
    <row r="3" spans="1:43" x14ac:dyDescent="0.2">
      <c r="A3" s="1">
        <v>0</v>
      </c>
      <c r="AH3" s="3">
        <v>0.01</v>
      </c>
      <c r="AI3">
        <f t="shared" ref="AI3:AI66" si="0" xml:space="preserve"> -23890900000*AH3^6 + 8996270000*AH3^5 - 1352720000*AH3^4 + 103223000*AH3^3 - 4179510*AH3^2 + 94086*AH3 - 398.168</f>
        <v>215.31253609999999</v>
      </c>
      <c r="AJ3">
        <f t="shared" ref="AJ3:AJ66" si="1">1445.89 - 1517.73*AH3</f>
        <v>1430.7127</v>
      </c>
      <c r="AK3">
        <f t="shared" ref="AK3:AK66" si="2">5.22679*AH3^4 - 29.9596*AH3^3 + 18.2021*AH3^2 - 27.3958*AH3 + 1047.2</f>
        <v>1046.9278323026679</v>
      </c>
      <c r="AL3">
        <f t="shared" ref="AL3:AL66" si="3" xml:space="preserve"> -12149.887146*AH3^6 + 306517.41778*AH3^5 - 3213564.3264*AH3^4 + 17922336.703*AH3^3 - 56082367.388*AH3^2 + 93365689.869*AH3 - 64609233.988</f>
        <v>-63681167.4358171</v>
      </c>
      <c r="AM3">
        <f t="shared" ref="AM3:AM66" si="4" xml:space="preserve"> 18375*AH3^2 - 174183.75*AH3 + 412743.45</f>
        <v>411003.45</v>
      </c>
      <c r="AO3">
        <f>ABS((A4-AI3)/A4)*100</f>
        <v>0.28529860270143054</v>
      </c>
    </row>
    <row r="4" spans="1:43" x14ac:dyDescent="0.2">
      <c r="A4" s="1">
        <v>214.70000000000002</v>
      </c>
      <c r="AH4" s="3">
        <v>0.02</v>
      </c>
      <c r="AI4">
        <f t="shared" si="0"/>
        <v>448.35584640000013</v>
      </c>
      <c r="AJ4">
        <f t="shared" si="1"/>
        <v>1415.5354000000002</v>
      </c>
      <c r="AK4">
        <f t="shared" si="2"/>
        <v>1046.6591259994864</v>
      </c>
      <c r="AL4">
        <f t="shared" si="3"/>
        <v>-62764210.272071786</v>
      </c>
      <c r="AM4">
        <f t="shared" si="4"/>
        <v>409267.125</v>
      </c>
      <c r="AO4">
        <f t="shared" ref="AO4:AO12" si="5">ABS((A5-AI4)/A5)*100</f>
        <v>0.69393567948020707</v>
      </c>
    </row>
    <row r="5" spans="1:43" x14ac:dyDescent="0.2">
      <c r="A5" s="1">
        <v>451.48888888888888</v>
      </c>
      <c r="AH5" s="3">
        <v>0.03</v>
      </c>
      <c r="AI5">
        <f t="shared" si="0"/>
        <v>555.36369490000004</v>
      </c>
      <c r="AJ5">
        <f t="shared" si="1"/>
        <v>1400.3581000000001</v>
      </c>
      <c r="AK5">
        <f t="shared" si="2"/>
        <v>1046.3937032145</v>
      </c>
      <c r="AL5">
        <f t="shared" si="3"/>
        <v>-61858256.115035802</v>
      </c>
      <c r="AM5">
        <f t="shared" si="4"/>
        <v>407534.47500000003</v>
      </c>
      <c r="AO5">
        <f t="shared" si="5"/>
        <v>1.0364514675561092</v>
      </c>
    </row>
    <row r="6" spans="1:43" x14ac:dyDescent="0.2">
      <c r="A6" s="1">
        <v>549.66666666666663</v>
      </c>
      <c r="AH6" s="3">
        <v>0.04</v>
      </c>
      <c r="AI6">
        <f t="shared" si="0"/>
        <v>644.72572160000038</v>
      </c>
      <c r="AJ6">
        <f t="shared" si="1"/>
        <v>1385.1808000000001</v>
      </c>
      <c r="AK6">
        <f t="shared" si="2"/>
        <v>1046.1313873261824</v>
      </c>
      <c r="AL6">
        <f t="shared" si="3"/>
        <v>-60963199.346898861</v>
      </c>
      <c r="AM6">
        <f t="shared" si="4"/>
        <v>405805.5</v>
      </c>
      <c r="AO6">
        <f t="shared" si="5"/>
        <v>0.48139995197743723</v>
      </c>
    </row>
    <row r="7" spans="1:43" x14ac:dyDescent="0.2">
      <c r="A7" s="1">
        <v>647.84444444444443</v>
      </c>
      <c r="AH7" s="3">
        <v>0.05</v>
      </c>
      <c r="AI7">
        <f t="shared" si="0"/>
        <v>743.77106250000054</v>
      </c>
      <c r="AJ7">
        <f t="shared" si="1"/>
        <v>1370.0035</v>
      </c>
      <c r="AK7">
        <f t="shared" si="2"/>
        <v>1045.8720029674375</v>
      </c>
      <c r="AL7">
        <f t="shared" si="3"/>
        <v>-60078935.110112309</v>
      </c>
      <c r="AM7">
        <f t="shared" si="4"/>
        <v>404080.2</v>
      </c>
      <c r="AO7">
        <f t="shared" si="5"/>
        <v>0.30175504900055561</v>
      </c>
    </row>
    <row r="8" spans="1:43" x14ac:dyDescent="0.2">
      <c r="A8" s="1">
        <v>746.02222222222224</v>
      </c>
      <c r="AH8" s="3">
        <v>0.06</v>
      </c>
      <c r="AI8">
        <f t="shared" si="0"/>
        <v>846.51852160000055</v>
      </c>
      <c r="AJ8">
        <f t="shared" si="1"/>
        <v>1354.8262000000002</v>
      </c>
      <c r="AK8">
        <f t="shared" si="2"/>
        <v>1045.6153760255984</v>
      </c>
      <c r="AL8">
        <f t="shared" si="3"/>
        <v>-59205359.303741544</v>
      </c>
      <c r="AM8">
        <f t="shared" si="4"/>
        <v>402358.57500000001</v>
      </c>
      <c r="AO8">
        <f t="shared" si="5"/>
        <v>0.27464126984133003</v>
      </c>
    </row>
    <row r="9" spans="1:43" x14ac:dyDescent="0.2">
      <c r="A9" s="1">
        <v>844.2</v>
      </c>
      <c r="AH9" s="3">
        <v>7.0000000000000007E-2</v>
      </c>
      <c r="AI9">
        <f t="shared" si="0"/>
        <v>944.22529490000454</v>
      </c>
      <c r="AJ9">
        <f t="shared" si="1"/>
        <v>1339.6489000000001</v>
      </c>
      <c r="AK9">
        <f t="shared" si="2"/>
        <v>1045.361333642428</v>
      </c>
      <c r="AL9">
        <f t="shared" si="3"/>
        <v>-58342368.579827145</v>
      </c>
      <c r="AM9">
        <f t="shared" si="4"/>
        <v>400640.625</v>
      </c>
      <c r="AO9">
        <f t="shared" si="5"/>
        <v>0.19604846016036551</v>
      </c>
    </row>
    <row r="10" spans="1:43" x14ac:dyDescent="0.2">
      <c r="A10" s="1">
        <v>942.37777777777774</v>
      </c>
      <c r="AH10" s="3">
        <v>0.08</v>
      </c>
      <c r="AI10">
        <f t="shared" si="0"/>
        <v>1038.7342464000035</v>
      </c>
      <c r="AJ10">
        <f t="shared" si="1"/>
        <v>1324.4716000000001</v>
      </c>
      <c r="AK10">
        <f t="shared" si="2"/>
        <v>1045.1097042141184</v>
      </c>
      <c r="AL10">
        <f t="shared" si="3"/>
        <v>-57489860.33975482</v>
      </c>
      <c r="AM10">
        <f t="shared" si="4"/>
        <v>398926.35000000003</v>
      </c>
      <c r="AO10">
        <f t="shared" si="5"/>
        <v>0.17503238013848949</v>
      </c>
    </row>
    <row r="11" spans="1:43" x14ac:dyDescent="0.2">
      <c r="A11" s="1">
        <v>1040.5555555555557</v>
      </c>
      <c r="AH11" s="3">
        <v>0.09</v>
      </c>
      <c r="AI11">
        <f t="shared" si="0"/>
        <v>1138.6197361000081</v>
      </c>
      <c r="AJ11">
        <f t="shared" si="1"/>
        <v>1309.2943</v>
      </c>
      <c r="AK11">
        <f t="shared" si="2"/>
        <v>1044.860317391292</v>
      </c>
      <c r="AL11">
        <f t="shared" si="3"/>
        <v>-56647732.730634011</v>
      </c>
      <c r="AM11">
        <f t="shared" si="4"/>
        <v>397215.75</v>
      </c>
      <c r="AO11">
        <f t="shared" si="5"/>
        <v>9.9757537607559049E-3</v>
      </c>
    </row>
    <row r="12" spans="1:43" x14ac:dyDescent="0.2">
      <c r="A12" s="1">
        <v>1138.7333333333331</v>
      </c>
      <c r="AH12" s="3">
        <v>0.1</v>
      </c>
      <c r="AI12">
        <f t="shared" si="0"/>
        <v>1238.1320000000119</v>
      </c>
      <c r="AJ12">
        <f t="shared" si="1"/>
        <v>1294.1170000000002</v>
      </c>
      <c r="AK12">
        <f t="shared" si="2"/>
        <v>1044.6130040790001</v>
      </c>
      <c r="AL12">
        <f t="shared" si="3"/>
        <v>-55815884.641685352</v>
      </c>
      <c r="AM12">
        <f t="shared" si="4"/>
        <v>395508.82500000001</v>
      </c>
      <c r="AO12">
        <f t="shared" si="5"/>
        <v>9.8704658559023412E-2</v>
      </c>
    </row>
    <row r="13" spans="1:43" x14ac:dyDescent="0.2">
      <c r="A13" s="1">
        <v>1236.911111111111</v>
      </c>
      <c r="AH13" s="4">
        <v>0.11</v>
      </c>
      <c r="AI13">
        <f t="shared" si="0"/>
        <v>1278.9400821000158</v>
      </c>
      <c r="AJ13">
        <f t="shared" si="1"/>
        <v>1278.9397000000001</v>
      </c>
      <c r="AK13">
        <f t="shared" si="2"/>
        <v>1044.3675964367239</v>
      </c>
      <c r="AL13">
        <f t="shared" si="3"/>
        <v>-54994215.70063673</v>
      </c>
      <c r="AM13">
        <f t="shared" si="4"/>
        <v>393805.57500000001</v>
      </c>
      <c r="AO13">
        <f>ABS((A14-AJ13)/A14)*100</f>
        <v>1.4834799609003314E-2</v>
      </c>
    </row>
    <row r="14" spans="1:43" x14ac:dyDescent="0.2">
      <c r="A14" s="1">
        <v>1278.75</v>
      </c>
      <c r="AH14" s="4">
        <v>0.12</v>
      </c>
      <c r="AI14">
        <f t="shared" si="0"/>
        <v>1094.6733184000091</v>
      </c>
      <c r="AJ14">
        <f t="shared" si="1"/>
        <v>1263.7624000000001</v>
      </c>
      <c r="AK14">
        <f t="shared" si="2"/>
        <v>1044.1239278783744</v>
      </c>
      <c r="AL14">
        <f t="shared" si="3"/>
        <v>-54182626.270128295</v>
      </c>
      <c r="AM14">
        <f t="shared" si="4"/>
        <v>392106</v>
      </c>
      <c r="AO14">
        <f t="shared" ref="AO14:AO28" si="6">ABS((A15-AJ14)/A15)*100</f>
        <v>3.8568321139009647E-2</v>
      </c>
    </row>
    <row r="15" spans="1:43" x14ac:dyDescent="0.2">
      <c r="A15" s="1">
        <v>1264.25</v>
      </c>
      <c r="AH15" s="4">
        <v>0.13</v>
      </c>
      <c r="AI15">
        <f t="shared" si="0"/>
        <v>338.26137289999826</v>
      </c>
      <c r="AJ15">
        <f t="shared" si="1"/>
        <v>1248.5851</v>
      </c>
      <c r="AK15">
        <f t="shared" si="2"/>
        <v>1043.881833072292</v>
      </c>
      <c r="AL15">
        <f t="shared" si="3"/>
        <v>-53381017.444125995</v>
      </c>
      <c r="AM15">
        <f t="shared" si="4"/>
        <v>390410.10000000003</v>
      </c>
      <c r="AO15">
        <f t="shared" si="6"/>
        <v>5.8938280781002293E-2</v>
      </c>
    </row>
    <row r="16" spans="1:43" x14ac:dyDescent="0.2">
      <c r="A16" s="1">
        <v>1249.3214285714287</v>
      </c>
      <c r="AH16" s="4">
        <v>0.14000000000000001</v>
      </c>
      <c r="AI16">
        <f t="shared" si="0"/>
        <v>-1607.9271743999875</v>
      </c>
      <c r="AJ16">
        <f t="shared" si="1"/>
        <v>1233.4078</v>
      </c>
      <c r="AK16">
        <f t="shared" si="2"/>
        <v>1043.6411479412463</v>
      </c>
      <c r="AL16">
        <f t="shared" si="3"/>
        <v>-52589291.044344038</v>
      </c>
      <c r="AM16">
        <f t="shared" si="4"/>
        <v>388717.875</v>
      </c>
      <c r="AO16">
        <f t="shared" si="6"/>
        <v>4.5097392260725198E-2</v>
      </c>
    </row>
    <row r="17" spans="1:41" x14ac:dyDescent="0.2">
      <c r="A17" s="1">
        <v>1233.9642857142858</v>
      </c>
      <c r="AH17" s="4">
        <v>0.15</v>
      </c>
      <c r="AI17">
        <f t="shared" si="0"/>
        <v>-5739.1476875000262</v>
      </c>
      <c r="AJ17">
        <f t="shared" si="1"/>
        <v>1218.2305000000001</v>
      </c>
      <c r="AK17">
        <f t="shared" si="2"/>
        <v>1043.4017096624375</v>
      </c>
      <c r="AL17">
        <f t="shared" si="3"/>
        <v>-51807349.61667601</v>
      </c>
      <c r="AM17">
        <f t="shared" si="4"/>
        <v>387029.32500000001</v>
      </c>
      <c r="AO17">
        <f t="shared" si="6"/>
        <v>3.0907652179002806E-2</v>
      </c>
    </row>
    <row r="18" spans="1:41" x14ac:dyDescent="0.2">
      <c r="A18" s="1">
        <v>1218.6071428571429</v>
      </c>
      <c r="AH18" s="4">
        <v>0.16</v>
      </c>
      <c r="AI18">
        <f t="shared" si="0"/>
        <v>-13552.543782399913</v>
      </c>
      <c r="AJ18">
        <f t="shared" si="1"/>
        <v>1203.0532000000001</v>
      </c>
      <c r="AK18">
        <f t="shared" si="2"/>
        <v>1043.1633566674946</v>
      </c>
      <c r="AL18">
        <f t="shared" si="3"/>
        <v>-51035096.427634753</v>
      </c>
      <c r="AM18">
        <f t="shared" si="4"/>
        <v>385344.45</v>
      </c>
      <c r="AO18">
        <f t="shared" si="6"/>
        <v>1.6355703303547828E-2</v>
      </c>
    </row>
    <row r="19" spans="1:41" x14ac:dyDescent="0.2">
      <c r="A19" s="1">
        <v>1203.25</v>
      </c>
      <c r="AH19" s="4">
        <v>0.17</v>
      </c>
      <c r="AI19">
        <f t="shared" si="0"/>
        <v>-27188.613083099746</v>
      </c>
      <c r="AJ19">
        <f t="shared" si="1"/>
        <v>1187.8759</v>
      </c>
      <c r="AK19">
        <f t="shared" si="2"/>
        <v>1042.925928642476</v>
      </c>
      <c r="AL19">
        <f t="shared" si="3"/>
        <v>-50272435.46080102</v>
      </c>
      <c r="AM19">
        <f t="shared" si="4"/>
        <v>383663.25</v>
      </c>
      <c r="AO19">
        <f t="shared" si="6"/>
        <v>1.4274976699409211E-3</v>
      </c>
    </row>
    <row r="20" spans="1:41" x14ac:dyDescent="0.2">
      <c r="A20" s="1">
        <v>1187.8928571428571</v>
      </c>
      <c r="AH20" s="4">
        <v>0.18</v>
      </c>
      <c r="AI20">
        <f t="shared" si="0"/>
        <v>-49589.874425599883</v>
      </c>
      <c r="AJ20">
        <f t="shared" si="1"/>
        <v>1172.6986000000002</v>
      </c>
      <c r="AK20">
        <f t="shared" si="2"/>
        <v>1042.6892665278704</v>
      </c>
      <c r="AL20">
        <f t="shared" si="3"/>
        <v>-49519271.41328086</v>
      </c>
      <c r="AM20">
        <f t="shared" si="4"/>
        <v>381985.72500000003</v>
      </c>
      <c r="AO20">
        <f t="shared" si="6"/>
        <v>1.3891748652208481E-2</v>
      </c>
    </row>
    <row r="21" spans="1:41" x14ac:dyDescent="0.2">
      <c r="A21" s="1">
        <v>1172.5357142857142</v>
      </c>
      <c r="AH21" s="4">
        <v>0.19</v>
      </c>
      <c r="AI21">
        <f t="shared" si="0"/>
        <v>-84676.736509899871</v>
      </c>
      <c r="AJ21">
        <f t="shared" si="1"/>
        <v>1157.5213000000001</v>
      </c>
      <c r="AK21">
        <f t="shared" si="2"/>
        <v>1042.453212518596</v>
      </c>
      <c r="AL21">
        <f t="shared" si="3"/>
        <v>-48775509.692171708</v>
      </c>
      <c r="AM21">
        <f t="shared" si="4"/>
        <v>380311.875</v>
      </c>
      <c r="AO21">
        <f t="shared" si="6"/>
        <v>2.9617604394944031E-2</v>
      </c>
    </row>
    <row r="22" spans="1:41" x14ac:dyDescent="0.2">
      <c r="A22" s="1">
        <v>1157.1785714285713</v>
      </c>
      <c r="AH22" s="4">
        <v>0.2</v>
      </c>
      <c r="AI22">
        <f t="shared" si="0"/>
        <v>-137540.56799999974</v>
      </c>
      <c r="AJ22">
        <f t="shared" si="1"/>
        <v>1142.3440000000001</v>
      </c>
      <c r="AK22">
        <f t="shared" si="2"/>
        <v>1042.2176100640002</v>
      </c>
      <c r="AL22">
        <f t="shared" si="3"/>
        <v>-48041056.411037326</v>
      </c>
      <c r="AM22">
        <f t="shared" si="4"/>
        <v>378641.7</v>
      </c>
      <c r="AO22">
        <f t="shared" si="6"/>
        <v>4.5766475868771903E-2</v>
      </c>
    </row>
    <row r="23" spans="1:41" x14ac:dyDescent="0.2">
      <c r="A23" s="1">
        <v>1141.8214285714284</v>
      </c>
      <c r="AH23" s="4">
        <v>0.21</v>
      </c>
      <c r="AI23">
        <f t="shared" si="0"/>
        <v>-214653.9690718998</v>
      </c>
      <c r="AJ23">
        <f t="shared" si="1"/>
        <v>1127.1667000000002</v>
      </c>
      <c r="AK23">
        <f t="shared" si="2"/>
        <v>1041.9823038678599</v>
      </c>
      <c r="AL23">
        <f t="shared" si="3"/>
        <v>-47315818.386391386</v>
      </c>
      <c r="AM23">
        <f t="shared" si="4"/>
        <v>376975.2</v>
      </c>
      <c r="AO23">
        <f t="shared" si="6"/>
        <v>6.2355664056321328E-2</v>
      </c>
    </row>
    <row r="24" spans="1:41" x14ac:dyDescent="0.2">
      <c r="A24" s="1">
        <v>1126.4642857142858</v>
      </c>
      <c r="AH24" s="4">
        <v>0.22</v>
      </c>
      <c r="AI24">
        <f t="shared" si="0"/>
        <v>-324098.24440959946</v>
      </c>
      <c r="AJ24">
        <f t="shared" si="1"/>
        <v>1111.9894000000002</v>
      </c>
      <c r="AK24">
        <f t="shared" si="2"/>
        <v>1041.7471398883824</v>
      </c>
      <c r="AL24">
        <f t="shared" si="3"/>
        <v>-46599703.134189859</v>
      </c>
      <c r="AM24">
        <f t="shared" si="4"/>
        <v>375312.375</v>
      </c>
      <c r="AO24">
        <f t="shared" si="6"/>
        <v>7.9403426440840641E-2</v>
      </c>
    </row>
    <row r="25" spans="1:41" x14ac:dyDescent="0.2">
      <c r="A25" s="1">
        <v>1111.1071428571427</v>
      </c>
      <c r="AH25" s="4">
        <v>0.23</v>
      </c>
      <c r="AI25">
        <f t="shared" si="0"/>
        <v>-475808.07764910028</v>
      </c>
      <c r="AJ25">
        <f t="shared" si="1"/>
        <v>1096.8121000000001</v>
      </c>
      <c r="AK25">
        <f t="shared" si="2"/>
        <v>1041.5119653382039</v>
      </c>
      <c r="AL25">
        <f t="shared" si="3"/>
        <v>-45892618.866332151</v>
      </c>
      <c r="AM25">
        <f t="shared" si="4"/>
        <v>373653.22499999998</v>
      </c>
      <c r="AO25">
        <f t="shared" si="6"/>
        <v>9.6929044033775988E-2</v>
      </c>
    </row>
    <row r="26" spans="1:41" x14ac:dyDescent="0.2">
      <c r="A26" s="1">
        <v>1095.75</v>
      </c>
      <c r="AH26" s="4">
        <v>0.24</v>
      </c>
      <c r="AI26">
        <f t="shared" si="0"/>
        <v>-681833.40727039881</v>
      </c>
      <c r="AJ26">
        <f t="shared" si="1"/>
        <v>1081.6348</v>
      </c>
      <c r="AK26">
        <f t="shared" si="2"/>
        <v>1041.2766286843905</v>
      </c>
      <c r="AL26">
        <f t="shared" si="3"/>
        <v>-45194474.48717095</v>
      </c>
      <c r="AM26">
        <f t="shared" si="4"/>
        <v>371997.75</v>
      </c>
      <c r="AO26">
        <f t="shared" si="6"/>
        <v>0.11495289411920949</v>
      </c>
    </row>
    <row r="27" spans="1:41" x14ac:dyDescent="0.2">
      <c r="A27" s="1">
        <v>1080.3928571428571</v>
      </c>
      <c r="AH27" s="4">
        <v>0.25</v>
      </c>
      <c r="AI27">
        <f t="shared" si="0"/>
        <v>-956618.50393749995</v>
      </c>
      <c r="AJ27">
        <f t="shared" si="1"/>
        <v>1066.4575</v>
      </c>
      <c r="AK27">
        <f t="shared" si="2"/>
        <v>1041.0409796484375</v>
      </c>
      <c r="AL27">
        <f t="shared" si="3"/>
        <v>-44505179.590030864</v>
      </c>
      <c r="AM27">
        <f t="shared" si="4"/>
        <v>370345.95</v>
      </c>
      <c r="AO27">
        <f t="shared" si="6"/>
        <v>0.13349652929144332</v>
      </c>
    </row>
    <row r="28" spans="1:41" x14ac:dyDescent="0.2">
      <c r="A28" s="1">
        <v>1065.0357142857142</v>
      </c>
      <c r="AH28" s="4">
        <v>0.26</v>
      </c>
      <c r="AI28">
        <f t="shared" si="0"/>
        <v>-1317298.2492863995</v>
      </c>
      <c r="AJ28">
        <f t="shared" si="1"/>
        <v>1051.2802000000001</v>
      </c>
      <c r="AK28">
        <f t="shared" si="2"/>
        <v>1040.8048692062705</v>
      </c>
      <c r="AL28">
        <f t="shared" si="3"/>
        <v>-43824644.453735776</v>
      </c>
      <c r="AM28">
        <f t="shared" si="4"/>
        <v>368697.82500000001</v>
      </c>
      <c r="AO28">
        <f t="shared" si="6"/>
        <v>0.15258276343100585</v>
      </c>
    </row>
    <row r="29" spans="1:41" x14ac:dyDescent="0.2">
      <c r="A29" s="1">
        <v>1049.6785714285713</v>
      </c>
      <c r="AH29" s="5">
        <v>0.27</v>
      </c>
      <c r="AI29">
        <f t="shared" si="0"/>
        <v>-1784011.6161611008</v>
      </c>
      <c r="AJ29">
        <f t="shared" si="1"/>
        <v>1036.1029000000001</v>
      </c>
      <c r="AK29">
        <f t="shared" si="2"/>
        <v>1040.5681495882438</v>
      </c>
      <c r="AL29">
        <f t="shared" si="3"/>
        <v>-43152780.03914497</v>
      </c>
      <c r="AM29">
        <f t="shared" si="4"/>
        <v>367053.375</v>
      </c>
      <c r="AO29">
        <f>ABS((A30-AK29)/A30)*100</f>
        <v>0.12143820941507757</v>
      </c>
    </row>
    <row r="30" spans="1:41" x14ac:dyDescent="0.2">
      <c r="A30" s="1">
        <v>1041.8333333333333</v>
      </c>
      <c r="AH30" s="5">
        <v>0.28000000000000003</v>
      </c>
      <c r="AI30">
        <f t="shared" si="0"/>
        <v>-2380232.3502976024</v>
      </c>
      <c r="AJ30">
        <f t="shared" si="1"/>
        <v>1020.9256</v>
      </c>
      <c r="AK30">
        <f t="shared" si="2"/>
        <v>1040.3306742791424</v>
      </c>
      <c r="AL30">
        <f t="shared" si="3"/>
        <v>-42489497.985697985</v>
      </c>
      <c r="AM30">
        <f t="shared" si="4"/>
        <v>365412.6</v>
      </c>
      <c r="AO30">
        <f t="shared" ref="AO30:AO93" si="7">ABS((A31-AK30)/A31)*100</f>
        <v>0.11227323291959811</v>
      </c>
    </row>
    <row r="31" spans="1:41" x14ac:dyDescent="0.2">
      <c r="A31" s="1">
        <v>1041.5</v>
      </c>
      <c r="AH31" s="5">
        <v>0.28999999999999998</v>
      </c>
      <c r="AI31">
        <f t="shared" si="0"/>
        <v>-3133116.8534559021</v>
      </c>
      <c r="AJ31">
        <f t="shared" si="1"/>
        <v>1005.7483000000002</v>
      </c>
      <c r="AK31">
        <f t="shared" si="2"/>
        <v>1040.0922980181799</v>
      </c>
      <c r="AL31">
        <f t="shared" si="3"/>
        <v>-41834710.607968241</v>
      </c>
      <c r="AM31">
        <f t="shared" si="4"/>
        <v>363775.5</v>
      </c>
      <c r="AO31">
        <f t="shared" si="7"/>
        <v>0.10318892093678483</v>
      </c>
    </row>
    <row r="32" spans="1:41" x14ac:dyDescent="0.2">
      <c r="A32" s="1">
        <v>1041.1666666666667</v>
      </c>
      <c r="AH32" s="5">
        <v>0.3</v>
      </c>
      <c r="AI32">
        <f t="shared" si="0"/>
        <v>-4073869.2680000002</v>
      </c>
      <c r="AJ32">
        <f t="shared" si="1"/>
        <v>990.57100000000014</v>
      </c>
      <c r="AK32">
        <f t="shared" si="2"/>
        <v>1039.8528767990001</v>
      </c>
      <c r="AL32">
        <f t="shared" si="3"/>
        <v>-41188330.892225362</v>
      </c>
      <c r="AM32">
        <f t="shared" si="4"/>
        <v>362142.07500000001</v>
      </c>
      <c r="AO32">
        <f t="shared" si="7"/>
        <v>9.4199186645298E-2</v>
      </c>
    </row>
    <row r="33" spans="1:41" x14ac:dyDescent="0.2">
      <c r="A33" s="1">
        <v>1040.8333333333333</v>
      </c>
      <c r="AH33" s="5">
        <v>0.31</v>
      </c>
      <c r="AI33">
        <f t="shared" si="0"/>
        <v>-5238123.7629259033</v>
      </c>
      <c r="AJ33">
        <f t="shared" si="1"/>
        <v>975.39370000000008</v>
      </c>
      <c r="AK33">
        <f t="shared" si="2"/>
        <v>1039.6122678696759</v>
      </c>
      <c r="AL33">
        <f t="shared" si="3"/>
        <v>-40550272.493006326</v>
      </c>
      <c r="AM33">
        <f t="shared" si="4"/>
        <v>360512.32500000001</v>
      </c>
      <c r="AO33">
        <f t="shared" si="7"/>
        <v>8.5317840492468877E-2</v>
      </c>
    </row>
    <row r="34" spans="1:41" x14ac:dyDescent="0.2">
      <c r="A34" s="1">
        <v>1040.5</v>
      </c>
      <c r="AH34" s="5">
        <v>0.32</v>
      </c>
      <c r="AI34">
        <f t="shared" si="0"/>
        <v>-6666344.0213375976</v>
      </c>
      <c r="AJ34">
        <f t="shared" si="1"/>
        <v>960.21640000000002</v>
      </c>
      <c r="AK34">
        <f t="shared" si="2"/>
        <v>1039.3703297327104</v>
      </c>
      <c r="AL34">
        <f t="shared" si="3"/>
        <v>-39920449.729695298</v>
      </c>
      <c r="AM34">
        <f t="shared" si="4"/>
        <v>358886.25</v>
      </c>
      <c r="AO34">
        <f t="shared" si="7"/>
        <v>7.6558590029452409E-2</v>
      </c>
    </row>
    <row r="35" spans="1:41" x14ac:dyDescent="0.2">
      <c r="A35" s="1">
        <v>1040.1666666666667</v>
      </c>
      <c r="AH35" s="5">
        <v>0.33</v>
      </c>
      <c r="AI35">
        <f t="shared" si="0"/>
        <v>-8404239.9293710981</v>
      </c>
      <c r="AJ35">
        <f t="shared" si="1"/>
        <v>945.03910000000008</v>
      </c>
      <c r="AK35">
        <f t="shared" si="2"/>
        <v>1039.1269221450359</v>
      </c>
      <c r="AL35">
        <f t="shared" si="3"/>
        <v>-39298777.583112232</v>
      </c>
      <c r="AM35">
        <f t="shared" si="4"/>
        <v>357263.85</v>
      </c>
      <c r="AO35">
        <f t="shared" si="7"/>
        <v>6.7935039746499642E-2</v>
      </c>
    </row>
    <row r="36" spans="1:41" x14ac:dyDescent="0.2">
      <c r="A36" s="1">
        <v>1039.8333333333333</v>
      </c>
      <c r="AH36" s="5">
        <v>0.34</v>
      </c>
      <c r="AI36">
        <f t="shared" si="0"/>
        <v>-10503201.466566399</v>
      </c>
      <c r="AJ36">
        <f t="shared" si="1"/>
        <v>929.86180000000002</v>
      </c>
      <c r="AK36">
        <f t="shared" si="2"/>
        <v>1038.8819061180145</v>
      </c>
      <c r="AL36">
        <f t="shared" si="3"/>
        <v>-38685171.692110226</v>
      </c>
      <c r="AM36">
        <f t="shared" si="4"/>
        <v>355645.125</v>
      </c>
      <c r="AO36">
        <f t="shared" si="7"/>
        <v>5.9460690907694784E-2</v>
      </c>
    </row>
    <row r="37" spans="1:41" x14ac:dyDescent="0.2">
      <c r="A37" s="1">
        <v>1039.5</v>
      </c>
      <c r="AH37" s="5">
        <v>0.35</v>
      </c>
      <c r="AI37">
        <f t="shared" si="0"/>
        <v>-13020749.797687495</v>
      </c>
      <c r="AJ37">
        <f t="shared" si="1"/>
        <v>914.68450000000007</v>
      </c>
      <c r="AK37">
        <f t="shared" si="2"/>
        <v>1038.6351439174375</v>
      </c>
      <c r="AL37">
        <f t="shared" si="3"/>
        <v>-38079548.350181609</v>
      </c>
      <c r="AM37">
        <f t="shared" si="4"/>
        <v>354030.07500000001</v>
      </c>
      <c r="AO37">
        <f t="shared" si="7"/>
        <v>5.1148941385330403E-2</v>
      </c>
    </row>
    <row r="38" spans="1:41" x14ac:dyDescent="0.2">
      <c r="A38" s="1">
        <v>1039.1666666666667</v>
      </c>
      <c r="AH38" s="5">
        <v>0.36</v>
      </c>
      <c r="AI38">
        <f t="shared" si="0"/>
        <v>-16021005.565990394</v>
      </c>
      <c r="AJ38">
        <f t="shared" si="1"/>
        <v>899.50720000000013</v>
      </c>
      <c r="AK38">
        <f t="shared" si="2"/>
        <v>1038.3864990635263</v>
      </c>
      <c r="AL38">
        <f t="shared" si="3"/>
        <v>-37481824.502072804</v>
      </c>
      <c r="AM38">
        <f t="shared" si="4"/>
        <v>352418.7</v>
      </c>
      <c r="AO38">
        <f t="shared" si="7"/>
        <v>4.3013085494007411E-2</v>
      </c>
    </row>
    <row r="39" spans="1:41" x14ac:dyDescent="0.2">
      <c r="A39" s="1">
        <v>1038.8333333333333</v>
      </c>
      <c r="AH39" s="5">
        <v>0.37</v>
      </c>
      <c r="AI39">
        <f t="shared" si="0"/>
        <v>-19575174.387939092</v>
      </c>
      <c r="AJ39">
        <f t="shared" si="1"/>
        <v>884.32990000000007</v>
      </c>
      <c r="AK39">
        <f t="shared" si="2"/>
        <v>1038.1358363309319</v>
      </c>
      <c r="AL39">
        <f t="shared" si="3"/>
        <v>-36891917.740407929</v>
      </c>
      <c r="AM39">
        <f t="shared" si="4"/>
        <v>350811</v>
      </c>
      <c r="AO39">
        <f t="shared" si="7"/>
        <v>3.5066313824568894E-2</v>
      </c>
    </row>
    <row r="40" spans="1:41" x14ac:dyDescent="0.2">
      <c r="A40" s="1">
        <v>1038.5</v>
      </c>
      <c r="AH40" s="5">
        <v>0.38</v>
      </c>
      <c r="AI40">
        <f t="shared" si="0"/>
        <v>-23762049.549369592</v>
      </c>
      <c r="AJ40">
        <f t="shared" si="1"/>
        <v>869.15260000000012</v>
      </c>
      <c r="AK40">
        <f t="shared" si="2"/>
        <v>1037.8830217487343</v>
      </c>
      <c r="AL40">
        <f t="shared" si="3"/>
        <v>-36309746.302321106</v>
      </c>
      <c r="AM40">
        <f t="shared" si="4"/>
        <v>349206.97500000003</v>
      </c>
      <c r="AO40">
        <f t="shared" si="7"/>
        <v>2.7321713077451237E-2</v>
      </c>
    </row>
    <row r="41" spans="1:41" x14ac:dyDescent="0.2">
      <c r="A41" s="1">
        <v>1038.1666666666667</v>
      </c>
      <c r="AH41" s="5">
        <v>0.39</v>
      </c>
      <c r="AI41">
        <f t="shared" si="0"/>
        <v>-28668531.90310191</v>
      </c>
      <c r="AJ41">
        <f t="shared" si="1"/>
        <v>853.97530000000006</v>
      </c>
      <c r="AK41">
        <f t="shared" si="2"/>
        <v>1037.627922600444</v>
      </c>
      <c r="AL41">
        <f t="shared" si="3"/>
        <v>-35735229.066097572</v>
      </c>
      <c r="AM41">
        <f t="shared" si="4"/>
        <v>347606.625</v>
      </c>
      <c r="AO41">
        <f t="shared" si="7"/>
        <v>1.9792265895867377E-2</v>
      </c>
    </row>
    <row r="42" spans="1:41" x14ac:dyDescent="0.2">
      <c r="A42" s="1">
        <v>1037.8333333333333</v>
      </c>
      <c r="AH42" s="5">
        <v>0.4</v>
      </c>
      <c r="AI42">
        <f t="shared" si="0"/>
        <v>-34390166.96800001</v>
      </c>
      <c r="AJ42">
        <f t="shared" si="1"/>
        <v>838.79800000000012</v>
      </c>
      <c r="AK42">
        <f t="shared" si="2"/>
        <v>1037.3704074239999</v>
      </c>
      <c r="AL42">
        <f t="shared" si="3"/>
        <v>-35168285.547823519</v>
      </c>
      <c r="AM42">
        <f t="shared" si="4"/>
        <v>346009.95</v>
      </c>
      <c r="AO42">
        <f t="shared" si="7"/>
        <v>1.2490850698800002E-2</v>
      </c>
    </row>
    <row r="43" spans="1:41" x14ac:dyDescent="0.2">
      <c r="A43" s="1">
        <v>1037.5</v>
      </c>
      <c r="AH43" s="5">
        <v>0.41</v>
      </c>
      <c r="AI43">
        <f t="shared" si="0"/>
        <v>-41031699.229479872</v>
      </c>
      <c r="AJ43">
        <f t="shared" si="1"/>
        <v>823.62070000000017</v>
      </c>
      <c r="AK43">
        <f t="shared" si="2"/>
        <v>1037.110346011772</v>
      </c>
      <c r="AL43">
        <f t="shared" si="3"/>
        <v>-34608835.898044683</v>
      </c>
      <c r="AM43">
        <f t="shared" si="4"/>
        <v>344416.95</v>
      </c>
      <c r="AO43">
        <f t="shared" si="7"/>
        <v>5.4302415132343141E-3</v>
      </c>
    </row>
    <row r="44" spans="1:41" x14ac:dyDescent="0.2">
      <c r="A44" s="1">
        <v>1037.1666666666667</v>
      </c>
      <c r="AH44" s="5">
        <v>0.42</v>
      </c>
      <c r="AI44">
        <f t="shared" si="0"/>
        <v>-48707643.641465589</v>
      </c>
      <c r="AJ44">
        <f t="shared" si="1"/>
        <v>808.44340000000011</v>
      </c>
      <c r="AK44">
        <f t="shared" si="2"/>
        <v>1036.8476094105583</v>
      </c>
      <c r="AL44">
        <f t="shared" si="3"/>
        <v>-34056800.898433663</v>
      </c>
      <c r="AM44">
        <f t="shared" si="4"/>
        <v>342827.625</v>
      </c>
      <c r="AO44">
        <f t="shared" si="7"/>
        <v>1.3768921933846713E-3</v>
      </c>
    </row>
    <row r="45" spans="1:41" x14ac:dyDescent="0.2">
      <c r="A45" s="1">
        <v>1036.8333333333333</v>
      </c>
      <c r="AH45" s="5">
        <v>0.43</v>
      </c>
      <c r="AI45">
        <f t="shared" si="0"/>
        <v>-57542874.329793051</v>
      </c>
      <c r="AJ45">
        <f t="shared" si="1"/>
        <v>793.26610000000005</v>
      </c>
      <c r="AK45">
        <f t="shared" si="2"/>
        <v>1036.5820699215878</v>
      </c>
      <c r="AL45">
        <f t="shared" si="3"/>
        <v>-33512101.958466016</v>
      </c>
      <c r="AM45">
        <f t="shared" si="4"/>
        <v>341241.97500000003</v>
      </c>
      <c r="AO45">
        <f t="shared" si="7"/>
        <v>7.9179856814129163E-3</v>
      </c>
    </row>
    <row r="46" spans="1:41" x14ac:dyDescent="0.2">
      <c r="A46" s="1">
        <v>1036.5</v>
      </c>
      <c r="AH46" s="5">
        <v>0.44</v>
      </c>
      <c r="AI46">
        <f t="shared" si="0"/>
        <v>-67673230.49706237</v>
      </c>
      <c r="AJ46">
        <f t="shared" si="1"/>
        <v>778.08880000000011</v>
      </c>
      <c r="AK46">
        <f t="shared" si="2"/>
        <v>1036.3136011005186</v>
      </c>
      <c r="AL46">
        <f t="shared" si="3"/>
        <v>-32974661.112105064</v>
      </c>
      <c r="AM46">
        <f t="shared" si="4"/>
        <v>339660</v>
      </c>
      <c r="AO46">
        <f t="shared" si="7"/>
        <v>1.4180579107461275E-2</v>
      </c>
    </row>
    <row r="47" spans="1:41" x14ac:dyDescent="0.2">
      <c r="A47" s="1">
        <v>1036.1666666666667</v>
      </c>
      <c r="AH47" s="5">
        <v>0.45</v>
      </c>
      <c r="AI47">
        <f t="shared" si="0"/>
        <v>-79246139.528937489</v>
      </c>
      <c r="AJ47">
        <f t="shared" si="1"/>
        <v>762.91150000000005</v>
      </c>
      <c r="AK47">
        <f t="shared" si="2"/>
        <v>1036.0420777574375</v>
      </c>
      <c r="AL47">
        <f t="shared" si="3"/>
        <v>-32444401.014495514</v>
      </c>
      <c r="AM47">
        <f t="shared" si="4"/>
        <v>338081.7</v>
      </c>
      <c r="AO47">
        <f t="shared" si="7"/>
        <v>2.0152317693086879E-2</v>
      </c>
    </row>
    <row r="48" spans="1:41" x14ac:dyDescent="0.2">
      <c r="A48" s="1">
        <v>1035.8333333333333</v>
      </c>
      <c r="AH48" s="5">
        <v>0.46</v>
      </c>
      <c r="AI48">
        <f t="shared" si="0"/>
        <v>-92421257.301894426</v>
      </c>
      <c r="AJ48">
        <f t="shared" si="1"/>
        <v>747.7342000000001</v>
      </c>
      <c r="AK48">
        <f t="shared" si="2"/>
        <v>1035.7673759568625</v>
      </c>
      <c r="AL48">
        <f t="shared" si="3"/>
        <v>-31921244.93866574</v>
      </c>
      <c r="AM48">
        <f t="shared" si="4"/>
        <v>336507.07500000001</v>
      </c>
      <c r="AO48">
        <f t="shared" si="7"/>
        <v>2.5820951894007904E-2</v>
      </c>
    </row>
    <row r="49" spans="1:41" x14ac:dyDescent="0.2">
      <c r="A49" s="1">
        <v>1035.5</v>
      </c>
      <c r="AH49" s="5">
        <v>0.47</v>
      </c>
      <c r="AI49">
        <f t="shared" si="0"/>
        <v>-107371125.6924171</v>
      </c>
      <c r="AJ49">
        <f t="shared" si="1"/>
        <v>732.55690000000016</v>
      </c>
      <c r="AK49">
        <f t="shared" si="2"/>
        <v>1035.48937301774</v>
      </c>
      <c r="AL49">
        <f t="shared" si="3"/>
        <v>-31405116.772238877</v>
      </c>
      <c r="AM49">
        <f t="shared" si="4"/>
        <v>334936.125</v>
      </c>
      <c r="AO49">
        <f t="shared" si="7"/>
        <v>3.1174337569469638E-2</v>
      </c>
    </row>
    <row r="50" spans="1:41" x14ac:dyDescent="0.2">
      <c r="A50" s="1">
        <v>1035.1666666666667</v>
      </c>
      <c r="AH50" s="5">
        <v>0.48</v>
      </c>
      <c r="AI50">
        <f t="shared" si="0"/>
        <v>-124281847.28764154</v>
      </c>
      <c r="AJ50">
        <f t="shared" si="1"/>
        <v>717.3796000000001</v>
      </c>
      <c r="AK50">
        <f t="shared" si="2"/>
        <v>1035.2079475134465</v>
      </c>
      <c r="AL50">
        <f t="shared" si="3"/>
        <v>-30895941.014152654</v>
      </c>
      <c r="AM50">
        <f t="shared" si="4"/>
        <v>333368.85000000003</v>
      </c>
      <c r="AO50">
        <f t="shared" si="7"/>
        <v>3.6200436152025693E-2</v>
      </c>
    </row>
    <row r="51" spans="1:41" x14ac:dyDescent="0.2">
      <c r="A51" s="1">
        <v>1034.8333333333333</v>
      </c>
      <c r="AH51" s="5">
        <v>0.49</v>
      </c>
      <c r="AI51">
        <f t="shared" si="0"/>
        <v>-143353777.29744792</v>
      </c>
      <c r="AJ51">
        <f t="shared" si="1"/>
        <v>702.20230000000015</v>
      </c>
      <c r="AK51">
        <f t="shared" si="2"/>
        <v>1034.9229792717879</v>
      </c>
      <c r="AL51">
        <f t="shared" si="3"/>
        <v>-30393642.77138792</v>
      </c>
      <c r="AM51">
        <f t="shared" si="4"/>
        <v>331805.25</v>
      </c>
      <c r="AO51">
        <f t="shared" si="7"/>
        <v>4.0887314817581524E-2</v>
      </c>
    </row>
    <row r="52" spans="1:41" x14ac:dyDescent="0.2">
      <c r="A52" s="1">
        <v>1034.5</v>
      </c>
      <c r="AH52" s="5">
        <v>0.5</v>
      </c>
      <c r="AI52">
        <f t="shared" si="0"/>
        <v>-164802232.66800001</v>
      </c>
      <c r="AJ52">
        <f t="shared" si="1"/>
        <v>687.02500000000009</v>
      </c>
      <c r="AK52">
        <f t="shared" si="2"/>
        <v>1034.6343493750001</v>
      </c>
      <c r="AL52">
        <f t="shared" si="3"/>
        <v>-29898147.755706027</v>
      </c>
      <c r="AM52">
        <f t="shared" si="4"/>
        <v>330245.32500000001</v>
      </c>
      <c r="AO52">
        <f t="shared" si="7"/>
        <v>4.522314665592074E-2</v>
      </c>
    </row>
    <row r="53" spans="1:41" x14ac:dyDescent="0.2">
      <c r="A53" s="1">
        <v>1034.1666666666667</v>
      </c>
      <c r="AH53" s="5">
        <v>0.51</v>
      </c>
      <c r="AI53">
        <f t="shared" si="0"/>
        <v>-188858218.39673388</v>
      </c>
      <c r="AJ53">
        <f t="shared" si="1"/>
        <v>671.84770000000003</v>
      </c>
      <c r="AK53">
        <f t="shared" si="2"/>
        <v>1034.341940159748</v>
      </c>
      <c r="AL53">
        <f t="shared" si="3"/>
        <v>-29409382.28039483</v>
      </c>
      <c r="AM53">
        <f t="shared" si="4"/>
        <v>328689.07500000001</v>
      </c>
      <c r="AO53">
        <f t="shared" si="7"/>
        <v>4.9196210841341383E-2</v>
      </c>
    </row>
    <row r="54" spans="1:41" x14ac:dyDescent="0.2">
      <c r="A54" s="1">
        <v>1033.8333333333333</v>
      </c>
      <c r="AH54" s="5">
        <v>0.52</v>
      </c>
      <c r="AI54">
        <f t="shared" si="0"/>
        <v>-215769171.04879367</v>
      </c>
      <c r="AJ54">
        <f t="shared" si="1"/>
        <v>656.67040000000009</v>
      </c>
      <c r="AK54">
        <f t="shared" si="2"/>
        <v>1034.0456352171263</v>
      </c>
      <c r="AL54">
        <f t="shared" si="3"/>
        <v>-28927273.257023536</v>
      </c>
      <c r="AM54">
        <f t="shared" si="4"/>
        <v>327136.5</v>
      </c>
      <c r="AO54">
        <f t="shared" si="7"/>
        <v>5.2794892803710317E-2</v>
      </c>
    </row>
    <row r="55" spans="1:41" x14ac:dyDescent="0.2">
      <c r="A55" s="1">
        <v>1033.5</v>
      </c>
      <c r="AH55" s="5">
        <v>0.53</v>
      </c>
      <c r="AI55">
        <f t="shared" si="0"/>
        <v>-245799719.47491521</v>
      </c>
      <c r="AJ55">
        <f t="shared" si="1"/>
        <v>641.49310000000003</v>
      </c>
      <c r="AK55">
        <f t="shared" si="2"/>
        <v>1033.7453193926599</v>
      </c>
      <c r="AL55">
        <f t="shared" si="3"/>
        <v>-28451748.192206256</v>
      </c>
      <c r="AM55">
        <f t="shared" si="4"/>
        <v>325587.59999999998</v>
      </c>
      <c r="AO55">
        <f t="shared" si="7"/>
        <v>5.6007684400046949E-2</v>
      </c>
    </row>
    <row r="56" spans="1:41" x14ac:dyDescent="0.2">
      <c r="A56" s="1">
        <v>1033.1666666666667</v>
      </c>
      <c r="AH56" s="5">
        <v>0.54</v>
      </c>
      <c r="AI56">
        <f t="shared" si="0"/>
        <v>-279232462.73075843</v>
      </c>
      <c r="AJ56">
        <f t="shared" si="1"/>
        <v>626.31580000000008</v>
      </c>
      <c r="AK56">
        <f t="shared" si="2"/>
        <v>1033.4408787863024</v>
      </c>
      <c r="AL56">
        <f t="shared" si="3"/>
        <v>-27982735.184374325</v>
      </c>
      <c r="AM56">
        <f t="shared" si="4"/>
        <v>324042.375</v>
      </c>
      <c r="AO56">
        <f t="shared" si="7"/>
        <v>5.8823184086086902E-2</v>
      </c>
    </row>
    <row r="57" spans="1:41" x14ac:dyDescent="0.2">
      <c r="A57" s="1">
        <v>1032.8333333333333</v>
      </c>
      <c r="AH57" s="5">
        <v>0.55000000000000004</v>
      </c>
      <c r="AI57">
        <f t="shared" si="0"/>
        <v>-316368765.19768757</v>
      </c>
      <c r="AJ57">
        <f t="shared" si="1"/>
        <v>611.13850000000002</v>
      </c>
      <c r="AK57">
        <f t="shared" si="2"/>
        <v>1033.1322007524375</v>
      </c>
      <c r="AL57">
        <f t="shared" si="3"/>
        <v>-27520162.920557328</v>
      </c>
      <c r="AM57">
        <f t="shared" si="4"/>
        <v>322500.82500000001</v>
      </c>
      <c r="AO57">
        <f t="shared" si="7"/>
        <v>6.1230097088376172E-2</v>
      </c>
    </row>
    <row r="58" spans="1:41" x14ac:dyDescent="0.2">
      <c r="A58" s="1">
        <v>1032.5</v>
      </c>
      <c r="AH58" s="5">
        <v>0.56000000000000005</v>
      </c>
      <c r="AI58">
        <f t="shared" si="0"/>
        <v>-357529568.9049986</v>
      </c>
      <c r="AJ58">
        <f t="shared" si="1"/>
        <v>595.96119999999996</v>
      </c>
      <c r="AK58">
        <f t="shared" si="2"/>
        <v>1032.8191738998785</v>
      </c>
      <c r="AL58">
        <f t="shared" si="3"/>
        <v>-27063960.673172943</v>
      </c>
      <c r="AM58">
        <f t="shared" si="4"/>
        <v>320962.95</v>
      </c>
      <c r="AO58">
        <f t="shared" si="7"/>
        <v>6.3217235576786962E-2</v>
      </c>
    </row>
    <row r="59" spans="1:41" x14ac:dyDescent="0.2">
      <c r="A59" s="1">
        <v>1032.1666666666667</v>
      </c>
      <c r="AH59" s="5">
        <v>0.56999999999999995</v>
      </c>
      <c r="AI59">
        <f t="shared" si="0"/>
        <v>-403056223.05359495</v>
      </c>
      <c r="AJ59">
        <f t="shared" si="1"/>
        <v>580.78390000000013</v>
      </c>
      <c r="AK59">
        <f t="shared" si="2"/>
        <v>1032.5016880918679</v>
      </c>
      <c r="AL59">
        <f t="shared" si="3"/>
        <v>-26614058.296825491</v>
      </c>
      <c r="AM59">
        <f t="shared" si="4"/>
        <v>319428.75</v>
      </c>
      <c r="AO59">
        <f t="shared" si="7"/>
        <v>6.4773518837147465E-2</v>
      </c>
    </row>
    <row r="60" spans="1:41" x14ac:dyDescent="0.2">
      <c r="A60" s="1">
        <v>1031.8333333333333</v>
      </c>
      <c r="AH60" s="5">
        <v>0.57999999999999996</v>
      </c>
      <c r="AI60">
        <f t="shared" si="0"/>
        <v>-453311330.74111354</v>
      </c>
      <c r="AJ60">
        <f t="shared" si="1"/>
        <v>565.60660000000018</v>
      </c>
      <c r="AK60">
        <f t="shared" si="2"/>
        <v>1032.1796344460784</v>
      </c>
      <c r="AL60">
        <f t="shared" si="3"/>
        <v>-26170386.225113176</v>
      </c>
      <c r="AM60">
        <f t="shared" si="4"/>
        <v>317898.22500000003</v>
      </c>
      <c r="AO60">
        <f t="shared" si="7"/>
        <v>6.5887973444338638E-2</v>
      </c>
    </row>
    <row r="61" spans="1:41" x14ac:dyDescent="0.2">
      <c r="A61" s="1">
        <v>1031.5</v>
      </c>
      <c r="AH61" s="5">
        <v>0.59</v>
      </c>
      <c r="AI61">
        <f t="shared" si="0"/>
        <v>-508679612.88849378</v>
      </c>
      <c r="AJ61">
        <f t="shared" si="1"/>
        <v>550.42930000000013</v>
      </c>
      <c r="AK61">
        <f t="shared" si="2"/>
        <v>1031.8529053346119</v>
      </c>
      <c r="AL61">
        <f t="shared" si="3"/>
        <v>-25732875.467444196</v>
      </c>
      <c r="AM61">
        <f t="shared" si="4"/>
        <v>316371.375</v>
      </c>
      <c r="AO61">
        <f t="shared" si="7"/>
        <v>6.6549733435770822E-2</v>
      </c>
    </row>
    <row r="62" spans="1:41" x14ac:dyDescent="0.2">
      <c r="A62" s="1">
        <v>1031.1666666666667</v>
      </c>
      <c r="AH62" s="5">
        <v>0.6</v>
      </c>
      <c r="AI62">
        <f t="shared" si="0"/>
        <v>-569568789.36799991</v>
      </c>
      <c r="AJ62">
        <f t="shared" si="1"/>
        <v>535.25200000000007</v>
      </c>
      <c r="AK62">
        <f t="shared" si="2"/>
        <v>1031.5213943840001</v>
      </c>
      <c r="AL62">
        <f t="shared" si="3"/>
        <v>-25301457.605861545</v>
      </c>
      <c r="AM62">
        <f t="shared" si="4"/>
        <v>314848.2</v>
      </c>
      <c r="AO62">
        <f t="shared" si="7"/>
        <v>6.6748040485064636E-2</v>
      </c>
    </row>
    <row r="63" spans="1:41" x14ac:dyDescent="0.2">
      <c r="A63" s="1">
        <v>1030.8333333333333</v>
      </c>
      <c r="AH63" s="5">
        <v>0.61</v>
      </c>
      <c r="AI63">
        <f t="shared" si="0"/>
        <v>-636410477.33268762</v>
      </c>
      <c r="AJ63">
        <f t="shared" si="1"/>
        <v>520.07470000000012</v>
      </c>
      <c r="AK63">
        <f t="shared" si="2"/>
        <v>1031.1849964752039</v>
      </c>
      <c r="AL63">
        <f t="shared" si="3"/>
        <v>-24876064.791876517</v>
      </c>
      <c r="AM63">
        <f t="shared" si="4"/>
        <v>313328.7</v>
      </c>
      <c r="AO63">
        <f t="shared" si="7"/>
        <v>6.6472244076068762E-2</v>
      </c>
    </row>
    <row r="64" spans="1:41" x14ac:dyDescent="0.2">
      <c r="A64" s="1">
        <v>1030.5</v>
      </c>
      <c r="AH64" s="5">
        <v>0.62</v>
      </c>
      <c r="AI64">
        <f t="shared" si="0"/>
        <v>-709661106.74732172</v>
      </c>
      <c r="AJ64">
        <f t="shared" si="1"/>
        <v>504.89740000000006</v>
      </c>
      <c r="AK64">
        <f t="shared" si="2"/>
        <v>1030.8436077436145</v>
      </c>
      <c r="AL64">
        <f t="shared" si="3"/>
        <v>-24456629.74331101</v>
      </c>
      <c r="AM64">
        <f t="shared" si="4"/>
        <v>311812.875</v>
      </c>
      <c r="AO64">
        <f t="shared" si="7"/>
        <v>6.5711801677502832E-2</v>
      </c>
    </row>
    <row r="65" spans="1:41" x14ac:dyDescent="0.2">
      <c r="A65" s="1">
        <v>1030.1666666666667</v>
      </c>
      <c r="AH65" s="5">
        <v>0.63</v>
      </c>
      <c r="AI65">
        <f t="shared" si="0"/>
        <v>-789802853.12073743</v>
      </c>
      <c r="AJ65">
        <f t="shared" si="1"/>
        <v>489.72010000000012</v>
      </c>
      <c r="AK65">
        <f t="shared" si="2"/>
        <v>1030.497125579052</v>
      </c>
      <c r="AL65">
        <f t="shared" si="3"/>
        <v>-24043085.741148584</v>
      </c>
      <c r="AM65">
        <f t="shared" si="4"/>
        <v>310300.72500000003</v>
      </c>
      <c r="AO65">
        <f t="shared" si="7"/>
        <v>6.4456278917497598E-2</v>
      </c>
    </row>
    <row r="66" spans="1:41" x14ac:dyDescent="0.2">
      <c r="A66" s="1">
        <v>1029.8333333333333</v>
      </c>
      <c r="AH66" s="5">
        <v>0.64</v>
      </c>
      <c r="AI66">
        <f t="shared" si="0"/>
        <v>-877344587.43965435</v>
      </c>
      <c r="AJ66">
        <f t="shared" si="1"/>
        <v>474.54280000000006</v>
      </c>
      <c r="AK66">
        <f t="shared" si="2"/>
        <v>1030.1454486257664</v>
      </c>
      <c r="AL66">
        <f t="shared" si="3"/>
        <v>-23635366.62639422</v>
      </c>
      <c r="AM66">
        <f t="shared" si="4"/>
        <v>308792.25</v>
      </c>
      <c r="AO66">
        <f t="shared" si="7"/>
        <v>6.2695349758761384E-2</v>
      </c>
    </row>
    <row r="67" spans="1:41" x14ac:dyDescent="0.2">
      <c r="A67" s="1">
        <v>1029.5</v>
      </c>
      <c r="AH67" s="5">
        <v>0.65</v>
      </c>
      <c r="AI67">
        <f t="shared" ref="AI67:AI130" si="8" xml:space="preserve"> -23890900000*AH67^6 + 8996270000*AH67^5 - 1352720000*AH67^4 + 103223000*AH67^3 - 4179510*AH67^2 + 94086*AH67 - 398.168</f>
        <v>-972822843.30393779</v>
      </c>
      <c r="AJ67">
        <f t="shared" ref="AJ67:AJ130" si="9">1445.89 - 1517.73*AH67</f>
        <v>459.36550000000011</v>
      </c>
      <c r="AK67">
        <f t="shared" ref="AK67:AK130" si="10">5.22679*AH67^4 - 29.9596*AH67^3 + 18.2021*AH67^2 - 27.3958*AH67 + 1047.2</f>
        <v>1029.7884767824376</v>
      </c>
      <c r="AL67">
        <f t="shared" ref="AL67:AL130" si="11" xml:space="preserve"> -12149.887146*AH67^6 + 306517.41778*AH67^5 - 3213564.3264*AH67^4 + 17922336.703*AH67^3 - 56082367.388*AH67^2 + 93365689.869*AH67 - 64609233.988</f>
        <v>-23233406.796942897</v>
      </c>
      <c r="AM67">
        <f t="shared" ref="AM67:AM130" si="12" xml:space="preserve"> 18375*AH67^2 - 174183.75*AH67 + 412743.45</f>
        <v>307287.45</v>
      </c>
      <c r="AO67">
        <f t="shared" si="7"/>
        <v>6.0418796674087123E-2</v>
      </c>
    </row>
    <row r="68" spans="1:41" x14ac:dyDescent="0.2">
      <c r="A68" s="1">
        <v>1029.1666666666667</v>
      </c>
      <c r="AH68" s="5">
        <v>0.66</v>
      </c>
      <c r="AI68">
        <f t="shared" si="8"/>
        <v>-1076802801.2633026</v>
      </c>
      <c r="AJ68">
        <f t="shared" si="9"/>
        <v>444.18820000000005</v>
      </c>
      <c r="AK68">
        <f t="shared" si="10"/>
        <v>1029.4261112021745</v>
      </c>
      <c r="AL68">
        <f t="shared" si="11"/>
        <v>-22837141.204456821</v>
      </c>
      <c r="AM68">
        <f t="shared" si="12"/>
        <v>305786.32500000001</v>
      </c>
      <c r="AO68">
        <f t="shared" si="7"/>
        <v>5.7616510822089809E-2</v>
      </c>
    </row>
    <row r="69" spans="1:41" x14ac:dyDescent="0.2">
      <c r="A69" s="1">
        <v>1028.8333333333333</v>
      </c>
      <c r="AH69" s="5">
        <v>0.67</v>
      </c>
      <c r="AI69">
        <f t="shared" si="8"/>
        <v>-1189879290.355474</v>
      </c>
      <c r="AJ69">
        <f t="shared" si="9"/>
        <v>429.01089999999999</v>
      </c>
      <c r="AK69">
        <f t="shared" si="10"/>
        <v>1029.058254292516</v>
      </c>
      <c r="AL69">
        <f t="shared" si="11"/>
        <v>-22446505.351251513</v>
      </c>
      <c r="AM69">
        <f t="shared" si="12"/>
        <v>304288.875</v>
      </c>
      <c r="AO69">
        <f t="shared" si="7"/>
        <v>5.4278492223241583E-2</v>
      </c>
    </row>
    <row r="70" spans="1:41" x14ac:dyDescent="0.2">
      <c r="A70" s="1">
        <v>1028.5</v>
      </c>
      <c r="AH70" s="5">
        <v>0.68</v>
      </c>
      <c r="AI70">
        <f t="shared" si="8"/>
        <v>-1312677806.8457861</v>
      </c>
      <c r="AJ70">
        <f t="shared" si="9"/>
        <v>413.83359999999993</v>
      </c>
      <c r="AK70">
        <f t="shared" si="10"/>
        <v>1028.6848097154304</v>
      </c>
      <c r="AL70">
        <f t="shared" si="11"/>
        <v>-22061435.287190542</v>
      </c>
      <c r="AM70">
        <f t="shared" si="12"/>
        <v>302795.09999999998</v>
      </c>
      <c r="AO70">
        <f t="shared" si="7"/>
        <v>5.0394849936492563E-2</v>
      </c>
    </row>
    <row r="71" spans="1:41" x14ac:dyDescent="0.2">
      <c r="A71" s="1">
        <v>1028.1666666666667</v>
      </c>
      <c r="AH71" s="5">
        <v>0.69</v>
      </c>
      <c r="AI71">
        <f t="shared" si="8"/>
        <v>-1445855550.1682391</v>
      </c>
      <c r="AJ71">
        <f t="shared" si="9"/>
        <v>398.6563000000001</v>
      </c>
      <c r="AK71">
        <f t="shared" si="10"/>
        <v>1028.305682387316</v>
      </c>
      <c r="AL71">
        <f t="shared" si="11"/>
        <v>-21681867.606589086</v>
      </c>
      <c r="AM71">
        <f t="shared" si="12"/>
        <v>301305</v>
      </c>
      <c r="AO71">
        <f t="shared" si="7"/>
        <v>4.5955802236036195E-2</v>
      </c>
    </row>
    <row r="72" spans="1:41" x14ac:dyDescent="0.2">
      <c r="A72" s="1">
        <v>1027.8333333333333</v>
      </c>
      <c r="AH72" s="5">
        <v>0.7</v>
      </c>
      <c r="AI72">
        <f t="shared" si="8"/>
        <v>-1590102476.0679994</v>
      </c>
      <c r="AJ72">
        <f t="shared" si="9"/>
        <v>383.47900000000004</v>
      </c>
      <c r="AK72">
        <f t="shared" si="10"/>
        <v>1027.9207784790001</v>
      </c>
      <c r="AL72">
        <f t="shared" si="11"/>
        <v>-21307739.445126191</v>
      </c>
      <c r="AM72">
        <f t="shared" si="12"/>
        <v>299818.57500000001</v>
      </c>
      <c r="AO72">
        <f t="shared" si="7"/>
        <v>4.0951676788330067E-2</v>
      </c>
    </row>
    <row r="73" spans="1:41" x14ac:dyDescent="0.2">
      <c r="A73" s="1">
        <v>1027.5</v>
      </c>
      <c r="AH73" s="5">
        <v>0.71</v>
      </c>
      <c r="AI73">
        <f t="shared" si="8"/>
        <v>-1746142366.9453421</v>
      </c>
      <c r="AJ73">
        <f t="shared" si="9"/>
        <v>368.30170000000021</v>
      </c>
      <c r="AK73">
        <f t="shared" si="10"/>
        <v>1027.5300054157399</v>
      </c>
      <c r="AL73">
        <f t="shared" si="11"/>
        <v>-20938988.476765804</v>
      </c>
      <c r="AM73">
        <f t="shared" si="12"/>
        <v>298335.82500000001</v>
      </c>
      <c r="AO73">
        <f t="shared" si="7"/>
        <v>3.5372910829771523E-2</v>
      </c>
    </row>
    <row r="74" spans="1:41" x14ac:dyDescent="0.2">
      <c r="A74" s="1">
        <v>1027.1666666666667</v>
      </c>
      <c r="AH74" s="5">
        <v>0.72</v>
      </c>
      <c r="AI74">
        <f t="shared" si="8"/>
        <v>-1914733919.4010491</v>
      </c>
      <c r="AJ74">
        <f t="shared" si="9"/>
        <v>353.12440000000015</v>
      </c>
      <c r="AK74">
        <f t="shared" si="10"/>
        <v>1027.1332718772223</v>
      </c>
      <c r="AL74">
        <f t="shared" si="11"/>
        <v>-20575552.910686515</v>
      </c>
      <c r="AM74">
        <f t="shared" si="12"/>
        <v>296856.75</v>
      </c>
      <c r="AO74">
        <f t="shared" si="7"/>
        <v>3.7414112334916268E-2</v>
      </c>
    </row>
    <row r="75" spans="1:41" x14ac:dyDescent="0.2">
      <c r="A75" s="1">
        <v>1026.7491228070176</v>
      </c>
      <c r="AH75" s="5">
        <v>0.73</v>
      </c>
      <c r="AI75">
        <f t="shared" si="8"/>
        <v>-2096671848.983258</v>
      </c>
      <c r="AJ75">
        <f t="shared" si="9"/>
        <v>337.94710000000009</v>
      </c>
      <c r="AK75">
        <f t="shared" si="10"/>
        <v>1026.7304877975639</v>
      </c>
      <c r="AL75">
        <f t="shared" si="11"/>
        <v>-20217371.488220133</v>
      </c>
      <c r="AM75">
        <f t="shared" si="12"/>
        <v>295381.34999999998</v>
      </c>
      <c r="AO75">
        <f t="shared" si="7"/>
        <v>4.7076308439606564E-2</v>
      </c>
    </row>
    <row r="76" spans="1:41" x14ac:dyDescent="0.2">
      <c r="A76" s="1">
        <v>1026.2473684210527</v>
      </c>
      <c r="AH76" s="5">
        <v>0.74</v>
      </c>
      <c r="AI76">
        <f t="shared" si="8"/>
        <v>-2292788012.1357503</v>
      </c>
      <c r="AJ76">
        <f t="shared" si="9"/>
        <v>322.76980000000003</v>
      </c>
      <c r="AK76">
        <f t="shared" si="10"/>
        <v>1026.3215643653105</v>
      </c>
      <c r="AL76">
        <f t="shared" si="11"/>
        <v>-19864383.479798906</v>
      </c>
      <c r="AM76">
        <f t="shared" si="12"/>
        <v>293909.625</v>
      </c>
      <c r="AO76">
        <f t="shared" si="7"/>
        <v>5.614943143232061E-2</v>
      </c>
    </row>
    <row r="77" spans="1:41" x14ac:dyDescent="0.2">
      <c r="A77" s="1">
        <v>1025.7456140350878</v>
      </c>
      <c r="AH77" s="5">
        <v>0.75</v>
      </c>
      <c r="AI77">
        <f t="shared" si="8"/>
        <v>-2503952545.3476877</v>
      </c>
      <c r="AJ77">
        <f t="shared" si="9"/>
        <v>307.59249999999997</v>
      </c>
      <c r="AK77">
        <f t="shared" si="10"/>
        <v>1025.9064140234375</v>
      </c>
      <c r="AL77">
        <f t="shared" si="11"/>
        <v>-19516528.681911536</v>
      </c>
      <c r="AM77">
        <f t="shared" si="12"/>
        <v>292441.57500000001</v>
      </c>
      <c r="AO77">
        <f t="shared" si="7"/>
        <v>6.4624076318932938E-2</v>
      </c>
    </row>
    <row r="78" spans="1:41" x14ac:dyDescent="0.2">
      <c r="A78" s="1">
        <v>1025.2438596491227</v>
      </c>
      <c r="AH78" s="5">
        <v>0.76</v>
      </c>
      <c r="AI78">
        <f t="shared" si="8"/>
        <v>-2731075021.504806</v>
      </c>
      <c r="AJ78">
        <f t="shared" si="9"/>
        <v>292.41520000000014</v>
      </c>
      <c r="AK78">
        <f t="shared" si="10"/>
        <v>1025.4849504693505</v>
      </c>
      <c r="AL78">
        <f t="shared" si="11"/>
        <v>-19173747.414067976</v>
      </c>
      <c r="AM78">
        <f t="shared" si="12"/>
        <v>290977.2</v>
      </c>
      <c r="AO78">
        <f t="shared" si="7"/>
        <v>7.2490942099222466E-2</v>
      </c>
    </row>
    <row r="79" spans="1:41" x14ac:dyDescent="0.2">
      <c r="A79" s="1">
        <v>1024.7421052631578</v>
      </c>
      <c r="AH79" s="5">
        <v>0.77</v>
      </c>
      <c r="AI79">
        <f t="shared" si="8"/>
        <v>-2975105623.4420509</v>
      </c>
      <c r="AJ79">
        <f t="shared" si="9"/>
        <v>277.23790000000008</v>
      </c>
      <c r="AK79">
        <f t="shared" si="10"/>
        <v>1025.057088654884</v>
      </c>
      <c r="AL79">
        <f t="shared" si="11"/>
        <v>-18835980.515772901</v>
      </c>
      <c r="AM79">
        <f t="shared" si="12"/>
        <v>289516.5</v>
      </c>
      <c r="AO79">
        <f t="shared" si="7"/>
        <v>7.9740832021661601E-2</v>
      </c>
    </row>
    <row r="80" spans="1:41" x14ac:dyDescent="0.2">
      <c r="A80" s="1">
        <v>1024.2403508771929</v>
      </c>
      <c r="AH80" s="5">
        <v>0.78</v>
      </c>
      <c r="AI80">
        <f t="shared" si="8"/>
        <v>-3237036334.6976585</v>
      </c>
      <c r="AJ80">
        <f t="shared" si="9"/>
        <v>262.06060000000002</v>
      </c>
      <c r="AK80">
        <f t="shared" si="10"/>
        <v>1024.6227447863025</v>
      </c>
      <c r="AL80">
        <f t="shared" si="11"/>
        <v>-18503169.343508005</v>
      </c>
      <c r="AM80">
        <f t="shared" si="12"/>
        <v>288059.47499999998</v>
      </c>
      <c r="AO80">
        <f t="shared" si="7"/>
        <v>8.6364653838865615E-2</v>
      </c>
    </row>
    <row r="81" spans="1:41" x14ac:dyDescent="0.2">
      <c r="A81" s="1">
        <v>1023.738596491228</v>
      </c>
      <c r="AH81" s="5">
        <v>0.79</v>
      </c>
      <c r="AI81">
        <f t="shared" si="8"/>
        <v>-3517902147.4686885</v>
      </c>
      <c r="AJ81">
        <f t="shared" si="9"/>
        <v>246.88329999999996</v>
      </c>
      <c r="AK81">
        <f t="shared" si="10"/>
        <v>1024.1818363242999</v>
      </c>
      <c r="AL81">
        <f t="shared" si="11"/>
        <v>-18175255.767722987</v>
      </c>
      <c r="AM81">
        <f t="shared" si="12"/>
        <v>286606.125</v>
      </c>
      <c r="AO81">
        <f t="shared" si="7"/>
        <v>9.2353420063771466E-2</v>
      </c>
    </row>
    <row r="82" spans="1:41" x14ac:dyDescent="0.2">
      <c r="A82" s="1">
        <v>1023.2368421052631</v>
      </c>
      <c r="AH82" s="5">
        <v>0.8</v>
      </c>
      <c r="AI82">
        <f t="shared" si="8"/>
        <v>-3818782287.768002</v>
      </c>
      <c r="AJ82">
        <f t="shared" si="9"/>
        <v>231.70600000000013</v>
      </c>
      <c r="AK82">
        <f t="shared" si="10"/>
        <v>1023.7342819840001</v>
      </c>
      <c r="AL82">
        <f t="shared" si="11"/>
        <v>-17852182.169835292</v>
      </c>
      <c r="AM82">
        <f t="shared" si="12"/>
        <v>285156.45</v>
      </c>
      <c r="AO82">
        <f t="shared" si="7"/>
        <v>9.7698248226726375E-2</v>
      </c>
    </row>
    <row r="83" spans="1:41" x14ac:dyDescent="0.2">
      <c r="A83" s="1">
        <v>1022.7350877192982</v>
      </c>
      <c r="AH83" s="5">
        <v>0.81</v>
      </c>
      <c r="AI83">
        <f t="shared" si="8"/>
        <v>-4140801457.7826991</v>
      </c>
      <c r="AJ83">
        <f t="shared" si="9"/>
        <v>216.52870000000007</v>
      </c>
      <c r="AK83">
        <f t="shared" si="10"/>
        <v>1023.2800017349559</v>
      </c>
      <c r="AL83">
        <f t="shared" si="11"/>
        <v>-17533891.43923863</v>
      </c>
      <c r="AM83">
        <f t="shared" si="12"/>
        <v>283710.44999999995</v>
      </c>
      <c r="AO83">
        <f t="shared" si="7"/>
        <v>0.10239036113306643</v>
      </c>
    </row>
    <row r="84" spans="1:41" x14ac:dyDescent="0.2">
      <c r="A84" s="1">
        <v>1022.2333333333333</v>
      </c>
      <c r="AH84" s="5">
        <v>0.82</v>
      </c>
      <c r="AI84">
        <f t="shared" si="8"/>
        <v>-4485131095.4339752</v>
      </c>
      <c r="AJ84">
        <f t="shared" si="9"/>
        <v>201.35140000000024</v>
      </c>
      <c r="AK84">
        <f t="shared" si="10"/>
        <v>1022.8189168011504</v>
      </c>
      <c r="AL84">
        <f t="shared" si="11"/>
        <v>-17220326.970320277</v>
      </c>
      <c r="AM84">
        <f t="shared" si="12"/>
        <v>282268.125</v>
      </c>
      <c r="AO84">
        <f t="shared" si="7"/>
        <v>0.10642108712175481</v>
      </c>
    </row>
    <row r="85" spans="1:41" x14ac:dyDescent="0.2">
      <c r="A85" s="1">
        <v>1021.7315789473683</v>
      </c>
      <c r="AH85" s="5">
        <v>0.83</v>
      </c>
      <c r="AI85">
        <f t="shared" si="8"/>
        <v>-4852990651.1384802</v>
      </c>
      <c r="AJ85">
        <f t="shared" si="9"/>
        <v>186.17410000000018</v>
      </c>
      <c r="AK85">
        <f t="shared" si="10"/>
        <v>1022.350949660996</v>
      </c>
      <c r="AL85">
        <f t="shared" si="11"/>
        <v>-16911432.659486949</v>
      </c>
      <c r="AM85">
        <f t="shared" si="12"/>
        <v>280829.47500000003</v>
      </c>
      <c r="AO85">
        <f t="shared" si="7"/>
        <v>0.10978186032453742</v>
      </c>
    </row>
    <row r="86" spans="1:41" x14ac:dyDescent="0.2">
      <c r="A86" s="1">
        <v>1021.2298245614035</v>
      </c>
      <c r="AH86" s="5">
        <v>0.84</v>
      </c>
      <c r="AI86">
        <f t="shared" si="8"/>
        <v>-5245648881.7710447</v>
      </c>
      <c r="AJ86">
        <f t="shared" si="9"/>
        <v>170.99680000000012</v>
      </c>
      <c r="AK86">
        <f t="shared" si="10"/>
        <v>1021.8760240473345</v>
      </c>
      <c r="AL86">
        <f t="shared" si="11"/>
        <v>-16607152.902199663</v>
      </c>
      <c r="AM86">
        <f t="shared" si="12"/>
        <v>279394.5</v>
      </c>
      <c r="AO86">
        <f t="shared" si="7"/>
        <v>0.11246422092600762</v>
      </c>
    </row>
    <row r="87" spans="1:41" x14ac:dyDescent="0.2">
      <c r="A87" s="1">
        <v>1020.7280701754386</v>
      </c>
      <c r="AH87" s="5">
        <v>0.85</v>
      </c>
      <c r="AI87">
        <f t="shared" si="8"/>
        <v>-5664425161.8289366</v>
      </c>
      <c r="AJ87">
        <f t="shared" si="9"/>
        <v>155.81950000000006</v>
      </c>
      <c r="AK87">
        <f t="shared" si="10"/>
        <v>1021.3940649474375</v>
      </c>
      <c r="AL87">
        <f t="shared" si="11"/>
        <v>-16307432.5900172</v>
      </c>
      <c r="AM87">
        <f t="shared" si="12"/>
        <v>277963.2</v>
      </c>
      <c r="AO87">
        <f t="shared" si="7"/>
        <v>0.1144598154244051</v>
      </c>
    </row>
    <row r="88" spans="1:41" x14ac:dyDescent="0.2">
      <c r="A88" s="1">
        <v>1020.2263157894737</v>
      </c>
      <c r="AH88" s="5">
        <v>0.86</v>
      </c>
      <c r="AI88">
        <f t="shared" si="8"/>
        <v>-6110690811.7975063</v>
      </c>
      <c r="AJ88">
        <f t="shared" si="9"/>
        <v>140.6422</v>
      </c>
      <c r="AK88">
        <f t="shared" si="10"/>
        <v>1020.9049986030064</v>
      </c>
      <c r="AL88">
        <f t="shared" si="11"/>
        <v>-16012217.107648298</v>
      </c>
      <c r="AM88">
        <f t="shared" si="12"/>
        <v>276535.57500000001</v>
      </c>
      <c r="AO88">
        <f t="shared" si="7"/>
        <v>0.1157603968931623</v>
      </c>
    </row>
    <row r="89" spans="1:41" x14ac:dyDescent="0.2">
      <c r="A89" s="1">
        <v>1019.7245614035087</v>
      </c>
      <c r="AH89" s="5">
        <v>0.87</v>
      </c>
      <c r="AI89">
        <f t="shared" si="8"/>
        <v>-6585870443.7173309</v>
      </c>
      <c r="AJ89">
        <f t="shared" si="9"/>
        <v>125.46490000000017</v>
      </c>
      <c r="AK89">
        <f t="shared" si="10"/>
        <v>1020.4087525101719</v>
      </c>
      <c r="AL89">
        <f t="shared" si="11"/>
        <v>-15721452.330012716</v>
      </c>
      <c r="AM89">
        <f t="shared" si="12"/>
        <v>275111.625</v>
      </c>
      <c r="AO89">
        <f t="shared" si="7"/>
        <v>0.11635782524317861</v>
      </c>
    </row>
    <row r="90" spans="1:41" x14ac:dyDescent="0.2">
      <c r="A90" s="1">
        <v>1019.2228070175438</v>
      </c>
      <c r="AH90" s="5">
        <v>0.88</v>
      </c>
      <c r="AI90">
        <f t="shared" si="8"/>
        <v>-7091443323.9527283</v>
      </c>
      <c r="AJ90">
        <f t="shared" si="9"/>
        <v>110.28760000000011</v>
      </c>
      <c r="AK90">
        <f t="shared" si="10"/>
        <v>1019.9052554194944</v>
      </c>
      <c r="AL90">
        <f t="shared" si="11"/>
        <v>-15435084.619310923</v>
      </c>
      <c r="AM90">
        <f t="shared" si="12"/>
        <v>273691.34999999998</v>
      </c>
      <c r="AO90">
        <f t="shared" si="7"/>
        <v>0.11624406748603747</v>
      </c>
    </row>
    <row r="91" spans="1:41" x14ac:dyDescent="0.2">
      <c r="A91" s="1">
        <v>1018.7210526315789</v>
      </c>
      <c r="AH91" s="5">
        <v>0.89</v>
      </c>
      <c r="AI91">
        <f t="shared" si="8"/>
        <v>-7628944753.1618347</v>
      </c>
      <c r="AJ91">
        <f t="shared" si="9"/>
        <v>95.110300000000052</v>
      </c>
      <c r="AK91">
        <f t="shared" si="10"/>
        <v>1019.394437335964</v>
      </c>
      <c r="AL91">
        <f t="shared" si="11"/>
        <v>-15153060.822102599</v>
      </c>
      <c r="AM91">
        <f t="shared" si="12"/>
        <v>272274.75</v>
      </c>
      <c r="AO91">
        <f t="shared" si="7"/>
        <v>0.11541119799778907</v>
      </c>
    </row>
    <row r="92" spans="1:41" x14ac:dyDescent="0.2">
      <c r="A92" s="1">
        <v>1018.219298245614</v>
      </c>
      <c r="AH92" s="5">
        <v>0.9</v>
      </c>
      <c r="AI92">
        <f t="shared" si="8"/>
        <v>-8199967463.4680023</v>
      </c>
      <c r="AJ92">
        <f t="shared" si="9"/>
        <v>79.932999999999993</v>
      </c>
      <c r="AK92">
        <f t="shared" si="10"/>
        <v>1018.876229519</v>
      </c>
      <c r="AL92">
        <f t="shared" si="11"/>
        <v>-14875328.266393878</v>
      </c>
      <c r="AM92">
        <f t="shared" si="12"/>
        <v>270861.82500000001</v>
      </c>
      <c r="AO92">
        <f t="shared" si="7"/>
        <v>0.11385139878365895</v>
      </c>
    </row>
    <row r="93" spans="1:41" x14ac:dyDescent="0.2">
      <c r="A93" s="1">
        <v>1017.7175438596491</v>
      </c>
      <c r="AH93" s="5">
        <v>0.91</v>
      </c>
      <c r="AI93">
        <f t="shared" si="8"/>
        <v>-8806163032.8327522</v>
      </c>
      <c r="AJ93">
        <f t="shared" si="9"/>
        <v>64.755699999999933</v>
      </c>
      <c r="AK93">
        <f t="shared" si="10"/>
        <v>1018.350564482452</v>
      </c>
      <c r="AL93">
        <f t="shared" si="11"/>
        <v>-14601834.75873331</v>
      </c>
      <c r="AM93">
        <f t="shared" si="12"/>
        <v>269452.57500000001</v>
      </c>
      <c r="AO93">
        <f t="shared" si="7"/>
        <v>0.11155695974351741</v>
      </c>
    </row>
    <row r="94" spans="1:41" x14ac:dyDescent="0.2">
      <c r="A94" s="1">
        <v>1017.2157894736841</v>
      </c>
      <c r="AH94" s="5">
        <v>0.92</v>
      </c>
      <c r="AI94">
        <f t="shared" si="8"/>
        <v>-9449243316.630106</v>
      </c>
      <c r="AJ94">
        <f t="shared" si="9"/>
        <v>49.578400000000101</v>
      </c>
      <c r="AK94">
        <f t="shared" si="10"/>
        <v>1017.8173759945985</v>
      </c>
      <c r="AL94">
        <f t="shared" si="11"/>
        <v>-14332528.581316598</v>
      </c>
      <c r="AM94">
        <f t="shared" si="12"/>
        <v>268047</v>
      </c>
      <c r="AO94">
        <f t="shared" ref="AO94:AO157" si="13">ABS((A95-AK94)/A95)*100</f>
        <v>0.10852027893802332</v>
      </c>
    </row>
    <row r="95" spans="1:41" x14ac:dyDescent="0.2">
      <c r="A95" s="1">
        <v>1016.7140350877193</v>
      </c>
      <c r="AH95" s="5">
        <v>0.93</v>
      </c>
      <c r="AI95">
        <f t="shared" si="8"/>
        <v>-10130981896.422407</v>
      </c>
      <c r="AJ95">
        <f t="shared" si="9"/>
        <v>34.401100000000042</v>
      </c>
      <c r="AK95">
        <f t="shared" si="10"/>
        <v>1017.2765990781479</v>
      </c>
      <c r="AL95">
        <f t="shared" si="11"/>
        <v>-14067358.489100106</v>
      </c>
      <c r="AM95">
        <f t="shared" si="12"/>
        <v>266645.09999999998</v>
      </c>
      <c r="AO95">
        <f t="shared" si="13"/>
        <v>0.10473386285575781</v>
      </c>
    </row>
    <row r="96" spans="1:41" x14ac:dyDescent="0.2">
      <c r="A96" s="1">
        <v>1016.2122807017544</v>
      </c>
      <c r="AH96" s="5">
        <v>0.94</v>
      </c>
      <c r="AI96">
        <f t="shared" si="8"/>
        <v>-10853215545.93754</v>
      </c>
      <c r="AJ96">
        <f t="shared" si="9"/>
        <v>19.22380000000021</v>
      </c>
      <c r="AK96">
        <f t="shared" si="10"/>
        <v>1016.7281700102385</v>
      </c>
      <c r="AL96">
        <f t="shared" si="11"/>
        <v>-13806273.706923001</v>
      </c>
      <c r="AM96">
        <f t="shared" si="12"/>
        <v>265246.875</v>
      </c>
      <c r="AO96">
        <f t="shared" si="13"/>
        <v>0.10019032668099279</v>
      </c>
    </row>
    <row r="97" spans="1:41" x14ac:dyDescent="0.2">
      <c r="A97" s="1">
        <v>1015.7105263157895</v>
      </c>
      <c r="AH97" s="5">
        <v>0.95</v>
      </c>
      <c r="AI97">
        <f t="shared" si="8"/>
        <v>-11617845714.247684</v>
      </c>
      <c r="AJ97">
        <f t="shared" si="9"/>
        <v>4.046500000000151</v>
      </c>
      <c r="AK97">
        <f t="shared" si="10"/>
        <v>1016.1720263224375</v>
      </c>
      <c r="AL97">
        <f t="shared" si="11"/>
        <v>-13549223.92663835</v>
      </c>
      <c r="AM97">
        <f t="shared" si="12"/>
        <v>263852.32500000001</v>
      </c>
      <c r="AO97">
        <f t="shared" si="13"/>
        <v>9.4882394562253725E-2</v>
      </c>
    </row>
    <row r="98" spans="1:41" x14ac:dyDescent="0.2">
      <c r="A98" s="1">
        <v>1015.2087719298245</v>
      </c>
      <c r="AH98" s="5">
        <v>0.96</v>
      </c>
      <c r="AI98">
        <f t="shared" si="8"/>
        <v>-12426840026.14941</v>
      </c>
      <c r="AJ98">
        <f t="shared" si="9"/>
        <v>-11.130799999999908</v>
      </c>
      <c r="AK98">
        <f t="shared" si="10"/>
        <v>1015.6081068007425</v>
      </c>
      <c r="AL98">
        <f t="shared" si="11"/>
        <v>-13296159.304252729</v>
      </c>
      <c r="AM98">
        <f t="shared" si="12"/>
        <v>262461.45</v>
      </c>
      <c r="AO98">
        <f t="shared" si="13"/>
        <v>8.8802899881780001E-2</v>
      </c>
    </row>
    <row r="99" spans="1:41" x14ac:dyDescent="0.2">
      <c r="A99" s="1">
        <v>1014.7070175438596</v>
      </c>
      <c r="AH99" s="5">
        <v>0.97</v>
      </c>
      <c r="AI99">
        <f t="shared" si="8"/>
        <v>-13282233799.745302</v>
      </c>
      <c r="AJ99">
        <f t="shared" si="9"/>
        <v>-26.308099999999968</v>
      </c>
      <c r="AK99">
        <f t="shared" si="10"/>
        <v>1015.03635148558</v>
      </c>
      <c r="AL99">
        <f t="shared" si="11"/>
        <v>-13047030.457074761</v>
      </c>
      <c r="AM99">
        <f t="shared" si="12"/>
        <v>261074.25000000003</v>
      </c>
      <c r="AO99">
        <f t="shared" si="13"/>
        <v>8.194478552571785E-2</v>
      </c>
    </row>
    <row r="100" spans="1:41" x14ac:dyDescent="0.2">
      <c r="A100" s="1">
        <v>1014.2052631578947</v>
      </c>
      <c r="AH100" s="5">
        <v>0.98</v>
      </c>
      <c r="AI100">
        <f t="shared" si="8"/>
        <v>-14186131581.226997</v>
      </c>
      <c r="AJ100">
        <f t="shared" si="9"/>
        <v>-41.4853999999998</v>
      </c>
      <c r="AK100">
        <f t="shared" si="10"/>
        <v>1014.4567016718064</v>
      </c>
      <c r="AL100">
        <f t="shared" si="11"/>
        <v>-12801788.460872285</v>
      </c>
      <c r="AM100">
        <f t="shared" si="12"/>
        <v>259690.72500000003</v>
      </c>
      <c r="AO100">
        <f t="shared" si="13"/>
        <v>7.4301104155104519E-2</v>
      </c>
    </row>
    <row r="101" spans="1:41" x14ac:dyDescent="0.2">
      <c r="A101" s="1">
        <v>1013.7035087719298</v>
      </c>
      <c r="AH101" s="5">
        <v>0.99</v>
      </c>
      <c r="AI101">
        <f t="shared" si="8"/>
        <v>-15140708696.859676</v>
      </c>
      <c r="AJ101">
        <f t="shared" si="9"/>
        <v>-56.662699999999859</v>
      </c>
      <c r="AK101">
        <f t="shared" si="10"/>
        <v>1013.869099908708</v>
      </c>
      <c r="AL101">
        <f t="shared" si="11"/>
        <v>-12560384.847038381</v>
      </c>
      <c r="AM101">
        <f t="shared" si="12"/>
        <v>258310.875</v>
      </c>
      <c r="AO101">
        <f t="shared" si="13"/>
        <v>6.5865018477747339E-2</v>
      </c>
    </row>
    <row r="102" spans="1:41" x14ac:dyDescent="0.2">
      <c r="A102" s="1">
        <v>1013.2017543859648</v>
      </c>
      <c r="AH102" s="5">
        <v>1</v>
      </c>
      <c r="AI102">
        <f t="shared" si="8"/>
        <v>-16148212822.167999</v>
      </c>
      <c r="AJ102">
        <f t="shared" si="9"/>
        <v>-71.839999999999918</v>
      </c>
      <c r="AK102">
        <f t="shared" si="10"/>
        <v>1013.27349</v>
      </c>
      <c r="AL102">
        <f t="shared" si="11"/>
        <v>-12322771.599765994</v>
      </c>
      <c r="AM102">
        <f t="shared" si="12"/>
        <v>256934.7</v>
      </c>
      <c r="AO102">
        <f t="shared" si="13"/>
        <v>5.6629801520697763E-2</v>
      </c>
    </row>
    <row r="103" spans="1:41" x14ac:dyDescent="0.2">
      <c r="A103" s="1">
        <v>1012.6999999999999</v>
      </c>
      <c r="AH103" s="5">
        <v>1.01</v>
      </c>
      <c r="AI103">
        <f t="shared" si="8"/>
        <v>-17210965568.323509</v>
      </c>
      <c r="AJ103">
        <f t="shared" si="9"/>
        <v>-87.017299999999977</v>
      </c>
      <c r="AK103">
        <f t="shared" si="10"/>
        <v>1012.6698170038279</v>
      </c>
      <c r="AL103">
        <f t="shared" si="11"/>
        <v>-12088901.153231509</v>
      </c>
      <c r="AM103">
        <f t="shared" si="12"/>
        <v>255562.2</v>
      </c>
      <c r="AO103">
        <f t="shared" si="13"/>
        <v>4.6588836903861564E-2</v>
      </c>
    </row>
    <row r="104" spans="1:41" x14ac:dyDescent="0.2">
      <c r="A104" s="1">
        <v>1012.198245614035</v>
      </c>
      <c r="AH104" s="5">
        <v>1.02</v>
      </c>
      <c r="AI104">
        <f t="shared" si="8"/>
        <v>-18331364085.733433</v>
      </c>
      <c r="AJ104">
        <f t="shared" si="9"/>
        <v>-102.19460000000004</v>
      </c>
      <c r="AK104">
        <f t="shared" si="10"/>
        <v>1012.0580272327664</v>
      </c>
      <c r="AL104">
        <f t="shared" si="11"/>
        <v>-11858726.38878686</v>
      </c>
      <c r="AM104">
        <f t="shared" si="12"/>
        <v>254193.375</v>
      </c>
      <c r="AO104">
        <f t="shared" si="13"/>
        <v>3.5735619114130965E-2</v>
      </c>
    </row>
    <row r="105" spans="1:41" x14ac:dyDescent="0.2">
      <c r="A105" s="1">
        <v>1011.6964912280702</v>
      </c>
      <c r="AH105" s="5">
        <v>1.03</v>
      </c>
      <c r="AI105">
        <f t="shared" si="8"/>
        <v>-19511882684.831024</v>
      </c>
      <c r="AJ105">
        <f t="shared" si="9"/>
        <v>-117.37189999999987</v>
      </c>
      <c r="AK105">
        <f t="shared" si="10"/>
        <v>1011.4380682538199</v>
      </c>
      <c r="AL105">
        <f t="shared" si="11"/>
        <v>-11632200.632160537</v>
      </c>
      <c r="AM105">
        <f t="shared" si="12"/>
        <v>252828.22500000001</v>
      </c>
      <c r="AO105">
        <f t="shared" si="13"/>
        <v>2.406375378046792E-2</v>
      </c>
    </row>
    <row r="106" spans="1:41" x14ac:dyDescent="0.2">
      <c r="A106" s="1">
        <v>1011.1947368421052</v>
      </c>
      <c r="AH106" s="5">
        <v>1.04</v>
      </c>
      <c r="AI106">
        <f t="shared" si="8"/>
        <v>-20755074474.067242</v>
      </c>
      <c r="AJ106">
        <f t="shared" si="9"/>
        <v>-132.54919999999993</v>
      </c>
      <c r="AK106">
        <f t="shared" si="10"/>
        <v>1010.8098888884224</v>
      </c>
      <c r="AL106">
        <f t="shared" si="11"/>
        <v>-11409277.650667302</v>
      </c>
      <c r="AM106">
        <f t="shared" si="12"/>
        <v>251466.75</v>
      </c>
      <c r="AO106">
        <f t="shared" si="13"/>
        <v>1.1566957949784183E-2</v>
      </c>
    </row>
    <row r="107" spans="1:41" x14ac:dyDescent="0.2">
      <c r="A107" s="1">
        <v>1010.6929824561403</v>
      </c>
      <c r="AH107" s="5">
        <v>1.05</v>
      </c>
      <c r="AI107">
        <f t="shared" si="8"/>
        <v>-22063573015.103939</v>
      </c>
      <c r="AJ107">
        <f t="shared" si="9"/>
        <v>-147.72649999999999</v>
      </c>
      <c r="AK107">
        <f t="shared" si="10"/>
        <v>1010.1734392124375</v>
      </c>
      <c r="AL107">
        <f t="shared" si="11"/>
        <v>-11189911.650426567</v>
      </c>
      <c r="AM107">
        <f t="shared" si="12"/>
        <v>250108.95</v>
      </c>
      <c r="AO107">
        <f t="shared" si="13"/>
        <v>1.7609396363338426E-3</v>
      </c>
    </row>
    <row r="108" spans="1:41" x14ac:dyDescent="0.2">
      <c r="A108" s="1">
        <v>1010.1912280701754</v>
      </c>
      <c r="AH108" s="5">
        <v>1.06</v>
      </c>
      <c r="AI108">
        <f t="shared" si="8"/>
        <v>-23440093995.208527</v>
      </c>
      <c r="AJ108">
        <f t="shared" si="9"/>
        <v>-162.90380000000005</v>
      </c>
      <c r="AK108">
        <f t="shared" si="10"/>
        <v>1009.5286705561584</v>
      </c>
      <c r="AL108">
        <f t="shared" si="11"/>
        <v>-10974057.273589723</v>
      </c>
      <c r="AM108">
        <f t="shared" si="12"/>
        <v>248754.82499999998</v>
      </c>
      <c r="AO108">
        <f t="shared" si="13"/>
        <v>1.5925998264131547E-2</v>
      </c>
    </row>
    <row r="109" spans="1:41" x14ac:dyDescent="0.2">
      <c r="A109" s="1">
        <v>1009.6894736842105</v>
      </c>
      <c r="AH109" s="5">
        <v>1.07</v>
      </c>
      <c r="AI109">
        <f t="shared" si="8"/>
        <v>-24887436916.849983</v>
      </c>
      <c r="AJ109">
        <f t="shared" si="9"/>
        <v>-178.08110000000011</v>
      </c>
      <c r="AK109">
        <f t="shared" si="10"/>
        <v>1008.8755355043079</v>
      </c>
      <c r="AL109">
        <f t="shared" si="11"/>
        <v>-10761669.595575921</v>
      </c>
      <c r="AM109">
        <f t="shared" si="12"/>
        <v>247404.375</v>
      </c>
      <c r="AO109">
        <f t="shared" si="13"/>
        <v>3.093416496930838E-2</v>
      </c>
    </row>
    <row r="110" spans="1:41" x14ac:dyDescent="0.2">
      <c r="A110" s="1">
        <v>1009.1877192982456</v>
      </c>
      <c r="AH110" s="5">
        <v>1.08</v>
      </c>
      <c r="AI110">
        <f t="shared" si="8"/>
        <v>-26408486804.496475</v>
      </c>
      <c r="AJ110">
        <f t="shared" si="9"/>
        <v>-193.25839999999994</v>
      </c>
      <c r="AK110">
        <f t="shared" si="10"/>
        <v>1008.2139878960385</v>
      </c>
      <c r="AL110">
        <f t="shared" si="11"/>
        <v>-10552704.122316957</v>
      </c>
      <c r="AM110">
        <f t="shared" si="12"/>
        <v>246057.60000000001</v>
      </c>
      <c r="AO110">
        <f t="shared" si="13"/>
        <v>4.6791274257809323E-2</v>
      </c>
    </row>
    <row r="111" spans="1:41" x14ac:dyDescent="0.2">
      <c r="A111" s="1">
        <v>1008.6859649122806</v>
      </c>
      <c r="AH111" s="5">
        <v>1.0900000000000001</v>
      </c>
      <c r="AI111">
        <f t="shared" si="8"/>
        <v>-28006215928.614235</v>
      </c>
      <c r="AJ111">
        <f t="shared" si="9"/>
        <v>-208.4357</v>
      </c>
      <c r="AK111">
        <f t="shared" si="10"/>
        <v>1007.543982824932</v>
      </c>
      <c r="AL111">
        <f t="shared" si="11"/>
        <v>-10347116.787510552</v>
      </c>
      <c r="AM111">
        <f t="shared" si="12"/>
        <v>244714.5</v>
      </c>
      <c r="AO111">
        <f t="shared" si="13"/>
        <v>6.3503047825906558E-2</v>
      </c>
    </row>
    <row r="112" spans="1:41" x14ac:dyDescent="0.2">
      <c r="A112" s="1">
        <v>1008.1842105263157</v>
      </c>
      <c r="AH112" s="5">
        <v>1.1000000000000001</v>
      </c>
      <c r="AI112">
        <f t="shared" si="8"/>
        <v>-29683685546.868011</v>
      </c>
      <c r="AJ112">
        <f t="shared" si="9"/>
        <v>-223.61300000000006</v>
      </c>
      <c r="AK112">
        <f t="shared" si="10"/>
        <v>1006.865476639</v>
      </c>
      <c r="AL112">
        <f t="shared" si="11"/>
        <v>-10144863.949882612</v>
      </c>
      <c r="AM112">
        <f t="shared" si="12"/>
        <v>243375.07499999998</v>
      </c>
      <c r="AO112">
        <f t="shared" si="13"/>
        <v>8.1075094279208088E-2</v>
      </c>
    </row>
    <row r="113" spans="1:41" x14ac:dyDescent="0.2">
      <c r="A113" s="1">
        <v>1007.6824561403508</v>
      </c>
      <c r="AH113" s="5">
        <v>1.1100000000000001</v>
      </c>
      <c r="AI113">
        <f t="shared" si="8"/>
        <v>-31444047662.522968</v>
      </c>
      <c r="AJ113">
        <f t="shared" si="9"/>
        <v>-238.79030000000012</v>
      </c>
      <c r="AK113">
        <f t="shared" si="10"/>
        <v>1006.1784269406839</v>
      </c>
      <c r="AL113">
        <f t="shared" si="11"/>
        <v>-9945902.3904582262</v>
      </c>
      <c r="AM113">
        <f t="shared" si="12"/>
        <v>242039.32499999998</v>
      </c>
      <c r="AO113">
        <f t="shared" si="13"/>
        <v>9.9512908851029522E-2</v>
      </c>
    </row>
    <row r="114" spans="1:41" x14ac:dyDescent="0.2">
      <c r="A114" s="1">
        <v>1007.180701754386</v>
      </c>
      <c r="AH114" s="5">
        <v>1.1200000000000001</v>
      </c>
      <c r="AI114">
        <f t="shared" si="8"/>
        <v>-33290546800.047977</v>
      </c>
      <c r="AJ114">
        <f t="shared" si="9"/>
        <v>-253.96760000000017</v>
      </c>
      <c r="AK114">
        <f t="shared" si="10"/>
        <v>1005.4827925868544</v>
      </c>
      <c r="AL114">
        <f t="shared" si="11"/>
        <v>-9750189.3098412231</v>
      </c>
      <c r="AM114">
        <f t="shared" si="12"/>
        <v>240707.25</v>
      </c>
      <c r="AO114">
        <f t="shared" si="13"/>
        <v>0.11882187311986721</v>
      </c>
    </row>
    <row r="115" spans="1:41" x14ac:dyDescent="0.2">
      <c r="A115" s="1">
        <v>1006.6789473684209</v>
      </c>
      <c r="AH115" s="5">
        <v>1.1299999999999999</v>
      </c>
      <c r="AI115">
        <f t="shared" si="8"/>
        <v>-35226521797.920319</v>
      </c>
      <c r="AJ115">
        <f t="shared" si="9"/>
        <v>-269.14489999999978</v>
      </c>
      <c r="AK115">
        <f t="shared" si="10"/>
        <v>1004.778533688812</v>
      </c>
      <c r="AL115">
        <f t="shared" si="11"/>
        <v>-9557682.3255027831</v>
      </c>
      <c r="AM115">
        <f t="shared" si="12"/>
        <v>239378.85000000003</v>
      </c>
      <c r="AO115">
        <f t="shared" si="13"/>
        <v>0.13900725472600337</v>
      </c>
    </row>
    <row r="116" spans="1:41" x14ac:dyDescent="0.2">
      <c r="A116" s="1">
        <v>1006.1771929824561</v>
      </c>
      <c r="AH116" s="5">
        <v>1.1399999999999999</v>
      </c>
      <c r="AI116">
        <f t="shared" si="8"/>
        <v>-37255407618.632126</v>
      </c>
      <c r="AJ116">
        <f t="shared" si="9"/>
        <v>-284.32219999999984</v>
      </c>
      <c r="AK116">
        <f t="shared" si="10"/>
        <v>1004.0656116122865</v>
      </c>
      <c r="AL116">
        <f t="shared" si="11"/>
        <v>-9368339.4690783843</v>
      </c>
      <c r="AM116">
        <f t="shared" si="12"/>
        <v>238054.12500000003</v>
      </c>
      <c r="AO116">
        <f t="shared" si="13"/>
        <v>0.160074207087263</v>
      </c>
    </row>
    <row r="117" spans="1:41" x14ac:dyDescent="0.2">
      <c r="A117" s="1">
        <v>1005.6754385964912</v>
      </c>
      <c r="AH117" s="5">
        <v>1.1499999999999999</v>
      </c>
      <c r="AI117">
        <f t="shared" si="8"/>
        <v>-39380737175.897667</v>
      </c>
      <c r="AJ117">
        <f t="shared" si="9"/>
        <v>-299.4994999999999</v>
      </c>
      <c r="AK117">
        <f t="shared" si="10"/>
        <v>1003.3439889774376</v>
      </c>
      <c r="AL117">
        <f t="shared" si="11"/>
        <v>-9182119.183673948</v>
      </c>
      <c r="AM117">
        <f t="shared" si="12"/>
        <v>236733.07500000004</v>
      </c>
      <c r="AO117">
        <f t="shared" si="13"/>
        <v>0.1820277691139307</v>
      </c>
    </row>
    <row r="118" spans="1:41" x14ac:dyDescent="0.2">
      <c r="A118" s="1">
        <v>1005.1736842105263</v>
      </c>
      <c r="AH118" s="5">
        <v>1.1599999999999999</v>
      </c>
      <c r="AI118">
        <f t="shared" si="8"/>
        <v>-41606143179.062813</v>
      </c>
      <c r="AJ118">
        <f t="shared" si="9"/>
        <v>-314.67679999999973</v>
      </c>
      <c r="AK118">
        <f t="shared" si="10"/>
        <v>1002.6136296588545</v>
      </c>
      <c r="AL118">
        <f t="shared" si="11"/>
        <v>-8998980.3211804628</v>
      </c>
      <c r="AM118">
        <f t="shared" si="12"/>
        <v>235415.7</v>
      </c>
      <c r="AO118">
        <f t="shared" si="13"/>
        <v>0.20487286492280207</v>
      </c>
    </row>
    <row r="119" spans="1:41" x14ac:dyDescent="0.2">
      <c r="A119" s="1">
        <v>1004.6719298245613</v>
      </c>
      <c r="AH119" s="5">
        <v>1.17</v>
      </c>
      <c r="AI119">
        <f t="shared" si="8"/>
        <v>-43935359994.71534</v>
      </c>
      <c r="AJ119">
        <f t="shared" si="9"/>
        <v>-329.85409999999979</v>
      </c>
      <c r="AK119">
        <f t="shared" si="10"/>
        <v>1001.8744987855559</v>
      </c>
      <c r="AL119">
        <f t="shared" si="11"/>
        <v>-8818882.139597334</v>
      </c>
      <c r="AM119">
        <f t="shared" si="12"/>
        <v>234102.00000000003</v>
      </c>
      <c r="AO119">
        <f t="shared" si="13"/>
        <v>0.22861430355046794</v>
      </c>
    </row>
    <row r="120" spans="1:41" x14ac:dyDescent="0.2">
      <c r="A120" s="1">
        <v>1004.1701754385964</v>
      </c>
      <c r="AH120" s="5">
        <v>1.18</v>
      </c>
      <c r="AI120">
        <f t="shared" si="8"/>
        <v>-46372225525.497131</v>
      </c>
      <c r="AJ120">
        <f t="shared" si="9"/>
        <v>-345.03139999999985</v>
      </c>
      <c r="AK120">
        <f t="shared" si="10"/>
        <v>1001.1265627409905</v>
      </c>
      <c r="AL120">
        <f t="shared" si="11"/>
        <v>-8641784.3003646508</v>
      </c>
      <c r="AM120">
        <f t="shared" si="12"/>
        <v>232791.97500000003</v>
      </c>
      <c r="AO120">
        <f t="shared" si="13"/>
        <v>0.25325677866552393</v>
      </c>
    </row>
    <row r="121" spans="1:41" x14ac:dyDescent="0.2">
      <c r="A121" s="1">
        <v>1003.6684210526315</v>
      </c>
      <c r="AH121" s="5">
        <v>1.19</v>
      </c>
      <c r="AI121">
        <f t="shared" si="8"/>
        <v>-48920683106.117462</v>
      </c>
      <c r="AJ121">
        <f t="shared" si="9"/>
        <v>-360.20869999999991</v>
      </c>
      <c r="AK121">
        <f t="shared" si="10"/>
        <v>1000.369789163036</v>
      </c>
      <c r="AL121">
        <f t="shared" si="11"/>
        <v>-8467646.8657040745</v>
      </c>
      <c r="AM121">
        <f t="shared" si="12"/>
        <v>231485.62500000003</v>
      </c>
      <c r="AO121">
        <f t="shared" si="13"/>
        <v>0.27880486828017675</v>
      </c>
    </row>
    <row r="122" spans="1:41" x14ac:dyDescent="0.2">
      <c r="A122" s="1">
        <v>1003.1666666666666</v>
      </c>
      <c r="AH122" s="5">
        <v>1.2</v>
      </c>
      <c r="AI122">
        <f t="shared" si="8"/>
        <v>-51584783416.568001</v>
      </c>
      <c r="AJ122">
        <f t="shared" si="9"/>
        <v>-375.38599999999997</v>
      </c>
      <c r="AK122">
        <f t="shared" si="10"/>
        <v>999.60414694400004</v>
      </c>
      <c r="AL122">
        <f t="shared" si="11"/>
        <v>-8296430.2959684581</v>
      </c>
      <c r="AM122">
        <f t="shared" si="12"/>
        <v>230182.95</v>
      </c>
      <c r="AO122">
        <f t="shared" si="13"/>
        <v>0.30526303446079178</v>
      </c>
    </row>
    <row r="123" spans="1:41" x14ac:dyDescent="0.2">
      <c r="A123" s="1">
        <v>1002.6649122807017</v>
      </c>
      <c r="AH123" s="5">
        <v>1.21</v>
      </c>
      <c r="AI123">
        <f t="shared" si="8"/>
        <v>-54368686412.539124</v>
      </c>
      <c r="AJ123">
        <f t="shared" si="9"/>
        <v>-390.5632999999998</v>
      </c>
      <c r="AK123">
        <f t="shared" si="10"/>
        <v>998.8296062306199</v>
      </c>
      <c r="AL123">
        <f t="shared" si="11"/>
        <v>-8128095.4470003843</v>
      </c>
      <c r="AM123">
        <f t="shared" si="12"/>
        <v>228883.95</v>
      </c>
      <c r="AO123">
        <f t="shared" si="13"/>
        <v>0.33263562303763938</v>
      </c>
    </row>
    <row r="124" spans="1:41" x14ac:dyDescent="0.2">
      <c r="A124" s="1">
        <v>1002.1631578947367</v>
      </c>
      <c r="AH124" s="5">
        <v>1.22</v>
      </c>
      <c r="AI124">
        <f t="shared" si="8"/>
        <v>-57276663273.037682</v>
      </c>
      <c r="AJ124">
        <f t="shared" si="9"/>
        <v>-405.74059999999986</v>
      </c>
      <c r="AK124">
        <f t="shared" si="10"/>
        <v>998.04613842406241</v>
      </c>
      <c r="AL124">
        <f t="shared" si="11"/>
        <v>-7962603.5674992576</v>
      </c>
      <c r="AM124">
        <f t="shared" si="12"/>
        <v>227588.62500000003</v>
      </c>
      <c r="AO124">
        <f t="shared" si="13"/>
        <v>0.36092686331382534</v>
      </c>
    </row>
    <row r="125" spans="1:41" x14ac:dyDescent="0.2">
      <c r="A125" s="1">
        <v>1001.6614035087719</v>
      </c>
      <c r="AH125" s="5">
        <v>1.23</v>
      </c>
      <c r="AI125">
        <f t="shared" si="8"/>
        <v>-60313098365.206352</v>
      </c>
      <c r="AJ125">
        <f t="shared" si="9"/>
        <v>-420.91789999999992</v>
      </c>
      <c r="AK125">
        <f t="shared" si="10"/>
        <v>997.25371617992391</v>
      </c>
      <c r="AL125">
        <f t="shared" si="11"/>
        <v>-7799916.2963971719</v>
      </c>
      <c r="AM125">
        <f t="shared" si="12"/>
        <v>226296.97500000003</v>
      </c>
      <c r="AO125">
        <f t="shared" si="13"/>
        <v>0.39014086777322116</v>
      </c>
    </row>
    <row r="126" spans="1:41" x14ac:dyDescent="0.2">
      <c r="A126" s="1">
        <v>1001.159649122807</v>
      </c>
      <c r="AH126" s="5">
        <v>1.24</v>
      </c>
      <c r="AI126">
        <f t="shared" si="8"/>
        <v>-63482491226.344238</v>
      </c>
      <c r="AJ126">
        <f t="shared" si="9"/>
        <v>-436.09519999999998</v>
      </c>
      <c r="AK126">
        <f t="shared" si="10"/>
        <v>996.45231340823045</v>
      </c>
      <c r="AL126">
        <f t="shared" si="11"/>
        <v>-7639995.6602436975</v>
      </c>
      <c r="AM126">
        <f t="shared" si="12"/>
        <v>225009</v>
      </c>
      <c r="AO126">
        <f t="shared" si="13"/>
        <v>0.42028163178761846</v>
      </c>
    </row>
    <row r="127" spans="1:41" x14ac:dyDescent="0.2">
      <c r="A127" s="1">
        <v>1000.6578947368421</v>
      </c>
      <c r="AH127" s="5">
        <v>1.25</v>
      </c>
      <c r="AI127">
        <f t="shared" si="8"/>
        <v>-66789458563.128937</v>
      </c>
      <c r="AJ127">
        <f t="shared" si="9"/>
        <v>-451.27249999999981</v>
      </c>
      <c r="AK127">
        <f t="shared" si="10"/>
        <v>995.64190527343749</v>
      </c>
      <c r="AL127">
        <f t="shared" si="11"/>
        <v>-7482804.0705991611</v>
      </c>
      <c r="AM127">
        <f t="shared" si="12"/>
        <v>223724.7</v>
      </c>
      <c r="AO127">
        <f t="shared" si="13"/>
        <v>0.45135303332296689</v>
      </c>
    </row>
    <row r="128" spans="1:41" x14ac:dyDescent="0.2">
      <c r="A128" s="1">
        <v>1000.1561403508771</v>
      </c>
      <c r="AH128" s="5">
        <v>1.26</v>
      </c>
      <c r="AI128">
        <f t="shared" si="8"/>
        <v>-70238736268.040329</v>
      </c>
      <c r="AJ128">
        <f t="shared" si="9"/>
        <v>-466.44979999999987</v>
      </c>
      <c r="AK128">
        <f t="shared" si="10"/>
        <v>994.82246819443048</v>
      </c>
      <c r="AL128">
        <f t="shared" si="11"/>
        <v>-7328304.3214369193</v>
      </c>
      <c r="AM128">
        <f t="shared" si="12"/>
        <v>222444.07500000001</v>
      </c>
      <c r="AO128">
        <f t="shared" si="13"/>
        <v>0.48335883264471657</v>
      </c>
    </row>
    <row r="129" spans="1:41" x14ac:dyDescent="0.2">
      <c r="A129" s="1">
        <v>999.65438596491219</v>
      </c>
      <c r="AH129" s="5">
        <v>1.27</v>
      </c>
      <c r="AI129">
        <f t="shared" si="8"/>
        <v>-73835181452.985443</v>
      </c>
      <c r="AJ129">
        <f t="shared" si="9"/>
        <v>-481.62709999999993</v>
      </c>
      <c r="AK129">
        <f t="shared" si="10"/>
        <v>993.99397984452389</v>
      </c>
      <c r="AL129">
        <f t="shared" si="11"/>
        <v>-7176459.5865541771</v>
      </c>
      <c r="AM129">
        <f t="shared" si="12"/>
        <v>221167.125</v>
      </c>
      <c r="AO129">
        <f t="shared" si="13"/>
        <v>0.51630267202231839</v>
      </c>
    </row>
    <row r="130" spans="1:41" x14ac:dyDescent="0.2">
      <c r="A130" s="1">
        <v>999.15263157894731</v>
      </c>
      <c r="AH130" s="5">
        <v>1.28</v>
      </c>
      <c r="AI130">
        <f t="shared" si="8"/>
        <v>-77583774500.125015</v>
      </c>
      <c r="AJ130">
        <f t="shared" si="9"/>
        <v>-496.80439999999999</v>
      </c>
      <c r="AK130">
        <f t="shared" si="10"/>
        <v>993.15641915146239</v>
      </c>
      <c r="AL130">
        <f t="shared" si="11"/>
        <v>-7027233.4169916883</v>
      </c>
      <c r="AM130">
        <f t="shared" si="12"/>
        <v>219893.85</v>
      </c>
      <c r="AO130">
        <f t="shared" si="13"/>
        <v>0.55018807543271875</v>
      </c>
    </row>
    <row r="131" spans="1:41" x14ac:dyDescent="0.2">
      <c r="A131" s="1">
        <v>998.65087719298242</v>
      </c>
      <c r="AH131" s="5">
        <v>1.29</v>
      </c>
      <c r="AI131">
        <f t="shared" ref="AI131:AI194" si="14" xml:space="preserve"> -23890900000*AH131^6 + 8996270000*AH131^5 - 1352720000*AH131^4 + 103223000*AH131^3 - 4179510*AH131^2 + 94086*AH131 - 398.168</f>
        <v>-81489621129.901443</v>
      </c>
      <c r="AJ131">
        <f t="shared" ref="AJ131:AJ194" si="15">1445.89 - 1517.73*AH131</f>
        <v>-511.98170000000005</v>
      </c>
      <c r="AK131">
        <f t="shared" ref="AK131:AK194" si="16">5.22679*AH131^4 - 29.9596*AH131^3 + 18.2021*AH131^2 - 27.3958*AH131 + 1047.2</f>
        <v>992.30976629741997</v>
      </c>
      <c r="AL131">
        <f t="shared" ref="AL131:AL194" si="17" xml:space="preserve"> -12149.887146*AH131^6 + 306517.41778*AH131^5 - 3213564.3264*AH131^4 + 17922336.703*AH131^3 - 56082367.388*AH131^2 + 93365689.869*AH131 - 64609233.988</f>
        <v>-6880589.7384621873</v>
      </c>
      <c r="AM131">
        <f t="shared" ref="AM131:AM194" si="18" xml:space="preserve"> 18375*AH131^2 - 174183.75*AH131 + 412743.45</f>
        <v>218624.25</v>
      </c>
      <c r="AO131">
        <f t="shared" si="13"/>
        <v>0.54725666856959088</v>
      </c>
    </row>
    <row r="132" spans="1:41" x14ac:dyDescent="0.2">
      <c r="A132" s="1">
        <v>997.77012987012972</v>
      </c>
      <c r="AH132" s="5">
        <v>1.3</v>
      </c>
      <c r="AI132">
        <f t="shared" si="14"/>
        <v>-85557954486.268021</v>
      </c>
      <c r="AJ132">
        <f t="shared" si="15"/>
        <v>-527.15899999999988</v>
      </c>
      <c r="AK132">
        <f t="shared" si="16"/>
        <v>991.45400271900007</v>
      </c>
      <c r="AL132">
        <f t="shared" si="17"/>
        <v>-6736492.8487874195</v>
      </c>
      <c r="AM132">
        <f t="shared" si="18"/>
        <v>217358.32500000001</v>
      </c>
      <c r="AO132">
        <f t="shared" si="13"/>
        <v>0.50740935007875698</v>
      </c>
    </row>
    <row r="133" spans="1:41" x14ac:dyDescent="0.2">
      <c r="A133" s="1">
        <v>996.51038961038944</v>
      </c>
      <c r="AH133" s="5">
        <v>1.31</v>
      </c>
      <c r="AI133">
        <f t="shared" si="14"/>
        <v>-89794137239.119995</v>
      </c>
      <c r="AJ133">
        <f t="shared" si="15"/>
        <v>-542.33629999999994</v>
      </c>
      <c r="AK133">
        <f t="shared" si="16"/>
        <v>990.58911110723591</v>
      </c>
      <c r="AL133">
        <f t="shared" si="17"/>
        <v>-6594907.4153442159</v>
      </c>
      <c r="AM133">
        <f t="shared" si="18"/>
        <v>216096.07499999998</v>
      </c>
      <c r="AO133">
        <f t="shared" si="13"/>
        <v>0.46837831720629025</v>
      </c>
    </row>
    <row r="134" spans="1:41" x14ac:dyDescent="0.2">
      <c r="A134" s="1">
        <v>995.25064935064916</v>
      </c>
      <c r="AH134" s="5">
        <v>1.32</v>
      </c>
      <c r="AI134">
        <f t="shared" si="14"/>
        <v>-94203663703.926636</v>
      </c>
      <c r="AJ134">
        <f t="shared" si="15"/>
        <v>-557.5136</v>
      </c>
      <c r="AK134">
        <f t="shared" si="16"/>
        <v>989.71507540759046</v>
      </c>
      <c r="AL134">
        <f t="shared" si="17"/>
        <v>-6455798.4725189805</v>
      </c>
      <c r="AM134">
        <f t="shared" si="18"/>
        <v>214837.5</v>
      </c>
      <c r="AO134">
        <f t="shared" si="13"/>
        <v>0.43016828868476731</v>
      </c>
    </row>
    <row r="135" spans="1:41" x14ac:dyDescent="0.2">
      <c r="A135" s="1">
        <v>993.99090909090899</v>
      </c>
      <c r="AH135" s="5">
        <v>1.33</v>
      </c>
      <c r="AI135">
        <f t="shared" si="14"/>
        <v>-98792161978.565125</v>
      </c>
      <c r="AJ135">
        <f t="shared" si="15"/>
        <v>-572.69090000000006</v>
      </c>
      <c r="AK135">
        <f t="shared" si="16"/>
        <v>988.83188081995593</v>
      </c>
      <c r="AL135">
        <f t="shared" si="17"/>
        <v>-6319131.4191711769</v>
      </c>
      <c r="AM135">
        <f t="shared" si="18"/>
        <v>213582.6</v>
      </c>
      <c r="AO135">
        <f t="shared" si="13"/>
        <v>0.3927838808369194</v>
      </c>
    </row>
    <row r="136" spans="1:41" x14ac:dyDescent="0.2">
      <c r="A136" s="1">
        <v>992.7311688311687</v>
      </c>
      <c r="AH136" s="5">
        <v>1.34</v>
      </c>
      <c r="AI136">
        <f t="shared" si="14"/>
        <v>-103565396097.35558</v>
      </c>
      <c r="AJ136">
        <f t="shared" si="15"/>
        <v>-587.86820000000012</v>
      </c>
      <c r="AK136">
        <f t="shared" si="16"/>
        <v>987.9395137986545</v>
      </c>
      <c r="AL136">
        <f t="shared" si="17"/>
        <v>-6184872.0161054283</v>
      </c>
      <c r="AM136">
        <f t="shared" si="18"/>
        <v>212331.375</v>
      </c>
      <c r="AO136">
        <f t="shared" si="13"/>
        <v>0.3562296069250237</v>
      </c>
    </row>
    <row r="137" spans="1:41" x14ac:dyDescent="0.2">
      <c r="A137" s="1">
        <v>991.47142857142842</v>
      </c>
      <c r="AH137" s="5">
        <v>1.35</v>
      </c>
      <c r="AI137">
        <f t="shared" si="14"/>
        <v>-108529268202.29773</v>
      </c>
      <c r="AJ137">
        <f t="shared" si="15"/>
        <v>-603.04549999999995</v>
      </c>
      <c r="AK137">
        <f t="shared" si="16"/>
        <v>987.03796205243759</v>
      </c>
      <c r="AL137">
        <f t="shared" si="17"/>
        <v>-6052986.3835524097</v>
      </c>
      <c r="AM137">
        <f t="shared" si="18"/>
        <v>211083.82499999998</v>
      </c>
      <c r="AO137">
        <f t="shared" si="13"/>
        <v>0.32050987649537338</v>
      </c>
    </row>
    <row r="138" spans="1:41" x14ac:dyDescent="0.2">
      <c r="A138" s="1">
        <v>990.21168831168814</v>
      </c>
      <c r="AH138" s="5">
        <v>1.36</v>
      </c>
      <c r="AI138">
        <f t="shared" si="14"/>
        <v>-113689820731.50908</v>
      </c>
      <c r="AJ138">
        <f t="shared" si="15"/>
        <v>-618.22280000000023</v>
      </c>
      <c r="AK138">
        <f t="shared" si="16"/>
        <v>986.12721454448649</v>
      </c>
      <c r="AL138">
        <f t="shared" si="17"/>
        <v>-5923440.9986585751</v>
      </c>
      <c r="AM138">
        <f t="shared" si="18"/>
        <v>209839.95</v>
      </c>
      <c r="AO138">
        <f t="shared" si="13"/>
        <v>0.28562899471764652</v>
      </c>
    </row>
    <row r="139" spans="1:41" x14ac:dyDescent="0.2">
      <c r="A139" s="1">
        <v>988.95194805194785</v>
      </c>
      <c r="AH139" s="5">
        <v>1.37</v>
      </c>
      <c r="AI139">
        <f t="shared" si="14"/>
        <v>-119053238624.86427</v>
      </c>
      <c r="AJ139">
        <f t="shared" si="15"/>
        <v>-633.40010000000007</v>
      </c>
      <c r="AK139">
        <f t="shared" si="16"/>
        <v>985.20726149241193</v>
      </c>
      <c r="AL139">
        <f t="shared" si="17"/>
        <v>-5796202.6929843649</v>
      </c>
      <c r="AM139">
        <f t="shared" si="18"/>
        <v>208599.75</v>
      </c>
      <c r="AO139">
        <f t="shared" si="13"/>
        <v>0.25159116171933382</v>
      </c>
    </row>
    <row r="140" spans="1:41" x14ac:dyDescent="0.2">
      <c r="A140" s="1">
        <v>987.69220779220768</v>
      </c>
      <c r="AH140" s="5">
        <v>1.38</v>
      </c>
      <c r="AI140">
        <f t="shared" si="14"/>
        <v>-124625851546.83603</v>
      </c>
      <c r="AJ140">
        <f t="shared" si="15"/>
        <v>-648.5773999999999</v>
      </c>
      <c r="AK140">
        <f t="shared" si="16"/>
        <v>984.27809436825441</v>
      </c>
      <c r="AL140">
        <f t="shared" si="17"/>
        <v>-5671238.6500115022</v>
      </c>
      <c r="AM140">
        <f t="shared" si="18"/>
        <v>207363.22500000003</v>
      </c>
      <c r="AO140">
        <f t="shared" si="13"/>
        <v>0.21840047191492865</v>
      </c>
    </row>
    <row r="141" spans="1:41" x14ac:dyDescent="0.2">
      <c r="A141" s="1">
        <v>986.4324675324674</v>
      </c>
      <c r="AH141" s="5">
        <v>1.39</v>
      </c>
      <c r="AI141">
        <f t="shared" si="14"/>
        <v>-130414136126.53801</v>
      </c>
      <c r="AJ141">
        <f t="shared" si="15"/>
        <v>-663.75469999999973</v>
      </c>
      <c r="AK141">
        <f t="shared" si="16"/>
        <v>983.339705898484</v>
      </c>
      <c r="AL141">
        <f t="shared" si="17"/>
        <v>-5548516.4026588276</v>
      </c>
      <c r="AM141">
        <f t="shared" si="18"/>
        <v>206130.37500000003</v>
      </c>
      <c r="AO141">
        <f t="shared" si="13"/>
        <v>0.18606091333014321</v>
      </c>
    </row>
    <row r="142" spans="1:41" x14ac:dyDescent="0.2">
      <c r="A142" s="1">
        <v>985.17272727272712</v>
      </c>
      <c r="AH142" s="5">
        <v>1.4</v>
      </c>
      <c r="AI142">
        <f t="shared" si="14"/>
        <v>-136424718214.96796</v>
      </c>
      <c r="AJ142">
        <f t="shared" si="15"/>
        <v>-678.93200000000002</v>
      </c>
      <c r="AK142">
        <f t="shared" si="16"/>
        <v>982.39209006400006</v>
      </c>
      <c r="AL142">
        <f t="shared" si="17"/>
        <v>-5428003.8308068588</v>
      </c>
      <c r="AM142">
        <f t="shared" si="18"/>
        <v>204901.20000000004</v>
      </c>
      <c r="AO142">
        <f t="shared" si="13"/>
        <v>0.15457636692081791</v>
      </c>
    </row>
    <row r="143" spans="1:41" x14ac:dyDescent="0.2">
      <c r="A143" s="1">
        <v>983.91298701298683</v>
      </c>
      <c r="AH143" s="5">
        <v>1.41</v>
      </c>
      <c r="AI143">
        <f t="shared" si="14"/>
        <v>-142664375159.45346</v>
      </c>
      <c r="AJ143">
        <f t="shared" si="15"/>
        <v>-694.10929999999985</v>
      </c>
      <c r="AK143">
        <f t="shared" si="16"/>
        <v>981.43524210013197</v>
      </c>
      <c r="AL143">
        <f t="shared" si="17"/>
        <v>-5309669.158831276</v>
      </c>
      <c r="AM143">
        <f t="shared" si="18"/>
        <v>203675.7</v>
      </c>
      <c r="AO143">
        <f t="shared" si="13"/>
        <v>0.12395060588655732</v>
      </c>
    </row>
    <row r="144" spans="1:41" x14ac:dyDescent="0.2">
      <c r="A144" s="1">
        <v>982.65324675324655</v>
      </c>
      <c r="AH144" s="5">
        <v>1.42</v>
      </c>
      <c r="AI144">
        <f t="shared" si="14"/>
        <v>-149140038095.29874</v>
      </c>
      <c r="AJ144">
        <f t="shared" si="15"/>
        <v>-709.28659999999968</v>
      </c>
      <c r="AK144">
        <f t="shared" si="16"/>
        <v>980.46915849663844</v>
      </c>
      <c r="AL144">
        <f t="shared" si="17"/>
        <v>-5193480.9531449899</v>
      </c>
      <c r="AM144">
        <f t="shared" si="18"/>
        <v>202453.87500000003</v>
      </c>
      <c r="AO144">
        <f t="shared" si="13"/>
        <v>9.4187294979218697E-2</v>
      </c>
    </row>
    <row r="145" spans="1:41" x14ac:dyDescent="0.2">
      <c r="A145" s="1">
        <v>981.39350649350638</v>
      </c>
      <c r="AH145" s="5">
        <v>1.43</v>
      </c>
      <c r="AI145">
        <f t="shared" si="14"/>
        <v>-155858794254.63245</v>
      </c>
      <c r="AJ145">
        <f t="shared" si="15"/>
        <v>-724.46389999999997</v>
      </c>
      <c r="AK145">
        <f t="shared" si="16"/>
        <v>979.49383699770794</v>
      </c>
      <c r="AL145">
        <f t="shared" si="17"/>
        <v>-5079408.1197489724</v>
      </c>
      <c r="AM145">
        <f t="shared" si="18"/>
        <v>201235.72500000003</v>
      </c>
      <c r="AO145">
        <f t="shared" si="13"/>
        <v>6.5289989805894039E-2</v>
      </c>
    </row>
    <row r="146" spans="1:41" x14ac:dyDescent="0.2">
      <c r="A146" s="1">
        <v>980.1337662337661</v>
      </c>
      <c r="AH146" s="5">
        <v>1.44</v>
      </c>
      <c r="AI146">
        <f t="shared" si="14"/>
        <v>-162827889292.45798</v>
      </c>
      <c r="AJ146">
        <f t="shared" si="15"/>
        <v>-739.6411999999998</v>
      </c>
      <c r="AK146">
        <f t="shared" si="16"/>
        <v>978.5092766019585</v>
      </c>
      <c r="AL146">
        <f t="shared" si="17"/>
        <v>-4967419.9017920122</v>
      </c>
      <c r="AM146">
        <f t="shared" si="18"/>
        <v>200021.25000000003</v>
      </c>
      <c r="AO146">
        <f t="shared" si="13"/>
        <v>3.7262136126695718E-2</v>
      </c>
    </row>
    <row r="147" spans="1:41" x14ac:dyDescent="0.2">
      <c r="A147" s="1">
        <v>978.87402597402581</v>
      </c>
      <c r="AH147" s="5">
        <v>1.45</v>
      </c>
      <c r="AI147">
        <f t="shared" si="14"/>
        <v>-170054729629.9039</v>
      </c>
      <c r="AJ147">
        <f t="shared" si="15"/>
        <v>-754.81850000000009</v>
      </c>
      <c r="AK147">
        <f t="shared" si="16"/>
        <v>977.51547756243758</v>
      </c>
      <c r="AL147">
        <f t="shared" si="17"/>
        <v>-4857485.877138935</v>
      </c>
      <c r="AM147">
        <f t="shared" si="18"/>
        <v>198810.45</v>
      </c>
      <c r="AO147">
        <f t="shared" si="13"/>
        <v>1.0107069146985125E-2</v>
      </c>
    </row>
    <row r="148" spans="1:41" x14ac:dyDescent="0.2">
      <c r="A148" s="1">
        <v>977.61428571428553</v>
      </c>
      <c r="AH148" s="5">
        <v>1.46</v>
      </c>
      <c r="AI148">
        <f t="shared" si="14"/>
        <v>-177546884814.67682</v>
      </c>
      <c r="AJ148">
        <f t="shared" si="15"/>
        <v>-769.99579999999992</v>
      </c>
      <c r="AK148">
        <f t="shared" si="16"/>
        <v>976.51244138662241</v>
      </c>
      <c r="AL148">
        <f t="shared" si="17"/>
        <v>-4749575.9559478387</v>
      </c>
      <c r="AM148">
        <f t="shared" si="18"/>
        <v>197603.32500000001</v>
      </c>
      <c r="AO148">
        <f t="shared" si="13"/>
        <v>1.6171987195866266E-2</v>
      </c>
    </row>
    <row r="149" spans="1:41" x14ac:dyDescent="0.2">
      <c r="A149" s="1">
        <v>976.35454545454525</v>
      </c>
      <c r="AH149" s="5">
        <v>1.47</v>
      </c>
      <c r="AI149">
        <f t="shared" si="14"/>
        <v>-185312089898.71561</v>
      </c>
      <c r="AJ149">
        <f t="shared" si="15"/>
        <v>-785.17309999999975</v>
      </c>
      <c r="AK149">
        <f t="shared" si="16"/>
        <v>975.50017083642001</v>
      </c>
      <c r="AL149">
        <f t="shared" si="17"/>
        <v>-4643660.3782558367</v>
      </c>
      <c r="AM149">
        <f t="shared" si="18"/>
        <v>196399.87500000003</v>
      </c>
      <c r="AO149">
        <f t="shared" si="13"/>
        <v>4.1571920951209554E-2</v>
      </c>
    </row>
    <row r="150" spans="1:41" x14ac:dyDescent="0.2">
      <c r="A150" s="1">
        <v>975.09480519480508</v>
      </c>
      <c r="AH150" s="5">
        <v>1.48</v>
      </c>
      <c r="AI150">
        <f t="shared" si="14"/>
        <v>-193358247833.04636</v>
      </c>
      <c r="AJ150">
        <f t="shared" si="15"/>
        <v>-800.35040000000004</v>
      </c>
      <c r="AK150">
        <f t="shared" si="16"/>
        <v>974.47866992816648</v>
      </c>
      <c r="AL150">
        <f t="shared" si="17"/>
        <v>-4539709.7115738317</v>
      </c>
      <c r="AM150">
        <f t="shared" si="18"/>
        <v>195200.10000000003</v>
      </c>
      <c r="AO150">
        <f t="shared" si="13"/>
        <v>6.6089732879417842E-2</v>
      </c>
    </row>
    <row r="151" spans="1:41" x14ac:dyDescent="0.2">
      <c r="A151" s="1">
        <v>973.83506493506479</v>
      </c>
      <c r="AH151" s="5">
        <v>1.49</v>
      </c>
      <c r="AI151">
        <f t="shared" si="14"/>
        <v>-201693431879.83939</v>
      </c>
      <c r="AJ151">
        <f t="shared" si="15"/>
        <v>-815.52769999999987</v>
      </c>
      <c r="AK151">
        <f t="shared" si="16"/>
        <v>973.44794393262794</v>
      </c>
      <c r="AL151">
        <f t="shared" si="17"/>
        <v>-4437694.8484896943</v>
      </c>
      <c r="AM151">
        <f t="shared" si="18"/>
        <v>194004</v>
      </c>
      <c r="AO151">
        <f t="shared" si="13"/>
        <v>8.972253718186135E-2</v>
      </c>
    </row>
    <row r="152" spans="1:41" x14ac:dyDescent="0.2">
      <c r="A152" s="1">
        <v>972.57532467532451</v>
      </c>
      <c r="AH152" s="5">
        <v>1.5</v>
      </c>
      <c r="AI152">
        <f t="shared" si="14"/>
        <v>-210325888041.668</v>
      </c>
      <c r="AJ152">
        <f t="shared" si="15"/>
        <v>-830.70500000000015</v>
      </c>
      <c r="AK152">
        <f t="shared" si="16"/>
        <v>972.40799937500003</v>
      </c>
      <c r="AL152">
        <f t="shared" si="17"/>
        <v>-4337587.0042805299</v>
      </c>
      <c r="AM152">
        <f t="shared" si="18"/>
        <v>192811.57500000001</v>
      </c>
      <c r="AO152">
        <f t="shared" si="13"/>
        <v>0.11246756223653956</v>
      </c>
    </row>
    <row r="153" spans="1:41" x14ac:dyDescent="0.2">
      <c r="A153" s="1">
        <v>971.31558441558423</v>
      </c>
      <c r="AH153" s="5">
        <v>1.51</v>
      </c>
      <c r="AI153">
        <f t="shared" si="14"/>
        <v>-219264037507.9678</v>
      </c>
      <c r="AJ153">
        <f t="shared" si="15"/>
        <v>-845.88229999999999</v>
      </c>
      <c r="AK153">
        <f t="shared" si="16"/>
        <v>971.35884403490797</v>
      </c>
      <c r="AL153">
        <f t="shared" si="17"/>
        <v>-4239357.714533411</v>
      </c>
      <c r="AM153">
        <f t="shared" si="18"/>
        <v>191622.82499999998</v>
      </c>
      <c r="AO153">
        <f t="shared" si="13"/>
        <v>0.13432215133943351</v>
      </c>
    </row>
    <row r="154" spans="1:41" x14ac:dyDescent="0.2">
      <c r="A154" s="1">
        <v>970.05584415584394</v>
      </c>
      <c r="AH154" s="5">
        <v>1.52</v>
      </c>
      <c r="AI154">
        <f t="shared" si="14"/>
        <v>-228516479118.69806</v>
      </c>
      <c r="AJ154">
        <f t="shared" si="15"/>
        <v>-861.05959999999982</v>
      </c>
      <c r="AK154">
        <f t="shared" si="16"/>
        <v>970.30048694640641</v>
      </c>
      <c r="AL154">
        <f t="shared" si="17"/>
        <v>-4142978.8327750936</v>
      </c>
      <c r="AM154">
        <f t="shared" si="18"/>
        <v>190437.75000000003</v>
      </c>
      <c r="AO154">
        <f t="shared" si="13"/>
        <v>0.15528376345164199</v>
      </c>
    </row>
    <row r="155" spans="1:41" x14ac:dyDescent="0.2">
      <c r="A155" s="1">
        <v>968.79610389610366</v>
      </c>
      <c r="AH155" s="5">
        <v>1.53</v>
      </c>
      <c r="AI155">
        <f t="shared" si="14"/>
        <v>-238091991845.20465</v>
      </c>
      <c r="AJ155">
        <f t="shared" si="15"/>
        <v>-876.23690000000011</v>
      </c>
      <c r="AK155">
        <f t="shared" si="16"/>
        <v>969.23293839797998</v>
      </c>
      <c r="AL155">
        <f t="shared" si="17"/>
        <v>-4048422.528110303</v>
      </c>
      <c r="AM155">
        <f t="shared" si="18"/>
        <v>189256.35</v>
      </c>
      <c r="AO155">
        <f t="shared" si="13"/>
        <v>0.17534997395241317</v>
      </c>
    </row>
    <row r="156" spans="1:41" x14ac:dyDescent="0.2">
      <c r="A156" s="1">
        <v>967.53636363636349</v>
      </c>
      <c r="AH156" s="5">
        <v>1.54</v>
      </c>
      <c r="AI156">
        <f t="shared" si="14"/>
        <v>-247999537288.28366</v>
      </c>
      <c r="AJ156">
        <f t="shared" si="15"/>
        <v>-891.41419999999994</v>
      </c>
      <c r="AK156">
        <f t="shared" si="16"/>
        <v>968.15620993254242</v>
      </c>
      <c r="AL156">
        <f t="shared" si="17"/>
        <v>-3955661.2828688547</v>
      </c>
      <c r="AM156">
        <f t="shared" si="18"/>
        <v>188078.62499999997</v>
      </c>
      <c r="AO156">
        <f t="shared" si="13"/>
        <v>0.19451847539797271</v>
      </c>
    </row>
    <row r="157" spans="1:41" x14ac:dyDescent="0.2">
      <c r="A157" s="1">
        <v>966.27662337662321</v>
      </c>
      <c r="AH157" s="5">
        <v>1.55</v>
      </c>
      <c r="AI157">
        <f t="shared" si="14"/>
        <v>-258248262193.44781</v>
      </c>
      <c r="AJ157">
        <f t="shared" si="15"/>
        <v>-906.59149999999977</v>
      </c>
      <c r="AK157">
        <f t="shared" si="16"/>
        <v>967.07031434743749</v>
      </c>
      <c r="AL157">
        <f t="shared" si="17"/>
        <v>-3864667.890261434</v>
      </c>
      <c r="AM157">
        <f t="shared" si="18"/>
        <v>186904.57500000001</v>
      </c>
      <c r="AO157">
        <f t="shared" si="13"/>
        <v>0.21278707828636545</v>
      </c>
    </row>
    <row r="158" spans="1:41" x14ac:dyDescent="0.2">
      <c r="A158" s="1">
        <v>965.01688311688292</v>
      </c>
      <c r="AH158" s="5">
        <v>1.56</v>
      </c>
      <c r="AI158">
        <f t="shared" si="14"/>
        <v>-268847500983.39215</v>
      </c>
      <c r="AJ158">
        <f t="shared" si="15"/>
        <v>-921.76880000000006</v>
      </c>
      <c r="AK158">
        <f t="shared" si="16"/>
        <v>965.97526569443846</v>
      </c>
      <c r="AL158">
        <f t="shared" si="17"/>
        <v>-3775415.4520443603</v>
      </c>
      <c r="AM158">
        <f t="shared" si="18"/>
        <v>185734.19999999998</v>
      </c>
      <c r="AO158">
        <f t="shared" ref="AO158:AO221" si="19">ABS((A159-AK158)/A159)*100</f>
        <v>0.23015371182827277</v>
      </c>
    </row>
    <row r="159" spans="1:41" x14ac:dyDescent="0.2">
      <c r="A159" s="1">
        <v>963.75714285714264</v>
      </c>
      <c r="AH159" s="5">
        <v>1.57</v>
      </c>
      <c r="AI159">
        <f t="shared" si="14"/>
        <v>-279806778307.66394</v>
      </c>
      <c r="AJ159">
        <f t="shared" si="15"/>
        <v>-936.94609999999989</v>
      </c>
      <c r="AK159">
        <f t="shared" si="16"/>
        <v>964.87107927974796</v>
      </c>
      <c r="AL159">
        <f t="shared" si="17"/>
        <v>-3687877.3761927411</v>
      </c>
      <c r="AM159">
        <f t="shared" si="18"/>
        <v>184567.50000000003</v>
      </c>
      <c r="AO159">
        <f t="shared" si="19"/>
        <v>0.24661642472384682</v>
      </c>
    </row>
    <row r="160" spans="1:41" x14ac:dyDescent="0.2">
      <c r="A160" s="1">
        <v>962.49740259740236</v>
      </c>
      <c r="AH160" s="5">
        <v>1.58</v>
      </c>
      <c r="AI160">
        <f t="shared" si="14"/>
        <v>-291135811609.53204</v>
      </c>
      <c r="AJ160">
        <f t="shared" si="15"/>
        <v>-952.12340000000017</v>
      </c>
      <c r="AK160">
        <f t="shared" si="16"/>
        <v>963.75777166399848</v>
      </c>
      <c r="AL160">
        <f t="shared" si="17"/>
        <v>-3602027.3745827004</v>
      </c>
      <c r="AM160">
        <f t="shared" si="18"/>
        <v>183404.47500000001</v>
      </c>
      <c r="AO160">
        <f t="shared" si="19"/>
        <v>0.26217338594573669</v>
      </c>
    </row>
    <row r="161" spans="1:41" x14ac:dyDescent="0.2">
      <c r="A161" s="1">
        <v>961.23766233766219</v>
      </c>
      <c r="AH161" s="5">
        <v>1.59</v>
      </c>
      <c r="AI161">
        <f t="shared" si="14"/>
        <v>-302844513710.05762</v>
      </c>
      <c r="AJ161">
        <f t="shared" si="15"/>
        <v>-967.30070000000001</v>
      </c>
      <c r="AK161">
        <f t="shared" si="16"/>
        <v>962.63536066225197</v>
      </c>
      <c r="AL161">
        <f t="shared" si="17"/>
        <v>-3517839.4606820866</v>
      </c>
      <c r="AM161">
        <f t="shared" si="18"/>
        <v>182245.12499999997</v>
      </c>
      <c r="AO161">
        <f t="shared" si="19"/>
        <v>0.27682288552823198</v>
      </c>
    </row>
    <row r="162" spans="1:41" x14ac:dyDescent="0.2">
      <c r="A162" s="1">
        <v>959.9779220779219</v>
      </c>
      <c r="AH162" s="5">
        <v>1.6</v>
      </c>
      <c r="AI162">
        <f t="shared" si="14"/>
        <v>-314942995409.36816</v>
      </c>
      <c r="AJ162">
        <f t="shared" si="15"/>
        <v>-982.47799999999984</v>
      </c>
      <c r="AK162">
        <f t="shared" si="16"/>
        <v>961.50386534400002</v>
      </c>
      <c r="AL162">
        <f t="shared" si="17"/>
        <v>-3435287.9472502843</v>
      </c>
      <c r="AM162">
        <f t="shared" si="18"/>
        <v>181089.45</v>
      </c>
      <c r="AO162">
        <f t="shared" si="19"/>
        <v>0.29056333536258072</v>
      </c>
    </row>
    <row r="163" spans="1:41" x14ac:dyDescent="0.2">
      <c r="A163" s="1">
        <v>958.71818181818162</v>
      </c>
      <c r="AH163" s="5">
        <v>1.61</v>
      </c>
      <c r="AI163">
        <f t="shared" si="14"/>
        <v>-327441568105.13086</v>
      </c>
      <c r="AJ163">
        <f t="shared" si="15"/>
        <v>-997.65530000000012</v>
      </c>
      <c r="AK163">
        <f t="shared" si="16"/>
        <v>960.36330603316389</v>
      </c>
      <c r="AL163">
        <f t="shared" si="17"/>
        <v>-3354347.4440462515</v>
      </c>
      <c r="AM163">
        <f t="shared" si="18"/>
        <v>179937.45</v>
      </c>
      <c r="AO163">
        <f t="shared" si="19"/>
        <v>0.30339326999868027</v>
      </c>
    </row>
    <row r="164" spans="1:41" x14ac:dyDescent="0.2">
      <c r="A164" s="1">
        <v>957.45844155844134</v>
      </c>
      <c r="AH164" s="5">
        <v>1.62</v>
      </c>
      <c r="AI164">
        <f t="shared" si="14"/>
        <v>-340350746428.22882</v>
      </c>
      <c r="AJ164">
        <f t="shared" si="15"/>
        <v>-1012.8326</v>
      </c>
      <c r="AK164">
        <f t="shared" si="16"/>
        <v>959.21370430809441</v>
      </c>
      <c r="AL164">
        <f t="shared" si="17"/>
        <v>-3274992.8555459008</v>
      </c>
      <c r="AM164">
        <f t="shared" si="18"/>
        <v>178789.12499999997</v>
      </c>
      <c r="AO164">
        <f t="shared" si="19"/>
        <v>0.3153113474530348</v>
      </c>
    </row>
    <row r="165" spans="1:41" x14ac:dyDescent="0.2">
      <c r="A165" s="1">
        <v>956.19870129870105</v>
      </c>
      <c r="AH165" s="5">
        <v>1.63</v>
      </c>
      <c r="AI165">
        <f t="shared" si="14"/>
        <v>-353681250895.63745</v>
      </c>
      <c r="AJ165">
        <f t="shared" si="15"/>
        <v>-1028.0098999999998</v>
      </c>
      <c r="AK165">
        <f t="shared" si="16"/>
        <v>958.05508300157192</v>
      </c>
      <c r="AL165">
        <f t="shared" si="17"/>
        <v>-3197199.3786677048</v>
      </c>
      <c r="AM165">
        <f t="shared" si="18"/>
        <v>177644.47500000006</v>
      </c>
      <c r="AO165">
        <f t="shared" si="19"/>
        <v>0.32631635002311909</v>
      </c>
    </row>
    <row r="166" spans="1:41" x14ac:dyDescent="0.2">
      <c r="A166" s="1">
        <v>954.93896103896088</v>
      </c>
      <c r="AH166" s="5">
        <v>1.64</v>
      </c>
      <c r="AI166">
        <f t="shared" si="14"/>
        <v>-367444010580.50446</v>
      </c>
      <c r="AJ166">
        <f t="shared" si="15"/>
        <v>-1043.1871999999996</v>
      </c>
      <c r="AK166">
        <f t="shared" si="16"/>
        <v>956.88746620080656</v>
      </c>
      <c r="AL166">
        <f t="shared" si="17"/>
        <v>-3120942.5005073175</v>
      </c>
      <c r="AM166">
        <f t="shared" si="18"/>
        <v>176503.50000000003</v>
      </c>
      <c r="AO166">
        <f t="shared" si="19"/>
        <v>0.33640718510828022</v>
      </c>
    </row>
    <row r="167" spans="1:41" x14ac:dyDescent="0.2">
      <c r="A167" s="1">
        <v>953.6792207792206</v>
      </c>
      <c r="AH167" s="5">
        <v>1.65</v>
      </c>
      <c r="AI167">
        <f t="shared" si="14"/>
        <v>-381650165799.42877</v>
      </c>
      <c r="AJ167">
        <f t="shared" si="15"/>
        <v>-1058.3644999999999</v>
      </c>
      <c r="AK167">
        <f t="shared" si="16"/>
        <v>955.71087924743756</v>
      </c>
      <c r="AL167">
        <f t="shared" si="17"/>
        <v>-3046197.9960811064</v>
      </c>
      <c r="AM167">
        <f t="shared" si="18"/>
        <v>175366.2</v>
      </c>
      <c r="AO167">
        <f t="shared" si="19"/>
        <v>0.34558288603693921</v>
      </c>
    </row>
    <row r="168" spans="1:41" x14ac:dyDescent="0.2">
      <c r="A168" s="1">
        <v>952.41948051948032</v>
      </c>
      <c r="AH168" s="5">
        <v>1.66</v>
      </c>
      <c r="AI168">
        <f t="shared" si="14"/>
        <v>-396311070816.94226</v>
      </c>
      <c r="AJ168">
        <f t="shared" si="15"/>
        <v>-1073.5417999999997</v>
      </c>
      <c r="AK168">
        <f t="shared" si="16"/>
        <v>954.5253487375345</v>
      </c>
      <c r="AL168">
        <f t="shared" si="17"/>
        <v>-2972941.9260778949</v>
      </c>
      <c r="AM168">
        <f t="shared" si="18"/>
        <v>174232.57500000004</v>
      </c>
      <c r="AO168">
        <f t="shared" si="19"/>
        <v>0.35384261290068858</v>
      </c>
    </row>
    <row r="169" spans="1:41" x14ac:dyDescent="0.2">
      <c r="A169" s="1">
        <v>951.15974025974003</v>
      </c>
      <c r="AH169" s="5">
        <v>1.67</v>
      </c>
      <c r="AI169">
        <f t="shared" si="14"/>
        <v>-411438296567.19275</v>
      </c>
      <c r="AJ169">
        <f t="shared" si="15"/>
        <v>-1088.7191</v>
      </c>
      <c r="AK169">
        <f t="shared" si="16"/>
        <v>953.33090252159593</v>
      </c>
      <c r="AL169">
        <f t="shared" si="17"/>
        <v>-2901150.6346201226</v>
      </c>
      <c r="AM169">
        <f t="shared" si="18"/>
        <v>173102.62500000003</v>
      </c>
      <c r="AO169">
        <f t="shared" si="19"/>
        <v>0.36118565339469227</v>
      </c>
    </row>
    <row r="170" spans="1:41" x14ac:dyDescent="0.2">
      <c r="A170" s="1">
        <v>949.89999999999975</v>
      </c>
      <c r="AH170" s="5">
        <v>1.68</v>
      </c>
      <c r="AI170">
        <f t="shared" si="14"/>
        <v>-427043633392.82849</v>
      </c>
      <c r="AJ170">
        <f t="shared" si="15"/>
        <v>-1103.8963999999999</v>
      </c>
      <c r="AK170">
        <f t="shared" si="16"/>
        <v>952.12756970455052</v>
      </c>
      <c r="AL170">
        <f t="shared" si="17"/>
        <v>-2830800.7470330521</v>
      </c>
      <c r="AM170">
        <f t="shared" si="18"/>
        <v>171976.34999999998</v>
      </c>
      <c r="AO170">
        <f t="shared" si="19"/>
        <v>0.36761142366504446</v>
      </c>
    </row>
    <row r="171" spans="1:41" x14ac:dyDescent="0.2">
      <c r="A171" s="1">
        <v>948.64025974025958</v>
      </c>
      <c r="AH171" s="5">
        <v>1.69</v>
      </c>
      <c r="AI171">
        <f t="shared" si="14"/>
        <v>-443139093801.08398</v>
      </c>
      <c r="AJ171">
        <f t="shared" si="15"/>
        <v>-1119.0736999999997</v>
      </c>
      <c r="AK171">
        <f t="shared" si="16"/>
        <v>950.91538064575593</v>
      </c>
      <c r="AL171">
        <f t="shared" si="17"/>
        <v>-2761869.1676235422</v>
      </c>
      <c r="AM171">
        <f t="shared" si="18"/>
        <v>170853.75000000003</v>
      </c>
      <c r="AO171">
        <f t="shared" si="19"/>
        <v>0.3731194691627096</v>
      </c>
    </row>
    <row r="172" spans="1:41" x14ac:dyDescent="0.2">
      <c r="A172" s="1">
        <v>947.3805194805193</v>
      </c>
      <c r="AH172" s="5">
        <v>1.7</v>
      </c>
      <c r="AI172">
        <f t="shared" si="14"/>
        <v>-459736915237.06793</v>
      </c>
      <c r="AJ172">
        <f t="shared" si="15"/>
        <v>-1134.251</v>
      </c>
      <c r="AK172">
        <f t="shared" si="16"/>
        <v>949.69436695900004</v>
      </c>
      <c r="AL172">
        <f t="shared" si="17"/>
        <v>-2694333.0774666294</v>
      </c>
      <c r="AM172">
        <f t="shared" si="18"/>
        <v>169734.82500000001</v>
      </c>
      <c r="AO172">
        <f t="shared" si="19"/>
        <v>0.3777094655044162</v>
      </c>
    </row>
    <row r="173" spans="1:41" x14ac:dyDescent="0.2">
      <c r="A173" s="1">
        <v>946.12077922077901</v>
      </c>
      <c r="AH173" s="5">
        <v>1.71</v>
      </c>
      <c r="AI173">
        <f t="shared" si="14"/>
        <v>-476849562874.25031</v>
      </c>
      <c r="AJ173">
        <f t="shared" si="15"/>
        <v>-1149.4282999999998</v>
      </c>
      <c r="AK173">
        <f t="shared" si="16"/>
        <v>948.46456151249993</v>
      </c>
      <c r="AL173">
        <f t="shared" si="17"/>
        <v>-2628169.9322016761</v>
      </c>
      <c r="AM173">
        <f t="shared" si="18"/>
        <v>168619.57500000004</v>
      </c>
      <c r="AO173">
        <f t="shared" si="19"/>
        <v>0.38138121934031693</v>
      </c>
    </row>
    <row r="174" spans="1:41" x14ac:dyDescent="0.2">
      <c r="A174" s="1">
        <v>944.86103896103873</v>
      </c>
      <c r="AH174" s="5">
        <v>1.72</v>
      </c>
      <c r="AI174">
        <f t="shared" si="14"/>
        <v>-494489732422.15405</v>
      </c>
      <c r="AJ174">
        <f t="shared" si="15"/>
        <v>-1164.6056000000001</v>
      </c>
      <c r="AK174">
        <f t="shared" si="16"/>
        <v>947.22599842890247</v>
      </c>
      <c r="AL174">
        <f t="shared" si="17"/>
        <v>-2563357.4598368928</v>
      </c>
      <c r="AM174">
        <f t="shared" si="18"/>
        <v>167508</v>
      </c>
      <c r="AO174">
        <f t="shared" si="19"/>
        <v>0.38413466922870793</v>
      </c>
    </row>
    <row r="175" spans="1:41" x14ac:dyDescent="0.2">
      <c r="A175" s="1">
        <v>943.60129870129845</v>
      </c>
      <c r="AH175" s="5">
        <v>1.73</v>
      </c>
      <c r="AI175">
        <f t="shared" si="14"/>
        <v>-512670352951.24695</v>
      </c>
      <c r="AJ175">
        <f t="shared" si="15"/>
        <v>-1179.7828999999999</v>
      </c>
      <c r="AK175">
        <f t="shared" si="16"/>
        <v>945.97871308528397</v>
      </c>
      <c r="AL175">
        <f t="shared" si="17"/>
        <v>-2499873.6585625038</v>
      </c>
      <c r="AM175">
        <f t="shared" si="18"/>
        <v>166400.1</v>
      </c>
      <c r="AO175">
        <f t="shared" si="19"/>
        <v>0.38596988651766662</v>
      </c>
    </row>
    <row r="176" spans="1:41" x14ac:dyDescent="0.2">
      <c r="A176" s="1">
        <v>942.34155844155828</v>
      </c>
      <c r="AH176" s="5">
        <v>1.74</v>
      </c>
      <c r="AI176">
        <f t="shared" si="14"/>
        <v>-531404589735.03278</v>
      </c>
      <c r="AJ176">
        <f t="shared" si="15"/>
        <v>-1194.9601999999998</v>
      </c>
      <c r="AK176">
        <f t="shared" si="16"/>
        <v>944.72274211315039</v>
      </c>
      <c r="AL176">
        <f t="shared" si="17"/>
        <v>-2437696.7945729122</v>
      </c>
      <c r="AM176">
        <f t="shared" si="18"/>
        <v>165295.87500000003</v>
      </c>
      <c r="AO176">
        <f t="shared" si="19"/>
        <v>0.38688707623389285</v>
      </c>
    </row>
    <row r="177" spans="1:41" x14ac:dyDescent="0.2">
      <c r="A177" s="1">
        <v>941.08181818181799</v>
      </c>
      <c r="AH177" s="5">
        <v>1.75</v>
      </c>
      <c r="AI177">
        <f t="shared" si="14"/>
        <v>-550705847109.34766</v>
      </c>
      <c r="AJ177">
        <f t="shared" si="15"/>
        <v>-1210.1375</v>
      </c>
      <c r="AK177">
        <f t="shared" si="16"/>
        <v>943.45812339843758</v>
      </c>
      <c r="AL177">
        <f t="shared" si="17"/>
        <v>-2376805.3998974785</v>
      </c>
      <c r="AM177">
        <f t="shared" si="18"/>
        <v>164195.32500000001</v>
      </c>
      <c r="AO177">
        <f t="shared" si="19"/>
        <v>0.38688657797857556</v>
      </c>
    </row>
    <row r="178" spans="1:41" x14ac:dyDescent="0.2">
      <c r="A178" s="1">
        <v>939.82207792207771</v>
      </c>
      <c r="AH178" s="5">
        <v>1.76</v>
      </c>
      <c r="AI178">
        <f t="shared" si="14"/>
        <v>-570587771348.85571</v>
      </c>
      <c r="AJ178">
        <f t="shared" si="15"/>
        <v>-1225.3147999999999</v>
      </c>
      <c r="AK178">
        <f t="shared" si="16"/>
        <v>942.18489608151049</v>
      </c>
      <c r="AL178">
        <f t="shared" si="17"/>
        <v>-2317178.2702401802</v>
      </c>
      <c r="AM178">
        <f t="shared" si="18"/>
        <v>163098.44999999998</v>
      </c>
      <c r="AO178">
        <f t="shared" si="19"/>
        <v>0.38596886683048781</v>
      </c>
    </row>
    <row r="179" spans="1:41" x14ac:dyDescent="0.2">
      <c r="A179" s="1">
        <v>938.56233766233743</v>
      </c>
      <c r="AH179" s="5">
        <v>1.77</v>
      </c>
      <c r="AI179">
        <f t="shared" si="14"/>
        <v>-591064253560.74658</v>
      </c>
      <c r="AJ179">
        <f t="shared" si="15"/>
        <v>-1240.4921000000002</v>
      </c>
      <c r="AK179">
        <f t="shared" si="16"/>
        <v>940.90310055716395</v>
      </c>
      <c r="AL179">
        <f t="shared" si="17"/>
        <v>-2258794.4628276601</v>
      </c>
      <c r="AM179">
        <f t="shared" si="18"/>
        <v>162005.25000000003</v>
      </c>
      <c r="AO179">
        <f t="shared" si="19"/>
        <v>0.38413455425647286</v>
      </c>
    </row>
    <row r="180" spans="1:41" x14ac:dyDescent="0.2">
      <c r="A180" s="1">
        <v>937.30259740259714</v>
      </c>
      <c r="AH180" s="5">
        <v>1.78</v>
      </c>
      <c r="AI180">
        <f t="shared" si="14"/>
        <v>-612149432595.63257</v>
      </c>
      <c r="AJ180">
        <f t="shared" si="15"/>
        <v>-1255.6694</v>
      </c>
      <c r="AK180">
        <f t="shared" si="16"/>
        <v>939.61277847462247</v>
      </c>
      <c r="AL180">
        <f t="shared" si="17"/>
        <v>-2201633.2942665443</v>
      </c>
      <c r="AM180">
        <f t="shared" si="18"/>
        <v>160915.72500000001</v>
      </c>
      <c r="AO180">
        <f t="shared" si="19"/>
        <v>0.38138438902917293</v>
      </c>
    </row>
    <row r="181" spans="1:41" x14ac:dyDescent="0.2">
      <c r="A181" s="1">
        <v>936.04285714285697</v>
      </c>
      <c r="AH181" s="5">
        <v>1.79</v>
      </c>
      <c r="AI181">
        <f t="shared" si="14"/>
        <v>-633857697975.65149</v>
      </c>
      <c r="AJ181">
        <f t="shared" si="15"/>
        <v>-1270.8466999999998</v>
      </c>
      <c r="AK181">
        <f t="shared" si="16"/>
        <v>938.31397273753998</v>
      </c>
      <c r="AL181">
        <f t="shared" si="17"/>
        <v>-2145674.3384091184</v>
      </c>
      <c r="AM181">
        <f t="shared" si="18"/>
        <v>159829.87499999997</v>
      </c>
      <c r="AO181">
        <f t="shared" si="19"/>
        <v>0.37771925815223989</v>
      </c>
    </row>
    <row r="182" spans="1:41" x14ac:dyDescent="0.2">
      <c r="A182" s="1">
        <v>934.78311688311669</v>
      </c>
      <c r="AH182" s="5">
        <v>1.8</v>
      </c>
      <c r="AI182">
        <f t="shared" si="14"/>
        <v>-656203692839.76807</v>
      </c>
      <c r="AJ182">
        <f t="shared" si="15"/>
        <v>-1286.0240000000001</v>
      </c>
      <c r="AK182">
        <f t="shared" si="16"/>
        <v>937.00672750400008</v>
      </c>
      <c r="AL182">
        <f t="shared" si="17"/>
        <v>-2090897.4242278859</v>
      </c>
      <c r="AM182">
        <f t="shared" si="18"/>
        <v>158747.70000000001</v>
      </c>
      <c r="AO182">
        <f t="shared" si="19"/>
        <v>0.37314018779296287</v>
      </c>
    </row>
    <row r="183" spans="1:41" x14ac:dyDescent="0.2">
      <c r="A183" s="1">
        <v>933.52337662337641</v>
      </c>
      <c r="AH183" s="5">
        <v>1.81</v>
      </c>
      <c r="AI183">
        <f t="shared" si="14"/>
        <v>-679202316906.2749</v>
      </c>
      <c r="AJ183">
        <f t="shared" si="15"/>
        <v>-1301.2012999999999</v>
      </c>
      <c r="AK183">
        <f t="shared" si="16"/>
        <v>935.69108818651603</v>
      </c>
      <c r="AL183">
        <f t="shared" si="17"/>
        <v>-2037282.6336988583</v>
      </c>
      <c r="AM183">
        <f t="shared" si="18"/>
        <v>157669.19999999998</v>
      </c>
      <c r="AO183">
        <f t="shared" si="19"/>
        <v>0.36764834422255643</v>
      </c>
    </row>
    <row r="184" spans="1:41" x14ac:dyDescent="0.2">
      <c r="A184" s="1">
        <v>932.26363636363612</v>
      </c>
      <c r="AH184" s="5">
        <v>1.82</v>
      </c>
      <c r="AI184">
        <f t="shared" si="14"/>
        <v>-702868729452.49939</v>
      </c>
      <c r="AJ184">
        <f t="shared" si="15"/>
        <v>-1316.3786000000002</v>
      </c>
      <c r="AK184">
        <f t="shared" si="16"/>
        <v>934.36710145203051</v>
      </c>
      <c r="AL184">
        <f t="shared" si="17"/>
        <v>-1984810.299693577</v>
      </c>
      <c r="AM184">
        <f t="shared" si="18"/>
        <v>156594.37500000003</v>
      </c>
      <c r="AO184">
        <f t="shared" si="19"/>
        <v>0.36124503476399544</v>
      </c>
    </row>
    <row r="185" spans="1:41" x14ac:dyDescent="0.2">
      <c r="A185" s="1">
        <v>931.00389610389584</v>
      </c>
      <c r="AH185" s="5">
        <v>1.83</v>
      </c>
      <c r="AI185">
        <f t="shared" si="14"/>
        <v>-727218352311.70947</v>
      </c>
      <c r="AJ185">
        <f t="shared" si="15"/>
        <v>-1331.5559000000001</v>
      </c>
      <c r="AK185">
        <f t="shared" si="16"/>
        <v>933.03481522191601</v>
      </c>
      <c r="AL185">
        <f t="shared" si="17"/>
        <v>-1933461.0038799867</v>
      </c>
      <c r="AM185">
        <f t="shared" si="18"/>
        <v>155523.22500000001</v>
      </c>
      <c r="AO185">
        <f t="shared" si="19"/>
        <v>0.35393170874763008</v>
      </c>
    </row>
    <row r="186" spans="1:41" x14ac:dyDescent="0.2">
      <c r="A186" s="1">
        <v>929.74415584415556</v>
      </c>
      <c r="AH186" s="5">
        <v>1.84</v>
      </c>
      <c r="AI186">
        <f t="shared" si="14"/>
        <v>-752266872887.22021</v>
      </c>
      <c r="AJ186">
        <f t="shared" si="15"/>
        <v>-1346.7331999999999</v>
      </c>
      <c r="AK186">
        <f t="shared" si="16"/>
        <v>931.69427867197442</v>
      </c>
      <c r="AL186">
        <f t="shared" si="17"/>
        <v>-1883215.5746318623</v>
      </c>
      <c r="AM186">
        <f t="shared" si="18"/>
        <v>154455.74999999997</v>
      </c>
      <c r="AO186">
        <f t="shared" si="19"/>
        <v>0.34570995847449376</v>
      </c>
    </row>
    <row r="187" spans="1:41" x14ac:dyDescent="0.2">
      <c r="A187" s="1">
        <v>928.48441558441539</v>
      </c>
      <c r="AH187" s="5">
        <v>1.85</v>
      </c>
      <c r="AI187">
        <f t="shared" si="14"/>
        <v>-778030247183.7041</v>
      </c>
      <c r="AJ187">
        <f t="shared" si="15"/>
        <v>-1361.9105000000002</v>
      </c>
      <c r="AK187">
        <f t="shared" si="16"/>
        <v>930.34554223243754</v>
      </c>
      <c r="AL187">
        <f t="shared" si="17"/>
        <v>-1834055.0849471912</v>
      </c>
      <c r="AM187">
        <f t="shared" si="18"/>
        <v>153391.95000000001</v>
      </c>
      <c r="AO187">
        <f t="shared" si="19"/>
        <v>0.33658152018761123</v>
      </c>
    </row>
    <row r="188" spans="1:41" x14ac:dyDescent="0.2">
      <c r="A188" s="1">
        <v>927.2246753246751</v>
      </c>
      <c r="AH188" s="5">
        <v>1.86</v>
      </c>
      <c r="AI188">
        <f t="shared" si="14"/>
        <v>-804524702855.70105</v>
      </c>
      <c r="AJ188">
        <f t="shared" si="15"/>
        <v>-1377.0878</v>
      </c>
      <c r="AK188">
        <f t="shared" si="16"/>
        <v>928.98865758796649</v>
      </c>
      <c r="AL188">
        <f t="shared" si="17"/>
        <v>-1785960.8503752276</v>
      </c>
      <c r="AM188">
        <f t="shared" si="18"/>
        <v>152331.82500000001</v>
      </c>
      <c r="AO188">
        <f t="shared" si="19"/>
        <v>0.32654827505100092</v>
      </c>
    </row>
    <row r="189" spans="1:41" x14ac:dyDescent="0.2">
      <c r="A189" s="1">
        <v>925.96493506493482</v>
      </c>
      <c r="AH189" s="5">
        <v>1.87</v>
      </c>
      <c r="AI189">
        <f t="shared" si="14"/>
        <v>-831766742273.32898</v>
      </c>
      <c r="AJ189">
        <f t="shared" si="15"/>
        <v>-1392.2651000000003</v>
      </c>
      <c r="AK189">
        <f t="shared" si="16"/>
        <v>927.62367767765193</v>
      </c>
      <c r="AL189">
        <f t="shared" si="17"/>
        <v>-1738914.4269519821</v>
      </c>
      <c r="AM189">
        <f t="shared" si="18"/>
        <v>151275.37499999997</v>
      </c>
      <c r="AO189">
        <f t="shared" si="19"/>
        <v>0.31561225013689026</v>
      </c>
    </row>
    <row r="190" spans="1:41" x14ac:dyDescent="0.2">
      <c r="A190" s="1">
        <v>924.70519480519454</v>
      </c>
      <c r="AH190" s="5">
        <v>1.88</v>
      </c>
      <c r="AI190">
        <f t="shared" si="14"/>
        <v>-859773145605.19946</v>
      </c>
      <c r="AJ190">
        <f t="shared" si="15"/>
        <v>-1407.4423999999997</v>
      </c>
      <c r="AK190">
        <f t="shared" si="16"/>
        <v>926.25065669501453</v>
      </c>
      <c r="AL190">
        <f t="shared" si="17"/>
        <v>-1692897.6091453061</v>
      </c>
      <c r="AM190">
        <f t="shared" si="18"/>
        <v>150222.60000000003</v>
      </c>
      <c r="AO190">
        <f t="shared" si="19"/>
        <v>0.30377561942096065</v>
      </c>
    </row>
    <row r="191" spans="1:41" x14ac:dyDescent="0.2">
      <c r="A191" s="1">
        <v>923.44545454545437</v>
      </c>
      <c r="AH191" s="5">
        <v>1.89</v>
      </c>
      <c r="AI191">
        <f t="shared" si="14"/>
        <v>-888560973918.53162</v>
      </c>
      <c r="AJ191">
        <f t="shared" si="15"/>
        <v>-1422.6197</v>
      </c>
      <c r="AK191">
        <f t="shared" si="16"/>
        <v>924.86965008800394</v>
      </c>
      <c r="AL191">
        <f t="shared" si="17"/>
        <v>-1647892.4278075919</v>
      </c>
      <c r="AM191">
        <f t="shared" si="18"/>
        <v>149173.50000000006</v>
      </c>
      <c r="AO191">
        <f t="shared" si="19"/>
        <v>0.29104070478566402</v>
      </c>
    </row>
    <row r="192" spans="1:41" x14ac:dyDescent="0.2">
      <c r="A192" s="1">
        <v>922.18571428571408</v>
      </c>
      <c r="AH192" s="5">
        <v>1.9</v>
      </c>
      <c r="AI192">
        <f t="shared" si="14"/>
        <v>-918147572296.46777</v>
      </c>
      <c r="AJ192">
        <f t="shared" si="15"/>
        <v>-1437.7969999999998</v>
      </c>
      <c r="AK192">
        <f t="shared" si="16"/>
        <v>923.48071455900015</v>
      </c>
      <c r="AL192">
        <f t="shared" si="17"/>
        <v>-1603881.148138158</v>
      </c>
      <c r="AM192">
        <f t="shared" si="18"/>
        <v>148128.07500000001</v>
      </c>
      <c r="AO192">
        <f t="shared" si="19"/>
        <v>0.27740997703191</v>
      </c>
    </row>
    <row r="193" spans="1:41" x14ac:dyDescent="0.2">
      <c r="A193" s="1">
        <v>920.9259740259738</v>
      </c>
      <c r="AH193" s="5">
        <v>1.91</v>
      </c>
      <c r="AI193">
        <f t="shared" si="14"/>
        <v>-948550572972.5918</v>
      </c>
      <c r="AJ193">
        <f t="shared" si="15"/>
        <v>-1452.9742999999996</v>
      </c>
      <c r="AK193">
        <f t="shared" si="16"/>
        <v>922.08390806481202</v>
      </c>
      <c r="AL193">
        <f t="shared" si="17"/>
        <v>-1560846.2676539347</v>
      </c>
      <c r="AM193">
        <f t="shared" si="18"/>
        <v>147086.32500000001</v>
      </c>
      <c r="AO193">
        <f t="shared" si="19"/>
        <v>0.26288605689888178</v>
      </c>
    </row>
    <row r="194" spans="1:41" x14ac:dyDescent="0.2">
      <c r="A194" s="1">
        <v>919.66623376623352</v>
      </c>
      <c r="AH194" s="5">
        <v>1.92</v>
      </c>
      <c r="AI194">
        <f t="shared" si="14"/>
        <v>-979787898482.64709</v>
      </c>
      <c r="AJ194">
        <f t="shared" si="15"/>
        <v>-1468.1515999999999</v>
      </c>
      <c r="AK194">
        <f t="shared" si="16"/>
        <v>920.67928981667842</v>
      </c>
      <c r="AL194">
        <f t="shared" si="17"/>
        <v>-1518770.5141688809</v>
      </c>
      <c r="AM194">
        <f t="shared" si="18"/>
        <v>146048.25</v>
      </c>
      <c r="AO194">
        <f t="shared" si="19"/>
        <v>0.24747171609246868</v>
      </c>
    </row>
    <row r="195" spans="1:41" x14ac:dyDescent="0.2">
      <c r="A195" s="1">
        <v>918.40649350649323</v>
      </c>
      <c r="AH195" s="5">
        <v>1.93</v>
      </c>
      <c r="AI195">
        <f t="shared" ref="AI195:AI258" si="20" xml:space="preserve"> -23890900000*AH195^6 + 8996270000*AH195^5 - 1352720000*AH195^4 + 103223000*AH195^3 - 4179510*AH195^2 + 94086*AH195 - 398.168</f>
        <v>-1011877764833.4598</v>
      </c>
      <c r="AJ195">
        <f t="shared" ref="AJ195:AJ258" si="21">1445.89 - 1517.73*AH195</f>
        <v>-1483.3288999999997</v>
      </c>
      <c r="AK195">
        <f t="shared" ref="AK195:AK258" si="22">5.22679*AH195^4 - 29.9596*AH195^3 + 18.2021*AH195^2 - 27.3958*AH195 + 1047.2</f>
        <v>919.26692028026798</v>
      </c>
      <c r="AL195">
        <f t="shared" ref="AL195:AL258" si="23" xml:space="preserve"> -12149.887146*AH195^6 + 306517.41778*AH195^5 - 3213564.3264*AH195^4 + 17922336.703*AH195^3 - 56082367.388*AH195^2 + 93365689.869*AH195 - 64609233.988</f>
        <v>-1477636.8437825367</v>
      </c>
      <c r="AM195">
        <f t="shared" ref="AM195:AM258" si="24" xml:space="preserve"> 18375*AH195^2 - 174183.75*AH195 + 412743.45</f>
        <v>145013.84999999998</v>
      </c>
      <c r="AO195">
        <f t="shared" si="19"/>
        <v>0.23116987832203692</v>
      </c>
    </row>
    <row r="196" spans="1:41" x14ac:dyDescent="0.2">
      <c r="A196" s="1">
        <v>917.14675324675295</v>
      </c>
      <c r="AH196" s="5">
        <v>1.94</v>
      </c>
      <c r="AI196">
        <f t="shared" si="20"/>
        <v>-1044838684689.0583</v>
      </c>
      <c r="AJ196">
        <f t="shared" si="21"/>
        <v>-1498.5062</v>
      </c>
      <c r="AK196">
        <f t="shared" si="22"/>
        <v>917.84686117567844</v>
      </c>
      <c r="AL196">
        <f t="shared" si="23"/>
        <v>-1437428.4388765469</v>
      </c>
      <c r="AM196">
        <f t="shared" si="24"/>
        <v>143983.12500000006</v>
      </c>
      <c r="AO196">
        <f t="shared" si="19"/>
        <v>0.21398362034569549</v>
      </c>
    </row>
    <row r="197" spans="1:41" x14ac:dyDescent="0.2">
      <c r="A197" s="1">
        <v>915.88701298701278</v>
      </c>
      <c r="AH197" s="5">
        <v>1.95</v>
      </c>
      <c r="AI197">
        <f t="shared" si="20"/>
        <v>-1078689470573.9974</v>
      </c>
      <c r="AJ197">
        <f t="shared" si="21"/>
        <v>-1513.6834999999999</v>
      </c>
      <c r="AK197">
        <f t="shared" si="22"/>
        <v>916.41917547743753</v>
      </c>
      <c r="AL197">
        <f t="shared" si="23"/>
        <v>-1398128.7061210051</v>
      </c>
      <c r="AM197">
        <f t="shared" si="24"/>
        <v>142956.07500000001</v>
      </c>
      <c r="AO197">
        <f t="shared" si="19"/>
        <v>0.1959161730244352</v>
      </c>
    </row>
    <row r="198" spans="1:41" x14ac:dyDescent="0.2">
      <c r="A198" s="1">
        <v>914.6272727272725</v>
      </c>
      <c r="AH198" s="5">
        <v>1.96</v>
      </c>
      <c r="AI198">
        <f t="shared" si="20"/>
        <v>-1113449238093.884</v>
      </c>
      <c r="AJ198">
        <f t="shared" si="21"/>
        <v>-1528.8607999999997</v>
      </c>
      <c r="AK198">
        <f t="shared" si="22"/>
        <v>914.98392741450243</v>
      </c>
      <c r="AL198">
        <f t="shared" si="23"/>
        <v>-1359721.2744885013</v>
      </c>
      <c r="AM198">
        <f t="shared" si="24"/>
        <v>141932.70000000001</v>
      </c>
      <c r="AO198">
        <f t="shared" si="19"/>
        <v>0.17697092238470563</v>
      </c>
    </row>
    <row r="199" spans="1:41" x14ac:dyDescent="0.2">
      <c r="A199" s="1">
        <v>913.36753246753221</v>
      </c>
      <c r="AH199" s="5">
        <v>1.97</v>
      </c>
      <c r="AI199">
        <f t="shared" si="20"/>
        <v>-1149137409173.1035</v>
      </c>
      <c r="AJ199">
        <f t="shared" si="21"/>
        <v>-1544.0381</v>
      </c>
      <c r="AK199">
        <f t="shared" si="22"/>
        <v>913.54118247025997</v>
      </c>
      <c r="AL199">
        <f t="shared" si="23"/>
        <v>-1322189.9932777062</v>
      </c>
      <c r="AM199">
        <f t="shared" si="24"/>
        <v>140913.00000000006</v>
      </c>
      <c r="AO199">
        <f t="shared" si="19"/>
        <v>0.15715141069000865</v>
      </c>
    </row>
    <row r="200" spans="1:41" x14ac:dyDescent="0.2">
      <c r="A200" s="1">
        <v>912.10779220779193</v>
      </c>
      <c r="AH200" s="5">
        <v>1.98</v>
      </c>
      <c r="AI200">
        <f t="shared" si="20"/>
        <v>-1185773715309.7454</v>
      </c>
      <c r="AJ200">
        <f t="shared" si="21"/>
        <v>-1559.2153999999998</v>
      </c>
      <c r="AK200">
        <f t="shared" si="22"/>
        <v>912.09100738252641</v>
      </c>
      <c r="AL200">
        <f t="shared" si="23"/>
        <v>-1285518.9301451519</v>
      </c>
      <c r="AM200">
        <f t="shared" si="24"/>
        <v>139896.97499999998</v>
      </c>
      <c r="AO200">
        <f t="shared" si="19"/>
        <v>0.13646133752125994</v>
      </c>
    </row>
    <row r="201" spans="1:41" x14ac:dyDescent="0.2">
      <c r="A201" s="1">
        <v>910.84805194805176</v>
      </c>
      <c r="AH201" s="5">
        <v>1.99</v>
      </c>
      <c r="AI201">
        <f t="shared" si="20"/>
        <v>-1223378200847.7368</v>
      </c>
      <c r="AJ201">
        <f t="shared" si="21"/>
        <v>-1574.3927000000001</v>
      </c>
      <c r="AK201">
        <f t="shared" si="22"/>
        <v>910.63347014354804</v>
      </c>
      <c r="AL201">
        <f t="shared" si="23"/>
        <v>-1249692.3691460714</v>
      </c>
      <c r="AM201">
        <f t="shared" si="24"/>
        <v>138884.62500000006</v>
      </c>
      <c r="AO201">
        <f t="shared" si="19"/>
        <v>0.11490456086629053</v>
      </c>
    </row>
    <row r="202" spans="1:41" x14ac:dyDescent="0.2">
      <c r="A202" s="1">
        <v>909.58831168831148</v>
      </c>
      <c r="AH202" s="5">
        <v>2</v>
      </c>
      <c r="AI202">
        <f t="shared" si="20"/>
        <v>-1261971226266.168</v>
      </c>
      <c r="AJ202">
        <f t="shared" si="21"/>
        <v>-1589.57</v>
      </c>
      <c r="AK202">
        <f t="shared" si="22"/>
        <v>909.1686400000001</v>
      </c>
      <c r="AL202">
        <f t="shared" si="23"/>
        <v>-1214694.8087839708</v>
      </c>
      <c r="AM202">
        <f t="shared" si="24"/>
        <v>137875.95000000001</v>
      </c>
      <c r="AO202">
        <f t="shared" si="19"/>
        <v>9.2485098218113473E-2</v>
      </c>
    </row>
    <row r="203" spans="1:41" x14ac:dyDescent="0.2">
      <c r="A203" s="1">
        <v>908.32857142857119</v>
      </c>
      <c r="AH203" s="5">
        <v>2.0099999999999998</v>
      </c>
      <c r="AI203">
        <f t="shared" si="20"/>
        <v>-1301573471485.8281</v>
      </c>
      <c r="AJ203">
        <f t="shared" si="21"/>
        <v>-1604.7472999999998</v>
      </c>
      <c r="AK203">
        <f t="shared" si="22"/>
        <v>907.69658745298796</v>
      </c>
      <c r="AL203">
        <f t="shared" si="23"/>
        <v>-1180510.9600687847</v>
      </c>
      <c r="AM203">
        <f t="shared" si="24"/>
        <v>136870.95000000001</v>
      </c>
      <c r="AO203">
        <f t="shared" si="19"/>
        <v>6.9207127682706288E-2</v>
      </c>
    </row>
    <row r="204" spans="1:41" x14ac:dyDescent="0.2">
      <c r="A204" s="1">
        <v>907.06883116883091</v>
      </c>
      <c r="AH204" s="5">
        <v>2.02</v>
      </c>
      <c r="AI204">
        <f t="shared" si="20"/>
        <v>-1342205939192.9431</v>
      </c>
      <c r="AJ204">
        <f t="shared" si="21"/>
        <v>-1619.9246000000001</v>
      </c>
      <c r="AK204">
        <f t="shared" si="22"/>
        <v>906.21738425804642</v>
      </c>
      <c r="AL204">
        <f t="shared" si="23"/>
        <v>-1147125.7445840463</v>
      </c>
      <c r="AM204">
        <f t="shared" si="24"/>
        <v>135869.62500000006</v>
      </c>
      <c r="AO204">
        <f t="shared" si="19"/>
        <v>4.5074989095760597E-2</v>
      </c>
    </row>
    <row r="205" spans="1:41" x14ac:dyDescent="0.2">
      <c r="A205" s="1">
        <v>905.80909090909074</v>
      </c>
      <c r="AH205" s="5">
        <v>2.0299999999999998</v>
      </c>
      <c r="AI205">
        <f t="shared" si="20"/>
        <v>-1383889958180.0945</v>
      </c>
      <c r="AJ205">
        <f t="shared" si="21"/>
        <v>-1635.1018999999994</v>
      </c>
      <c r="AK205">
        <f t="shared" si="22"/>
        <v>904.73110342513996</v>
      </c>
      <c r="AL205">
        <f t="shared" si="23"/>
        <v>-1114524.2925622389</v>
      </c>
      <c r="AM205">
        <f t="shared" si="24"/>
        <v>134871.97500000003</v>
      </c>
      <c r="AO205">
        <f t="shared" si="19"/>
        <v>2.0093185148939614E-2</v>
      </c>
    </row>
    <row r="206" spans="1:41" x14ac:dyDescent="0.2">
      <c r="A206" s="1">
        <v>904.54935064935046</v>
      </c>
      <c r="AH206" s="5">
        <v>2.04</v>
      </c>
      <c r="AI206">
        <f t="shared" si="20"/>
        <v>-1426647186704.3804</v>
      </c>
      <c r="AJ206">
        <f t="shared" si="21"/>
        <v>-1650.2792000000002</v>
      </c>
      <c r="AK206">
        <f t="shared" si="22"/>
        <v>903.23781921866248</v>
      </c>
      <c r="AL206">
        <f t="shared" si="23"/>
        <v>-1082691.9409698471</v>
      </c>
      <c r="AM206">
        <f t="shared" si="24"/>
        <v>133877.99999999994</v>
      </c>
      <c r="AO206">
        <f t="shared" si="19"/>
        <v>5.7336174746291761E-3</v>
      </c>
    </row>
    <row r="207" spans="1:41" x14ac:dyDescent="0.2">
      <c r="A207" s="1">
        <v>903.28961038961029</v>
      </c>
      <c r="AH207" s="5">
        <v>2.0499999999999998</v>
      </c>
      <c r="AI207">
        <f t="shared" si="20"/>
        <v>-1470499615862.7283</v>
      </c>
      <c r="AJ207">
        <f t="shared" si="21"/>
        <v>-1665.4564999999996</v>
      </c>
      <c r="AK207">
        <f t="shared" si="22"/>
        <v>901.73760715743754</v>
      </c>
      <c r="AL207">
        <f t="shared" si="23"/>
        <v>-1051614.2316000238</v>
      </c>
      <c r="AM207">
        <f t="shared" si="24"/>
        <v>132887.70000000007</v>
      </c>
      <c r="AO207">
        <f t="shared" si="19"/>
        <v>3.2400586955107065E-2</v>
      </c>
    </row>
    <row r="208" spans="1:41" x14ac:dyDescent="0.2">
      <c r="A208" s="1">
        <v>902.02987012987001</v>
      </c>
      <c r="AH208" s="5">
        <v>2.06</v>
      </c>
      <c r="AI208">
        <f t="shared" si="20"/>
        <v>-1515469572984.4553</v>
      </c>
      <c r="AJ208">
        <f t="shared" si="21"/>
        <v>-1680.6337999999998</v>
      </c>
      <c r="AK208">
        <f t="shared" si="22"/>
        <v>900.23054401471848</v>
      </c>
      <c r="AL208">
        <f t="shared" si="23"/>
        <v>-1021276.909175165</v>
      </c>
      <c r="AM208">
        <f t="shared" si="24"/>
        <v>131901.07500000001</v>
      </c>
      <c r="AO208">
        <f t="shared" si="19"/>
        <v>4.9963501272588133E-2</v>
      </c>
    </row>
    <row r="209" spans="1:41" x14ac:dyDescent="0.2">
      <c r="A209" s="1">
        <v>900.68055555555543</v>
      </c>
      <c r="AH209" s="5">
        <v>2.0699999999999998</v>
      </c>
      <c r="AI209">
        <f t="shared" si="20"/>
        <v>-1561579725040.9946</v>
      </c>
      <c r="AJ209">
        <f t="shared" si="21"/>
        <v>-1695.8110999999997</v>
      </c>
      <c r="AK209">
        <f t="shared" si="22"/>
        <v>898.71670781818807</v>
      </c>
      <c r="AL209">
        <f t="shared" si="23"/>
        <v>-991665.91945721954</v>
      </c>
      <c r="AM209">
        <f t="shared" si="24"/>
        <v>130918.125</v>
      </c>
      <c r="AO209">
        <f t="shared" si="19"/>
        <v>5.8377949770114214E-2</v>
      </c>
    </row>
    <row r="210" spans="1:41" x14ac:dyDescent="0.2">
      <c r="A210" s="1">
        <v>899.24166666666667</v>
      </c>
      <c r="AH210" s="5">
        <v>2.08</v>
      </c>
      <c r="AI210">
        <f t="shared" si="20"/>
        <v>-1608853082072.8477</v>
      </c>
      <c r="AJ210">
        <f t="shared" si="21"/>
        <v>-1710.9884</v>
      </c>
      <c r="AK210">
        <f t="shared" si="22"/>
        <v>897.19617784995853</v>
      </c>
      <c r="AL210">
        <f t="shared" si="23"/>
        <v>-962767.40736723691</v>
      </c>
      <c r="AM210">
        <f t="shared" si="24"/>
        <v>129938.85000000003</v>
      </c>
      <c r="AO210">
        <f t="shared" si="19"/>
        <v>6.7564942193731908E-2</v>
      </c>
    </row>
    <row r="211" spans="1:41" x14ac:dyDescent="0.2">
      <c r="A211" s="1">
        <v>897.80277777777781</v>
      </c>
      <c r="AH211" s="5">
        <v>2.09</v>
      </c>
      <c r="AI211">
        <f t="shared" si="20"/>
        <v>-1657313000633.7173</v>
      </c>
      <c r="AJ211">
        <f t="shared" si="21"/>
        <v>-1726.1656999999998</v>
      </c>
      <c r="AK211">
        <f t="shared" si="22"/>
        <v>895.66903464657207</v>
      </c>
      <c r="AL211">
        <f t="shared" si="23"/>
        <v>-934567.71511375159</v>
      </c>
      <c r="AM211">
        <f t="shared" si="24"/>
        <v>128963.25</v>
      </c>
      <c r="AO211">
        <f t="shared" si="19"/>
        <v>7.7519214119411844E-2</v>
      </c>
    </row>
    <row r="212" spans="1:41" x14ac:dyDescent="0.2">
      <c r="A212" s="1">
        <v>896.36388888888894</v>
      </c>
      <c r="AH212" s="5">
        <v>2.1</v>
      </c>
      <c r="AI212">
        <f t="shared" si="20"/>
        <v>-1706983187251.8679</v>
      </c>
      <c r="AJ212">
        <f t="shared" si="21"/>
        <v>-1741.3430000000001</v>
      </c>
      <c r="AK212">
        <f t="shared" si="22"/>
        <v>894.135359999</v>
      </c>
      <c r="AL212">
        <f t="shared" si="23"/>
        <v>-907053.38032979518</v>
      </c>
      <c r="AM212">
        <f t="shared" si="24"/>
        <v>127991.32500000001</v>
      </c>
      <c r="AO212">
        <f t="shared" si="19"/>
        <v>8.8235327094456639E-2</v>
      </c>
    </row>
    <row r="213" spans="1:41" x14ac:dyDescent="0.2">
      <c r="A213" s="1">
        <v>894.92500000000007</v>
      </c>
      <c r="AH213" s="5">
        <v>2.11</v>
      </c>
      <c r="AI213">
        <f t="shared" si="20"/>
        <v>-1757887701908.6555</v>
      </c>
      <c r="AJ213">
        <f t="shared" si="21"/>
        <v>-1756.5202999999999</v>
      </c>
      <c r="AK213">
        <f t="shared" si="22"/>
        <v>892.59523695264397</v>
      </c>
      <c r="AL213">
        <f t="shared" si="23"/>
        <v>-880211.13421844691</v>
      </c>
      <c r="AM213">
        <f t="shared" si="24"/>
        <v>127023.07500000001</v>
      </c>
      <c r="AO213">
        <f t="shared" si="19"/>
        <v>9.970766723607645E-2</v>
      </c>
    </row>
    <row r="214" spans="1:41" x14ac:dyDescent="0.2">
      <c r="A214" s="1">
        <v>893.4861111111112</v>
      </c>
      <c r="AH214" s="5">
        <v>2.12</v>
      </c>
      <c r="AI214">
        <f t="shared" si="20"/>
        <v>-1810050961534.29</v>
      </c>
      <c r="AJ214">
        <f t="shared" si="21"/>
        <v>-1771.6976000000002</v>
      </c>
      <c r="AK214">
        <f t="shared" si="22"/>
        <v>891.04874980733439</v>
      </c>
      <c r="AL214">
        <f t="shared" si="23"/>
        <v>-854027.89970736951</v>
      </c>
      <c r="AM214">
        <f t="shared" si="24"/>
        <v>126058.49999999994</v>
      </c>
      <c r="AO214">
        <f t="shared" si="19"/>
        <v>0.11193044381670725</v>
      </c>
    </row>
    <row r="215" spans="1:41" x14ac:dyDescent="0.2">
      <c r="A215" s="1">
        <v>892.04722222222233</v>
      </c>
      <c r="AH215" s="5">
        <v>2.13</v>
      </c>
      <c r="AI215">
        <f t="shared" si="20"/>
        <v>-1863497743520.771</v>
      </c>
      <c r="AJ215">
        <f t="shared" si="21"/>
        <v>-1786.8748999999996</v>
      </c>
      <c r="AK215">
        <f t="shared" si="22"/>
        <v>889.495984117332</v>
      </c>
      <c r="AL215">
        <f t="shared" si="23"/>
        <v>-828490.78961204737</v>
      </c>
      <c r="AM215">
        <f t="shared" si="24"/>
        <v>125097.60000000003</v>
      </c>
      <c r="AO215">
        <f t="shared" si="19"/>
        <v>0.12489768783525813</v>
      </c>
    </row>
    <row r="216" spans="1:41" x14ac:dyDescent="0.2">
      <c r="A216" s="1">
        <v>890.60833333333346</v>
      </c>
      <c r="AH216" s="5">
        <v>2.14</v>
      </c>
      <c r="AI216">
        <f t="shared" si="20"/>
        <v>-1918253189252.0571</v>
      </c>
      <c r="AJ216">
        <f t="shared" si="21"/>
        <v>-1802.0522000000003</v>
      </c>
      <c r="AK216">
        <f t="shared" si="22"/>
        <v>887.93702669132642</v>
      </c>
      <c r="AL216">
        <f t="shared" si="23"/>
        <v>-803587.10480784625</v>
      </c>
      <c r="AM216">
        <f t="shared" si="24"/>
        <v>124140.375</v>
      </c>
      <c r="AO216">
        <f t="shared" si="19"/>
        <v>0.13860325057483147</v>
      </c>
    </row>
    <row r="217" spans="1:41" x14ac:dyDescent="0.2">
      <c r="A217" s="1">
        <v>889.16944444444459</v>
      </c>
      <c r="AH217" s="5">
        <v>2.15</v>
      </c>
      <c r="AI217">
        <f t="shared" si="20"/>
        <v>-1974342807651.3972</v>
      </c>
      <c r="AJ217">
        <f t="shared" si="21"/>
        <v>-1817.2294999999997</v>
      </c>
      <c r="AK217">
        <f t="shared" si="22"/>
        <v>886.37196559243762</v>
      </c>
      <c r="AL217">
        <f t="shared" si="23"/>
        <v>-779304.33241074532</v>
      </c>
      <c r="AM217">
        <f t="shared" si="24"/>
        <v>123186.82500000001</v>
      </c>
      <c r="AO217">
        <f t="shared" si="19"/>
        <v>0.15304080214609633</v>
      </c>
    </row>
    <row r="218" spans="1:41" x14ac:dyDescent="0.2">
      <c r="A218" s="1">
        <v>887.73055555555584</v>
      </c>
      <c r="AH218" s="5">
        <v>2.16</v>
      </c>
      <c r="AI218">
        <f t="shared" si="20"/>
        <v>-2031792478745.9023</v>
      </c>
      <c r="AJ218">
        <f t="shared" si="21"/>
        <v>-1832.4068</v>
      </c>
      <c r="AK218">
        <f t="shared" si="22"/>
        <v>884.80089013821453</v>
      </c>
      <c r="AL218">
        <f t="shared" si="23"/>
        <v>-755630.14396648854</v>
      </c>
      <c r="AM218">
        <f t="shared" si="24"/>
        <v>122236.95000000001</v>
      </c>
      <c r="AO218">
        <f t="shared" si="19"/>
        <v>0.16820383001672989</v>
      </c>
    </row>
    <row r="219" spans="1:41" x14ac:dyDescent="0.2">
      <c r="A219" s="1">
        <v>886.29166666666697</v>
      </c>
      <c r="AH219" s="5">
        <v>2.17</v>
      </c>
      <c r="AI219">
        <f t="shared" si="20"/>
        <v>-2090628457248.2869</v>
      </c>
      <c r="AJ219">
        <f t="shared" si="21"/>
        <v>-1847.5840999999998</v>
      </c>
      <c r="AK219">
        <f t="shared" si="22"/>
        <v>883.22389090063598</v>
      </c>
      <c r="AL219">
        <f t="shared" si="23"/>
        <v>-732552.39364930242</v>
      </c>
      <c r="AM219">
        <f t="shared" si="24"/>
        <v>121290.75</v>
      </c>
      <c r="AO219">
        <f t="shared" si="19"/>
        <v>0.18408563752638191</v>
      </c>
    </row>
    <row r="220" spans="1:41" x14ac:dyDescent="0.2">
      <c r="A220" s="1">
        <v>884.8527777777781</v>
      </c>
      <c r="AH220" s="5">
        <v>2.1800000000000002</v>
      </c>
      <c r="AI220">
        <f t="shared" si="20"/>
        <v>-2150877376155.8406</v>
      </c>
      <c r="AJ220">
        <f t="shared" si="21"/>
        <v>-1862.7614000000001</v>
      </c>
      <c r="AK220">
        <f t="shared" si="22"/>
        <v>881.64105970611047</v>
      </c>
      <c r="AL220">
        <f t="shared" si="23"/>
        <v>-710059.11646851152</v>
      </c>
      <c r="AM220">
        <f t="shared" si="24"/>
        <v>120348.22500000003</v>
      </c>
      <c r="AO220">
        <f t="shared" si="19"/>
        <v>0.20067934238712659</v>
      </c>
    </row>
    <row r="221" spans="1:41" x14ac:dyDescent="0.2">
      <c r="A221" s="1">
        <v>883.41388888888923</v>
      </c>
      <c r="AH221" s="5">
        <v>2.19</v>
      </c>
      <c r="AI221">
        <f t="shared" si="20"/>
        <v>-2212566250366.5688</v>
      </c>
      <c r="AJ221">
        <f t="shared" si="21"/>
        <v>-1877.9386999999999</v>
      </c>
      <c r="AK221">
        <f t="shared" si="22"/>
        <v>880.05248963547604</v>
      </c>
      <c r="AL221">
        <f t="shared" si="23"/>
        <v>-688138.52648433298</v>
      </c>
      <c r="AM221">
        <f t="shared" si="24"/>
        <v>119409.37500000006</v>
      </c>
      <c r="AO221">
        <f t="shared" si="19"/>
        <v>0.21797787516928793</v>
      </c>
    </row>
    <row r="222" spans="1:41" x14ac:dyDescent="0.2">
      <c r="A222" s="1">
        <v>881.97500000000036</v>
      </c>
      <c r="AH222" s="5">
        <v>2.2000000000000002</v>
      </c>
      <c r="AI222">
        <f t="shared" si="20"/>
        <v>-2275722480312.5688</v>
      </c>
      <c r="AJ222">
        <f t="shared" si="21"/>
        <v>-1893.1160000000002</v>
      </c>
      <c r="AK222">
        <f t="shared" si="22"/>
        <v>878.45827502400005</v>
      </c>
      <c r="AL222">
        <f t="shared" si="23"/>
        <v>-666779.01503231376</v>
      </c>
      <c r="AM222">
        <f t="shared" si="24"/>
        <v>118474.19999999995</v>
      </c>
      <c r="AO222">
        <f t="shared" ref="AO222:AO285" si="25">ABS((A223-AK222)/A223)*100</f>
        <v>0.23597397777241824</v>
      </c>
    </row>
    <row r="223" spans="1:41" x14ac:dyDescent="0.2">
      <c r="A223" s="1">
        <v>880.5361111111115</v>
      </c>
      <c r="AH223" s="5">
        <v>2.21</v>
      </c>
      <c r="AI223">
        <f t="shared" si="20"/>
        <v>-2340373855610.5791</v>
      </c>
      <c r="AJ223">
        <f t="shared" si="21"/>
        <v>-1908.2933</v>
      </c>
      <c r="AK223">
        <f t="shared" si="22"/>
        <v>876.85851146137998</v>
      </c>
      <c r="AL223">
        <f t="shared" si="23"/>
        <v>-645969.14895679802</v>
      </c>
      <c r="AM223">
        <f t="shared" si="24"/>
        <v>117542.70000000007</v>
      </c>
      <c r="AO223">
        <f t="shared" si="25"/>
        <v>0.25466020188114502</v>
      </c>
    </row>
    <row r="224" spans="1:41" x14ac:dyDescent="0.2">
      <c r="A224" s="1">
        <v>879.09722222222263</v>
      </c>
      <c r="AH224" s="5">
        <v>2.2200000000000002</v>
      </c>
      <c r="AI224">
        <f t="shared" si="20"/>
        <v>-2406548558729.752</v>
      </c>
      <c r="AJ224">
        <f t="shared" si="21"/>
        <v>-1923.4706000000003</v>
      </c>
      <c r="AK224">
        <f t="shared" si="22"/>
        <v>875.2532957917424</v>
      </c>
      <c r="AL224">
        <f t="shared" si="23"/>
        <v>-625697.66885244101</v>
      </c>
      <c r="AM224">
        <f t="shared" si="24"/>
        <v>116614.875</v>
      </c>
      <c r="AO224">
        <f t="shared" si="25"/>
        <v>0.27402890740603542</v>
      </c>
    </row>
    <row r="225" spans="1:41" x14ac:dyDescent="0.2">
      <c r="A225" s="1">
        <v>877.65833333333376</v>
      </c>
      <c r="AH225" s="5">
        <v>2.23</v>
      </c>
      <c r="AI225">
        <f t="shared" si="20"/>
        <v>-2474275168676.6055</v>
      </c>
      <c r="AJ225">
        <f t="shared" si="21"/>
        <v>-1938.6478999999997</v>
      </c>
      <c r="AK225">
        <f t="shared" si="22"/>
        <v>873.64272611364402</v>
      </c>
      <c r="AL225">
        <f t="shared" si="23"/>
        <v>-605953.48731523007</v>
      </c>
      <c r="AM225">
        <f t="shared" si="24"/>
        <v>115690.72500000003</v>
      </c>
      <c r="AO225">
        <f t="shared" si="25"/>
        <v>0.29407226090886468</v>
      </c>
    </row>
    <row r="226" spans="1:41" x14ac:dyDescent="0.2">
      <c r="A226" s="1">
        <v>876.21944444444489</v>
      </c>
      <c r="AH226" s="5">
        <v>2.2400000000000002</v>
      </c>
      <c r="AI226">
        <f t="shared" si="20"/>
        <v>-2543582664697.2026</v>
      </c>
      <c r="AJ226">
        <f t="shared" si="21"/>
        <v>-1953.8252000000005</v>
      </c>
      <c r="AK226">
        <f t="shared" si="22"/>
        <v>872.02690178007038</v>
      </c>
      <c r="AL226">
        <f t="shared" si="23"/>
        <v>-586725.68720185012</v>
      </c>
      <c r="AM226">
        <f t="shared" si="24"/>
        <v>114770.25</v>
      </c>
      <c r="AO226">
        <f t="shared" si="25"/>
        <v>0.31478223401261668</v>
      </c>
    </row>
    <row r="227" spans="1:41" x14ac:dyDescent="0.2">
      <c r="A227" s="1">
        <v>874.78055555555613</v>
      </c>
      <c r="AH227" s="5">
        <v>2.25</v>
      </c>
      <c r="AI227">
        <f t="shared" si="20"/>
        <v>-2614500429996.5039</v>
      </c>
      <c r="AJ227">
        <f t="shared" si="21"/>
        <v>-1969.0024999999998</v>
      </c>
      <c r="AK227">
        <f t="shared" si="22"/>
        <v>870.40592339843761</v>
      </c>
      <c r="AL227">
        <f t="shared" si="23"/>
        <v>-568003.51989810914</v>
      </c>
      <c r="AM227">
        <f t="shared" si="24"/>
        <v>113853.45000000001</v>
      </c>
      <c r="AO227">
        <f t="shared" si="25"/>
        <v>0.33615060179536327</v>
      </c>
    </row>
    <row r="228" spans="1:41" x14ac:dyDescent="0.2">
      <c r="A228" s="1">
        <v>873.34166666666727</v>
      </c>
      <c r="AH228" s="5">
        <v>2.2599999999999998</v>
      </c>
      <c r="AI228">
        <f t="shared" si="20"/>
        <v>-2687058255474.9492</v>
      </c>
      <c r="AJ228">
        <f t="shared" si="21"/>
        <v>-1984.1797999999997</v>
      </c>
      <c r="AK228">
        <f t="shared" si="22"/>
        <v>868.7798928305906</v>
      </c>
      <c r="AL228">
        <f t="shared" si="23"/>
        <v>-549776.40359538049</v>
      </c>
      <c r="AM228">
        <f t="shared" si="24"/>
        <v>112940.32500000001</v>
      </c>
      <c r="AO228">
        <f t="shared" si="25"/>
        <v>0.35816894116877424</v>
      </c>
    </row>
    <row r="229" spans="1:41" x14ac:dyDescent="0.2">
      <c r="A229" s="1">
        <v>871.9027777777784</v>
      </c>
      <c r="AH229" s="5">
        <v>2.27</v>
      </c>
      <c r="AI229">
        <f t="shared" si="20"/>
        <v>-2761286343482.2251</v>
      </c>
      <c r="AJ229">
        <f t="shared" si="21"/>
        <v>-1999.3570999999999</v>
      </c>
      <c r="AK229">
        <f t="shared" si="22"/>
        <v>867.148913192804</v>
      </c>
      <c r="AL229">
        <f t="shared" si="23"/>
        <v>-532033.9215766117</v>
      </c>
      <c r="AM229">
        <f t="shared" si="24"/>
        <v>112030.875</v>
      </c>
      <c r="AO229">
        <f t="shared" si="25"/>
        <v>0.38082862924008859</v>
      </c>
    </row>
    <row r="230" spans="1:41" x14ac:dyDescent="0.2">
      <c r="A230" s="1">
        <v>870.46388888888953</v>
      </c>
      <c r="AH230" s="5">
        <v>2.2799999999999998</v>
      </c>
      <c r="AI230">
        <f t="shared" si="20"/>
        <v>-2837215311588.2188</v>
      </c>
      <c r="AJ230">
        <f t="shared" si="21"/>
        <v>-2014.5343999999998</v>
      </c>
      <c r="AK230">
        <f t="shared" si="22"/>
        <v>865.5130888557826</v>
      </c>
      <c r="AL230">
        <f t="shared" si="23"/>
        <v>-514765.82051100582</v>
      </c>
      <c r="AM230">
        <f t="shared" si="24"/>
        <v>111125.10000000003</v>
      </c>
      <c r="AO230">
        <f t="shared" si="25"/>
        <v>0.4041208416579567</v>
      </c>
    </row>
    <row r="231" spans="1:41" x14ac:dyDescent="0.2">
      <c r="A231" s="1">
        <v>869.02500000000066</v>
      </c>
      <c r="AH231" s="5">
        <v>2.29</v>
      </c>
      <c r="AI231">
        <f t="shared" si="20"/>
        <v>-2914876196371.2202</v>
      </c>
      <c r="AJ231">
        <f t="shared" si="21"/>
        <v>-2029.7117000000001</v>
      </c>
      <c r="AK231">
        <f t="shared" si="22"/>
        <v>863.87252544465991</v>
      </c>
      <c r="AL231">
        <f t="shared" si="23"/>
        <v>-497962.00875671953</v>
      </c>
      <c r="AM231">
        <f t="shared" si="24"/>
        <v>110223</v>
      </c>
      <c r="AO231">
        <f t="shared" si="25"/>
        <v>0.42803655094200532</v>
      </c>
    </row>
    <row r="232" spans="1:41" x14ac:dyDescent="0.2">
      <c r="A232" s="1">
        <v>867.58611111111179</v>
      </c>
      <c r="AH232" s="5">
        <v>2.2999999999999998</v>
      </c>
      <c r="AI232">
        <f t="shared" si="20"/>
        <v>-2994300457223.2671</v>
      </c>
      <c r="AJ232">
        <f t="shared" si="21"/>
        <v>-2044.8889999999999</v>
      </c>
      <c r="AK232">
        <f t="shared" si="22"/>
        <v>862.22732983900016</v>
      </c>
      <c r="AL232">
        <f t="shared" si="23"/>
        <v>-481612.55467321724</v>
      </c>
      <c r="AM232">
        <f t="shared" si="24"/>
        <v>109324.57500000007</v>
      </c>
      <c r="AO232">
        <f t="shared" si="25"/>
        <v>0.45256652479537163</v>
      </c>
    </row>
    <row r="233" spans="1:41" x14ac:dyDescent="0.2">
      <c r="A233" s="1">
        <v>866.14722222222292</v>
      </c>
      <c r="AH233" s="5">
        <v>2.31</v>
      </c>
      <c r="AI233">
        <f t="shared" si="20"/>
        <v>-3075519980172.7466</v>
      </c>
      <c r="AJ233">
        <f t="shared" si="21"/>
        <v>-2060.0663000000004</v>
      </c>
      <c r="AK233">
        <f t="shared" si="22"/>
        <v>860.57761017279597</v>
      </c>
      <c r="AL233">
        <f t="shared" si="23"/>
        <v>-465707.68494164199</v>
      </c>
      <c r="AM233">
        <f t="shared" si="24"/>
        <v>108429.82500000001</v>
      </c>
      <c r="AO233">
        <f t="shared" si="25"/>
        <v>0.47770132440087648</v>
      </c>
    </row>
    <row r="234" spans="1:41" x14ac:dyDescent="0.2">
      <c r="A234" s="1">
        <v>864.70833333333405</v>
      </c>
      <c r="AH234" s="5">
        <v>2.3199999999999998</v>
      </c>
      <c r="AI234">
        <f t="shared" si="20"/>
        <v>-3158567081724.1514</v>
      </c>
      <c r="AJ234">
        <f t="shared" si="21"/>
        <v>-2075.2435999999998</v>
      </c>
      <c r="AK234">
        <f t="shared" si="22"/>
        <v>858.92347583447054</v>
      </c>
      <c r="AL234">
        <f t="shared" si="23"/>
        <v>-450237.78289475292</v>
      </c>
      <c r="AM234">
        <f t="shared" si="24"/>
        <v>107538.75</v>
      </c>
      <c r="AO234">
        <f t="shared" si="25"/>
        <v>0.50343130269965686</v>
      </c>
    </row>
    <row r="235" spans="1:41" x14ac:dyDescent="0.2">
      <c r="A235" s="1">
        <v>863.2694444444453</v>
      </c>
      <c r="AH235" s="5">
        <v>2.33</v>
      </c>
      <c r="AI235">
        <f t="shared" si="20"/>
        <v>-3243474512715.0723</v>
      </c>
      <c r="AJ235">
        <f t="shared" si="21"/>
        <v>-2090.4209000000001</v>
      </c>
      <c r="AK235">
        <f t="shared" si="22"/>
        <v>857.26503746687604</v>
      </c>
      <c r="AL235">
        <f t="shared" si="23"/>
        <v>-435193.38685431331</v>
      </c>
      <c r="AM235">
        <f t="shared" si="24"/>
        <v>106651.35000000003</v>
      </c>
      <c r="AO235">
        <f t="shared" si="25"/>
        <v>0.52974660265292528</v>
      </c>
    </row>
    <row r="236" spans="1:41" x14ac:dyDescent="0.2">
      <c r="A236" s="1">
        <v>861.83055555555643</v>
      </c>
      <c r="AH236" s="5">
        <v>2.34</v>
      </c>
      <c r="AI236">
        <f t="shared" si="20"/>
        <v>-3330275462190.3633</v>
      </c>
      <c r="AJ236">
        <f t="shared" si="21"/>
        <v>-2105.5981999999995</v>
      </c>
      <c r="AK236">
        <f t="shared" si="22"/>
        <v>855.60240696729443</v>
      </c>
      <c r="AL236">
        <f t="shared" si="23"/>
        <v>-420565.18847870082</v>
      </c>
      <c r="AM236">
        <f t="shared" si="24"/>
        <v>105767.625</v>
      </c>
      <c r="AO236">
        <f t="shared" si="25"/>
        <v>0.55663715548614034</v>
      </c>
    </row>
    <row r="237" spans="1:41" x14ac:dyDescent="0.2">
      <c r="A237" s="1">
        <v>860.39166666666756</v>
      </c>
      <c r="AH237" s="5">
        <v>2.35</v>
      </c>
      <c r="AI237">
        <f t="shared" si="20"/>
        <v>-3419003561293.5498</v>
      </c>
      <c r="AJ237">
        <f t="shared" si="21"/>
        <v>-2120.7754999999997</v>
      </c>
      <c r="AK237">
        <f t="shared" si="22"/>
        <v>853.93569748743755</v>
      </c>
      <c r="AL237">
        <f t="shared" si="23"/>
        <v>-406344.0311184451</v>
      </c>
      <c r="AM237">
        <f t="shared" si="24"/>
        <v>104887.57500000001</v>
      </c>
      <c r="AO237">
        <f t="shared" si="25"/>
        <v>0.58409267891547811</v>
      </c>
    </row>
    <row r="238" spans="1:41" x14ac:dyDescent="0.2">
      <c r="A238" s="1">
        <v>858.95277777777869</v>
      </c>
      <c r="AH238" s="5">
        <v>2.36</v>
      </c>
      <c r="AI238">
        <f t="shared" si="20"/>
        <v>-3509692887175.3716</v>
      </c>
      <c r="AJ238">
        <f t="shared" si="21"/>
        <v>-2135.9528</v>
      </c>
      <c r="AK238">
        <f t="shared" si="22"/>
        <v>852.26502343344646</v>
      </c>
      <c r="AL238">
        <f t="shared" si="23"/>
        <v>-392520.90818037838</v>
      </c>
      <c r="AM238">
        <f t="shared" si="24"/>
        <v>104011.20000000001</v>
      </c>
      <c r="AO238">
        <f t="shared" si="25"/>
        <v>0.61210267535660556</v>
      </c>
    </row>
    <row r="239" spans="1:41" x14ac:dyDescent="0.2">
      <c r="A239" s="1">
        <v>857.51388888888982</v>
      </c>
      <c r="AH239" s="5">
        <v>2.37</v>
      </c>
      <c r="AI239">
        <f t="shared" si="20"/>
        <v>-3602377966919.6113</v>
      </c>
      <c r="AJ239">
        <f t="shared" si="21"/>
        <v>-2151.1301000000003</v>
      </c>
      <c r="AK239">
        <f t="shared" si="22"/>
        <v>850.59050046589198</v>
      </c>
      <c r="AL239">
        <f t="shared" si="23"/>
        <v>-379086.96150132269</v>
      </c>
      <c r="AM239">
        <f t="shared" si="24"/>
        <v>103138.49999999994</v>
      </c>
      <c r="AO239">
        <f t="shared" si="25"/>
        <v>0.64065643011523188</v>
      </c>
    </row>
    <row r="240" spans="1:41" x14ac:dyDescent="0.2">
      <c r="A240" s="1">
        <v>856.07500000000095</v>
      </c>
      <c r="AH240" s="5">
        <v>2.38</v>
      </c>
      <c r="AI240">
        <f t="shared" si="20"/>
        <v>-3697093781486.042</v>
      </c>
      <c r="AJ240">
        <f t="shared" si="21"/>
        <v>-2166.3073999999997</v>
      </c>
      <c r="AK240">
        <f t="shared" si="22"/>
        <v>848.9122454997746</v>
      </c>
      <c r="AL240">
        <f t="shared" si="23"/>
        <v>-366033.47972940654</v>
      </c>
      <c r="AM240">
        <f t="shared" si="24"/>
        <v>102269.47500000003</v>
      </c>
      <c r="AO240">
        <f t="shared" si="25"/>
        <v>0.66974300955945942</v>
      </c>
    </row>
    <row r="241" spans="1:41" x14ac:dyDescent="0.2">
      <c r="A241" s="1">
        <v>854.63611111111209</v>
      </c>
      <c r="AH241" s="5">
        <v>2.39</v>
      </c>
      <c r="AI241">
        <f t="shared" si="20"/>
        <v>-3793875769670.6436</v>
      </c>
      <c r="AJ241">
        <f t="shared" si="21"/>
        <v>-2181.4847</v>
      </c>
      <c r="AK241">
        <f t="shared" si="22"/>
        <v>847.23037670452391</v>
      </c>
      <c r="AL241">
        <f t="shared" si="23"/>
        <v>-353351.89671509713</v>
      </c>
      <c r="AM241">
        <f t="shared" si="24"/>
        <v>101404.125</v>
      </c>
      <c r="AO241">
        <f t="shared" si="25"/>
        <v>0.69935125927369601</v>
      </c>
    </row>
    <row r="242" spans="1:41" x14ac:dyDescent="0.2">
      <c r="A242" s="1">
        <v>853.19722222222322</v>
      </c>
      <c r="AH242" s="5">
        <v>2.4</v>
      </c>
      <c r="AI242">
        <f t="shared" si="20"/>
        <v>-3892759832082.9678</v>
      </c>
      <c r="AJ242">
        <f t="shared" si="21"/>
        <v>-2196.6620000000003</v>
      </c>
      <c r="AK242">
        <f t="shared" si="22"/>
        <v>845.54501350400005</v>
      </c>
      <c r="AL242">
        <f t="shared" si="23"/>
        <v>-341033.78991078585</v>
      </c>
      <c r="AM242">
        <f t="shared" si="24"/>
        <v>100542.45000000001</v>
      </c>
      <c r="AO242">
        <f t="shared" si="25"/>
        <v>0.72946980219361379</v>
      </c>
    </row>
    <row r="243" spans="1:41" x14ac:dyDescent="0.2">
      <c r="A243" s="1">
        <v>851.75833333333435</v>
      </c>
      <c r="AH243" s="5">
        <v>2.41</v>
      </c>
      <c r="AI243">
        <f t="shared" si="20"/>
        <v>-3993782335140.748</v>
      </c>
      <c r="AJ243">
        <f t="shared" si="21"/>
        <v>-2211.8393000000005</v>
      </c>
      <c r="AK243">
        <f t="shared" si="22"/>
        <v>843.85627657649184</v>
      </c>
      <c r="AL243">
        <f t="shared" si="23"/>
        <v>-329070.87877845019</v>
      </c>
      <c r="AM243">
        <f t="shared" si="24"/>
        <v>99684.450000000012</v>
      </c>
      <c r="AO243">
        <f t="shared" si="25"/>
        <v>0.76008703672257449</v>
      </c>
    </row>
    <row r="244" spans="1:41" x14ac:dyDescent="0.2">
      <c r="A244" s="1">
        <v>850.31944444444548</v>
      </c>
      <c r="AH244" s="5">
        <v>2.42</v>
      </c>
      <c r="AI244">
        <f t="shared" si="20"/>
        <v>-4096980115081.6753</v>
      </c>
      <c r="AJ244">
        <f t="shared" si="21"/>
        <v>-2227.0165999999999</v>
      </c>
      <c r="AK244">
        <f t="shared" si="22"/>
        <v>842.1642878547184</v>
      </c>
      <c r="AL244">
        <f t="shared" si="23"/>
        <v>-317455.0232070908</v>
      </c>
      <c r="AM244">
        <f t="shared" si="24"/>
        <v>98830.125</v>
      </c>
      <c r="AO244">
        <f t="shared" si="25"/>
        <v>0.75546794865312183</v>
      </c>
    </row>
    <row r="245" spans="1:41" x14ac:dyDescent="0.2">
      <c r="A245" s="1">
        <v>848.57500000000164</v>
      </c>
      <c r="AH245" s="5">
        <v>2.4300000000000002</v>
      </c>
      <c r="AI245">
        <f t="shared" si="20"/>
        <v>-4202390481992.4067</v>
      </c>
      <c r="AJ245">
        <f t="shared" si="21"/>
        <v>-2242.1939000000002</v>
      </c>
      <c r="AK245">
        <f t="shared" si="22"/>
        <v>840.46917052582796</v>
      </c>
      <c r="AL245">
        <f t="shared" si="23"/>
        <v>-306178.22193806618</v>
      </c>
      <c r="AM245">
        <f t="shared" si="24"/>
        <v>97979.475000000035</v>
      </c>
      <c r="AO245">
        <f t="shared" si="25"/>
        <v>0.71537514830320514</v>
      </c>
    </row>
    <row r="246" spans="1:41" x14ac:dyDescent="0.2">
      <c r="A246" s="1">
        <v>846.52500000000168</v>
      </c>
      <c r="AH246" s="5">
        <v>2.44</v>
      </c>
      <c r="AI246">
        <f t="shared" si="20"/>
        <v>-4310051223854.7383</v>
      </c>
      <c r="AJ246">
        <f t="shared" si="21"/>
        <v>-2257.3711999999996</v>
      </c>
      <c r="AK246">
        <f t="shared" si="22"/>
        <v>838.77104903139843</v>
      </c>
      <c r="AL246">
        <f t="shared" si="23"/>
        <v>-295232.61099957675</v>
      </c>
      <c r="AM246">
        <f t="shared" si="24"/>
        <v>97132.500000000058</v>
      </c>
      <c r="AO246">
        <f t="shared" si="25"/>
        <v>0.67544343747337499</v>
      </c>
    </row>
    <row r="247" spans="1:41" x14ac:dyDescent="0.2">
      <c r="A247" s="1">
        <v>844.47500000000173</v>
      </c>
      <c r="AH247" s="5">
        <v>2.4500000000000002</v>
      </c>
      <c r="AI247">
        <f t="shared" si="20"/>
        <v>-4420000610609.0322</v>
      </c>
      <c r="AJ247">
        <f t="shared" si="21"/>
        <v>-2272.5484999999999</v>
      </c>
      <c r="AK247">
        <f t="shared" si="22"/>
        <v>837.07004906743759</v>
      </c>
      <c r="AL247">
        <f t="shared" si="23"/>
        <v>-284610.46214991063</v>
      </c>
      <c r="AM247">
        <f t="shared" si="24"/>
        <v>96289.200000000012</v>
      </c>
      <c r="AO247">
        <f t="shared" si="25"/>
        <v>0.63565907143830813</v>
      </c>
    </row>
    <row r="248" spans="1:41" x14ac:dyDescent="0.2">
      <c r="A248" s="1">
        <v>842.42500000000177</v>
      </c>
      <c r="AH248" s="5">
        <v>2.46</v>
      </c>
      <c r="AI248">
        <f t="shared" si="20"/>
        <v>-4532277398234.7715</v>
      </c>
      <c r="AJ248">
        <f t="shared" si="21"/>
        <v>-2287.7258000000002</v>
      </c>
      <c r="AK248">
        <f t="shared" si="22"/>
        <v>835.36629758438244</v>
      </c>
      <c r="AL248">
        <f t="shared" si="23"/>
        <v>-274304.18132918328</v>
      </c>
      <c r="AM248">
        <f t="shared" si="24"/>
        <v>95449.575000000012</v>
      </c>
      <c r="AO248">
        <f t="shared" si="25"/>
        <v>0.59600802208768366</v>
      </c>
    </row>
    <row r="249" spans="1:41" x14ac:dyDescent="0.2">
      <c r="A249" s="1">
        <v>840.37500000000182</v>
      </c>
      <c r="AH249" s="5">
        <v>2.4700000000000002</v>
      </c>
      <c r="AI249">
        <f t="shared" si="20"/>
        <v>-4646920832848.4121</v>
      </c>
      <c r="AJ249">
        <f t="shared" si="21"/>
        <v>-2302.9031000000004</v>
      </c>
      <c r="AK249">
        <f t="shared" si="22"/>
        <v>833.65992278709996</v>
      </c>
      <c r="AL249">
        <f t="shared" si="23"/>
        <v>-264306.30712040514</v>
      </c>
      <c r="AM249">
        <f t="shared" si="24"/>
        <v>94613.625</v>
      </c>
      <c r="AO249">
        <f t="shared" si="25"/>
        <v>0.55647597446119135</v>
      </c>
    </row>
    <row r="250" spans="1:41" x14ac:dyDescent="0.2">
      <c r="A250" s="1">
        <v>838.32500000000175</v>
      </c>
      <c r="AH250" s="5">
        <v>2.48</v>
      </c>
      <c r="AI250">
        <f t="shared" si="20"/>
        <v>-4763970654818.3252</v>
      </c>
      <c r="AJ250">
        <f t="shared" si="21"/>
        <v>-2318.0803999999998</v>
      </c>
      <c r="AK250">
        <f t="shared" si="22"/>
        <v>831.95105413488648</v>
      </c>
      <c r="AL250">
        <f t="shared" si="23"/>
        <v>-254609.50921817869</v>
      </c>
      <c r="AM250">
        <f t="shared" si="24"/>
        <v>93781.350000000035</v>
      </c>
      <c r="AO250">
        <f t="shared" si="25"/>
        <v>0.51704832323282535</v>
      </c>
    </row>
    <row r="251" spans="1:41" x14ac:dyDescent="0.2">
      <c r="A251" s="1">
        <v>836.2750000000018</v>
      </c>
      <c r="AH251" s="5">
        <v>2.4900000000000002</v>
      </c>
      <c r="AI251">
        <f t="shared" si="20"/>
        <v>-4883467102897.0527</v>
      </c>
      <c r="AJ251">
        <f t="shared" si="21"/>
        <v>-2333.2577000000001</v>
      </c>
      <c r="AK251">
        <f t="shared" si="22"/>
        <v>830.23982234146797</v>
      </c>
      <c r="AL251">
        <f t="shared" si="23"/>
        <v>-245206.58690764755</v>
      </c>
      <c r="AM251">
        <f t="shared" si="24"/>
        <v>92952.75</v>
      </c>
      <c r="AO251">
        <f t="shared" si="25"/>
        <v>0.4777101691430804</v>
      </c>
    </row>
    <row r="252" spans="1:41" x14ac:dyDescent="0.2">
      <c r="A252" s="1">
        <v>834.22500000000184</v>
      </c>
      <c r="AH252" s="5">
        <v>2.5</v>
      </c>
      <c r="AI252">
        <f t="shared" si="20"/>
        <v>-5005450918370.668</v>
      </c>
      <c r="AJ252">
        <f t="shared" si="21"/>
        <v>-2348.4349999999995</v>
      </c>
      <c r="AK252">
        <f t="shared" si="22"/>
        <v>828.52635937500008</v>
      </c>
      <c r="AL252">
        <f t="shared" si="23"/>
        <v>-236090.46755071729</v>
      </c>
      <c r="AM252">
        <f t="shared" si="24"/>
        <v>92127.825000000012</v>
      </c>
      <c r="AO252">
        <f t="shared" si="25"/>
        <v>0.43844631537859169</v>
      </c>
    </row>
    <row r="253" spans="1:41" x14ac:dyDescent="0.2">
      <c r="A253" s="1">
        <v>832.17500000000189</v>
      </c>
      <c r="AH253" s="5">
        <v>2.5099999999999998</v>
      </c>
      <c r="AI253">
        <f t="shared" si="20"/>
        <v>-5129963349225.4072</v>
      </c>
      <c r="AJ253">
        <f t="shared" si="21"/>
        <v>-2363.6122999999998</v>
      </c>
      <c r="AK253">
        <f t="shared" si="22"/>
        <v>826.81079845806801</v>
      </c>
      <c r="AL253">
        <f t="shared" si="23"/>
        <v>-227254.20508220047</v>
      </c>
      <c r="AM253">
        <f t="shared" si="24"/>
        <v>91306.575000000012</v>
      </c>
      <c r="AO253">
        <f t="shared" si="25"/>
        <v>0.39924126389807779</v>
      </c>
    </row>
    <row r="254" spans="1:41" x14ac:dyDescent="0.2">
      <c r="A254" s="1">
        <v>830.12500000000193</v>
      </c>
      <c r="AH254" s="5">
        <v>2.52</v>
      </c>
      <c r="AI254">
        <f t="shared" si="20"/>
        <v>-5257046154331.4678</v>
      </c>
      <c r="AJ254">
        <f t="shared" si="21"/>
        <v>-2378.7896000000001</v>
      </c>
      <c r="AK254">
        <f t="shared" si="22"/>
        <v>825.09327406768648</v>
      </c>
      <c r="AL254">
        <f t="shared" si="23"/>
        <v>-218690.97851394862</v>
      </c>
      <c r="AM254">
        <f t="shared" si="24"/>
        <v>90489.000000000058</v>
      </c>
      <c r="AO254">
        <f t="shared" si="25"/>
        <v>0.36007921170370938</v>
      </c>
    </row>
    <row r="255" spans="1:41" x14ac:dyDescent="0.2">
      <c r="A255" s="1">
        <v>828.07500000000198</v>
      </c>
      <c r="AH255" s="5">
        <v>2.5299999999999998</v>
      </c>
      <c r="AI255">
        <f t="shared" si="20"/>
        <v>-5386741607644.001</v>
      </c>
      <c r="AJ255">
        <f t="shared" si="21"/>
        <v>-2393.9668999999994</v>
      </c>
      <c r="AK255">
        <f t="shared" si="22"/>
        <v>823.37392193530002</v>
      </c>
      <c r="AL255">
        <f t="shared" si="23"/>
        <v>-210394.09044795483</v>
      </c>
      <c r="AM255">
        <f t="shared" si="24"/>
        <v>89675.100000000035</v>
      </c>
      <c r="AO255">
        <f t="shared" si="25"/>
        <v>0.32094404705692914</v>
      </c>
    </row>
    <row r="256" spans="1:41" x14ac:dyDescent="0.2">
      <c r="A256" s="1">
        <v>826.02500000000202</v>
      </c>
      <c r="AH256" s="5">
        <v>2.54</v>
      </c>
      <c r="AI256">
        <f t="shared" si="20"/>
        <v>-5519092502421.3564</v>
      </c>
      <c r="AJ256">
        <f t="shared" si="21"/>
        <v>-2409.1441999999997</v>
      </c>
      <c r="AK256">
        <f t="shared" si="22"/>
        <v>821.65287904678246</v>
      </c>
      <c r="AL256">
        <f t="shared" si="23"/>
        <v>-202356.96559857577</v>
      </c>
      <c r="AM256">
        <f t="shared" si="24"/>
        <v>88864.874999999942</v>
      </c>
      <c r="AO256">
        <f t="shared" si="25"/>
        <v>0.2818193456378657</v>
      </c>
    </row>
    <row r="257" spans="1:41" x14ac:dyDescent="0.2">
      <c r="A257" s="1">
        <v>823.97500000000207</v>
      </c>
      <c r="AH257" s="5">
        <v>2.5499999999999998</v>
      </c>
      <c r="AI257">
        <f t="shared" si="20"/>
        <v>-5654142155460.4463</v>
      </c>
      <c r="AJ257">
        <f t="shared" si="21"/>
        <v>-2424.3215</v>
      </c>
      <c r="AK257">
        <f t="shared" si="22"/>
        <v>819.93028364243764</v>
      </c>
      <c r="AL257">
        <f t="shared" si="23"/>
        <v>-194573.14932268113</v>
      </c>
      <c r="AM257">
        <f t="shared" si="24"/>
        <v>88058.32500000007</v>
      </c>
      <c r="AO257">
        <f t="shared" si="25"/>
        <v>0.24268836664713517</v>
      </c>
    </row>
    <row r="258" spans="1:41" x14ac:dyDescent="0.2">
      <c r="A258" s="1">
        <v>821.92500000000211</v>
      </c>
      <c r="AH258" s="5">
        <v>2.56</v>
      </c>
      <c r="AI258">
        <f t="shared" si="20"/>
        <v>-5791934411349.3994</v>
      </c>
      <c r="AJ258">
        <f t="shared" si="21"/>
        <v>-2439.4988000000003</v>
      </c>
      <c r="AK258">
        <f t="shared" si="22"/>
        <v>818.20627521699839</v>
      </c>
      <c r="AL258">
        <f t="shared" si="23"/>
        <v>-187036.30615957826</v>
      </c>
      <c r="AM258">
        <f t="shared" si="24"/>
        <v>87255.450000000012</v>
      </c>
      <c r="AO258">
        <f t="shared" si="25"/>
        <v>0.2035340488493689</v>
      </c>
    </row>
    <row r="259" spans="1:41" x14ac:dyDescent="0.2">
      <c r="A259" s="1">
        <v>819.87500000000216</v>
      </c>
      <c r="AH259" s="5">
        <v>2.57</v>
      </c>
      <c r="AI259">
        <f t="shared" ref="AI259:AI322" si="26" xml:space="preserve"> -23890900000*AH259^6 + 8996270000*AH259^5 - 1352720000*AH259^4 + 103223000*AH259^3 - 4179510*AH259^2 + 94086*AH259 - 398.168</f>
        <v>-5932513646737.3408</v>
      </c>
      <c r="AJ259">
        <f t="shared" ref="AJ259:AJ322" si="27">1445.89 - 1517.73*AH259</f>
        <v>-2454.6760999999997</v>
      </c>
      <c r="AK259">
        <f t="shared" ref="AK259:AK322" si="28">5.22679*AH259^4 - 29.9596*AH259^3 + 18.2021*AH259^2 - 27.3958*AH259 + 1047.2</f>
        <v>816.4809945196281</v>
      </c>
      <c r="AL259">
        <f t="shared" ref="AL259:AL322" si="29" xml:space="preserve"> -12149.887146*AH259^6 + 306517.41778*AH259^5 - 3213564.3264*AH259^4 + 17922336.703*AH259^3 - 56082367.388*AH259^2 + 93365689.869*AH259 - 64609233.988</f>
        <v>-179740.21837883443</v>
      </c>
      <c r="AM259">
        <f t="shared" ref="AM259:AM322" si="30" xml:space="preserve"> 18375*AH259^2 - 174183.75*AH259 + 412743.45</f>
        <v>86456.25</v>
      </c>
      <c r="AO259">
        <f t="shared" si="25"/>
        <v>0.16433900655691672</v>
      </c>
    </row>
    <row r="260" spans="1:41" x14ac:dyDescent="0.2">
      <c r="A260" s="1">
        <v>817.82500000000221</v>
      </c>
      <c r="AH260" s="5">
        <v>2.58</v>
      </c>
      <c r="AI260">
        <f t="shared" si="26"/>
        <v>-6075924774621.4453</v>
      </c>
      <c r="AJ260">
        <f t="shared" si="27"/>
        <v>-2469.8534</v>
      </c>
      <c r="AK260">
        <f t="shared" si="28"/>
        <v>814.75458355391845</v>
      </c>
      <c r="AL260">
        <f t="shared" si="29"/>
        <v>-172678.78453686088</v>
      </c>
      <c r="AM260">
        <f t="shared" si="30"/>
        <v>85660.725000000035</v>
      </c>
      <c r="AO260">
        <f t="shared" si="25"/>
        <v>0.12508552555346725</v>
      </c>
    </row>
    <row r="261" spans="1:41" x14ac:dyDescent="0.2">
      <c r="A261" s="1">
        <v>815.77500000000225</v>
      </c>
      <c r="AH261" s="5">
        <v>2.59</v>
      </c>
      <c r="AI261">
        <f t="shared" si="26"/>
        <v>-6222213248651.0928</v>
      </c>
      <c r="AJ261">
        <f t="shared" si="27"/>
        <v>-2485.0306999999993</v>
      </c>
      <c r="AK261">
        <f t="shared" si="28"/>
        <v>813.02718557789194</v>
      </c>
      <c r="AL261">
        <f t="shared" si="29"/>
        <v>-165846.0180433318</v>
      </c>
      <c r="AM261">
        <f t="shared" si="30"/>
        <v>84868.875</v>
      </c>
      <c r="AO261">
        <f t="shared" si="25"/>
        <v>8.5755558955464425E-2</v>
      </c>
    </row>
    <row r="262" spans="1:41" x14ac:dyDescent="0.2">
      <c r="A262" s="1">
        <v>813.7250000000023</v>
      </c>
      <c r="AH262" s="5">
        <v>2.6</v>
      </c>
      <c r="AI262">
        <f t="shared" si="26"/>
        <v>-6371425067449.3701</v>
      </c>
      <c r="AJ262">
        <f t="shared" si="27"/>
        <v>-2500.2079999999996</v>
      </c>
      <c r="AK262">
        <f t="shared" si="28"/>
        <v>811.29894510400004</v>
      </c>
      <c r="AL262">
        <f t="shared" si="29"/>
        <v>-159236.04573493451</v>
      </c>
      <c r="AM262">
        <f t="shared" si="30"/>
        <v>84080.700000000012</v>
      </c>
      <c r="AO262">
        <f t="shared" si="25"/>
        <v>4.6330723011340808E-2</v>
      </c>
    </row>
    <row r="263" spans="1:41" x14ac:dyDescent="0.2">
      <c r="A263" s="1">
        <v>811.67500000000234</v>
      </c>
      <c r="AH263" s="5">
        <v>2.61</v>
      </c>
      <c r="AI263">
        <f t="shared" si="26"/>
        <v>-6523606778951.5967</v>
      </c>
      <c r="AJ263">
        <f t="shared" si="27"/>
        <v>-2515.3852999999999</v>
      </c>
      <c r="AK263">
        <f t="shared" si="28"/>
        <v>809.57000789912399</v>
      </c>
      <c r="AL263">
        <f t="shared" si="29"/>
        <v>-152843.10645868629</v>
      </c>
      <c r="AM263">
        <f t="shared" si="30"/>
        <v>83296.200000000012</v>
      </c>
      <c r="AO263">
        <f t="shared" si="25"/>
        <v>6.7922928366087815E-3</v>
      </c>
    </row>
    <row r="264" spans="1:41" x14ac:dyDescent="0.2">
      <c r="A264" s="1">
        <v>809.62500000000239</v>
      </c>
      <c r="AH264" s="5">
        <v>2.62</v>
      </c>
      <c r="AI264">
        <f t="shared" si="26"/>
        <v>-6678805484761.2324</v>
      </c>
      <c r="AJ264">
        <f t="shared" si="27"/>
        <v>-2530.5626000000002</v>
      </c>
      <c r="AK264">
        <f t="shared" si="28"/>
        <v>807.84052098457437</v>
      </c>
      <c r="AL264">
        <f t="shared" si="29"/>
        <v>-146661.54966386408</v>
      </c>
      <c r="AM264">
        <f t="shared" si="30"/>
        <v>82515.375</v>
      </c>
      <c r="AO264">
        <f t="shared" si="25"/>
        <v>3.2878801915851123E-2</v>
      </c>
    </row>
    <row r="265" spans="1:41" x14ac:dyDescent="0.2">
      <c r="A265" s="1">
        <v>807.57500000000243</v>
      </c>
      <c r="AH265" s="5">
        <v>2.63</v>
      </c>
      <c r="AI265">
        <f t="shared" si="26"/>
        <v>-6837068844522.8203</v>
      </c>
      <c r="AJ265">
        <f t="shared" si="27"/>
        <v>-2545.7398999999996</v>
      </c>
      <c r="AK265">
        <f t="shared" si="28"/>
        <v>806.11063263609196</v>
      </c>
      <c r="AL265">
        <f t="shared" si="29"/>
        <v>-140685.83400245756</v>
      </c>
      <c r="AM265">
        <f t="shared" si="30"/>
        <v>81738.225000000035</v>
      </c>
      <c r="AO265">
        <f t="shared" si="25"/>
        <v>7.2701981451784067E-2</v>
      </c>
    </row>
    <row r="266" spans="1:41" x14ac:dyDescent="0.2">
      <c r="A266" s="1">
        <v>805.52500000000248</v>
      </c>
      <c r="AH266" s="5">
        <v>2.64</v>
      </c>
      <c r="AI266">
        <f t="shared" si="26"/>
        <v>-6998445080312.291</v>
      </c>
      <c r="AJ266">
        <f t="shared" si="27"/>
        <v>-2560.9171999999999</v>
      </c>
      <c r="AK266">
        <f t="shared" si="28"/>
        <v>804.38049238384644</v>
      </c>
      <c r="AL266">
        <f t="shared" si="29"/>
        <v>-134910.52593886107</v>
      </c>
      <c r="AM266">
        <f t="shared" si="30"/>
        <v>80964.75</v>
      </c>
      <c r="AO266">
        <f t="shared" si="25"/>
        <v>0.11269702029856786</v>
      </c>
    </row>
    <row r="267" spans="1:41" x14ac:dyDescent="0.2">
      <c r="A267" s="1">
        <v>803.47500000000252</v>
      </c>
      <c r="AH267" s="5">
        <v>2.65</v>
      </c>
      <c r="AI267">
        <f t="shared" si="26"/>
        <v>-7162982981044.3037</v>
      </c>
      <c r="AJ267">
        <f t="shared" si="27"/>
        <v>-2576.0945000000002</v>
      </c>
      <c r="AK267">
        <f t="shared" si="28"/>
        <v>802.65025101243759</v>
      </c>
      <c r="AL267">
        <f t="shared" si="29"/>
        <v>-129330.29836761206</v>
      </c>
      <c r="AM267">
        <f t="shared" si="30"/>
        <v>80194.950000000012</v>
      </c>
      <c r="AO267">
        <f t="shared" si="25"/>
        <v>0.15288405183704273</v>
      </c>
    </row>
    <row r="268" spans="1:41" x14ac:dyDescent="0.2">
      <c r="A268" s="1">
        <v>801.42500000000257</v>
      </c>
      <c r="AH268" s="5">
        <v>2.66</v>
      </c>
      <c r="AI268">
        <f t="shared" si="26"/>
        <v>-7330731906896.9443</v>
      </c>
      <c r="AJ268">
        <f t="shared" si="27"/>
        <v>-2591.2718000000004</v>
      </c>
      <c r="AK268">
        <f t="shared" si="28"/>
        <v>800.92006056089463</v>
      </c>
      <c r="AL268">
        <f t="shared" si="29"/>
        <v>-123939.92924042791</v>
      </c>
      <c r="AM268">
        <f t="shared" si="30"/>
        <v>79428.825000000012</v>
      </c>
      <c r="AO268">
        <f t="shared" si="25"/>
        <v>0.19328357290283113</v>
      </c>
    </row>
    <row r="269" spans="1:41" x14ac:dyDescent="0.2">
      <c r="A269" s="1">
        <v>799.37500000000261</v>
      </c>
      <c r="AH269" s="5">
        <v>2.67</v>
      </c>
      <c r="AI269">
        <f t="shared" si="26"/>
        <v>-7501741793753.499</v>
      </c>
      <c r="AJ269">
        <f t="shared" si="27"/>
        <v>-2606.4490999999998</v>
      </c>
      <c r="AK269">
        <f t="shared" si="28"/>
        <v>799.19007432267608</v>
      </c>
      <c r="AL269">
        <f t="shared" si="29"/>
        <v>-118734.3002019152</v>
      </c>
      <c r="AM269">
        <f t="shared" si="30"/>
        <v>78666.375</v>
      </c>
      <c r="AO269">
        <f t="shared" si="25"/>
        <v>0.23391644845871082</v>
      </c>
    </row>
    <row r="270" spans="1:41" x14ac:dyDescent="0.2">
      <c r="A270" s="1">
        <v>797.32500000000266</v>
      </c>
      <c r="AH270" s="5">
        <v>2.68</v>
      </c>
      <c r="AI270">
        <f t="shared" si="26"/>
        <v>-7676063157661.5342</v>
      </c>
      <c r="AJ270">
        <f t="shared" si="27"/>
        <v>-2621.6264000000001</v>
      </c>
      <c r="AK270">
        <f t="shared" si="28"/>
        <v>797.4604468456705</v>
      </c>
      <c r="AL270">
        <f t="shared" si="29"/>
        <v>-113708.39523401111</v>
      </c>
      <c r="AM270">
        <f t="shared" si="30"/>
        <v>77907.600000000035</v>
      </c>
      <c r="AO270">
        <f t="shared" si="25"/>
        <v>0.27480391633935308</v>
      </c>
    </row>
    <row r="271" spans="1:41" x14ac:dyDescent="0.2">
      <c r="A271" s="1">
        <v>795.27500000000271</v>
      </c>
      <c r="AH271" s="5">
        <v>2.69</v>
      </c>
      <c r="AI271">
        <f t="shared" si="26"/>
        <v>-7853747099309.0674</v>
      </c>
      <c r="AJ271">
        <f t="shared" si="27"/>
        <v>-2636.8036999999995</v>
      </c>
      <c r="AK271">
        <f t="shared" si="28"/>
        <v>795.73133393219598</v>
      </c>
      <c r="AL271">
        <f t="shared" si="29"/>
        <v>-108857.29930844158</v>
      </c>
      <c r="AM271">
        <f t="shared" si="30"/>
        <v>77152.500000000058</v>
      </c>
      <c r="AO271">
        <f t="shared" si="25"/>
        <v>0.31596759206949104</v>
      </c>
    </row>
    <row r="272" spans="1:41" x14ac:dyDescent="0.2">
      <c r="A272" s="1">
        <v>793.22500000000275</v>
      </c>
      <c r="AH272" s="5">
        <v>2.7</v>
      </c>
      <c r="AI272">
        <f t="shared" si="26"/>
        <v>-8034845308518.0713</v>
      </c>
      <c r="AJ272">
        <f t="shared" si="27"/>
        <v>-2651.9809999999998</v>
      </c>
      <c r="AK272">
        <f t="shared" si="28"/>
        <v>794.00289263900004</v>
      </c>
      <c r="AL272">
        <f t="shared" si="29"/>
        <v>-104176.19704961032</v>
      </c>
      <c r="AM272">
        <f t="shared" si="30"/>
        <v>76401.075000000012</v>
      </c>
      <c r="AO272">
        <f t="shared" si="25"/>
        <v>0.35742947375703621</v>
      </c>
    </row>
    <row r="273" spans="1:41" x14ac:dyDescent="0.2">
      <c r="A273" s="1">
        <v>791.1750000000028</v>
      </c>
      <c r="AH273" s="5">
        <v>2.71</v>
      </c>
      <c r="AI273">
        <f t="shared" si="26"/>
        <v>-8219410068755.0254</v>
      </c>
      <c r="AJ273">
        <f t="shared" si="27"/>
        <v>-2667.1583000000001</v>
      </c>
      <c r="AK273">
        <f t="shared" si="28"/>
        <v>792.27528127726009</v>
      </c>
      <c r="AL273">
        <f t="shared" si="29"/>
        <v>-99660.37140443176</v>
      </c>
      <c r="AM273">
        <f t="shared" si="30"/>
        <v>75653.325000000012</v>
      </c>
      <c r="AO273">
        <f t="shared" si="25"/>
        <v>0.39921194706253615</v>
      </c>
    </row>
    <row r="274" spans="1:41" x14ac:dyDescent="0.2">
      <c r="A274" s="1">
        <v>789.12500000000284</v>
      </c>
      <c r="AH274" s="5">
        <v>2.72</v>
      </c>
      <c r="AI274">
        <f t="shared" si="26"/>
        <v>-8407494261658.832</v>
      </c>
      <c r="AJ274">
        <f t="shared" si="27"/>
        <v>-2682.3356000000003</v>
      </c>
      <c r="AK274">
        <f t="shared" si="28"/>
        <v>790.54865941258254</v>
      </c>
      <c r="AL274">
        <f t="shared" si="29"/>
        <v>-95305.202321879566</v>
      </c>
      <c r="AM274">
        <f t="shared" si="30"/>
        <v>74909.25</v>
      </c>
      <c r="AO274">
        <f t="shared" si="25"/>
        <v>0.44133779024611852</v>
      </c>
    </row>
    <row r="275" spans="1:41" x14ac:dyDescent="0.2">
      <c r="A275" s="1">
        <v>787.07500000000289</v>
      </c>
      <c r="AH275" s="5">
        <v>2.73</v>
      </c>
      <c r="AI275">
        <f t="shared" si="26"/>
        <v>-8599151371585.7793</v>
      </c>
      <c r="AJ275">
        <f t="shared" si="27"/>
        <v>-2697.5128999999997</v>
      </c>
      <c r="AK275">
        <f t="shared" si="28"/>
        <v>788.823187865004</v>
      </c>
      <c r="AL275">
        <f t="shared" si="29"/>
        <v>-91106.165441088378</v>
      </c>
      <c r="AM275">
        <f t="shared" si="30"/>
        <v>74168.850000000035</v>
      </c>
      <c r="AO275">
        <f t="shared" si="25"/>
        <v>0.48383017929378741</v>
      </c>
    </row>
    <row r="276" spans="1:41" x14ac:dyDescent="0.2">
      <c r="A276" s="1">
        <v>785.02500000000293</v>
      </c>
      <c r="AH276" s="5">
        <v>2.74</v>
      </c>
      <c r="AI276">
        <f t="shared" si="26"/>
        <v>-8794435490171.8535</v>
      </c>
      <c r="AJ276">
        <f t="shared" si="27"/>
        <v>-2712.6902</v>
      </c>
      <c r="AK276">
        <f t="shared" si="28"/>
        <v>787.09902870899043</v>
      </c>
      <c r="AL276">
        <f t="shared" si="29"/>
        <v>-87058.830788426101</v>
      </c>
      <c r="AM276">
        <f t="shared" si="30"/>
        <v>73432.125</v>
      </c>
      <c r="AO276">
        <f t="shared" si="25"/>
        <v>0.52671269312397417</v>
      </c>
    </row>
    <row r="277" spans="1:41" x14ac:dyDescent="0.2">
      <c r="A277" s="1">
        <v>782.97500000000298</v>
      </c>
      <c r="AH277" s="5">
        <v>2.75</v>
      </c>
      <c r="AI277">
        <f t="shared" si="26"/>
        <v>-8993401320912.0977</v>
      </c>
      <c r="AJ277">
        <f t="shared" si="27"/>
        <v>-2727.8674999999994</v>
      </c>
      <c r="AK277">
        <f t="shared" si="28"/>
        <v>785.37634527343766</v>
      </c>
      <c r="AL277">
        <f t="shared" si="29"/>
        <v>-83158.861482940614</v>
      </c>
      <c r="AM277">
        <f t="shared" si="30"/>
        <v>72699.075000000012</v>
      </c>
      <c r="AO277">
        <f t="shared" si="25"/>
        <v>0.57000931887628425</v>
      </c>
    </row>
    <row r="278" spans="1:41" x14ac:dyDescent="0.2">
      <c r="A278" s="1">
        <v>780.92500000000302</v>
      </c>
      <c r="AH278" s="5">
        <v>2.76</v>
      </c>
      <c r="AI278">
        <f t="shared" si="26"/>
        <v>-9196104183757.3242</v>
      </c>
      <c r="AJ278">
        <f t="shared" si="27"/>
        <v>-2743.0447999999997</v>
      </c>
      <c r="AK278">
        <f t="shared" si="28"/>
        <v>783.65530214167052</v>
      </c>
      <c r="AL278">
        <f t="shared" si="29"/>
        <v>-79402.012450240552</v>
      </c>
      <c r="AM278">
        <f t="shared" si="30"/>
        <v>71969.700000000012</v>
      </c>
      <c r="AO278">
        <f t="shared" si="25"/>
        <v>0.61374445728357296</v>
      </c>
    </row>
    <row r="279" spans="1:41" x14ac:dyDescent="0.2">
      <c r="A279" s="1">
        <v>778.87500000000307</v>
      </c>
      <c r="AH279" s="5">
        <v>2.77</v>
      </c>
      <c r="AI279">
        <f t="shared" si="26"/>
        <v>-9402600019727.9219</v>
      </c>
      <c r="AJ279">
        <f t="shared" si="27"/>
        <v>-2758.2221</v>
      </c>
      <c r="AK279">
        <f t="shared" si="28"/>
        <v>781.93606515144393</v>
      </c>
      <c r="AL279">
        <f t="shared" si="29"/>
        <v>-75784.129146747291</v>
      </c>
      <c r="AM279">
        <f t="shared" si="30"/>
        <v>71244.000000000058</v>
      </c>
      <c r="AO279">
        <f t="shared" si="25"/>
        <v>0.65794292812934596</v>
      </c>
    </row>
    <row r="280" spans="1:41" x14ac:dyDescent="0.2">
      <c r="A280" s="1">
        <v>776.82500000000312</v>
      </c>
      <c r="AH280" s="5">
        <v>2.78</v>
      </c>
      <c r="AI280">
        <f t="shared" si="26"/>
        <v>-9612945395544.8828</v>
      </c>
      <c r="AJ280">
        <f t="shared" si="27"/>
        <v>-2773.3993999999993</v>
      </c>
      <c r="AK280">
        <f t="shared" si="28"/>
        <v>780.21880139494249</v>
      </c>
      <c r="AL280">
        <f t="shared" si="29"/>
        <v>-72301.146290235221</v>
      </c>
      <c r="AM280">
        <f t="shared" si="30"/>
        <v>70521.975000000035</v>
      </c>
      <c r="AO280">
        <f t="shared" si="25"/>
        <v>0.70262997579159192</v>
      </c>
    </row>
    <row r="281" spans="1:41" x14ac:dyDescent="0.2">
      <c r="A281" s="1">
        <v>774.77500000000316</v>
      </c>
      <c r="AH281" s="5">
        <v>2.79</v>
      </c>
      <c r="AI281">
        <f t="shared" si="26"/>
        <v>-9827197508278.1074</v>
      </c>
      <c r="AJ281">
        <f t="shared" si="27"/>
        <v>-2788.5766999999996</v>
      </c>
      <c r="AK281">
        <f t="shared" si="28"/>
        <v>778.50367921878001</v>
      </c>
      <c r="AL281">
        <f t="shared" si="29"/>
        <v>-68949.086601190269</v>
      </c>
      <c r="AM281">
        <f t="shared" si="30"/>
        <v>69803.624999999942</v>
      </c>
      <c r="AO281">
        <f t="shared" si="25"/>
        <v>0.74783127487486201</v>
      </c>
    </row>
    <row r="282" spans="1:41" x14ac:dyDescent="0.2">
      <c r="A282" s="1">
        <v>772.72500000000321</v>
      </c>
      <c r="AH282" s="5">
        <v>2.8</v>
      </c>
      <c r="AI282">
        <f t="shared" si="26"/>
        <v>-10045414190011.764</v>
      </c>
      <c r="AJ282">
        <f t="shared" si="27"/>
        <v>-2803.7539999999999</v>
      </c>
      <c r="AK282">
        <f t="shared" si="28"/>
        <v>776.79086822400018</v>
      </c>
      <c r="AL282">
        <f t="shared" si="29"/>
        <v>-65724.059551976621</v>
      </c>
      <c r="AM282">
        <f t="shared" si="30"/>
        <v>69088.950000000012</v>
      </c>
      <c r="AO282">
        <f t="shared" si="25"/>
        <v>0.79357293593238409</v>
      </c>
    </row>
    <row r="283" spans="1:41" x14ac:dyDescent="0.2">
      <c r="A283" s="1">
        <v>770.67500000000325</v>
      </c>
      <c r="AH283" s="5">
        <v>2.81</v>
      </c>
      <c r="AI283">
        <f t="shared" si="26"/>
        <v>-10267653912527.037</v>
      </c>
      <c r="AJ283">
        <f t="shared" si="27"/>
        <v>-2818.9313000000002</v>
      </c>
      <c r="AK283">
        <f t="shared" si="28"/>
        <v>775.08053926607602</v>
      </c>
      <c r="AL283">
        <f t="shared" si="29"/>
        <v>-62622.26012494415</v>
      </c>
      <c r="AM283">
        <f t="shared" si="30"/>
        <v>68377.950000000012</v>
      </c>
      <c r="AO283">
        <f t="shared" si="25"/>
        <v>0.83988151127958255</v>
      </c>
    </row>
    <row r="284" spans="1:41" x14ac:dyDescent="0.2">
      <c r="A284" s="1">
        <v>768.6250000000033</v>
      </c>
      <c r="AH284" s="5">
        <v>2.82</v>
      </c>
      <c r="AI284">
        <f t="shared" si="26"/>
        <v>-10493975792001.883</v>
      </c>
      <c r="AJ284">
        <f t="shared" si="27"/>
        <v>-2834.1085999999996</v>
      </c>
      <c r="AK284">
        <f t="shared" si="28"/>
        <v>773.37286445491054</v>
      </c>
      <c r="AL284">
        <f t="shared" si="29"/>
        <v>-59639.967579208314</v>
      </c>
      <c r="AM284">
        <f t="shared" si="30"/>
        <v>67670.625</v>
      </c>
      <c r="AO284">
        <f t="shared" si="25"/>
        <v>0.88678400090104281</v>
      </c>
    </row>
    <row r="285" spans="1:41" x14ac:dyDescent="0.2">
      <c r="A285" s="1">
        <v>766.57500000000334</v>
      </c>
      <c r="AH285" s="5">
        <v>2.83</v>
      </c>
      <c r="AI285">
        <f t="shared" si="26"/>
        <v>-10724439593728.152</v>
      </c>
      <c r="AJ285">
        <f t="shared" si="27"/>
        <v>-2849.2858999999999</v>
      </c>
      <c r="AK285">
        <f t="shared" si="28"/>
        <v>771.66801715483598</v>
      </c>
      <c r="AL285">
        <f t="shared" si="29"/>
        <v>-56773.544226132333</v>
      </c>
      <c r="AM285">
        <f t="shared" si="30"/>
        <v>66966.975000000035</v>
      </c>
      <c r="AO285">
        <f t="shared" si="25"/>
        <v>0.93430785845231479</v>
      </c>
    </row>
    <row r="286" spans="1:41" x14ac:dyDescent="0.2">
      <c r="A286" s="1">
        <v>764.52500000000339</v>
      </c>
      <c r="AH286" s="5">
        <v>2.84</v>
      </c>
      <c r="AI286">
        <f t="shared" si="26"/>
        <v>-10959105736845.785</v>
      </c>
      <c r="AJ286">
        <f t="shared" si="27"/>
        <v>-2864.4631999999992</v>
      </c>
      <c r="AK286">
        <f t="shared" si="28"/>
        <v>769.96617198461445</v>
      </c>
      <c r="AL286">
        <f t="shared" si="29"/>
        <v>-54019.434214107692</v>
      </c>
      <c r="AM286">
        <f t="shared" si="30"/>
        <v>66267.000000000058</v>
      </c>
      <c r="AO286">
        <f t="shared" ref="AO286:AO349" si="31">ABS((A287-AK286)/A287)*100</f>
        <v>0.93567556635613913</v>
      </c>
    </row>
    <row r="287" spans="1:41" x14ac:dyDescent="0.2">
      <c r="A287" s="1">
        <v>762.8285714285737</v>
      </c>
      <c r="AH287" s="5">
        <v>2.85</v>
      </c>
      <c r="AI287">
        <f t="shared" si="26"/>
        <v>-11198035299094.33</v>
      </c>
      <c r="AJ287">
        <f t="shared" si="27"/>
        <v>-2879.6404999999995</v>
      </c>
      <c r="AK287">
        <f t="shared" si="28"/>
        <v>768.26750481743761</v>
      </c>
      <c r="AL287">
        <f t="shared" si="29"/>
        <v>-51374.162320874631</v>
      </c>
      <c r="AM287">
        <f t="shared" si="30"/>
        <v>65570.700000000012</v>
      </c>
      <c r="AO287">
        <f t="shared" si="31"/>
        <v>0.89059983719884728</v>
      </c>
    </row>
    <row r="288" spans="1:41" x14ac:dyDescent="0.2">
      <c r="A288" s="1">
        <v>761.48571428571654</v>
      </c>
      <c r="AH288" s="5">
        <v>2.86</v>
      </c>
      <c r="AI288">
        <f t="shared" si="26"/>
        <v>-11441290021581.52</v>
      </c>
      <c r="AJ288">
        <f t="shared" si="27"/>
        <v>-2894.8177999999998</v>
      </c>
      <c r="AK288">
        <f t="shared" si="28"/>
        <v>766.57219278092657</v>
      </c>
      <c r="AL288">
        <f t="shared" si="29"/>
        <v>-48834.33275603503</v>
      </c>
      <c r="AM288">
        <f t="shared" si="30"/>
        <v>64878.075000000012</v>
      </c>
      <c r="AO288">
        <f t="shared" si="31"/>
        <v>0.84580622940180739</v>
      </c>
    </row>
    <row r="289" spans="1:41" x14ac:dyDescent="0.2">
      <c r="A289" s="1">
        <v>760.14285714285938</v>
      </c>
      <c r="AH289" s="5">
        <v>2.87</v>
      </c>
      <c r="AI289">
        <f t="shared" si="26"/>
        <v>-11688932313569.215</v>
      </c>
      <c r="AJ289">
        <f t="shared" si="27"/>
        <v>-2909.9951000000001</v>
      </c>
      <c r="AK289">
        <f t="shared" si="28"/>
        <v>764.88041425713209</v>
      </c>
      <c r="AL289">
        <f t="shared" si="29"/>
        <v>-46396.627971433103</v>
      </c>
      <c r="AM289">
        <f t="shared" si="30"/>
        <v>64189.124999999942</v>
      </c>
      <c r="AO289">
        <f t="shared" si="31"/>
        <v>0.80131974922637417</v>
      </c>
    </row>
    <row r="290" spans="1:41" x14ac:dyDescent="0.2">
      <c r="A290" s="1">
        <v>758.80000000000234</v>
      </c>
      <c r="AH290" s="5">
        <v>2.88</v>
      </c>
      <c r="AI290">
        <f t="shared" si="26"/>
        <v>-11941025257276.365</v>
      </c>
      <c r="AJ290">
        <f t="shared" si="27"/>
        <v>-2925.1723999999995</v>
      </c>
      <c r="AK290">
        <f t="shared" si="28"/>
        <v>763.19234888253459</v>
      </c>
      <c r="AL290">
        <f t="shared" si="29"/>
        <v>-44057.807480178773</v>
      </c>
      <c r="AM290">
        <f t="shared" si="30"/>
        <v>63503.850000000035</v>
      </c>
      <c r="AO290">
        <f t="shared" si="31"/>
        <v>0.75716574587389562</v>
      </c>
    </row>
    <row r="291" spans="1:41" x14ac:dyDescent="0.2">
      <c r="A291" s="1">
        <v>757.45714285714519</v>
      </c>
      <c r="AH291" s="5">
        <v>2.89</v>
      </c>
      <c r="AI291">
        <f t="shared" si="26"/>
        <v>-12197632612699.373</v>
      </c>
      <c r="AJ291">
        <f t="shared" si="27"/>
        <v>-2940.3496999999998</v>
      </c>
      <c r="AK291">
        <f t="shared" si="28"/>
        <v>761.50817754804393</v>
      </c>
      <c r="AL291">
        <f t="shared" si="29"/>
        <v>-41814.70668502897</v>
      </c>
      <c r="AM291">
        <f t="shared" si="30"/>
        <v>62822.249999999942</v>
      </c>
      <c r="AO291">
        <f t="shared" si="31"/>
        <v>0.71336991453089471</v>
      </c>
    </row>
    <row r="292" spans="1:41" x14ac:dyDescent="0.2">
      <c r="A292" s="1">
        <v>756.11428571428803</v>
      </c>
      <c r="AH292" s="5">
        <v>2.9</v>
      </c>
      <c r="AI292">
        <f t="shared" si="26"/>
        <v>-12458818822449.465</v>
      </c>
      <c r="AJ292">
        <f t="shared" si="27"/>
        <v>-2955.527</v>
      </c>
      <c r="AK292">
        <f t="shared" si="28"/>
        <v>759.8280823990001</v>
      </c>
      <c r="AL292">
        <f t="shared" si="29"/>
        <v>-39664.235715381801</v>
      </c>
      <c r="AM292">
        <f t="shared" si="30"/>
        <v>62144.325000000012</v>
      </c>
      <c r="AO292">
        <f t="shared" si="31"/>
        <v>0.6699582994470159</v>
      </c>
    </row>
    <row r="293" spans="1:41" x14ac:dyDescent="0.2">
      <c r="A293" s="1">
        <v>754.77142857143099</v>
      </c>
      <c r="AH293" s="5">
        <v>2.91</v>
      </c>
      <c r="AI293">
        <f t="shared" si="26"/>
        <v>-12724649016607.428</v>
      </c>
      <c r="AJ293">
        <f t="shared" si="27"/>
        <v>-2970.7043000000003</v>
      </c>
      <c r="AK293">
        <f t="shared" si="28"/>
        <v>758.15224683517204</v>
      </c>
      <c r="AL293">
        <f t="shared" si="29"/>
        <v>-37603.378272287548</v>
      </c>
      <c r="AM293">
        <f t="shared" si="30"/>
        <v>61470.075000000012</v>
      </c>
      <c r="AO293">
        <f t="shared" si="31"/>
        <v>0.62695729704564518</v>
      </c>
    </row>
    <row r="294" spans="1:41" x14ac:dyDescent="0.2">
      <c r="A294" s="1">
        <v>753.42857142857383</v>
      </c>
      <c r="AH294" s="5">
        <v>2.92</v>
      </c>
      <c r="AI294">
        <f t="shared" si="26"/>
        <v>-12995189017595.381</v>
      </c>
      <c r="AJ294">
        <f t="shared" si="27"/>
        <v>-2985.8815999999997</v>
      </c>
      <c r="AK294">
        <f t="shared" si="28"/>
        <v>756.48085551075837</v>
      </c>
      <c r="AL294">
        <f t="shared" si="29"/>
        <v>-35629.1904829368</v>
      </c>
      <c r="AM294">
        <f t="shared" si="30"/>
        <v>60799.5</v>
      </c>
      <c r="AO294">
        <f t="shared" si="31"/>
        <v>0.58439365906794416</v>
      </c>
    </row>
    <row r="295" spans="1:41" x14ac:dyDescent="0.2">
      <c r="A295" s="1">
        <v>752.08571428571679</v>
      </c>
      <c r="AH295" s="5">
        <v>2.93</v>
      </c>
      <c r="AI295">
        <f t="shared" si="26"/>
        <v>-13270505345065.973</v>
      </c>
      <c r="AJ295">
        <f t="shared" si="27"/>
        <v>-3001.0589</v>
      </c>
      <c r="AK295">
        <f t="shared" si="28"/>
        <v>754.81409433438785</v>
      </c>
      <c r="AL295">
        <f t="shared" si="29"/>
        <v>-33738.799764357507</v>
      </c>
      <c r="AM295">
        <f t="shared" si="30"/>
        <v>60132.600000000035</v>
      </c>
      <c r="AO295">
        <f t="shared" si="31"/>
        <v>0.54229449575082567</v>
      </c>
    </row>
    <row r="296" spans="1:41" x14ac:dyDescent="0.2">
      <c r="A296" s="1">
        <v>750.74285714285963</v>
      </c>
      <c r="AH296" s="5">
        <v>2.94</v>
      </c>
      <c r="AI296">
        <f t="shared" si="26"/>
        <v>-13550665220808.496</v>
      </c>
      <c r="AJ296">
        <f t="shared" si="27"/>
        <v>-3016.2361999999994</v>
      </c>
      <c r="AK296">
        <f t="shared" si="28"/>
        <v>753.15215046911851</v>
      </c>
      <c r="AL296">
        <f t="shared" si="29"/>
        <v>-31929.403694234788</v>
      </c>
      <c r="AM296">
        <f t="shared" si="30"/>
        <v>59469.375000000058</v>
      </c>
      <c r="AO296">
        <f t="shared" si="31"/>
        <v>0.50068727903870025</v>
      </c>
    </row>
    <row r="297" spans="1:41" x14ac:dyDescent="0.2">
      <c r="A297" s="1">
        <v>749.40000000000248</v>
      </c>
      <c r="AH297" s="5">
        <v>2.95</v>
      </c>
      <c r="AI297">
        <f t="shared" si="26"/>
        <v>-13835736573672.502</v>
      </c>
      <c r="AJ297">
        <f t="shared" si="27"/>
        <v>-3031.4134999999997</v>
      </c>
      <c r="AK297">
        <f t="shared" si="28"/>
        <v>751.49521233243763</v>
      </c>
      <c r="AL297">
        <f t="shared" si="29"/>
        <v>-30198.268892250955</v>
      </c>
      <c r="AM297">
        <f t="shared" si="30"/>
        <v>58809.824999999953</v>
      </c>
      <c r="AO297">
        <f t="shared" si="31"/>
        <v>0.45959984583006047</v>
      </c>
    </row>
    <row r="298" spans="1:41" x14ac:dyDescent="0.2">
      <c r="A298" s="1">
        <v>748.05714285714544</v>
      </c>
      <c r="AH298" s="5">
        <v>2.96</v>
      </c>
      <c r="AI298">
        <f t="shared" si="26"/>
        <v>-14125788044508.338</v>
      </c>
      <c r="AJ298">
        <f t="shared" si="27"/>
        <v>-3046.5907999999999</v>
      </c>
      <c r="AK298">
        <f t="shared" si="28"/>
        <v>749.84346959626259</v>
      </c>
      <c r="AL298">
        <f t="shared" si="29"/>
        <v>-28542.729908846319</v>
      </c>
      <c r="AM298">
        <f t="shared" si="30"/>
        <v>58153.950000000012</v>
      </c>
      <c r="AO298">
        <f t="shared" si="31"/>
        <v>0.41906040125923322</v>
      </c>
    </row>
    <row r="299" spans="1:41" x14ac:dyDescent="0.2">
      <c r="A299" s="1">
        <v>746.71428571428828</v>
      </c>
      <c r="AH299" s="5">
        <v>2.97</v>
      </c>
      <c r="AI299">
        <f t="shared" si="26"/>
        <v>-14420888991125.141</v>
      </c>
      <c r="AJ299">
        <f t="shared" si="27"/>
        <v>-3061.7681000000002</v>
      </c>
      <c r="AK299">
        <f t="shared" si="28"/>
        <v>748.19711318693987</v>
      </c>
      <c r="AL299">
        <f t="shared" si="29"/>
        <v>-26960.188123784959</v>
      </c>
      <c r="AM299">
        <f t="shared" si="30"/>
        <v>57501.75</v>
      </c>
      <c r="AO299">
        <f t="shared" si="31"/>
        <v>0.37909752201320862</v>
      </c>
    </row>
    <row r="300" spans="1:41" x14ac:dyDescent="0.2">
      <c r="A300" s="1">
        <v>745.37142857143112</v>
      </c>
      <c r="AH300" s="5">
        <v>2.98</v>
      </c>
      <c r="AI300">
        <f t="shared" si="26"/>
        <v>-14721109493265.785</v>
      </c>
      <c r="AJ300">
        <f t="shared" si="27"/>
        <v>-3076.9453999999996</v>
      </c>
      <c r="AK300">
        <f t="shared" si="28"/>
        <v>746.55633528524652</v>
      </c>
      <c r="AL300">
        <f t="shared" si="29"/>
        <v>-25448.110652409494</v>
      </c>
      <c r="AM300">
        <f t="shared" si="30"/>
        <v>56853.225000000035</v>
      </c>
      <c r="AO300">
        <f t="shared" si="31"/>
        <v>0.33974015968486215</v>
      </c>
    </row>
    <row r="301" spans="1:41" x14ac:dyDescent="0.2">
      <c r="A301" s="1">
        <v>744.02857142857408</v>
      </c>
      <c r="AH301" s="5">
        <v>2.99</v>
      </c>
      <c r="AI301">
        <f t="shared" si="26"/>
        <v>-15026520357599.287</v>
      </c>
      <c r="AJ301">
        <f t="shared" si="27"/>
        <v>-3092.1226999999999</v>
      </c>
      <c r="AK301">
        <f t="shared" si="28"/>
        <v>744.92132932638799</v>
      </c>
      <c r="AL301">
        <f t="shared" si="29"/>
        <v>-24004.029261611402</v>
      </c>
      <c r="AM301">
        <f t="shared" si="30"/>
        <v>56208.375</v>
      </c>
      <c r="AO301">
        <f t="shared" si="31"/>
        <v>0.30101764416206417</v>
      </c>
    </row>
    <row r="302" spans="1:41" x14ac:dyDescent="0.2">
      <c r="A302" s="1">
        <v>742.68571428571693</v>
      </c>
      <c r="AH302" s="5">
        <v>3</v>
      </c>
      <c r="AI302">
        <f t="shared" si="26"/>
        <v>-15337193122730.168</v>
      </c>
      <c r="AJ302">
        <f t="shared" si="27"/>
        <v>-3107.3</v>
      </c>
      <c r="AK302">
        <f t="shared" si="28"/>
        <v>743.29229000000009</v>
      </c>
      <c r="AL302">
        <f t="shared" si="29"/>
        <v>-22625.539293907583</v>
      </c>
      <c r="AM302">
        <f t="shared" si="30"/>
        <v>55567.200000000012</v>
      </c>
      <c r="AO302">
        <f t="shared" si="31"/>
        <v>0.26295968705402195</v>
      </c>
    </row>
    <row r="303" spans="1:41" x14ac:dyDescent="0.2">
      <c r="A303" s="1">
        <v>741.34285714285988</v>
      </c>
      <c r="AH303" s="5">
        <v>3.01</v>
      </c>
      <c r="AI303">
        <f t="shared" si="26"/>
        <v>-15653200064225.199</v>
      </c>
      <c r="AJ303">
        <f t="shared" si="27"/>
        <v>-3122.4772999999996</v>
      </c>
      <c r="AK303">
        <f t="shared" si="28"/>
        <v>741.66941325014795</v>
      </c>
      <c r="AL303">
        <f t="shared" si="29"/>
        <v>-21310.298600636423</v>
      </c>
      <c r="AM303">
        <f t="shared" si="30"/>
        <v>54929.70000000007</v>
      </c>
      <c r="AO303">
        <f t="shared" si="31"/>
        <v>0.22559638515475944</v>
      </c>
    </row>
    <row r="304" spans="1:41" x14ac:dyDescent="0.2">
      <c r="A304" s="1">
        <v>740.00000000000273</v>
      </c>
      <c r="AH304" s="5">
        <v>3.02</v>
      </c>
      <c r="AI304">
        <f t="shared" si="26"/>
        <v>-15974614199657.271</v>
      </c>
      <c r="AJ304">
        <f t="shared" si="27"/>
        <v>-3137.6545999999998</v>
      </c>
      <c r="AK304">
        <f t="shared" si="28"/>
        <v>740.05289627532659</v>
      </c>
      <c r="AL304">
        <f t="shared" si="29"/>
        <v>-20056.026483856142</v>
      </c>
      <c r="AM304">
        <f t="shared" si="30"/>
        <v>54295.874999999942</v>
      </c>
      <c r="AO304">
        <f t="shared" si="31"/>
        <v>0.18895822394435996</v>
      </c>
    </row>
    <row r="305" spans="1:41" x14ac:dyDescent="0.2">
      <c r="A305" s="1">
        <v>738.65714285714557</v>
      </c>
      <c r="AH305" s="5">
        <v>3.03</v>
      </c>
      <c r="AI305">
        <f t="shared" si="26"/>
        <v>-16301509293666.428</v>
      </c>
      <c r="AJ305">
        <f t="shared" si="27"/>
        <v>-3152.8318999999992</v>
      </c>
      <c r="AK305">
        <f t="shared" si="28"/>
        <v>738.44293752845999</v>
      </c>
      <c r="AL305">
        <f t="shared" si="29"/>
        <v>-18860.502646110952</v>
      </c>
      <c r="AM305">
        <f t="shared" si="30"/>
        <v>53665.725000000035</v>
      </c>
      <c r="AO305">
        <f t="shared" si="31"/>
        <v>0.15307608112842375</v>
      </c>
    </row>
    <row r="306" spans="1:41" x14ac:dyDescent="0.2">
      <c r="A306" s="1">
        <v>737.31428571428853</v>
      </c>
      <c r="AH306" s="5">
        <v>3.04</v>
      </c>
      <c r="AI306">
        <f t="shared" si="26"/>
        <v>-16633959863038.211</v>
      </c>
      <c r="AJ306">
        <f t="shared" si="27"/>
        <v>-3168.0091999999995</v>
      </c>
      <c r="AK306">
        <f t="shared" si="28"/>
        <v>736.83973671690239</v>
      </c>
      <c r="AL306">
        <f t="shared" si="29"/>
        <v>-17721.566150985658</v>
      </c>
      <c r="AM306">
        <f t="shared" si="30"/>
        <v>53039.250000000058</v>
      </c>
      <c r="AO306">
        <f t="shared" si="31"/>
        <v>0.11798123021656721</v>
      </c>
    </row>
    <row r="307" spans="1:41" x14ac:dyDescent="0.2">
      <c r="A307" s="1">
        <v>735.97142857143137</v>
      </c>
      <c r="AH307" s="5">
        <v>3.05</v>
      </c>
      <c r="AI307">
        <f t="shared" si="26"/>
        <v>-16972041181799.094</v>
      </c>
      <c r="AJ307">
        <f t="shared" si="27"/>
        <v>-3183.1864999999998</v>
      </c>
      <c r="AK307">
        <f t="shared" si="28"/>
        <v>735.24349480243768</v>
      </c>
      <c r="AL307">
        <f t="shared" si="29"/>
        <v>-16637.114389978349</v>
      </c>
      <c r="AM307">
        <f t="shared" si="30"/>
        <v>52416.450000000012</v>
      </c>
      <c r="AO307">
        <f t="shared" si="31"/>
        <v>8.3705344139783339E-2</v>
      </c>
    </row>
    <row r="308" spans="1:41" x14ac:dyDescent="0.2">
      <c r="A308" s="1">
        <v>734.62857142857422</v>
      </c>
      <c r="AH308" s="5">
        <v>3.06</v>
      </c>
      <c r="AI308">
        <f t="shared" si="26"/>
        <v>-17315829286329.223</v>
      </c>
      <c r="AJ308">
        <f t="shared" si="27"/>
        <v>-3198.3638000000001</v>
      </c>
      <c r="AK308">
        <f t="shared" si="28"/>
        <v>733.65441400127861</v>
      </c>
      <c r="AL308">
        <f t="shared" si="29"/>
        <v>-15605.102060101926</v>
      </c>
      <c r="AM308">
        <f t="shared" si="30"/>
        <v>51797.325000000012</v>
      </c>
      <c r="AO308">
        <f t="shared" si="31"/>
        <v>5.0280498907656818E-2</v>
      </c>
    </row>
    <row r="309" spans="1:41" x14ac:dyDescent="0.2">
      <c r="A309" s="1">
        <v>733.28571428571718</v>
      </c>
      <c r="AH309" s="5">
        <v>3.07</v>
      </c>
      <c r="AI309">
        <f t="shared" si="26"/>
        <v>-17665400980492.211</v>
      </c>
      <c r="AJ309">
        <f t="shared" si="27"/>
        <v>-3213.5410999999995</v>
      </c>
      <c r="AK309">
        <f t="shared" si="28"/>
        <v>732.07269778406817</v>
      </c>
      <c r="AL309">
        <f t="shared" si="29"/>
        <v>-14623.540148876607</v>
      </c>
      <c r="AM309">
        <f t="shared" si="30"/>
        <v>51181.875000000058</v>
      </c>
      <c r="AO309">
        <f t="shared" si="31"/>
        <v>1.7739177306132989E-2</v>
      </c>
    </row>
    <row r="310" spans="1:41" x14ac:dyDescent="0.2">
      <c r="A310" s="1">
        <v>731.94285714286002</v>
      </c>
      <c r="AH310" s="5">
        <v>3.08</v>
      </c>
      <c r="AI310">
        <f t="shared" si="26"/>
        <v>-18020833840782.316</v>
      </c>
      <c r="AJ310">
        <f t="shared" si="27"/>
        <v>-3228.7183999999997</v>
      </c>
      <c r="AK310">
        <f t="shared" si="28"/>
        <v>730.49855087587844</v>
      </c>
      <c r="AL310">
        <f t="shared" si="29"/>
        <v>-13690.494928859174</v>
      </c>
      <c r="AM310">
        <f t="shared" si="30"/>
        <v>50570.099999999919</v>
      </c>
      <c r="AO310">
        <f t="shared" si="31"/>
        <v>1.3885727364416678E-2</v>
      </c>
    </row>
    <row r="311" spans="1:41" x14ac:dyDescent="0.2">
      <c r="A311" s="1">
        <v>730.60000000000286</v>
      </c>
      <c r="AH311" s="5">
        <v>3.09</v>
      </c>
      <c r="AI311">
        <f t="shared" si="26"/>
        <v>-18382206221488.695</v>
      </c>
      <c r="AJ311">
        <f t="shared" si="27"/>
        <v>-3243.8956999999991</v>
      </c>
      <c r="AK311">
        <f t="shared" si="28"/>
        <v>728.93217925621218</v>
      </c>
      <c r="AL311">
        <f t="shared" si="29"/>
        <v>-12804.086960755289</v>
      </c>
      <c r="AM311">
        <f t="shared" si="30"/>
        <v>49962.000000000058</v>
      </c>
      <c r="AO311">
        <f t="shared" si="31"/>
        <v>4.4560907509314567E-2</v>
      </c>
    </row>
    <row r="312" spans="1:41" x14ac:dyDescent="0.2">
      <c r="A312" s="1">
        <v>729.25714285714582</v>
      </c>
      <c r="AH312" s="5">
        <v>3.1</v>
      </c>
      <c r="AI312">
        <f t="shared" si="26"/>
        <v>-18749597259876.879</v>
      </c>
      <c r="AJ312">
        <f t="shared" si="27"/>
        <v>-3259.0729999999994</v>
      </c>
      <c r="AK312">
        <f t="shared" si="28"/>
        <v>727.37379015900001</v>
      </c>
      <c r="AL312">
        <f t="shared" si="29"/>
        <v>-11962.490104936063</v>
      </c>
      <c r="AM312">
        <f t="shared" si="30"/>
        <v>49357.575000000012</v>
      </c>
      <c r="AO312">
        <f t="shared" si="31"/>
        <v>7.425263741846741E-2</v>
      </c>
    </row>
    <row r="313" spans="1:41" x14ac:dyDescent="0.2">
      <c r="A313" s="1">
        <v>727.91428571428867</v>
      </c>
      <c r="AH313" s="5">
        <v>3.11</v>
      </c>
      <c r="AI313">
        <f t="shared" si="26"/>
        <v>-19123086881387.453</v>
      </c>
      <c r="AJ313">
        <f t="shared" si="27"/>
        <v>-3274.2502999999997</v>
      </c>
      <c r="AK313">
        <f t="shared" si="28"/>
        <v>725.82359207260401</v>
      </c>
      <c r="AL313">
        <f t="shared" si="29"/>
        <v>-11163.930542074144</v>
      </c>
      <c r="AM313">
        <f t="shared" si="30"/>
        <v>48756.824999999953</v>
      </c>
      <c r="AO313">
        <f t="shared" si="31"/>
        <v>0.102926769402148</v>
      </c>
    </row>
    <row r="314" spans="1:41" x14ac:dyDescent="0.2">
      <c r="A314" s="1">
        <v>726.57142857143162</v>
      </c>
      <c r="AH314" s="5">
        <v>3.12</v>
      </c>
      <c r="AI314">
        <f t="shared" si="26"/>
        <v>-19502755804852.055</v>
      </c>
      <c r="AJ314">
        <f t="shared" si="27"/>
        <v>-3289.4276</v>
      </c>
      <c r="AK314">
        <f t="shared" si="28"/>
        <v>724.28179473981459</v>
      </c>
      <c r="AL314">
        <f t="shared" si="29"/>
        <v>-10406.685802601278</v>
      </c>
      <c r="AM314">
        <f t="shared" si="30"/>
        <v>48159.749999999942</v>
      </c>
      <c r="AO314">
        <f t="shared" si="31"/>
        <v>0.13054872988455171</v>
      </c>
    </row>
    <row r="315" spans="1:41" x14ac:dyDescent="0.2">
      <c r="A315" s="1">
        <v>725.22857142857447</v>
      </c>
      <c r="AH315" s="5">
        <v>3.13</v>
      </c>
      <c r="AI315">
        <f t="shared" si="26"/>
        <v>-19888685547726.289</v>
      </c>
      <c r="AJ315">
        <f t="shared" si="27"/>
        <v>-3304.6048999999994</v>
      </c>
      <c r="AK315">
        <f t="shared" si="28"/>
        <v>722.74860915785189</v>
      </c>
      <c r="AL315">
        <f t="shared" si="29"/>
        <v>-9689.0838043317199</v>
      </c>
      <c r="AM315">
        <f t="shared" si="30"/>
        <v>47566.350000000035</v>
      </c>
      <c r="AO315">
        <f t="shared" si="31"/>
        <v>0.15708351545346427</v>
      </c>
    </row>
    <row r="316" spans="1:41" x14ac:dyDescent="0.2">
      <c r="A316" s="1">
        <v>723.88571428571731</v>
      </c>
      <c r="AH316" s="5">
        <v>3.14</v>
      </c>
      <c r="AI316">
        <f t="shared" si="26"/>
        <v>-20280958431340.203</v>
      </c>
      <c r="AJ316">
        <f t="shared" si="27"/>
        <v>-3319.7821999999996</v>
      </c>
      <c r="AK316">
        <f t="shared" si="28"/>
        <v>721.22424757836643</v>
      </c>
      <c r="AL316">
        <f t="shared" si="29"/>
        <v>-9009.501899920404</v>
      </c>
      <c r="AM316">
        <f t="shared" si="30"/>
        <v>46976.625000000058</v>
      </c>
      <c r="AO316">
        <f t="shared" si="31"/>
        <v>0.18249568886584766</v>
      </c>
    </row>
    <row r="317" spans="1:41" x14ac:dyDescent="0.2">
      <c r="A317" s="1">
        <v>722.54285714286027</v>
      </c>
      <c r="AH317" s="5">
        <v>3.15</v>
      </c>
      <c r="AI317">
        <f t="shared" si="26"/>
        <v>-20679657586165.648</v>
      </c>
      <c r="AJ317">
        <f t="shared" si="27"/>
        <v>-3334.9594999999999</v>
      </c>
      <c r="AK317">
        <f t="shared" si="28"/>
        <v>719.7089235074377</v>
      </c>
      <c r="AL317">
        <f t="shared" si="29"/>
        <v>-8366.3659314140677</v>
      </c>
      <c r="AM317">
        <f t="shared" si="30"/>
        <v>46390.575000000012</v>
      </c>
      <c r="AO317">
        <f t="shared" si="31"/>
        <v>0.20674937500906901</v>
      </c>
    </row>
    <row r="318" spans="1:41" x14ac:dyDescent="0.2">
      <c r="A318" s="1">
        <v>721.20000000000312</v>
      </c>
      <c r="AH318" s="5">
        <v>3.16</v>
      </c>
      <c r="AI318">
        <f t="shared" si="26"/>
        <v>-21084866957101.066</v>
      </c>
      <c r="AJ318">
        <f t="shared" si="27"/>
        <v>-3350.1368000000002</v>
      </c>
      <c r="AK318">
        <f t="shared" si="28"/>
        <v>718.20285170557463</v>
      </c>
      <c r="AL318">
        <f t="shared" si="29"/>
        <v>-7758.1492951735854</v>
      </c>
      <c r="AM318">
        <f t="shared" si="30"/>
        <v>45808.200000000012</v>
      </c>
      <c r="AO318">
        <f t="shared" si="31"/>
        <v>0.22980825681681383</v>
      </c>
    </row>
    <row r="319" spans="1:41" x14ac:dyDescent="0.2">
      <c r="A319" s="1">
        <v>719.85714285714596</v>
      </c>
      <c r="AH319" s="5">
        <v>3.17</v>
      </c>
      <c r="AI319">
        <f t="shared" si="26"/>
        <v>-21496671308773.324</v>
      </c>
      <c r="AJ319">
        <f t="shared" si="27"/>
        <v>-3365.3140999999996</v>
      </c>
      <c r="AK319">
        <f t="shared" si="28"/>
        <v>716.70624818771603</v>
      </c>
      <c r="AL319">
        <f t="shared" si="29"/>
        <v>-7183.3720148429275</v>
      </c>
      <c r="AM319">
        <f t="shared" si="30"/>
        <v>45229.500000000058</v>
      </c>
      <c r="AO319">
        <f t="shared" si="31"/>
        <v>0.2516355711390601</v>
      </c>
    </row>
    <row r="320" spans="1:41" x14ac:dyDescent="0.2">
      <c r="A320" s="1">
        <v>718.51428571428892</v>
      </c>
      <c r="AH320" s="5">
        <v>3.18</v>
      </c>
      <c r="AI320">
        <f t="shared" si="26"/>
        <v>-21915156230856.91</v>
      </c>
      <c r="AJ320">
        <f t="shared" si="27"/>
        <v>-3380.4913999999999</v>
      </c>
      <c r="AK320">
        <f t="shared" si="28"/>
        <v>715.21933022323037</v>
      </c>
      <c r="AL320">
        <f t="shared" si="29"/>
        <v>-6640.59982278198</v>
      </c>
      <c r="AM320">
        <f t="shared" si="30"/>
        <v>44654.474999999919</v>
      </c>
      <c r="AO320">
        <f t="shared" si="31"/>
        <v>0.27219410456574766</v>
      </c>
    </row>
    <row r="321" spans="1:41" x14ac:dyDescent="0.2">
      <c r="A321" s="1">
        <v>717.17142857143176</v>
      </c>
      <c r="AH321" s="5">
        <v>3.19</v>
      </c>
      <c r="AI321">
        <f t="shared" si="26"/>
        <v>-22340408143410.086</v>
      </c>
      <c r="AJ321">
        <f t="shared" si="27"/>
        <v>-3395.6686999999993</v>
      </c>
      <c r="AK321">
        <f t="shared" si="28"/>
        <v>713.74231633591592</v>
      </c>
      <c r="AL321">
        <f t="shared" si="29"/>
        <v>-6128.4432511553168</v>
      </c>
      <c r="AM321">
        <f t="shared" si="30"/>
        <v>44083.125000000058</v>
      </c>
      <c r="AO321">
        <f t="shared" si="31"/>
        <v>0.29144618920353554</v>
      </c>
    </row>
    <row r="322" spans="1:41" x14ac:dyDescent="0.2">
      <c r="A322" s="1">
        <v>715.82857142857461</v>
      </c>
      <c r="AH322" s="5">
        <v>3.2</v>
      </c>
      <c r="AI322">
        <f t="shared" si="26"/>
        <v>-22772514302228.578</v>
      </c>
      <c r="AJ322">
        <f t="shared" si="27"/>
        <v>-3410.8459999999995</v>
      </c>
      <c r="AK322">
        <f t="shared" si="28"/>
        <v>712.27542630400012</v>
      </c>
      <c r="AL322">
        <f t="shared" si="29"/>
        <v>-5645.5567307695746</v>
      </c>
      <c r="AM322">
        <f t="shared" si="30"/>
        <v>43515.450000000012</v>
      </c>
      <c r="AO322">
        <f t="shared" si="31"/>
        <v>0.30935369840488713</v>
      </c>
    </row>
    <row r="323" spans="1:41" x14ac:dyDescent="0.2">
      <c r="A323" s="1">
        <v>714.48571428571756</v>
      </c>
      <c r="AH323" s="5">
        <v>3.21</v>
      </c>
      <c r="AI323">
        <f t="shared" ref="AI323:AI386" si="32" xml:space="preserve"> -23890900000*AH323^6 + 8996270000*AH323^5 - 1352720000*AH323^4 + 103223000*AH323^3 - 4179510*AH323^2 + 94086*AH323 - 398.168</f>
        <v>-23211562804216.094</v>
      </c>
      <c r="AJ323">
        <f t="shared" ref="AJ323:AJ386" si="33">1445.89 - 1517.73*AH323</f>
        <v>-3426.0232999999998</v>
      </c>
      <c r="AK323">
        <f t="shared" ref="AK323:AK386" si="34">5.22679*AH323^4 - 29.9596*AH323^3 + 18.2021*AH323^2 - 27.3958*AH323 + 1047.2</f>
        <v>710.81888116014011</v>
      </c>
      <c r="AL323">
        <f t="shared" ref="AL323:AL386" si="35" xml:space="preserve"> -12149.887146*AH323^6 + 306517.41778*AH323^5 - 3213564.3264*AH323^4 + 17922336.703*AH323^3 - 56082367.388*AH323^2 + 93365689.869*AH323 - 64609233.988</f>
        <v>-5190.6376986727118</v>
      </c>
      <c r="AM323">
        <f t="shared" ref="AM323:AM386" si="36" xml:space="preserve"> 18375*AH323^2 - 174183.75*AH323 + 412743.45</f>
        <v>42951.450000000012</v>
      </c>
      <c r="AO323">
        <f t="shared" si="31"/>
        <v>0.3258780424487584</v>
      </c>
    </row>
    <row r="324" spans="1:41" x14ac:dyDescent="0.2">
      <c r="A324" s="1">
        <v>713.14285714286041</v>
      </c>
      <c r="AH324" s="5">
        <v>3.22</v>
      </c>
      <c r="AI324">
        <f t="shared" si="32"/>
        <v>-23657642592772.395</v>
      </c>
      <c r="AJ324">
        <f t="shared" si="33"/>
        <v>-3441.2006000000001</v>
      </c>
      <c r="AK324">
        <f t="shared" si="34"/>
        <v>709.37290319142244</v>
      </c>
      <c r="AL324">
        <f t="shared" si="35"/>
        <v>-4762.4257156476378</v>
      </c>
      <c r="AM324">
        <f t="shared" si="36"/>
        <v>42391.125</v>
      </c>
      <c r="AO324">
        <f t="shared" si="31"/>
        <v>0.34098016417264904</v>
      </c>
    </row>
    <row r="325" spans="1:41" x14ac:dyDescent="0.2">
      <c r="A325" s="1">
        <v>711.80000000000337</v>
      </c>
      <c r="AH325" s="5">
        <v>3.23</v>
      </c>
      <c r="AI325">
        <f t="shared" si="32"/>
        <v>-24110843463198.273</v>
      </c>
      <c r="AJ325">
        <f t="shared" si="33"/>
        <v>-3456.3778999999995</v>
      </c>
      <c r="AK325">
        <f t="shared" si="34"/>
        <v>707.93771593936413</v>
      </c>
      <c r="AL325">
        <f t="shared" si="35"/>
        <v>-4359.7015918120742</v>
      </c>
      <c r="AM325">
        <f t="shared" si="36"/>
        <v>41834.475000000035</v>
      </c>
      <c r="AO325">
        <f t="shared" si="31"/>
        <v>0.35462053455470333</v>
      </c>
    </row>
    <row r="326" spans="1:41" x14ac:dyDescent="0.2">
      <c r="A326" s="1">
        <v>710.45714285714621</v>
      </c>
      <c r="AH326" s="5">
        <v>3.24</v>
      </c>
      <c r="AI326">
        <f t="shared" si="32"/>
        <v>-24571256068117.992</v>
      </c>
      <c r="AJ326">
        <f t="shared" si="33"/>
        <v>-3471.5551999999998</v>
      </c>
      <c r="AK326">
        <f t="shared" si="34"/>
        <v>706.51354419991048</v>
      </c>
      <c r="AL326">
        <f t="shared" si="35"/>
        <v>-3981.2865198478103</v>
      </c>
      <c r="AM326">
        <f t="shared" si="36"/>
        <v>41281.499999999942</v>
      </c>
      <c r="AO326">
        <f t="shared" si="31"/>
        <v>0.36675914824630124</v>
      </c>
    </row>
    <row r="327" spans="1:41" x14ac:dyDescent="0.2">
      <c r="A327" s="1">
        <v>709.11428571428905</v>
      </c>
      <c r="AH327" s="5">
        <v>3.25</v>
      </c>
      <c r="AI327">
        <f t="shared" si="32"/>
        <v>-25038971922918.629</v>
      </c>
      <c r="AJ327">
        <f t="shared" si="33"/>
        <v>-3486.7325000000001</v>
      </c>
      <c r="AK327">
        <f t="shared" si="34"/>
        <v>705.10061402343774</v>
      </c>
      <c r="AL327">
        <f t="shared" si="35"/>
        <v>-3626.0412189587951</v>
      </c>
      <c r="AM327">
        <f t="shared" si="36"/>
        <v>40732.200000000012</v>
      </c>
      <c r="AO327">
        <f t="shared" si="31"/>
        <v>0.37735551905295878</v>
      </c>
    </row>
    <row r="328" spans="1:41" x14ac:dyDescent="0.2">
      <c r="A328" s="1">
        <v>707.77142857143201</v>
      </c>
      <c r="AH328" s="5">
        <v>3.26</v>
      </c>
      <c r="AI328">
        <f t="shared" si="32"/>
        <v>-25514083411206.977</v>
      </c>
      <c r="AJ328">
        <f t="shared" si="33"/>
        <v>-3501.9097999999994</v>
      </c>
      <c r="AK328">
        <f t="shared" si="34"/>
        <v>703.69915271475043</v>
      </c>
      <c r="AL328">
        <f t="shared" si="35"/>
        <v>-3292.8650863990188</v>
      </c>
      <c r="AM328">
        <f t="shared" si="36"/>
        <v>40186.575000000128</v>
      </c>
      <c r="AO328">
        <f t="shared" si="31"/>
        <v>0.38939023076691959</v>
      </c>
    </row>
    <row r="329" spans="1:41" x14ac:dyDescent="0.2">
      <c r="A329" s="1">
        <v>706.45000000000334</v>
      </c>
      <c r="AH329" s="5">
        <v>3.27</v>
      </c>
      <c r="AI329">
        <f t="shared" si="32"/>
        <v>-25996683790283.332</v>
      </c>
      <c r="AJ329">
        <f t="shared" si="33"/>
        <v>-3517.0870999999997</v>
      </c>
      <c r="AK329">
        <f t="shared" si="34"/>
        <v>702.30938883308409</v>
      </c>
      <c r="AL329">
        <f t="shared" si="35"/>
        <v>-2980.69535728544</v>
      </c>
      <c r="AM329">
        <f t="shared" si="36"/>
        <v>39644.624999999942</v>
      </c>
      <c r="AO329">
        <f t="shared" si="31"/>
        <v>0.40283785959289353</v>
      </c>
    </row>
    <row r="330" spans="1:41" x14ac:dyDescent="0.2">
      <c r="A330" s="1">
        <v>705.15000000000339</v>
      </c>
      <c r="AH330" s="5">
        <v>3.28</v>
      </c>
      <c r="AI330">
        <f t="shared" si="32"/>
        <v>-26486867196632.617</v>
      </c>
      <c r="AJ330">
        <f t="shared" si="33"/>
        <v>-3532.2643999999991</v>
      </c>
      <c r="AK330">
        <f t="shared" si="34"/>
        <v>700.93155219210269</v>
      </c>
      <c r="AL330">
        <f t="shared" si="35"/>
        <v>-2688.5062751397491</v>
      </c>
      <c r="AM330">
        <f t="shared" si="36"/>
        <v>39106.350000000035</v>
      </c>
      <c r="AO330">
        <f t="shared" si="31"/>
        <v>0.41464059215752413</v>
      </c>
    </row>
    <row r="331" spans="1:41" x14ac:dyDescent="0.2">
      <c r="A331" s="1">
        <v>703.85000000000343</v>
      </c>
      <c r="AH331" s="5">
        <v>3.29</v>
      </c>
      <c r="AI331">
        <f t="shared" si="32"/>
        <v>-26984728651432.805</v>
      </c>
      <c r="AJ331">
        <f t="shared" si="33"/>
        <v>-3547.4416999999994</v>
      </c>
      <c r="AK331">
        <f t="shared" si="34"/>
        <v>699.56587385989997</v>
      </c>
      <c r="AL331">
        <f t="shared" si="35"/>
        <v>-2415.3082688078284</v>
      </c>
      <c r="AM331">
        <f t="shared" si="36"/>
        <v>38571.750000000058</v>
      </c>
      <c r="AO331">
        <f t="shared" si="31"/>
        <v>0.42475640738785636</v>
      </c>
    </row>
    <row r="332" spans="1:41" x14ac:dyDescent="0.2">
      <c r="A332" s="1">
        <v>702.55000000000337</v>
      </c>
      <c r="AH332" s="5">
        <v>3.3</v>
      </c>
      <c r="AI332">
        <f t="shared" si="32"/>
        <v>-27490364066080.258</v>
      </c>
      <c r="AJ332">
        <f t="shared" si="33"/>
        <v>-3562.6189999999997</v>
      </c>
      <c r="AK332">
        <f t="shared" si="34"/>
        <v>698.21258615900024</v>
      </c>
      <c r="AL332">
        <f t="shared" si="35"/>
        <v>-2160.1471392139792</v>
      </c>
      <c r="AM332">
        <f t="shared" si="36"/>
        <v>38040.825000000012</v>
      </c>
      <c r="AO332">
        <f t="shared" si="31"/>
        <v>0.43314279372594044</v>
      </c>
    </row>
    <row r="333" spans="1:41" x14ac:dyDescent="0.2">
      <c r="A333" s="1">
        <v>701.25000000000341</v>
      </c>
      <c r="AH333" s="5">
        <v>3.31</v>
      </c>
      <c r="AI333">
        <f t="shared" si="32"/>
        <v>-28003870247732.652</v>
      </c>
      <c r="AJ333">
        <f t="shared" si="33"/>
        <v>-3577.7963</v>
      </c>
      <c r="AK333">
        <f t="shared" si="34"/>
        <v>696.87192266635611</v>
      </c>
      <c r="AL333">
        <f t="shared" si="35"/>
        <v>-1922.1032557711005</v>
      </c>
      <c r="AM333">
        <f t="shared" si="36"/>
        <v>37513.575000000012</v>
      </c>
      <c r="AO333">
        <f t="shared" si="31"/>
        <v>0.43975674457423075</v>
      </c>
    </row>
    <row r="334" spans="1:41" x14ac:dyDescent="0.2">
      <c r="A334" s="1">
        <v>699.95000000000346</v>
      </c>
      <c r="AH334" s="5">
        <v>3.32</v>
      </c>
      <c r="AI334">
        <f t="shared" si="32"/>
        <v>-28525344904868.695</v>
      </c>
      <c r="AJ334">
        <f t="shared" si="33"/>
        <v>-3592.9735999999994</v>
      </c>
      <c r="AK334">
        <f t="shared" si="34"/>
        <v>695.54411821335066</v>
      </c>
      <c r="AL334">
        <f t="shared" si="35"/>
        <v>-1700.2907594069839</v>
      </c>
      <c r="AM334">
        <f t="shared" si="36"/>
        <v>36990.000000000058</v>
      </c>
      <c r="AO334">
        <f t="shared" si="31"/>
        <v>0.44455475368966274</v>
      </c>
    </row>
    <row r="335" spans="1:41" x14ac:dyDescent="0.2">
      <c r="A335" s="1">
        <v>698.6500000000035</v>
      </c>
      <c r="AH335" s="5">
        <v>3.33</v>
      </c>
      <c r="AI335">
        <f t="shared" si="32"/>
        <v>-29054886652865.449</v>
      </c>
      <c r="AJ335">
        <f t="shared" si="33"/>
        <v>-3608.1508999999996</v>
      </c>
      <c r="AK335">
        <f t="shared" si="34"/>
        <v>694.22940888579603</v>
      </c>
      <c r="AL335">
        <f t="shared" si="35"/>
        <v>-1493.8567764982581</v>
      </c>
      <c r="AM335">
        <f t="shared" si="36"/>
        <v>36470.099999999919</v>
      </c>
      <c r="AO335">
        <f t="shared" si="31"/>
        <v>0.44749281052663631</v>
      </c>
    </row>
    <row r="336" spans="1:41" x14ac:dyDescent="0.2">
      <c r="A336" s="1">
        <v>697.35000000000355</v>
      </c>
      <c r="AH336" s="5">
        <v>3.34</v>
      </c>
      <c r="AI336">
        <f t="shared" si="32"/>
        <v>-29592595019592.492</v>
      </c>
      <c r="AJ336">
        <f t="shared" si="33"/>
        <v>-3623.3281999999999</v>
      </c>
      <c r="AK336">
        <f t="shared" si="34"/>
        <v>692.92803202393441</v>
      </c>
      <c r="AL336">
        <f t="shared" si="35"/>
        <v>-1301.9806402549148</v>
      </c>
      <c r="AM336">
        <f t="shared" si="36"/>
        <v>35953.875000000058</v>
      </c>
      <c r="AO336">
        <f t="shared" si="31"/>
        <v>0.4485263955275009</v>
      </c>
    </row>
    <row r="337" spans="1:41" x14ac:dyDescent="0.2">
      <c r="A337" s="1">
        <v>696.05000000000359</v>
      </c>
      <c r="AH337" s="5">
        <v>3.35</v>
      </c>
      <c r="AI337">
        <f t="shared" si="32"/>
        <v>-30138570451023.551</v>
      </c>
      <c r="AJ337">
        <f t="shared" si="33"/>
        <v>-3638.5055000000002</v>
      </c>
      <c r="AK337">
        <f t="shared" si="34"/>
        <v>691.64022622243749</v>
      </c>
      <c r="AL337">
        <f t="shared" si="35"/>
        <v>-1123.8731206282973</v>
      </c>
      <c r="AM337">
        <f t="shared" si="36"/>
        <v>35441.325000000012</v>
      </c>
      <c r="AO337">
        <f t="shared" si="31"/>
        <v>0.44761047536034798</v>
      </c>
    </row>
    <row r="338" spans="1:41" x14ac:dyDescent="0.2">
      <c r="A338" s="1">
        <v>694.75000000000352</v>
      </c>
      <c r="AH338" s="5">
        <v>3.36</v>
      </c>
      <c r="AI338">
        <f t="shared" si="32"/>
        <v>-30692914316865.145</v>
      </c>
      <c r="AJ338">
        <f t="shared" si="33"/>
        <v>-3653.6827999999996</v>
      </c>
      <c r="AK338">
        <f t="shared" si="34"/>
        <v>690.36623133040666</v>
      </c>
      <c r="AL338">
        <f t="shared" si="35"/>
        <v>-958.77566470950842</v>
      </c>
      <c r="AM338">
        <f t="shared" si="36"/>
        <v>34932.449999999953</v>
      </c>
      <c r="AO338">
        <f t="shared" si="31"/>
        <v>0.44469949810323611</v>
      </c>
    </row>
    <row r="339" spans="1:41" x14ac:dyDescent="0.2">
      <c r="A339" s="1">
        <v>693.45000000000357</v>
      </c>
      <c r="AH339" s="5">
        <v>3.37</v>
      </c>
      <c r="AI339">
        <f t="shared" si="32"/>
        <v>-31255728916202.633</v>
      </c>
      <c r="AJ339">
        <f t="shared" si="33"/>
        <v>-3668.8600999999999</v>
      </c>
      <c r="AK339">
        <f t="shared" si="34"/>
        <v>689.10628845137182</v>
      </c>
      <c r="AL339">
        <f t="shared" si="35"/>
        <v>-805.9596436843276</v>
      </c>
      <c r="AM339">
        <f t="shared" si="36"/>
        <v>34427.25</v>
      </c>
      <c r="AO339">
        <f t="shared" si="31"/>
        <v>0.43974738837416377</v>
      </c>
    </row>
    <row r="340" spans="1:41" x14ac:dyDescent="0.2">
      <c r="A340" s="1">
        <v>692.15000000000362</v>
      </c>
      <c r="AH340" s="5">
        <v>3.38</v>
      </c>
      <c r="AI340">
        <f t="shared" si="32"/>
        <v>-31827117483163.148</v>
      </c>
      <c r="AJ340">
        <f t="shared" si="33"/>
        <v>-3684.0373999999993</v>
      </c>
      <c r="AK340">
        <f t="shared" si="34"/>
        <v>687.86063994329447</v>
      </c>
      <c r="AL340">
        <f t="shared" si="35"/>
        <v>-664.72561033815145</v>
      </c>
      <c r="AM340">
        <f t="shared" si="36"/>
        <v>33925.725000000035</v>
      </c>
      <c r="AO340">
        <f t="shared" si="31"/>
        <v>0.43270754240561221</v>
      </c>
    </row>
    <row r="341" spans="1:41" x14ac:dyDescent="0.2">
      <c r="A341" s="1">
        <v>690.85000000000366</v>
      </c>
      <c r="AH341" s="5">
        <v>3.39</v>
      </c>
      <c r="AI341">
        <f t="shared" si="32"/>
        <v>-32407184192596.227</v>
      </c>
      <c r="AJ341">
        <f t="shared" si="33"/>
        <v>-3699.2146999999995</v>
      </c>
      <c r="AK341">
        <f t="shared" si="34"/>
        <v>686.62952941856395</v>
      </c>
      <c r="AL341">
        <f t="shared" si="35"/>
        <v>-534.40256341546774</v>
      </c>
      <c r="AM341">
        <f t="shared" si="36"/>
        <v>33427.875000000058</v>
      </c>
      <c r="AO341">
        <f t="shared" si="31"/>
        <v>0.42353282306427997</v>
      </c>
    </row>
    <row r="342" spans="1:41" x14ac:dyDescent="0.2">
      <c r="A342" s="1">
        <v>689.55000000000371</v>
      </c>
      <c r="AH342" s="5">
        <v>3.4</v>
      </c>
      <c r="AI342">
        <f t="shared" si="32"/>
        <v>-32996034165770.965</v>
      </c>
      <c r="AJ342">
        <f t="shared" si="33"/>
        <v>-3714.3919999999998</v>
      </c>
      <c r="AK342">
        <f t="shared" si="34"/>
        <v>685.41320174400016</v>
      </c>
      <c r="AL342">
        <f t="shared" si="35"/>
        <v>-414.34722300618887</v>
      </c>
      <c r="AM342">
        <f t="shared" si="36"/>
        <v>32933.700000000012</v>
      </c>
      <c r="AO342">
        <f t="shared" si="31"/>
        <v>0.4121755548134507</v>
      </c>
    </row>
    <row r="343" spans="1:41" x14ac:dyDescent="0.2">
      <c r="A343" s="1">
        <v>688.25000000000375</v>
      </c>
      <c r="AH343" s="5">
        <v>3.41</v>
      </c>
      <c r="AI343">
        <f t="shared" si="32"/>
        <v>-33593773476091.129</v>
      </c>
      <c r="AJ343">
        <f t="shared" si="33"/>
        <v>-3729.5693000000001</v>
      </c>
      <c r="AK343">
        <f t="shared" si="34"/>
        <v>684.21190304085223</v>
      </c>
      <c r="AL343">
        <f t="shared" si="35"/>
        <v>-303.9433131441474</v>
      </c>
      <c r="AM343">
        <f t="shared" si="36"/>
        <v>32443.200000000012</v>
      </c>
      <c r="AO343">
        <f t="shared" si="31"/>
        <v>0.39858751861873998</v>
      </c>
    </row>
    <row r="344" spans="1:41" x14ac:dyDescent="0.2">
      <c r="A344" s="1">
        <v>686.95000000000368</v>
      </c>
      <c r="AH344" s="5">
        <v>3.42</v>
      </c>
      <c r="AI344">
        <f t="shared" si="32"/>
        <v>-34200509154826.762</v>
      </c>
      <c r="AJ344">
        <f t="shared" si="33"/>
        <v>-3744.7465999999995</v>
      </c>
      <c r="AK344">
        <f t="shared" si="34"/>
        <v>683.02588068479861</v>
      </c>
      <c r="AL344">
        <f t="shared" si="35"/>
        <v>-202.60085269063711</v>
      </c>
      <c r="AM344">
        <f t="shared" si="36"/>
        <v>31956.375000000058</v>
      </c>
      <c r="AO344">
        <f t="shared" si="31"/>
        <v>0.38271994679575683</v>
      </c>
    </row>
    <row r="345" spans="1:41" x14ac:dyDescent="0.2">
      <c r="A345" s="1">
        <v>685.65000000000373</v>
      </c>
      <c r="AH345" s="5">
        <v>3.43</v>
      </c>
      <c r="AI345">
        <f t="shared" si="32"/>
        <v>-34816349196863.66</v>
      </c>
      <c r="AJ345">
        <f t="shared" si="33"/>
        <v>-3759.9238999999998</v>
      </c>
      <c r="AK345">
        <f t="shared" si="34"/>
        <v>681.85538330594795</v>
      </c>
      <c r="AL345">
        <f t="shared" si="35"/>
        <v>-109.75545766204596</v>
      </c>
      <c r="AM345">
        <f t="shared" si="36"/>
        <v>31473.224999999919</v>
      </c>
      <c r="AO345">
        <f t="shared" si="31"/>
        <v>0.36452351779875908</v>
      </c>
    </row>
    <row r="346" spans="1:41" x14ac:dyDescent="0.2">
      <c r="A346" s="1">
        <v>684.35000000000377</v>
      </c>
      <c r="AH346" s="5">
        <v>3.44</v>
      </c>
      <c r="AI346">
        <f t="shared" si="32"/>
        <v>-35441402566469.32</v>
      </c>
      <c r="AJ346">
        <f t="shared" si="33"/>
        <v>-3775.1012000000001</v>
      </c>
      <c r="AK346">
        <f t="shared" si="34"/>
        <v>680.7006607888386</v>
      </c>
      <c r="AL346">
        <f t="shared" si="35"/>
        <v>-24.867647968232632</v>
      </c>
      <c r="AM346">
        <f t="shared" si="36"/>
        <v>30993.75</v>
      </c>
      <c r="AO346">
        <f t="shared" si="31"/>
        <v>0.34394835095017973</v>
      </c>
    </row>
    <row r="347" spans="1:41" x14ac:dyDescent="0.2">
      <c r="A347" s="1">
        <v>683.05000000000382</v>
      </c>
      <c r="AH347" s="5">
        <v>3.45</v>
      </c>
      <c r="AI347">
        <f t="shared" si="32"/>
        <v>-36075779203076.922</v>
      </c>
      <c r="AJ347">
        <f t="shared" si="33"/>
        <v>-3790.2785000000003</v>
      </c>
      <c r="AK347">
        <f t="shared" si="34"/>
        <v>679.56196427243776</v>
      </c>
      <c r="AL347">
        <f t="shared" si="35"/>
        <v>52.577832140028477</v>
      </c>
      <c r="AM347">
        <f t="shared" si="36"/>
        <v>30517.950000000012</v>
      </c>
      <c r="AO347">
        <f t="shared" si="31"/>
        <v>0.3209440011098042</v>
      </c>
    </row>
    <row r="348" spans="1:41" x14ac:dyDescent="0.2">
      <c r="A348" s="1">
        <v>681.75000000000387</v>
      </c>
      <c r="AH348" s="5">
        <v>3.46</v>
      </c>
      <c r="AI348">
        <f t="shared" si="32"/>
        <v>-36719590027085.594</v>
      </c>
      <c r="AJ348">
        <f t="shared" si="33"/>
        <v>-3805.4557999999997</v>
      </c>
      <c r="AK348">
        <f t="shared" si="34"/>
        <v>678.43954615014263</v>
      </c>
      <c r="AL348">
        <f t="shared" si="35"/>
        <v>123.07268939167261</v>
      </c>
      <c r="AM348">
        <f t="shared" si="36"/>
        <v>30045.825000000012</v>
      </c>
      <c r="AO348">
        <f t="shared" si="31"/>
        <v>0.29545945328257278</v>
      </c>
    </row>
    <row r="349" spans="1:41" x14ac:dyDescent="0.2">
      <c r="A349" s="1">
        <v>680.45000000000391</v>
      </c>
      <c r="AH349" s="5">
        <v>3.47</v>
      </c>
      <c r="AI349">
        <f t="shared" si="32"/>
        <v>-37372946945678.789</v>
      </c>
      <c r="AJ349">
        <f t="shared" si="33"/>
        <v>-3820.6331</v>
      </c>
      <c r="AK349">
        <f t="shared" si="34"/>
        <v>677.33366006978008</v>
      </c>
      <c r="AL349">
        <f t="shared" si="35"/>
        <v>187.08574489504099</v>
      </c>
      <c r="AM349">
        <f t="shared" si="36"/>
        <v>29577.374999999942</v>
      </c>
      <c r="AO349">
        <f t="shared" si="31"/>
        <v>0.26744311716467128</v>
      </c>
    </row>
    <row r="350" spans="1:41" x14ac:dyDescent="0.2">
      <c r="A350" s="1">
        <v>679.15000000000396</v>
      </c>
      <c r="AH350" s="5">
        <v>3.48</v>
      </c>
      <c r="AI350">
        <f t="shared" si="32"/>
        <v>-38035962858659.141</v>
      </c>
      <c r="AJ350">
        <f t="shared" si="33"/>
        <v>-3835.8103999999994</v>
      </c>
      <c r="AK350">
        <f t="shared" si="34"/>
        <v>676.24456093360652</v>
      </c>
      <c r="AL350">
        <f t="shared" si="35"/>
        <v>245.06359026581049</v>
      </c>
      <c r="AM350">
        <f t="shared" si="36"/>
        <v>29112.600000000035</v>
      </c>
      <c r="AO350">
        <f t="shared" ref="AO350:AO368" si="37">ABS((A351-AK350)/A351)*100</f>
        <v>0.23684282162681375</v>
      </c>
    </row>
    <row r="351" spans="1:41" x14ac:dyDescent="0.2">
      <c r="A351" s="1">
        <v>677.85000000000389</v>
      </c>
      <c r="AH351" s="5">
        <v>3.49</v>
      </c>
      <c r="AI351">
        <f t="shared" si="32"/>
        <v>-38708751664300.945</v>
      </c>
      <c r="AJ351">
        <f t="shared" si="33"/>
        <v>-3850.9876999999997</v>
      </c>
      <c r="AK351">
        <f t="shared" si="34"/>
        <v>675.17250489830815</v>
      </c>
      <c r="AL351">
        <f t="shared" si="35"/>
        <v>297.43123469501734</v>
      </c>
      <c r="AM351">
        <f t="shared" si="36"/>
        <v>28651.499999999942</v>
      </c>
      <c r="AO351">
        <f t="shared" si="37"/>
        <v>0.20360580913395576</v>
      </c>
    </row>
    <row r="352" spans="1:41" x14ac:dyDescent="0.2">
      <c r="A352" s="1">
        <v>676.55000000000393</v>
      </c>
      <c r="AH352" s="5">
        <v>3.5</v>
      </c>
      <c r="AI352">
        <f t="shared" si="32"/>
        <v>-39391428265219.672</v>
      </c>
      <c r="AJ352">
        <f t="shared" si="33"/>
        <v>-3866.165</v>
      </c>
      <c r="AK352">
        <f t="shared" si="34"/>
        <v>674.11774937500013</v>
      </c>
      <c r="AL352">
        <f t="shared" si="35"/>
        <v>344.59274337440729</v>
      </c>
      <c r="AM352">
        <f t="shared" si="36"/>
        <v>28194.075000000012</v>
      </c>
      <c r="AO352">
        <f t="shared" si="37"/>
        <v>0.16767873010053194</v>
      </c>
    </row>
    <row r="353" spans="1:41" x14ac:dyDescent="0.2">
      <c r="A353" s="1">
        <v>675.25000000000398</v>
      </c>
      <c r="AH353" s="5">
        <v>3.51</v>
      </c>
      <c r="AI353">
        <f t="shared" si="32"/>
        <v>-40084108574258.703</v>
      </c>
      <c r="AJ353">
        <f t="shared" si="33"/>
        <v>-3881.3422999999993</v>
      </c>
      <c r="AK353">
        <f t="shared" si="34"/>
        <v>673.08055302922799</v>
      </c>
      <c r="AL353">
        <f t="shared" si="35"/>
        <v>386.93186662346125</v>
      </c>
      <c r="AM353">
        <f t="shared" si="36"/>
        <v>27740.32500000007</v>
      </c>
      <c r="AO353">
        <f t="shared" si="37"/>
        <v>0.12900763718021127</v>
      </c>
    </row>
    <row r="354" spans="1:41" x14ac:dyDescent="0.2">
      <c r="A354" s="1">
        <v>673.95000000000402</v>
      </c>
      <c r="AH354" s="5">
        <v>3.52</v>
      </c>
      <c r="AI354">
        <f t="shared" si="32"/>
        <v>-40786909520393.359</v>
      </c>
      <c r="AJ354">
        <f t="shared" si="33"/>
        <v>-3896.5195999999996</v>
      </c>
      <c r="AK354">
        <f t="shared" si="34"/>
        <v>672.06117578096666</v>
      </c>
      <c r="AL354">
        <f t="shared" si="35"/>
        <v>424.81266138702631</v>
      </c>
      <c r="AM354">
        <f t="shared" si="36"/>
        <v>27290.249999999942</v>
      </c>
      <c r="AO354">
        <f t="shared" si="37"/>
        <v>8.753797948969036E-2</v>
      </c>
    </row>
    <row r="355" spans="1:41" x14ac:dyDescent="0.2">
      <c r="A355" s="1">
        <v>672.65000000000407</v>
      </c>
      <c r="AH355" s="5">
        <v>3.53</v>
      </c>
      <c r="AI355">
        <f t="shared" si="32"/>
        <v>-41499949054651.867</v>
      </c>
      <c r="AJ355">
        <f t="shared" si="33"/>
        <v>-3911.696899999999</v>
      </c>
      <c r="AK355">
        <f t="shared" si="34"/>
        <v>671.05987880461998</v>
      </c>
      <c r="AL355">
        <f t="shared" si="35"/>
        <v>458.58010248094797</v>
      </c>
      <c r="AM355">
        <f t="shared" si="36"/>
        <v>26843.850000000035</v>
      </c>
      <c r="AO355">
        <f t="shared" si="37"/>
        <v>4.3214596765342873E-2</v>
      </c>
    </row>
    <row r="356" spans="1:41" x14ac:dyDescent="0.2">
      <c r="A356" s="1">
        <v>671.35000000000412</v>
      </c>
      <c r="AH356" s="5">
        <v>3.54</v>
      </c>
      <c r="AI356">
        <f t="shared" si="32"/>
        <v>-42223346156053.969</v>
      </c>
      <c r="AJ356">
        <f t="shared" si="33"/>
        <v>-3926.8742000000002</v>
      </c>
      <c r="AK356">
        <f t="shared" si="34"/>
        <v>670.07692452902256</v>
      </c>
      <c r="AL356">
        <f t="shared" si="35"/>
        <v>488.5606866851449</v>
      </c>
      <c r="AM356">
        <f t="shared" si="36"/>
        <v>26401.125000000058</v>
      </c>
      <c r="AO356">
        <f t="shared" si="37"/>
        <v>4.0182865485434262E-3</v>
      </c>
    </row>
    <row r="357" spans="1:41" x14ac:dyDescent="0.2">
      <c r="A357" s="1">
        <v>670.05000000000405</v>
      </c>
      <c r="AH357" s="5">
        <v>3.55</v>
      </c>
      <c r="AI357">
        <f t="shared" si="32"/>
        <v>-42957220837566.195</v>
      </c>
      <c r="AJ357">
        <f t="shared" si="33"/>
        <v>-3942.0514999999996</v>
      </c>
      <c r="AK357">
        <f t="shared" si="34"/>
        <v>669.11257663743788</v>
      </c>
      <c r="AL357">
        <f t="shared" si="35"/>
        <v>515.06302682310343</v>
      </c>
      <c r="AM357">
        <f t="shared" si="36"/>
        <v>25962.075000000012</v>
      </c>
      <c r="AO357">
        <f t="shared" si="37"/>
        <v>5.4217067279818731E-2</v>
      </c>
    </row>
    <row r="358" spans="1:41" x14ac:dyDescent="0.2">
      <c r="A358" s="1">
        <v>668.75000000000409</v>
      </c>
      <c r="AH358" s="5">
        <v>3.56</v>
      </c>
      <c r="AI358">
        <f t="shared" si="32"/>
        <v>-43701694152074.945</v>
      </c>
      <c r="AJ358">
        <f t="shared" si="33"/>
        <v>-3957.2287999999999</v>
      </c>
      <c r="AK358">
        <f t="shared" si="34"/>
        <v>668.16710006755852</v>
      </c>
      <c r="AL358">
        <f t="shared" si="35"/>
        <v>538.37843767553568</v>
      </c>
      <c r="AM358">
        <f t="shared" si="36"/>
        <v>25526.700000000012</v>
      </c>
      <c r="AO358">
        <f t="shared" si="37"/>
        <v>0.10743876957890169</v>
      </c>
    </row>
    <row r="359" spans="1:41" x14ac:dyDescent="0.2">
      <c r="A359" s="1">
        <v>667.45000000000414</v>
      </c>
      <c r="AH359" s="5">
        <v>3.57</v>
      </c>
      <c r="AI359">
        <f t="shared" si="32"/>
        <v>-44456888198376.102</v>
      </c>
      <c r="AJ359">
        <f t="shared" si="33"/>
        <v>-3972.4060999999992</v>
      </c>
      <c r="AK359">
        <f t="shared" si="34"/>
        <v>667.24076101150808</v>
      </c>
      <c r="AL359">
        <f t="shared" si="35"/>
        <v>558.78151289373636</v>
      </c>
      <c r="AM359">
        <f t="shared" si="36"/>
        <v>25095.000000000058</v>
      </c>
      <c r="AO359">
        <f t="shared" si="37"/>
        <v>0.16374105104014017</v>
      </c>
    </row>
    <row r="360" spans="1:41" x14ac:dyDescent="0.2">
      <c r="A360" s="1">
        <v>666.15000000000418</v>
      </c>
      <c r="AH360" s="5">
        <v>3.58</v>
      </c>
      <c r="AI360">
        <f t="shared" si="32"/>
        <v>-45222926127182.477</v>
      </c>
      <c r="AJ360">
        <f t="shared" si="33"/>
        <v>-3987.5833999999995</v>
      </c>
      <c r="AK360">
        <f t="shared" si="34"/>
        <v>666.3338269158387</v>
      </c>
      <c r="AL360">
        <f t="shared" si="35"/>
        <v>576.53069446235895</v>
      </c>
      <c r="AM360">
        <f t="shared" si="36"/>
        <v>24666.974999999919</v>
      </c>
      <c r="AO360">
        <f t="shared" si="37"/>
        <v>0.22318220889440635</v>
      </c>
    </row>
    <row r="361" spans="1:41" x14ac:dyDescent="0.2">
      <c r="A361" s="1">
        <v>664.85000000000423</v>
      </c>
      <c r="AH361" s="5">
        <v>3.59</v>
      </c>
      <c r="AI361">
        <f t="shared" si="32"/>
        <v>-45999932147148</v>
      </c>
      <c r="AJ361">
        <f t="shared" si="33"/>
        <v>-4002.7606999999998</v>
      </c>
      <c r="AK361">
        <f t="shared" si="34"/>
        <v>665.44656648153205</v>
      </c>
      <c r="AL361">
        <f t="shared" si="35"/>
        <v>591.86882988363504</v>
      </c>
      <c r="AM361">
        <f t="shared" si="36"/>
        <v>24242.625000000058</v>
      </c>
      <c r="AO361">
        <f t="shared" si="37"/>
        <v>0.28582118627499936</v>
      </c>
    </row>
    <row r="362" spans="1:41" x14ac:dyDescent="0.2">
      <c r="A362" s="1">
        <v>663.55000000000427</v>
      </c>
      <c r="AH362" s="5">
        <v>3.6</v>
      </c>
      <c r="AI362">
        <f t="shared" si="32"/>
        <v>-46788031530909.383</v>
      </c>
      <c r="AJ362">
        <f t="shared" si="33"/>
        <v>-4017.9380000000001</v>
      </c>
      <c r="AK362">
        <f t="shared" si="34"/>
        <v>664.57924966400014</v>
      </c>
      <c r="AL362">
        <f t="shared" si="35"/>
        <v>605.02372584491968</v>
      </c>
      <c r="AM362">
        <f t="shared" si="36"/>
        <v>23821.950000000012</v>
      </c>
      <c r="AO362">
        <f t="shared" si="37"/>
        <v>0.35171757855733082</v>
      </c>
    </row>
    <row r="363" spans="1:41" x14ac:dyDescent="0.2">
      <c r="A363" s="1">
        <v>662.25000000000421</v>
      </c>
      <c r="AH363" s="5">
        <v>3.61</v>
      </c>
      <c r="AI363">
        <f t="shared" si="32"/>
        <v>-47587350621144.734</v>
      </c>
      <c r="AJ363">
        <f t="shared" si="33"/>
        <v>-4033.1152999999995</v>
      </c>
      <c r="AK363">
        <f t="shared" si="34"/>
        <v>663.732147673084</v>
      </c>
      <c r="AL363">
        <f t="shared" si="35"/>
        <v>616.20868752151728</v>
      </c>
      <c r="AM363">
        <f t="shared" si="36"/>
        <v>23404.950000000012</v>
      </c>
      <c r="AO363">
        <f t="shared" si="37"/>
        <v>0.42093163977301323</v>
      </c>
    </row>
    <row r="364" spans="1:41" x14ac:dyDescent="0.2">
      <c r="A364" s="1">
        <v>660.95000000000425</v>
      </c>
      <c r="AH364" s="5">
        <v>3.62</v>
      </c>
      <c r="AI364">
        <f t="shared" si="32"/>
        <v>-48398016836649.758</v>
      </c>
      <c r="AJ364">
        <f t="shared" si="33"/>
        <v>-4048.2925999999998</v>
      </c>
      <c r="AK364">
        <f t="shared" si="34"/>
        <v>662.90553297305473</v>
      </c>
      <c r="AL364">
        <f t="shared" si="35"/>
        <v>625.62305501848459</v>
      </c>
      <c r="AM364">
        <f t="shared" si="36"/>
        <v>22991.624999999942</v>
      </c>
      <c r="AO364">
        <f t="shared" si="37"/>
        <v>0.49352428910034329</v>
      </c>
    </row>
    <row r="365" spans="1:41" x14ac:dyDescent="0.2">
      <c r="A365" s="1">
        <v>659.6500000000043</v>
      </c>
      <c r="AH365" s="5">
        <v>3.63</v>
      </c>
      <c r="AI365">
        <f t="shared" si="32"/>
        <v>-49220158678430.688</v>
      </c>
      <c r="AJ365">
        <f t="shared" si="33"/>
        <v>-4063.4698999999991</v>
      </c>
      <c r="AK365">
        <f t="shared" si="34"/>
        <v>662.09967928261221</v>
      </c>
      <c r="AL365">
        <f t="shared" si="35"/>
        <v>633.45272479206324</v>
      </c>
      <c r="AM365">
        <f t="shared" si="36"/>
        <v>22581.975000000035</v>
      </c>
      <c r="AO365">
        <f t="shared" si="37"/>
        <v>0.56955711743113036</v>
      </c>
    </row>
    <row r="366" spans="1:41" x14ac:dyDescent="0.2">
      <c r="A366" s="1">
        <v>658.35000000000434</v>
      </c>
      <c r="AH366" s="5">
        <v>3.64</v>
      </c>
      <c r="AI366">
        <f t="shared" si="32"/>
        <v>-50053905735814.812</v>
      </c>
      <c r="AJ366">
        <f t="shared" si="33"/>
        <v>-4078.6472000000003</v>
      </c>
      <c r="AK366">
        <f t="shared" si="34"/>
        <v>661.31486157488666</v>
      </c>
      <c r="AL366">
        <f t="shared" si="35"/>
        <v>639.87066737562418</v>
      </c>
      <c r="AM366">
        <f t="shared" si="36"/>
        <v>22176.000000000058</v>
      </c>
      <c r="AO366">
        <f t="shared" si="37"/>
        <v>0.64909239401601804</v>
      </c>
    </row>
    <row r="367" spans="1:41" x14ac:dyDescent="0.2">
      <c r="A367" s="1">
        <v>657.05000000000439</v>
      </c>
      <c r="AH367" s="5">
        <v>3.65</v>
      </c>
      <c r="AI367">
        <f t="shared" si="32"/>
        <v>-50899388692577.93</v>
      </c>
      <c r="AJ367">
        <f t="shared" si="33"/>
        <v>-4093.8244999999997</v>
      </c>
      <c r="AK367">
        <f t="shared" si="34"/>
        <v>660.55135607743773</v>
      </c>
      <c r="AL367">
        <f t="shared" si="35"/>
        <v>645.03743431717157</v>
      </c>
      <c r="AM367">
        <f t="shared" si="36"/>
        <v>21773.700000000012</v>
      </c>
      <c r="AO367">
        <f t="shared" si="37"/>
        <v>0.73219307318845062</v>
      </c>
    </row>
    <row r="368" spans="1:41" x14ac:dyDescent="0.2">
      <c r="A368" s="1">
        <v>655.75000000000443</v>
      </c>
      <c r="AH368" s="5">
        <v>3.66</v>
      </c>
      <c r="AI368">
        <f t="shared" si="32"/>
        <v>-51756739333089.289</v>
      </c>
      <c r="AJ368">
        <f t="shared" si="33"/>
        <v>-4109.0018</v>
      </c>
      <c r="AK368">
        <f t="shared" si="34"/>
        <v>659.80944027225485</v>
      </c>
      <c r="AL368">
        <f t="shared" si="35"/>
        <v>649.10165581852198</v>
      </c>
      <c r="AM368">
        <f t="shared" si="36"/>
        <v>21375.075000000012</v>
      </c>
      <c r="AO368">
        <f t="shared" si="37"/>
        <v>0.73631630245715429</v>
      </c>
    </row>
    <row r="369" spans="1:41" x14ac:dyDescent="0.2">
      <c r="A369" s="1">
        <v>654.98666666666747</v>
      </c>
      <c r="AH369" s="6">
        <v>3.67</v>
      </c>
      <c r="AI369">
        <f t="shared" si="32"/>
        <v>-52626090548473.281</v>
      </c>
      <c r="AJ369">
        <f t="shared" si="33"/>
        <v>-4124.1790999999994</v>
      </c>
      <c r="AK369">
        <f t="shared" si="34"/>
        <v>659.08939289575619</v>
      </c>
      <c r="AL369">
        <f t="shared" si="35"/>
        <v>652.20053116232157</v>
      </c>
      <c r="AM369">
        <f t="shared" si="36"/>
        <v>20980.125000000058</v>
      </c>
      <c r="AO369">
        <f>ABS((A370-AL369)/A370)*100</f>
        <v>0.39090183237815623</v>
      </c>
    </row>
    <row r="370" spans="1:41" x14ac:dyDescent="0.2">
      <c r="A370" s="1">
        <v>654.76000000000079</v>
      </c>
      <c r="AH370" s="6">
        <v>3.68</v>
      </c>
      <c r="AI370">
        <f t="shared" si="32"/>
        <v>-53507576342788.977</v>
      </c>
      <c r="AJ370">
        <f t="shared" si="33"/>
        <v>-4139.3563999999997</v>
      </c>
      <c r="AK370">
        <f t="shared" si="34"/>
        <v>658.39149393879075</v>
      </c>
      <c r="AL370">
        <f t="shared" si="35"/>
        <v>654.46030864864588</v>
      </c>
      <c r="AM370">
        <f t="shared" si="36"/>
        <v>20588.849999999919</v>
      </c>
      <c r="AO370">
        <f t="shared" ref="AO370:AO433" si="38">ABS((A371-AL370)/A371)*100</f>
        <v>1.115675565617553E-2</v>
      </c>
    </row>
    <row r="371" spans="1:41" x14ac:dyDescent="0.2">
      <c r="A371" s="1">
        <v>654.5333333333341</v>
      </c>
      <c r="AH371" s="6">
        <v>3.69</v>
      </c>
      <c r="AI371">
        <f t="shared" si="32"/>
        <v>-54401331839226.133</v>
      </c>
      <c r="AJ371">
        <f t="shared" si="33"/>
        <v>-4154.5337</v>
      </c>
      <c r="AK371">
        <f t="shared" si="34"/>
        <v>657.71602464663601</v>
      </c>
      <c r="AL371">
        <f t="shared" si="35"/>
        <v>655.99675861746073</v>
      </c>
      <c r="AM371">
        <f t="shared" si="36"/>
        <v>20201.250000000058</v>
      </c>
      <c r="AO371">
        <f t="shared" si="38"/>
        <v>0.25830272514313385</v>
      </c>
    </row>
    <row r="372" spans="1:41" x14ac:dyDescent="0.2">
      <c r="A372" s="1">
        <v>654.30666666666752</v>
      </c>
      <c r="AH372" s="6">
        <v>3.7</v>
      </c>
      <c r="AI372">
        <f t="shared" si="32"/>
        <v>-55307493286319.086</v>
      </c>
      <c r="AJ372">
        <f t="shared" si="33"/>
        <v>-4169.7110000000002</v>
      </c>
      <c r="AK372">
        <f t="shared" si="34"/>
        <v>657.06326751900019</v>
      </c>
      <c r="AL372">
        <f t="shared" si="35"/>
        <v>656.91563586145639</v>
      </c>
      <c r="AM372">
        <f t="shared" si="36"/>
        <v>19817.325000000012</v>
      </c>
      <c r="AO372">
        <f t="shared" si="38"/>
        <v>0.43353043380864015</v>
      </c>
    </row>
    <row r="373" spans="1:41" x14ac:dyDescent="0.2">
      <c r="A373" s="1">
        <v>654.08000000000084</v>
      </c>
      <c r="AH373" s="6">
        <v>3.71</v>
      </c>
      <c r="AI373">
        <f t="shared" si="32"/>
        <v>-56226198064177.266</v>
      </c>
      <c r="AJ373">
        <f t="shared" si="33"/>
        <v>-4184.8882999999996</v>
      </c>
      <c r="AK373">
        <f t="shared" si="34"/>
        <v>656.43350631002011</v>
      </c>
      <c r="AL373">
        <f t="shared" si="35"/>
        <v>657.31313536316156</v>
      </c>
      <c r="AM373">
        <f t="shared" si="36"/>
        <v>19437.075000000012</v>
      </c>
      <c r="AO373">
        <f t="shared" si="38"/>
        <v>0.52914038262822616</v>
      </c>
    </row>
    <row r="374" spans="1:41" x14ac:dyDescent="0.2">
      <c r="A374" s="1">
        <v>653.85333333333415</v>
      </c>
      <c r="AH374" s="6">
        <v>3.72</v>
      </c>
      <c r="AI374">
        <f t="shared" si="32"/>
        <v>-57157584690733.453</v>
      </c>
      <c r="AJ374">
        <f t="shared" si="33"/>
        <v>-4200.0655999999999</v>
      </c>
      <c r="AK374">
        <f t="shared" si="34"/>
        <v>655.82702602826294</v>
      </c>
      <c r="AL374">
        <f t="shared" si="35"/>
        <v>657.27633670717478</v>
      </c>
      <c r="AM374">
        <f t="shared" si="36"/>
        <v>19060.5</v>
      </c>
      <c r="AO374">
        <f t="shared" si="38"/>
        <v>0.55837226763095837</v>
      </c>
    </row>
    <row r="375" spans="1:41" x14ac:dyDescent="0.2">
      <c r="A375" s="1">
        <v>653.62666666666746</v>
      </c>
      <c r="AH375" s="6">
        <v>3.73</v>
      </c>
      <c r="AI375">
        <f t="shared" si="32"/>
        <v>-58101792828008.586</v>
      </c>
      <c r="AJ375">
        <f t="shared" si="33"/>
        <v>-4215.2428999999993</v>
      </c>
      <c r="AK375">
        <f t="shared" si="34"/>
        <v>655.24411293672426</v>
      </c>
      <c r="AL375">
        <f t="shared" si="35"/>
        <v>656.88364300876856</v>
      </c>
      <c r="AM375">
        <f t="shared" si="36"/>
        <v>18687.600000000035</v>
      </c>
      <c r="AO375">
        <f t="shared" si="38"/>
        <v>0.53315626090720336</v>
      </c>
    </row>
    <row r="376" spans="1:41" x14ac:dyDescent="0.2">
      <c r="A376" s="1">
        <v>653.40000000000089</v>
      </c>
      <c r="AH376" s="6">
        <v>3.74</v>
      </c>
      <c r="AI376">
        <f t="shared" si="32"/>
        <v>-59058963288394.617</v>
      </c>
      <c r="AJ376">
        <f t="shared" si="33"/>
        <v>-4230.4202000000005</v>
      </c>
      <c r="AK376">
        <f t="shared" si="34"/>
        <v>654.68505455283059</v>
      </c>
      <c r="AL376">
        <f t="shared" si="35"/>
        <v>656.20520732551813</v>
      </c>
      <c r="AM376">
        <f t="shared" si="36"/>
        <v>18318.374999999942</v>
      </c>
      <c r="AO376">
        <f t="shared" si="38"/>
        <v>0.46417602150280607</v>
      </c>
    </row>
    <row r="377" spans="1:41" x14ac:dyDescent="0.2">
      <c r="A377" s="1">
        <v>653.1733333333342</v>
      </c>
      <c r="AH377" s="6">
        <v>3.75</v>
      </c>
      <c r="AI377">
        <f t="shared" si="32"/>
        <v>-60029238040953.602</v>
      </c>
      <c r="AJ377">
        <f t="shared" si="33"/>
        <v>-4245.5974999999999</v>
      </c>
      <c r="AK377">
        <f t="shared" si="34"/>
        <v>654.15013964843774</v>
      </c>
      <c r="AL377">
        <f t="shared" si="35"/>
        <v>655.30335364490747</v>
      </c>
      <c r="AM377">
        <f t="shared" si="36"/>
        <v>17952.825000000012</v>
      </c>
      <c r="AO377">
        <f t="shared" si="38"/>
        <v>0.36093100685711343</v>
      </c>
    </row>
    <row r="378" spans="1:41" x14ac:dyDescent="0.2">
      <c r="A378" s="1">
        <v>652.94666666666751</v>
      </c>
      <c r="AH378" s="6">
        <v>3.76</v>
      </c>
      <c r="AI378">
        <f t="shared" si="32"/>
        <v>-61012760217734.914</v>
      </c>
      <c r="AJ378">
        <f t="shared" si="33"/>
        <v>-4260.7747999999992</v>
      </c>
      <c r="AK378">
        <f t="shared" si="34"/>
        <v>653.63965824983086</v>
      </c>
      <c r="AL378">
        <f t="shared" si="35"/>
        <v>654.23298684507608</v>
      </c>
      <c r="AM378">
        <f t="shared" si="36"/>
        <v>17590.950000000128</v>
      </c>
      <c r="AO378">
        <f t="shared" si="38"/>
        <v>0.23179722470205588</v>
      </c>
    </row>
    <row r="379" spans="1:41" x14ac:dyDescent="0.2">
      <c r="A379" s="1">
        <v>652.72000000000082</v>
      </c>
      <c r="AH379" s="6">
        <v>3.77</v>
      </c>
      <c r="AI379">
        <f t="shared" si="32"/>
        <v>-62009674120108.969</v>
      </c>
      <c r="AJ379">
        <f t="shared" si="33"/>
        <v>-4275.9520999999995</v>
      </c>
      <c r="AK379">
        <f t="shared" si="34"/>
        <v>653.15390163772418</v>
      </c>
      <c r="AL379">
        <f t="shared" si="35"/>
        <v>653.04199633747339</v>
      </c>
      <c r="AM379">
        <f t="shared" si="36"/>
        <v>17232.749999999942</v>
      </c>
      <c r="AO379">
        <f t="shared" si="38"/>
        <v>8.4087143287156371E-2</v>
      </c>
    </row>
    <row r="380" spans="1:41" x14ac:dyDescent="0.2">
      <c r="A380" s="1">
        <v>652.49333333333425</v>
      </c>
      <c r="AH380" s="6">
        <v>3.78</v>
      </c>
      <c r="AI380">
        <f t="shared" si="32"/>
        <v>-63020125225118.461</v>
      </c>
      <c r="AJ380">
        <f t="shared" si="33"/>
        <v>-4291.1293999999998</v>
      </c>
      <c r="AK380">
        <f t="shared" si="34"/>
        <v>652.69316234726261</v>
      </c>
      <c r="AL380">
        <f t="shared" si="35"/>
        <v>651.77164683490992</v>
      </c>
      <c r="AM380">
        <f t="shared" si="36"/>
        <v>16878.225000000035</v>
      </c>
      <c r="AO380">
        <f t="shared" si="38"/>
        <v>7.5892247305444263E-2</v>
      </c>
    </row>
    <row r="381" spans="1:41" x14ac:dyDescent="0.2">
      <c r="A381" s="1">
        <v>652.26666666666756</v>
      </c>
      <c r="AH381" s="6">
        <v>3.79</v>
      </c>
      <c r="AI381">
        <f t="shared" si="32"/>
        <v>-64044260191846.852</v>
      </c>
      <c r="AJ381">
        <f t="shared" si="33"/>
        <v>-4306.3067000000001</v>
      </c>
      <c r="AK381">
        <f t="shared" si="34"/>
        <v>652.25773416802019</v>
      </c>
      <c r="AL381">
        <f t="shared" si="35"/>
        <v>650.45696542412043</v>
      </c>
      <c r="AM381">
        <f t="shared" si="36"/>
        <v>16527.375000000058</v>
      </c>
      <c r="AO381">
        <f t="shared" si="38"/>
        <v>0.24278181950193925</v>
      </c>
    </row>
    <row r="382" spans="1:41" x14ac:dyDescent="0.2">
      <c r="A382" s="1">
        <v>652.04000000000087</v>
      </c>
      <c r="AH382" s="6">
        <v>3.8</v>
      </c>
      <c r="AI382">
        <f t="shared" si="32"/>
        <v>-65082226867803.766</v>
      </c>
      <c r="AJ382">
        <f t="shared" si="33"/>
        <v>-4321.4839999999995</v>
      </c>
      <c r="AK382">
        <f t="shared" si="34"/>
        <v>651.84791214400059</v>
      </c>
      <c r="AL382">
        <f t="shared" si="35"/>
        <v>649.12711659818888</v>
      </c>
      <c r="AM382">
        <f t="shared" si="36"/>
        <v>16180.200000000012</v>
      </c>
      <c r="AO382">
        <f t="shared" si="38"/>
        <v>0.41211441953912747</v>
      </c>
    </row>
    <row r="383" spans="1:41" x14ac:dyDescent="0.2">
      <c r="A383" s="1">
        <v>651.81333333333419</v>
      </c>
      <c r="AH383" s="6">
        <v>3.81</v>
      </c>
      <c r="AI383">
        <f t="shared" si="32"/>
        <v>-66134174295328.07</v>
      </c>
      <c r="AJ383">
        <f t="shared" si="33"/>
        <v>-4336.6612999999998</v>
      </c>
      <c r="AK383">
        <f t="shared" si="34"/>
        <v>651.46399257363623</v>
      </c>
      <c r="AL383">
        <f t="shared" si="35"/>
        <v>647.80576876550913</v>
      </c>
      <c r="AM383">
        <f t="shared" si="36"/>
        <v>15836.700000000012</v>
      </c>
      <c r="AO383">
        <f t="shared" si="38"/>
        <v>0.49219385792782799</v>
      </c>
    </row>
    <row r="384" spans="1:41" x14ac:dyDescent="0.2">
      <c r="A384" s="1">
        <v>651.01000000000511</v>
      </c>
      <c r="AH384" s="6">
        <v>3.82</v>
      </c>
      <c r="AI384">
        <f t="shared" si="32"/>
        <v>-67200252718007.594</v>
      </c>
      <c r="AJ384">
        <f t="shared" si="33"/>
        <v>-4351.8385999999991</v>
      </c>
      <c r="AK384">
        <f t="shared" si="34"/>
        <v>651.10627300979058</v>
      </c>
      <c r="AL384">
        <f t="shared" si="35"/>
        <v>646.51145318895578</v>
      </c>
      <c r="AM384">
        <f t="shared" si="36"/>
        <v>15496.875000000058</v>
      </c>
      <c r="AO384">
        <f t="shared" si="38"/>
        <v>0.48004969152431631</v>
      </c>
    </row>
    <row r="385" spans="1:41" x14ac:dyDescent="0.2">
      <c r="A385" s="1">
        <v>649.63000000000523</v>
      </c>
      <c r="AH385" s="6">
        <v>3.83</v>
      </c>
      <c r="AI385">
        <f t="shared" si="32"/>
        <v>-68280613587116.461</v>
      </c>
      <c r="AJ385">
        <f t="shared" si="33"/>
        <v>-4367.0158999999994</v>
      </c>
      <c r="AK385">
        <f t="shared" si="34"/>
        <v>650.77505225975597</v>
      </c>
      <c r="AL385">
        <f t="shared" si="35"/>
        <v>645.25791404396296</v>
      </c>
      <c r="AM385">
        <f t="shared" si="36"/>
        <v>15160.724999999977</v>
      </c>
      <c r="AO385">
        <f t="shared" si="38"/>
        <v>0.46156358751133819</v>
      </c>
    </row>
    <row r="386" spans="1:41" x14ac:dyDescent="0.2">
      <c r="A386" s="1">
        <v>648.25000000000523</v>
      </c>
      <c r="AH386" s="6">
        <v>3.84</v>
      </c>
      <c r="AI386">
        <f t="shared" si="32"/>
        <v>-69375409568069.461</v>
      </c>
      <c r="AJ386">
        <f t="shared" si="33"/>
        <v>-4382.1931999999997</v>
      </c>
      <c r="AK386">
        <f t="shared" si="34"/>
        <v>650.47063038525471</v>
      </c>
      <c r="AL386">
        <f t="shared" si="35"/>
        <v>644.05444846302271</v>
      </c>
      <c r="AM386">
        <f t="shared" si="36"/>
        <v>14828.25</v>
      </c>
      <c r="AO386">
        <f t="shared" si="38"/>
        <v>0.43525770819214094</v>
      </c>
    </row>
    <row r="387" spans="1:41" x14ac:dyDescent="0.2">
      <c r="A387" s="1">
        <v>646.87000000000523</v>
      </c>
      <c r="AH387" s="6">
        <v>3.85</v>
      </c>
      <c r="AI387">
        <f t="shared" ref="AI387:AI450" si="39" xml:space="preserve"> -23890900000*AH387^6 + 8996270000*AH387^5 - 1352720000*AH387^4 + 103223000*AH387^3 - 4179510*AH387^2 + 94086*AH387 - 398.168</f>
        <v>-70484794546893.734</v>
      </c>
      <c r="AJ387">
        <f t="shared" ref="AJ387:AJ450" si="40">1445.89 - 1517.73*AH387</f>
        <v>-4397.3705</v>
      </c>
      <c r="AK387">
        <f t="shared" ref="AK387:AK450" si="41">5.22679*AH387^4 - 29.9596*AH387^3 + 18.2021*AH387^2 - 27.3958*AH387 + 1047.2</f>
        <v>650.19330870243766</v>
      </c>
      <c r="AL387">
        <f t="shared" ref="AL387:AL450" si="42" xml:space="preserve"> -12149.887146*AH387^6 + 306517.41778*AH387^5 - 3213564.3264*AH387^4 + 17922336.703*AH387^3 - 56082367.388*AH387^2 + 93365689.869*AH387 - 64609233.988</f>
        <v>642.90623841434717</v>
      </c>
      <c r="AM387">
        <f t="shared" ref="AM387:AM450" si="43" xml:space="preserve"> 18375*AH387^2 - 174183.75*AH387 + 412743.45</f>
        <v>14499.450000000012</v>
      </c>
      <c r="AO387">
        <f t="shared" si="38"/>
        <v>0.40027910357372631</v>
      </c>
    </row>
    <row r="388" spans="1:41" x14ac:dyDescent="0.2">
      <c r="A388" s="1">
        <v>645.49000000000524</v>
      </c>
      <c r="AH388" s="6">
        <v>3.86</v>
      </c>
      <c r="AI388">
        <f t="shared" si="39"/>
        <v>-71608923636717.266</v>
      </c>
      <c r="AJ388">
        <f t="shared" si="40"/>
        <v>-4412.5477999999994</v>
      </c>
      <c r="AK388">
        <f t="shared" si="41"/>
        <v>649.94338978188671</v>
      </c>
      <c r="AL388">
        <f t="shared" si="42"/>
        <v>641.81467590481043</v>
      </c>
      <c r="AM388">
        <f t="shared" si="43"/>
        <v>14174.324999999953</v>
      </c>
      <c r="AO388">
        <f t="shared" si="38"/>
        <v>0.35635591672149103</v>
      </c>
    </row>
    <row r="389" spans="1:41" x14ac:dyDescent="0.2">
      <c r="A389" s="1">
        <v>644.11000000000524</v>
      </c>
      <c r="AH389" s="6">
        <v>3.87</v>
      </c>
      <c r="AI389">
        <f t="shared" si="39"/>
        <v>-72747953184275.375</v>
      </c>
      <c r="AJ389">
        <f t="shared" si="40"/>
        <v>-4427.7250999999997</v>
      </c>
      <c r="AK389">
        <f t="shared" si="41"/>
        <v>649.72117744861202</v>
      </c>
      <c r="AL389">
        <f t="shared" si="42"/>
        <v>640.77767590433359</v>
      </c>
      <c r="AM389">
        <f t="shared" si="43"/>
        <v>13852.875</v>
      </c>
      <c r="AO389">
        <f t="shared" si="38"/>
        <v>0.30375493530281045</v>
      </c>
    </row>
    <row r="390" spans="1:41" x14ac:dyDescent="0.2">
      <c r="A390" s="1">
        <v>642.73000000000536</v>
      </c>
      <c r="AH390" s="6">
        <v>3.88</v>
      </c>
      <c r="AI390">
        <f t="shared" si="39"/>
        <v>-73902040776433.422</v>
      </c>
      <c r="AJ390">
        <f t="shared" si="40"/>
        <v>-4442.9023999999999</v>
      </c>
      <c r="AK390">
        <f t="shared" si="41"/>
        <v>649.52697678205448</v>
      </c>
      <c r="AL390">
        <f t="shared" si="42"/>
        <v>639.78998164087534</v>
      </c>
      <c r="AM390">
        <f t="shared" si="43"/>
        <v>13535.100000000035</v>
      </c>
      <c r="AO390">
        <f t="shared" si="38"/>
        <v>0.24323978469322732</v>
      </c>
    </row>
    <row r="391" spans="1:41" x14ac:dyDescent="0.2">
      <c r="A391" s="1">
        <v>641.35000000000537</v>
      </c>
      <c r="AH391" s="6">
        <v>3.89</v>
      </c>
      <c r="AI391">
        <f t="shared" si="39"/>
        <v>-75071345246727.703</v>
      </c>
      <c r="AJ391">
        <f t="shared" si="40"/>
        <v>-4458.0797000000002</v>
      </c>
      <c r="AK391">
        <f t="shared" si="41"/>
        <v>649.36109411608402</v>
      </c>
      <c r="AL391">
        <f t="shared" si="42"/>
        <v>638.84346441179514</v>
      </c>
      <c r="AM391">
        <f t="shared" si="43"/>
        <v>13221.000000000058</v>
      </c>
      <c r="AO391">
        <f t="shared" si="38"/>
        <v>0.17602943703770832</v>
      </c>
    </row>
    <row r="392" spans="1:41" x14ac:dyDescent="0.2">
      <c r="A392" s="1">
        <v>639.97000000000537</v>
      </c>
      <c r="AH392" s="6">
        <v>3.9</v>
      </c>
      <c r="AI392">
        <f t="shared" si="39"/>
        <v>-76256026681922.438</v>
      </c>
      <c r="AJ392">
        <f t="shared" si="40"/>
        <v>-4473.2569999999996</v>
      </c>
      <c r="AK392">
        <f t="shared" si="41"/>
        <v>649.22383703900027</v>
      </c>
      <c r="AL392">
        <f t="shared" si="42"/>
        <v>637.92740980535746</v>
      </c>
      <c r="AM392">
        <f t="shared" si="43"/>
        <v>12910.575000000012</v>
      </c>
      <c r="AO392">
        <f t="shared" si="38"/>
        <v>0.10375831044142772</v>
      </c>
    </row>
    <row r="393" spans="1:41" x14ac:dyDescent="0.2">
      <c r="A393" s="1">
        <v>638.59000000000538</v>
      </c>
      <c r="AH393" s="6">
        <v>3.91</v>
      </c>
      <c r="AI393">
        <f t="shared" si="39"/>
        <v>-77456246428585.344</v>
      </c>
      <c r="AJ393">
        <f t="shared" si="40"/>
        <v>-4488.4342999999999</v>
      </c>
      <c r="AK393">
        <f t="shared" si="41"/>
        <v>649.11551439353229</v>
      </c>
      <c r="AL393">
        <f t="shared" si="42"/>
        <v>637.02879760414362</v>
      </c>
      <c r="AM393">
        <f t="shared" si="43"/>
        <v>12603.825000000012</v>
      </c>
      <c r="AO393">
        <f t="shared" si="38"/>
        <v>2.8436841208058922E-2</v>
      </c>
    </row>
    <row r="394" spans="1:41" x14ac:dyDescent="0.2">
      <c r="A394" s="1">
        <v>637.21000000000549</v>
      </c>
      <c r="AH394" s="6">
        <v>3.92</v>
      </c>
      <c r="AI394">
        <f t="shared" si="39"/>
        <v>-78672167099678.844</v>
      </c>
      <c r="AJ394">
        <f t="shared" si="40"/>
        <v>-4503.6115999999993</v>
      </c>
      <c r="AK394">
        <f t="shared" si="41"/>
        <v>649.03643627683857</v>
      </c>
      <c r="AL394">
        <f t="shared" si="42"/>
        <v>636.13257322460413</v>
      </c>
      <c r="AM394">
        <f t="shared" si="43"/>
        <v>12300.750000000058</v>
      </c>
      <c r="AO394">
        <f t="shared" si="38"/>
        <v>4.7587126212765875E-2</v>
      </c>
    </row>
    <row r="395" spans="1:41" x14ac:dyDescent="0.2">
      <c r="A395" s="1">
        <v>635.8300000000055</v>
      </c>
      <c r="AH395" s="6">
        <v>3.93</v>
      </c>
      <c r="AI395">
        <f t="shared" si="39"/>
        <v>-79903952581169.969</v>
      </c>
      <c r="AJ395">
        <f t="shared" si="40"/>
        <v>-4518.7888999999996</v>
      </c>
      <c r="AK395">
        <f t="shared" si="41"/>
        <v>648.98691404050805</v>
      </c>
      <c r="AL395">
        <f t="shared" si="42"/>
        <v>635.22190967947245</v>
      </c>
      <c r="AM395">
        <f t="shared" si="43"/>
        <v>12001.349999999977</v>
      </c>
      <c r="AO395">
        <f t="shared" si="38"/>
        <v>0.12166595940845415</v>
      </c>
    </row>
    <row r="396" spans="1:41" x14ac:dyDescent="0.2">
      <c r="A396" s="1">
        <v>634.4500000000055</v>
      </c>
      <c r="AH396" s="6">
        <v>3.94</v>
      </c>
      <c r="AI396">
        <f t="shared" si="39"/>
        <v>-81151768038656.266</v>
      </c>
      <c r="AJ396">
        <f t="shared" si="40"/>
        <v>-4533.9661999999998</v>
      </c>
      <c r="AK396">
        <f t="shared" si="41"/>
        <v>648.96726029055844</v>
      </c>
      <c r="AL396">
        <f t="shared" si="42"/>
        <v>634.27846048027277</v>
      </c>
      <c r="AM396">
        <f t="shared" si="43"/>
        <v>11705.625000000058</v>
      </c>
      <c r="AO396">
        <f t="shared" si="38"/>
        <v>0.19088891911909464</v>
      </c>
    </row>
    <row r="397" spans="1:41" x14ac:dyDescent="0.2">
      <c r="A397" s="1">
        <v>633.07000000000551</v>
      </c>
      <c r="AH397" s="6">
        <v>3.95</v>
      </c>
      <c r="AI397">
        <f t="shared" si="39"/>
        <v>-82415779924009.766</v>
      </c>
      <c r="AJ397">
        <f t="shared" si="40"/>
        <v>-4549.1435000000001</v>
      </c>
      <c r="AK397">
        <f t="shared" si="41"/>
        <v>648.97778888743755</v>
      </c>
      <c r="AL397">
        <f t="shared" si="42"/>
        <v>633.28260556608438</v>
      </c>
      <c r="AM397">
        <f t="shared" si="43"/>
        <v>11413.575000000012</v>
      </c>
      <c r="AO397">
        <f t="shared" si="38"/>
        <v>0.252118217175966</v>
      </c>
    </row>
    <row r="398" spans="1:41" x14ac:dyDescent="0.2">
      <c r="A398" s="1">
        <v>631.69000000000551</v>
      </c>
      <c r="AH398" s="6">
        <v>3.96</v>
      </c>
      <c r="AI398">
        <f t="shared" si="39"/>
        <v>-83696155982037.516</v>
      </c>
      <c r="AJ398">
        <f t="shared" si="40"/>
        <v>-4564.3207999999995</v>
      </c>
      <c r="AK398">
        <f t="shared" si="41"/>
        <v>649.01881494602276</v>
      </c>
      <c r="AL398">
        <f t="shared" si="42"/>
        <v>632.21368543058634</v>
      </c>
      <c r="AM398">
        <f t="shared" si="43"/>
        <v>11125.199999999953</v>
      </c>
      <c r="AO398">
        <f t="shared" si="38"/>
        <v>0.30202367574379135</v>
      </c>
    </row>
    <row r="399" spans="1:41" x14ac:dyDescent="0.2">
      <c r="A399" s="1">
        <v>630.31000000000563</v>
      </c>
      <c r="AH399" s="6">
        <v>3.97</v>
      </c>
      <c r="AI399">
        <f t="shared" si="39"/>
        <v>-84993065257159.859</v>
      </c>
      <c r="AJ399">
        <f t="shared" si="40"/>
        <v>-4579.4980999999998</v>
      </c>
      <c r="AK399">
        <f t="shared" si="41"/>
        <v>649.09065483561994</v>
      </c>
      <c r="AL399">
        <f t="shared" si="42"/>
        <v>631.05023048073053</v>
      </c>
      <c r="AM399">
        <f t="shared" si="43"/>
        <v>10840.5</v>
      </c>
      <c r="AO399">
        <f t="shared" si="38"/>
        <v>0.33711708468746604</v>
      </c>
    </row>
    <row r="400" spans="1:41" x14ac:dyDescent="0.2">
      <c r="A400" s="1">
        <v>628.93000000000563</v>
      </c>
      <c r="AH400" s="6">
        <v>3.98</v>
      </c>
      <c r="AI400">
        <f t="shared" si="39"/>
        <v>-86306678100105.375</v>
      </c>
      <c r="AJ400">
        <f t="shared" si="40"/>
        <v>-4594.6754000000001</v>
      </c>
      <c r="AK400">
        <f t="shared" si="41"/>
        <v>649.19362617996671</v>
      </c>
      <c r="AL400">
        <f t="shared" si="42"/>
        <v>629.77017644792795</v>
      </c>
      <c r="AM400">
        <f t="shared" si="43"/>
        <v>10559.475000000093</v>
      </c>
      <c r="AO400">
        <f t="shared" si="38"/>
        <v>0.35378478972548694</v>
      </c>
    </row>
    <row r="401" spans="1:41" x14ac:dyDescent="0.2">
      <c r="A401" s="1">
        <v>627.55000000000564</v>
      </c>
      <c r="AH401" s="6">
        <v>3.99</v>
      </c>
      <c r="AI401">
        <f t="shared" si="39"/>
        <v>-87637166174623.531</v>
      </c>
      <c r="AJ401">
        <f t="shared" si="40"/>
        <v>-4609.8527000000004</v>
      </c>
      <c r="AK401">
        <f t="shared" si="41"/>
        <v>649.32804785722806</v>
      </c>
      <c r="AL401">
        <f t="shared" si="42"/>
        <v>628.35107741504908</v>
      </c>
      <c r="AM401">
        <f t="shared" si="43"/>
        <v>10282.124999999942</v>
      </c>
      <c r="AO401">
        <f t="shared" si="38"/>
        <v>0.34832033074778623</v>
      </c>
    </row>
    <row r="402" spans="1:41" x14ac:dyDescent="0.2">
      <c r="A402" s="1">
        <v>626.17000000000564</v>
      </c>
      <c r="AH402" s="6">
        <v>4</v>
      </c>
      <c r="AI402">
        <f t="shared" si="39"/>
        <v>-88984702464214.172</v>
      </c>
      <c r="AJ402">
        <f t="shared" si="40"/>
        <v>-4625.03</v>
      </c>
      <c r="AK402">
        <f t="shared" si="41"/>
        <v>649.49424000000022</v>
      </c>
      <c r="AL402">
        <f t="shared" si="42"/>
        <v>626.77030418068171</v>
      </c>
      <c r="AM402">
        <f t="shared" si="43"/>
        <v>10008.450000000012</v>
      </c>
      <c r="AO402">
        <f t="shared" si="38"/>
        <v>0.31695516584388989</v>
      </c>
    </row>
    <row r="403" spans="1:41" x14ac:dyDescent="0.2">
      <c r="A403" s="1">
        <v>624.79000000000565</v>
      </c>
      <c r="AH403" s="6">
        <v>4.01</v>
      </c>
      <c r="AI403">
        <f t="shared" si="39"/>
        <v>-90349461278874.406</v>
      </c>
      <c r="AJ403">
        <f t="shared" si="40"/>
        <v>-4640.2072999999991</v>
      </c>
      <c r="AK403">
        <f t="shared" si="41"/>
        <v>649.69252399530842</v>
      </c>
      <c r="AL403">
        <f t="shared" si="42"/>
        <v>625.00523755699396</v>
      </c>
      <c r="AM403">
        <f t="shared" si="43"/>
        <v>9738.4500000000698</v>
      </c>
      <c r="AO403">
        <f t="shared" si="38"/>
        <v>0.32830961169008799</v>
      </c>
    </row>
    <row r="404" spans="1:41" x14ac:dyDescent="0.2">
      <c r="A404" s="1">
        <v>622.96000000000936</v>
      </c>
      <c r="AH404" s="6">
        <v>4.0199999999999996</v>
      </c>
      <c r="AI404">
        <f t="shared" si="39"/>
        <v>-91731618261862.641</v>
      </c>
      <c r="AJ404">
        <f t="shared" si="40"/>
        <v>-4655.3845999999994</v>
      </c>
      <c r="AK404">
        <f t="shared" si="41"/>
        <v>649.92322248460653</v>
      </c>
      <c r="AL404">
        <f t="shared" si="42"/>
        <v>623.03345165401697</v>
      </c>
      <c r="AM404">
        <f t="shared" si="43"/>
        <v>9472.125</v>
      </c>
      <c r="AO404">
        <f t="shared" si="38"/>
        <v>0.37917310917180352</v>
      </c>
    </row>
    <row r="405" spans="1:41" x14ac:dyDescent="0.2">
      <c r="A405" s="1">
        <v>620.68000000000939</v>
      </c>
      <c r="AH405" s="6">
        <v>4.03</v>
      </c>
      <c r="AI405">
        <f t="shared" si="39"/>
        <v>-93131350396479.906</v>
      </c>
      <c r="AJ405">
        <f t="shared" si="40"/>
        <v>-4670.5618999999997</v>
      </c>
      <c r="AK405">
        <f t="shared" si="41"/>
        <v>650.18665936378011</v>
      </c>
      <c r="AL405">
        <f t="shared" si="42"/>
        <v>620.8328880444169</v>
      </c>
      <c r="AM405">
        <f t="shared" si="43"/>
        <v>9209.4749999999767</v>
      </c>
      <c r="AO405">
        <f t="shared" si="38"/>
        <v>0.39341656604260256</v>
      </c>
    </row>
    <row r="406" spans="1:41" x14ac:dyDescent="0.2">
      <c r="A406" s="1">
        <v>618.40000000000941</v>
      </c>
      <c r="AH406" s="6">
        <v>4.04</v>
      </c>
      <c r="AI406">
        <f t="shared" si="39"/>
        <v>-94548836012867.594</v>
      </c>
      <c r="AJ406">
        <f t="shared" si="40"/>
        <v>-4685.7392</v>
      </c>
      <c r="AK406">
        <f t="shared" si="41"/>
        <v>650.48315978314281</v>
      </c>
      <c r="AL406">
        <f t="shared" si="42"/>
        <v>618.38202289491892</v>
      </c>
      <c r="AM406">
        <f t="shared" si="43"/>
        <v>8950.5000000000582</v>
      </c>
      <c r="AO406">
        <f t="shared" si="38"/>
        <v>0.36713998813696092</v>
      </c>
    </row>
    <row r="407" spans="1:41" x14ac:dyDescent="0.2">
      <c r="A407" s="1">
        <v>616.12000000000944</v>
      </c>
      <c r="AH407" s="6">
        <v>4.05</v>
      </c>
      <c r="AI407">
        <f t="shared" si="39"/>
        <v>-95984254794824.234</v>
      </c>
      <c r="AJ407">
        <f t="shared" si="40"/>
        <v>-4700.9164999999994</v>
      </c>
      <c r="AK407">
        <f t="shared" si="41"/>
        <v>650.81305014743793</v>
      </c>
      <c r="AL407">
        <f t="shared" si="42"/>
        <v>615.66002253443003</v>
      </c>
      <c r="AM407">
        <f t="shared" si="43"/>
        <v>8695.2000000000116</v>
      </c>
      <c r="AO407">
        <f t="shared" si="38"/>
        <v>0.29649787150080331</v>
      </c>
    </row>
    <row r="408" spans="1:41" x14ac:dyDescent="0.2">
      <c r="A408" s="1">
        <v>613.84000000000947</v>
      </c>
      <c r="AH408" s="6">
        <v>4.0599999999999996</v>
      </c>
      <c r="AI408">
        <f t="shared" si="39"/>
        <v>-97437787786637.438</v>
      </c>
      <c r="AJ408">
        <f t="shared" si="40"/>
        <v>-4716.0937999999987</v>
      </c>
      <c r="AK408">
        <f t="shared" si="41"/>
        <v>651.17665811583868</v>
      </c>
      <c r="AL408">
        <f t="shared" si="42"/>
        <v>612.64689377695322</v>
      </c>
      <c r="AM408">
        <f t="shared" si="43"/>
        <v>8443.5750000000116</v>
      </c>
      <c r="AO408">
        <f t="shared" si="38"/>
        <v>0.17772479837525482</v>
      </c>
    </row>
    <row r="409" spans="1:41" x14ac:dyDescent="0.2">
      <c r="A409" s="1">
        <v>611.5600000000095</v>
      </c>
      <c r="AH409" s="6">
        <v>4.07</v>
      </c>
      <c r="AI409">
        <f t="shared" si="39"/>
        <v>-98909617399934.547</v>
      </c>
      <c r="AJ409">
        <f t="shared" si="40"/>
        <v>-4731.2710999999999</v>
      </c>
      <c r="AK409">
        <f t="shared" si="41"/>
        <v>651.57431260194835</v>
      </c>
      <c r="AL409">
        <f t="shared" si="42"/>
        <v>609.32362065464258</v>
      </c>
      <c r="AM409">
        <f t="shared" si="43"/>
        <v>8195.625</v>
      </c>
      <c r="AO409">
        <f t="shared" si="38"/>
        <v>7.159377401696896E-3</v>
      </c>
    </row>
    <row r="410" spans="1:41" x14ac:dyDescent="0.2">
      <c r="A410" s="1">
        <v>609.28000000000952</v>
      </c>
      <c r="AH410" s="6">
        <v>4.08</v>
      </c>
      <c r="AI410">
        <f t="shared" si="39"/>
        <v>-100399927420548.92</v>
      </c>
      <c r="AJ410">
        <f t="shared" si="40"/>
        <v>-4746.4484000000002</v>
      </c>
      <c r="AK410">
        <f t="shared" si="41"/>
        <v>652.00634377379868</v>
      </c>
      <c r="AL410">
        <f t="shared" si="42"/>
        <v>605.67229912430048</v>
      </c>
      <c r="AM410">
        <f t="shared" si="43"/>
        <v>7951.3499999999185</v>
      </c>
      <c r="AO410">
        <f t="shared" si="38"/>
        <v>0.21873161049572468</v>
      </c>
    </row>
    <row r="411" spans="1:41" x14ac:dyDescent="0.2">
      <c r="A411" s="1">
        <v>607.00000000000955</v>
      </c>
      <c r="AH411" s="6">
        <v>4.09</v>
      </c>
      <c r="AI411">
        <f t="shared" si="39"/>
        <v>-101908903015405.52</v>
      </c>
      <c r="AJ411">
        <f t="shared" si="40"/>
        <v>-4761.6256999999996</v>
      </c>
      <c r="AK411">
        <f t="shared" si="41"/>
        <v>652.47308305385229</v>
      </c>
      <c r="AL411">
        <f t="shared" si="42"/>
        <v>601.67625627666712</v>
      </c>
      <c r="AM411">
        <f t="shared" si="43"/>
        <v>7710.75</v>
      </c>
      <c r="AO411">
        <f t="shared" si="38"/>
        <v>0.50333108270644433</v>
      </c>
    </row>
    <row r="412" spans="1:41" x14ac:dyDescent="0.2">
      <c r="A412" s="1">
        <v>604.72000000000958</v>
      </c>
      <c r="AH412" s="6">
        <v>4.0999999999999996</v>
      </c>
      <c r="AI412">
        <f t="shared" si="39"/>
        <v>-103436730739421.83</v>
      </c>
      <c r="AJ412">
        <f t="shared" si="40"/>
        <v>-4776.802999999999</v>
      </c>
      <c r="AK412">
        <f t="shared" si="41"/>
        <v>652.97486311900013</v>
      </c>
      <c r="AL412">
        <f t="shared" si="42"/>
        <v>597.32016489654779</v>
      </c>
      <c r="AM412">
        <f t="shared" si="43"/>
        <v>7473.8250000001281</v>
      </c>
      <c r="AO412">
        <f t="shared" si="38"/>
        <v>0.84984979474499178</v>
      </c>
    </row>
    <row r="413" spans="1:41" x14ac:dyDescent="0.2">
      <c r="A413" s="1">
        <v>602.4400000000096</v>
      </c>
      <c r="AH413" s="6">
        <v>4.1100000000000003</v>
      </c>
      <c r="AI413">
        <f t="shared" si="39"/>
        <v>-104983598542427</v>
      </c>
      <c r="AJ413">
        <f t="shared" si="40"/>
        <v>-4791.9803000000002</v>
      </c>
      <c r="AK413">
        <f t="shared" si="41"/>
        <v>653.51201790056439</v>
      </c>
      <c r="AL413">
        <f t="shared" si="42"/>
        <v>592.59014789015055</v>
      </c>
      <c r="AM413">
        <f t="shared" si="43"/>
        <v>7240.5750000000116</v>
      </c>
      <c r="AO413">
        <f t="shared" si="38"/>
        <v>0.8521545037584104</v>
      </c>
    </row>
    <row r="414" spans="1:41" x14ac:dyDescent="0.2">
      <c r="A414" s="1">
        <v>597.6833333333642</v>
      </c>
      <c r="AH414" s="6">
        <v>4.12</v>
      </c>
      <c r="AI414">
        <f t="shared" si="39"/>
        <v>-106549695776097.33</v>
      </c>
      <c r="AJ414">
        <f t="shared" si="40"/>
        <v>-4807.1575999999995</v>
      </c>
      <c r="AK414">
        <f t="shared" si="41"/>
        <v>654.08488258429475</v>
      </c>
      <c r="AL414">
        <f t="shared" si="42"/>
        <v>587.47387555986643</v>
      </c>
      <c r="AM414">
        <f t="shared" si="43"/>
        <v>7010.9999999999418</v>
      </c>
      <c r="AO414">
        <f t="shared" si="38"/>
        <v>0.5040434313090858</v>
      </c>
    </row>
    <row r="415" spans="1:41" x14ac:dyDescent="0.2">
      <c r="A415" s="1">
        <v>590.45000000003108</v>
      </c>
      <c r="AH415" s="6">
        <v>4.13</v>
      </c>
      <c r="AI415">
        <f t="shared" si="39"/>
        <v>-108135213200910.47</v>
      </c>
      <c r="AJ415">
        <f t="shared" si="40"/>
        <v>-4822.3348999999998</v>
      </c>
      <c r="AK415">
        <f t="shared" si="41"/>
        <v>654.69379361037261</v>
      </c>
      <c r="AL415">
        <f t="shared" si="42"/>
        <v>581.96064976602793</v>
      </c>
      <c r="AM415">
        <f t="shared" si="43"/>
        <v>6785.1000000000349</v>
      </c>
      <c r="AO415">
        <f t="shared" si="38"/>
        <v>0.21536025502301823</v>
      </c>
    </row>
    <row r="416" spans="1:41" x14ac:dyDescent="0.2">
      <c r="A416" s="1">
        <v>583.21666666669807</v>
      </c>
      <c r="AH416" s="6">
        <v>4.1399999999999997</v>
      </c>
      <c r="AI416">
        <f t="shared" si="39"/>
        <v>-109740342993115.02</v>
      </c>
      <c r="AJ416">
        <f t="shared" si="40"/>
        <v>-4837.5121999999992</v>
      </c>
      <c r="AK416">
        <f t="shared" si="41"/>
        <v>655.33908867340665</v>
      </c>
      <c r="AL416">
        <f t="shared" si="42"/>
        <v>576.04148594290018</v>
      </c>
      <c r="AM416">
        <f t="shared" si="43"/>
        <v>6562.875</v>
      </c>
      <c r="AO416">
        <f t="shared" si="38"/>
        <v>1.0096231291742966E-2</v>
      </c>
    </row>
    <row r="417" spans="1:41" x14ac:dyDescent="0.2">
      <c r="A417" s="1">
        <v>575.98333333336495</v>
      </c>
      <c r="AH417" s="6">
        <v>4.1500000000000004</v>
      </c>
      <c r="AI417">
        <f t="shared" si="39"/>
        <v>-111365278751718.7</v>
      </c>
      <c r="AJ417">
        <f t="shared" si="40"/>
        <v>-4852.6895000000004</v>
      </c>
      <c r="AK417">
        <f t="shared" si="41"/>
        <v>656.02110672243816</v>
      </c>
      <c r="AL417">
        <f t="shared" si="42"/>
        <v>569.70918033272028</v>
      </c>
      <c r="AM417">
        <f t="shared" si="43"/>
        <v>6344.3249999999534</v>
      </c>
      <c r="AO417">
        <f t="shared" si="38"/>
        <v>0.1686470914616956</v>
      </c>
    </row>
    <row r="418" spans="1:41" x14ac:dyDescent="0.2">
      <c r="A418" s="1">
        <v>568.75000000003183</v>
      </c>
      <c r="AH418" s="6">
        <v>4.16</v>
      </c>
      <c r="AI418">
        <f t="shared" si="39"/>
        <v>-113010215505492.56</v>
      </c>
      <c r="AJ418">
        <f t="shared" si="40"/>
        <v>-4867.8667999999998</v>
      </c>
      <c r="AK418">
        <f t="shared" si="41"/>
        <v>656.7401879609348</v>
      </c>
      <c r="AL418">
        <f t="shared" si="42"/>
        <v>562.95837149769068</v>
      </c>
      <c r="AM418">
        <f t="shared" si="43"/>
        <v>6129.4500000000116</v>
      </c>
      <c r="AO418">
        <f t="shared" si="38"/>
        <v>0.25675192146125986</v>
      </c>
    </row>
    <row r="419" spans="1:41" x14ac:dyDescent="0.2">
      <c r="A419" s="1">
        <v>561.51666666669871</v>
      </c>
      <c r="AH419" s="6">
        <v>4.17</v>
      </c>
      <c r="AI419">
        <f t="shared" si="39"/>
        <v>-114675349719993.81</v>
      </c>
      <c r="AJ419">
        <f t="shared" si="40"/>
        <v>-4883.0441000000001</v>
      </c>
      <c r="AK419">
        <f t="shared" si="41"/>
        <v>657.49667384679606</v>
      </c>
      <c r="AL419">
        <f t="shared" si="42"/>
        <v>555.78559289127588</v>
      </c>
      <c r="AM419">
        <f t="shared" si="43"/>
        <v>5918.2500000000582</v>
      </c>
      <c r="AO419">
        <f t="shared" si="38"/>
        <v>0.27102737310825481</v>
      </c>
    </row>
    <row r="420" spans="1:41" x14ac:dyDescent="0.2">
      <c r="A420" s="1">
        <v>554.28333333336559</v>
      </c>
      <c r="AH420" s="6">
        <v>4.18</v>
      </c>
      <c r="AI420">
        <f t="shared" si="39"/>
        <v>-116360879304604.61</v>
      </c>
      <c r="AJ420">
        <f t="shared" si="40"/>
        <v>-4898.2213999999994</v>
      </c>
      <c r="AK420">
        <f t="shared" si="41"/>
        <v>658.29090709235061</v>
      </c>
      <c r="AL420">
        <f t="shared" si="42"/>
        <v>548.18931625038385</v>
      </c>
      <c r="AM420">
        <f t="shared" si="43"/>
        <v>5710.7249999999767</v>
      </c>
      <c r="AO420">
        <f t="shared" si="38"/>
        <v>0.20826546939974724</v>
      </c>
    </row>
    <row r="421" spans="1:41" x14ac:dyDescent="0.2">
      <c r="A421" s="1">
        <v>547.05000000003247</v>
      </c>
      <c r="AH421" s="6">
        <v>4.1900000000000004</v>
      </c>
      <c r="AI421">
        <f t="shared" si="39"/>
        <v>-118067003619588.77</v>
      </c>
      <c r="AJ421">
        <f t="shared" si="40"/>
        <v>-4913.3987000000006</v>
      </c>
      <c r="AK421">
        <f t="shared" si="41"/>
        <v>659.12323166435613</v>
      </c>
      <c r="AL421">
        <f t="shared" si="42"/>
        <v>540.16998521238565</v>
      </c>
      <c r="AM421">
        <f t="shared" si="43"/>
        <v>5506.875</v>
      </c>
      <c r="AO421">
        <f t="shared" si="38"/>
        <v>6.5451581528225986E-2</v>
      </c>
    </row>
    <row r="422" spans="1:41" x14ac:dyDescent="0.2">
      <c r="A422" s="1">
        <v>539.81666666669935</v>
      </c>
      <c r="AH422" s="6">
        <v>4.2</v>
      </c>
      <c r="AI422">
        <f t="shared" si="39"/>
        <v>-119793923483164.56</v>
      </c>
      <c r="AJ422">
        <f t="shared" si="40"/>
        <v>-4928.576</v>
      </c>
      <c r="AK422">
        <f t="shared" si="41"/>
        <v>659.99399278400006</v>
      </c>
      <c r="AL422">
        <f t="shared" si="42"/>
        <v>531.73004452139139</v>
      </c>
      <c r="AM422">
        <f t="shared" si="43"/>
        <v>5306.7000000000116</v>
      </c>
      <c r="AO422">
        <f t="shared" si="38"/>
        <v>0.10370848279612153</v>
      </c>
    </row>
    <row r="423" spans="1:41" x14ac:dyDescent="0.2">
      <c r="A423" s="1">
        <v>531.17916666671226</v>
      </c>
      <c r="AH423" s="6">
        <v>4.21</v>
      </c>
      <c r="AI423">
        <f t="shared" si="39"/>
        <v>-121541841178597.06</v>
      </c>
      <c r="AJ423">
        <f t="shared" si="40"/>
        <v>-4943.7532999999994</v>
      </c>
      <c r="AK423">
        <f t="shared" si="41"/>
        <v>660.90353692690019</v>
      </c>
      <c r="AL423">
        <f t="shared" si="42"/>
        <v>522.8739515915513</v>
      </c>
      <c r="AM423">
        <f t="shared" si="43"/>
        <v>5110.2000000000116</v>
      </c>
      <c r="AO423">
        <f t="shared" si="38"/>
        <v>0.33320411436624764</v>
      </c>
    </row>
    <row r="424" spans="1:41" x14ac:dyDescent="0.2">
      <c r="A424" s="1">
        <v>521.13750000004575</v>
      </c>
      <c r="AH424" s="6">
        <v>4.22</v>
      </c>
      <c r="AI424">
        <f t="shared" si="39"/>
        <v>-123310960461304.92</v>
      </c>
      <c r="AJ424">
        <f t="shared" si="40"/>
        <v>-4958.9305999999997</v>
      </c>
      <c r="AK424">
        <f t="shared" si="41"/>
        <v>661.85221182310272</v>
      </c>
      <c r="AL424">
        <f t="shared" si="42"/>
        <v>513.60819176584482</v>
      </c>
      <c r="AM424">
        <f t="shared" si="43"/>
        <v>4917.3750000000582</v>
      </c>
      <c r="AO424">
        <f t="shared" si="38"/>
        <v>0.4915630824223175</v>
      </c>
    </row>
    <row r="425" spans="1:41" x14ac:dyDescent="0.2">
      <c r="A425" s="1">
        <v>511.09583333337923</v>
      </c>
      <c r="AH425" s="6">
        <v>4.2300000000000004</v>
      </c>
      <c r="AI425">
        <f t="shared" si="39"/>
        <v>-125101486565986.31</v>
      </c>
      <c r="AJ425">
        <f t="shared" si="40"/>
        <v>-4974.1079</v>
      </c>
      <c r="AK425">
        <f t="shared" si="41"/>
        <v>662.84036645708443</v>
      </c>
      <c r="AL425">
        <f t="shared" si="42"/>
        <v>503.94127187877893</v>
      </c>
      <c r="AM425">
        <f t="shared" si="43"/>
        <v>4728.2250000000349</v>
      </c>
      <c r="AO425">
        <f t="shared" si="38"/>
        <v>0.57620620765870989</v>
      </c>
    </row>
    <row r="426" spans="1:41" x14ac:dyDescent="0.2">
      <c r="A426" s="1">
        <v>501.05416666671272</v>
      </c>
      <c r="AH426" s="6">
        <v>4.24</v>
      </c>
      <c r="AI426">
        <f t="shared" si="39"/>
        <v>-126913626213760.7</v>
      </c>
      <c r="AJ426">
        <f t="shared" si="40"/>
        <v>-4989.2852000000003</v>
      </c>
      <c r="AK426">
        <f t="shared" si="41"/>
        <v>663.86835106775061</v>
      </c>
      <c r="AL426">
        <f t="shared" si="42"/>
        <v>493.88371524959803</v>
      </c>
      <c r="AM426">
        <f t="shared" si="43"/>
        <v>4542.7499999999418</v>
      </c>
      <c r="AO426">
        <f t="shared" si="38"/>
        <v>0.58475400311632675</v>
      </c>
    </row>
    <row r="427" spans="1:41" x14ac:dyDescent="0.2">
      <c r="A427" s="1">
        <v>491.0125000000462</v>
      </c>
      <c r="AH427" s="6">
        <v>4.25</v>
      </c>
      <c r="AI427">
        <f t="shared" si="39"/>
        <v>-128747587619329.5</v>
      </c>
      <c r="AJ427">
        <f t="shared" si="40"/>
        <v>-5004.4624999999996</v>
      </c>
      <c r="AK427">
        <f t="shared" si="41"/>
        <v>664.93651714843759</v>
      </c>
      <c r="AL427">
        <f t="shared" si="42"/>
        <v>483.4480420127511</v>
      </c>
      <c r="AM427">
        <f t="shared" si="43"/>
        <v>4360.9500000000116</v>
      </c>
      <c r="AO427">
        <f t="shared" si="38"/>
        <v>0.51504343043071077</v>
      </c>
    </row>
    <row r="428" spans="1:41" x14ac:dyDescent="0.2">
      <c r="A428" s="1">
        <v>480.97083333337969</v>
      </c>
      <c r="AH428" s="6">
        <v>4.26</v>
      </c>
      <c r="AI428">
        <f t="shared" si="39"/>
        <v>-130603580498152.08</v>
      </c>
      <c r="AJ428">
        <f t="shared" si="40"/>
        <v>-5019.639799999999</v>
      </c>
      <c r="AK428">
        <f t="shared" si="41"/>
        <v>666.04521744691056</v>
      </c>
      <c r="AL428">
        <f t="shared" si="42"/>
        <v>472.64874336868525</v>
      </c>
      <c r="AM428">
        <f t="shared" si="43"/>
        <v>4182.8250000000698</v>
      </c>
      <c r="AO428">
        <f t="shared" si="38"/>
        <v>0.36514550885507424</v>
      </c>
    </row>
    <row r="429" spans="1:41" x14ac:dyDescent="0.2">
      <c r="A429" s="1">
        <v>470.92916666671312</v>
      </c>
      <c r="AH429" s="6">
        <v>4.2699999999999996</v>
      </c>
      <c r="AI429">
        <f t="shared" si="39"/>
        <v>-132481816073640.25</v>
      </c>
      <c r="AJ429">
        <f t="shared" si="40"/>
        <v>-5034.8170999999993</v>
      </c>
      <c r="AK429">
        <f t="shared" si="41"/>
        <v>667.19480596536414</v>
      </c>
      <c r="AL429">
        <f t="shared" si="42"/>
        <v>461.50224611908197</v>
      </c>
      <c r="AM429">
        <f t="shared" si="43"/>
        <v>4008.3750000000582</v>
      </c>
      <c r="AO429">
        <f t="shared" si="38"/>
        <v>0.13338311823065535</v>
      </c>
    </row>
    <row r="430" spans="1:41" x14ac:dyDescent="0.2">
      <c r="A430" s="1">
        <v>460.8875000000466</v>
      </c>
      <c r="AH430" s="6">
        <v>4.28</v>
      </c>
      <c r="AI430">
        <f t="shared" si="39"/>
        <v>-134382507084369.38</v>
      </c>
      <c r="AJ430">
        <f t="shared" si="40"/>
        <v>-5049.9944000000005</v>
      </c>
      <c r="AK430">
        <f t="shared" si="41"/>
        <v>668.3856379604224</v>
      </c>
      <c r="AL430">
        <f t="shared" si="42"/>
        <v>450.02686849981546</v>
      </c>
      <c r="AM430">
        <f t="shared" si="43"/>
        <v>3837.5999999999767</v>
      </c>
      <c r="AO430">
        <f t="shared" si="38"/>
        <v>0.181650749106299</v>
      </c>
    </row>
    <row r="431" spans="1:41" x14ac:dyDescent="0.2">
      <c r="A431" s="1">
        <v>450.84583333338009</v>
      </c>
      <c r="AH431" s="6">
        <v>4.29</v>
      </c>
      <c r="AI431">
        <f t="shared" si="39"/>
        <v>-136305867791306.69</v>
      </c>
      <c r="AJ431">
        <f t="shared" si="40"/>
        <v>-5065.1716999999999</v>
      </c>
      <c r="AK431">
        <f t="shared" si="41"/>
        <v>669.6180699431402</v>
      </c>
      <c r="AL431">
        <f t="shared" si="42"/>
        <v>438.24276629835367</v>
      </c>
      <c r="AM431">
        <f t="shared" si="43"/>
        <v>3670.5</v>
      </c>
      <c r="AO431">
        <f t="shared" si="38"/>
        <v>0.5810744457632453</v>
      </c>
    </row>
    <row r="432" spans="1:41" x14ac:dyDescent="0.2">
      <c r="A432" s="1">
        <v>440.80416666671357</v>
      </c>
      <c r="AH432" s="6">
        <v>4.3</v>
      </c>
      <c r="AI432">
        <f t="shared" si="39"/>
        <v>-138252113985057.25</v>
      </c>
      <c r="AJ432">
        <f t="shared" si="40"/>
        <v>-5080.3489999999993</v>
      </c>
      <c r="AK432">
        <f t="shared" si="41"/>
        <v>670.89245967900069</v>
      </c>
      <c r="AL432">
        <f t="shared" si="42"/>
        <v>426.17187515646219</v>
      </c>
      <c r="AM432">
        <f t="shared" si="43"/>
        <v>3507.0750000000116</v>
      </c>
      <c r="AO432">
        <f t="shared" si="38"/>
        <v>1.0656974187828236</v>
      </c>
    </row>
    <row r="433" spans="1:41" x14ac:dyDescent="0.2">
      <c r="A433" s="1">
        <v>430.76250000004705</v>
      </c>
      <c r="AH433" s="6">
        <v>4.3099999999999996</v>
      </c>
      <c r="AI433">
        <f t="shared" si="39"/>
        <v>-140221462993126.77</v>
      </c>
      <c r="AJ433">
        <f t="shared" si="40"/>
        <v>-5095.5262999999995</v>
      </c>
      <c r="AK433">
        <f t="shared" si="41"/>
        <v>672.20916618791568</v>
      </c>
      <c r="AL433">
        <f t="shared" si="42"/>
        <v>413.83783499151468</v>
      </c>
      <c r="AM433">
        <f t="shared" si="43"/>
        <v>3347.3250000000698</v>
      </c>
      <c r="AO433">
        <f t="shared" si="38"/>
        <v>1.636001309308053</v>
      </c>
    </row>
    <row r="434" spans="1:41" x14ac:dyDescent="0.2">
      <c r="A434" s="1">
        <v>420.72083333338054</v>
      </c>
      <c r="AH434" s="6">
        <v>4.32</v>
      </c>
      <c r="AI434">
        <f t="shared" si="39"/>
        <v>-142214133687201.59</v>
      </c>
      <c r="AJ434">
        <f t="shared" si="40"/>
        <v>-5110.7035999999998</v>
      </c>
      <c r="AK434">
        <f t="shared" si="41"/>
        <v>673.56854974423061</v>
      </c>
      <c r="AL434">
        <f t="shared" si="42"/>
        <v>401.26591489464045</v>
      </c>
      <c r="AM434">
        <f t="shared" si="43"/>
        <v>3191.25</v>
      </c>
      <c r="AO434">
        <f t="shared" ref="AO434:AO468" si="44">ABS((A435-AL434)/A435)*100</f>
        <v>1.7528518345906907</v>
      </c>
    </row>
    <row r="435" spans="1:41" x14ac:dyDescent="0.2">
      <c r="A435" s="1">
        <v>408.42500000006868</v>
      </c>
      <c r="AH435" s="6">
        <v>4.33</v>
      </c>
      <c r="AI435">
        <f t="shared" si="39"/>
        <v>-144230346490445.62</v>
      </c>
      <c r="AJ435">
        <f t="shared" si="40"/>
        <v>-5125.8809000000001</v>
      </c>
      <c r="AK435">
        <f t="shared" si="41"/>
        <v>674.97097187671557</v>
      </c>
      <c r="AL435">
        <f t="shared" si="42"/>
        <v>388.48292408138514</v>
      </c>
      <c r="AM435">
        <f t="shared" si="43"/>
        <v>3038.8499999999185</v>
      </c>
      <c r="AO435">
        <f t="shared" si="44"/>
        <v>1.3689815090277331</v>
      </c>
    </row>
    <row r="436" spans="1:41" x14ac:dyDescent="0.2">
      <c r="A436" s="1">
        <v>393.87500000006906</v>
      </c>
      <c r="AH436" s="6">
        <v>4.34</v>
      </c>
      <c r="AI436">
        <f t="shared" si="39"/>
        <v>-146270323384815.66</v>
      </c>
      <c r="AJ436">
        <f t="shared" si="40"/>
        <v>-5141.0581999999995</v>
      </c>
      <c r="AK436">
        <f t="shared" si="41"/>
        <v>676.41679536857441</v>
      </c>
      <c r="AL436">
        <f t="shared" si="42"/>
        <v>375.51711437851191</v>
      </c>
      <c r="AM436">
        <f t="shared" si="43"/>
        <v>2890.125</v>
      </c>
      <c r="AO436">
        <f t="shared" si="44"/>
        <v>1.0038583329748496</v>
      </c>
    </row>
    <row r="437" spans="1:41" x14ac:dyDescent="0.2">
      <c r="A437" s="1">
        <v>379.32500000006945</v>
      </c>
      <c r="AH437" s="6">
        <v>4.3499999999999996</v>
      </c>
      <c r="AI437">
        <f t="shared" si="39"/>
        <v>-148334287918392.16</v>
      </c>
      <c r="AJ437">
        <f t="shared" si="40"/>
        <v>-5156.2354999999989</v>
      </c>
      <c r="AK437">
        <f t="shared" si="41"/>
        <v>677.90638425743748</v>
      </c>
      <c r="AL437">
        <f t="shared" si="42"/>
        <v>362.39807722717524</v>
      </c>
      <c r="AM437">
        <f t="shared" si="43"/>
        <v>2745.0750000000698</v>
      </c>
      <c r="AO437">
        <f t="shared" si="44"/>
        <v>0.65161339809311136</v>
      </c>
    </row>
    <row r="438" spans="1:41" x14ac:dyDescent="0.2">
      <c r="A438" s="1">
        <v>364.77500000006984</v>
      </c>
      <c r="AH438" s="6">
        <v>4.3600000000000003</v>
      </c>
      <c r="AI438">
        <f t="shared" si="39"/>
        <v>-150422465212728.91</v>
      </c>
      <c r="AJ438">
        <f t="shared" si="40"/>
        <v>-5171.4128000000001</v>
      </c>
      <c r="AK438">
        <f t="shared" si="41"/>
        <v>679.4401038353667</v>
      </c>
      <c r="AL438">
        <f t="shared" si="42"/>
        <v>349.15662781149149</v>
      </c>
      <c r="AM438">
        <f t="shared" si="43"/>
        <v>2603.7000000000116</v>
      </c>
      <c r="AO438">
        <f t="shared" si="44"/>
        <v>0.3050530911781057</v>
      </c>
    </row>
    <row r="439" spans="1:41" x14ac:dyDescent="0.2">
      <c r="A439" s="1">
        <v>350.22500000007022</v>
      </c>
      <c r="AH439" s="6">
        <v>4.37</v>
      </c>
      <c r="AI439">
        <f t="shared" si="39"/>
        <v>-152535081970217.97</v>
      </c>
      <c r="AJ439">
        <f t="shared" si="40"/>
        <v>-5186.5901000000003</v>
      </c>
      <c r="AK439">
        <f t="shared" si="41"/>
        <v>681.0183206488523</v>
      </c>
      <c r="AL439">
        <f t="shared" si="42"/>
        <v>335.82468274980783</v>
      </c>
      <c r="AM439">
        <f t="shared" si="43"/>
        <v>2466</v>
      </c>
      <c r="AO439">
        <f t="shared" si="44"/>
        <v>4.4591569147893723E-2</v>
      </c>
    </row>
    <row r="440" spans="1:41" x14ac:dyDescent="0.2">
      <c r="A440" s="1">
        <v>335.67500000007061</v>
      </c>
      <c r="AH440" s="6">
        <v>4.38</v>
      </c>
      <c r="AI440">
        <f t="shared" si="39"/>
        <v>-154672366481474.19</v>
      </c>
      <c r="AJ440">
        <f t="shared" si="40"/>
        <v>-5201.7673999999997</v>
      </c>
      <c r="AK440">
        <f t="shared" si="41"/>
        <v>682.64140249881507</v>
      </c>
      <c r="AL440">
        <f t="shared" si="42"/>
        <v>322.43512908369303</v>
      </c>
      <c r="AM440">
        <f t="shared" si="43"/>
        <v>2331.9750000000349</v>
      </c>
      <c r="AO440">
        <f t="shared" si="44"/>
        <v>0.40798103032206784</v>
      </c>
    </row>
    <row r="441" spans="1:41" x14ac:dyDescent="0.2">
      <c r="A441" s="1">
        <v>321.125000000071</v>
      </c>
      <c r="AH441" s="6">
        <v>4.3899999999999997</v>
      </c>
      <c r="AI441">
        <f t="shared" si="39"/>
        <v>-156834548632735.19</v>
      </c>
      <c r="AJ441">
        <f t="shared" si="40"/>
        <v>-5216.9446999999991</v>
      </c>
      <c r="AK441">
        <f t="shared" si="41"/>
        <v>684.30971844060412</v>
      </c>
      <c r="AL441">
        <f t="shared" si="42"/>
        <v>309.02168349176645</v>
      </c>
      <c r="AM441">
        <f t="shared" si="43"/>
        <v>2201.625</v>
      </c>
      <c r="AO441">
        <f t="shared" si="44"/>
        <v>0.79807012694919655</v>
      </c>
    </row>
    <row r="442" spans="1:41" x14ac:dyDescent="0.2">
      <c r="A442" s="1">
        <v>306.57500000007138</v>
      </c>
      <c r="AH442" s="6">
        <v>4.4000000000000004</v>
      </c>
      <c r="AI442">
        <f t="shared" si="39"/>
        <v>-159021859913279</v>
      </c>
      <c r="AJ442">
        <f t="shared" si="40"/>
        <v>-5232.1220000000003</v>
      </c>
      <c r="AK442">
        <f t="shared" si="41"/>
        <v>686.02363878400035</v>
      </c>
      <c r="AL442">
        <f t="shared" si="42"/>
        <v>295.61874351650476</v>
      </c>
      <c r="AM442">
        <f t="shared" si="43"/>
        <v>2074.9499999999534</v>
      </c>
      <c r="AO442">
        <f t="shared" si="44"/>
        <v>1.2306287189220479</v>
      </c>
    </row>
    <row r="443" spans="1:41" x14ac:dyDescent="0.2">
      <c r="A443" s="1">
        <v>292.02500000007177</v>
      </c>
      <c r="AH443" s="6">
        <v>4.41</v>
      </c>
      <c r="AI443">
        <f t="shared" si="39"/>
        <v>-161234533422858.56</v>
      </c>
      <c r="AJ443">
        <f t="shared" si="40"/>
        <v>-5247.2992999999997</v>
      </c>
      <c r="AK443">
        <f t="shared" si="41"/>
        <v>687.78353509321221</v>
      </c>
      <c r="AL443">
        <f t="shared" si="42"/>
        <v>282.2612287774682</v>
      </c>
      <c r="AM443">
        <f t="shared" si="43"/>
        <v>1951.9500000000116</v>
      </c>
      <c r="AO443">
        <f t="shared" si="44"/>
        <v>1.7249225254148313</v>
      </c>
    </row>
    <row r="444" spans="1:41" x14ac:dyDescent="0.2">
      <c r="A444" s="1">
        <v>277.47500000007216</v>
      </c>
      <c r="AH444" s="6">
        <v>4.42</v>
      </c>
      <c r="AI444">
        <f t="shared" si="39"/>
        <v>-163472803879154.59</v>
      </c>
      <c r="AJ444">
        <f t="shared" si="40"/>
        <v>-5262.4766</v>
      </c>
      <c r="AK444">
        <f t="shared" si="41"/>
        <v>689.5897801868789</v>
      </c>
      <c r="AL444">
        <f t="shared" si="42"/>
        <v>268.98441729694605</v>
      </c>
      <c r="AM444">
        <f t="shared" si="43"/>
        <v>1832.6250000001164</v>
      </c>
      <c r="AO444">
        <f t="shared" si="44"/>
        <v>1.775887117011133</v>
      </c>
    </row>
    <row r="445" spans="1:41" x14ac:dyDescent="0.2">
      <c r="A445" s="1">
        <v>264.29090909096794</v>
      </c>
      <c r="AH445" s="6">
        <v>4.43</v>
      </c>
      <c r="AI445">
        <f t="shared" si="39"/>
        <v>-165736907625244.28</v>
      </c>
      <c r="AJ445">
        <f t="shared" si="40"/>
        <v>-5277.6538999999993</v>
      </c>
      <c r="AK445">
        <f t="shared" si="41"/>
        <v>691.44274813806805</v>
      </c>
      <c r="AL445">
        <f t="shared" si="42"/>
        <v>255.82376680523157</v>
      </c>
      <c r="AM445">
        <f t="shared" si="43"/>
        <v>1716.9749999999767</v>
      </c>
      <c r="AO445">
        <f t="shared" si="44"/>
        <v>1.32728773069599</v>
      </c>
    </row>
    <row r="446" spans="1:41" x14ac:dyDescent="0.2">
      <c r="A446" s="1">
        <v>252.47272727278633</v>
      </c>
      <c r="AH446" s="6">
        <v>4.4400000000000004</v>
      </c>
      <c r="AI446">
        <f t="shared" si="39"/>
        <v>-168027082637088.34</v>
      </c>
      <c r="AJ446">
        <f t="shared" si="40"/>
        <v>-5292.8312000000005</v>
      </c>
      <c r="AK446">
        <f t="shared" si="41"/>
        <v>693.34281427427902</v>
      </c>
      <c r="AL446">
        <f t="shared" si="42"/>
        <v>242.81473264843225</v>
      </c>
      <c r="AM446">
        <f t="shared" si="43"/>
        <v>1605</v>
      </c>
      <c r="AO446">
        <f t="shared" si="44"/>
        <v>0.89762991583926721</v>
      </c>
    </row>
    <row r="447" spans="1:41" x14ac:dyDescent="0.2">
      <c r="A447" s="1">
        <v>240.65454545460472</v>
      </c>
      <c r="AH447" s="6">
        <v>4.45</v>
      </c>
      <c r="AI447">
        <f t="shared" si="39"/>
        <v>-170343568531033.59</v>
      </c>
      <c r="AJ447">
        <f t="shared" si="40"/>
        <v>-5308.0084999999999</v>
      </c>
      <c r="AK447">
        <f t="shared" si="41"/>
        <v>695.29035517743785</v>
      </c>
      <c r="AL447">
        <f t="shared" si="42"/>
        <v>229.99257580190897</v>
      </c>
      <c r="AM447">
        <f t="shared" si="43"/>
        <v>1496.7000000000698</v>
      </c>
      <c r="AO447">
        <f t="shared" si="44"/>
        <v>0.50525718339192605</v>
      </c>
    </row>
    <row r="448" spans="1:41" x14ac:dyDescent="0.2">
      <c r="A448" s="1">
        <v>228.83636363642307</v>
      </c>
      <c r="AH448" s="6">
        <v>4.46</v>
      </c>
      <c r="AI448">
        <f t="shared" si="39"/>
        <v>-172686606571335.12</v>
      </c>
      <c r="AJ448">
        <f t="shared" si="40"/>
        <v>-5323.1857999999993</v>
      </c>
      <c r="AK448">
        <f t="shared" si="41"/>
        <v>697.28574868390297</v>
      </c>
      <c r="AL448">
        <f t="shared" si="42"/>
        <v>217.39215878397226</v>
      </c>
      <c r="AM448">
        <f t="shared" si="43"/>
        <v>1392.0750000000116</v>
      </c>
      <c r="AO448">
        <f t="shared" si="44"/>
        <v>0.17232517690338972</v>
      </c>
    </row>
    <row r="449" spans="1:41" x14ac:dyDescent="0.2">
      <c r="A449" s="1">
        <v>217.01818181824146</v>
      </c>
      <c r="AH449" s="6">
        <v>4.47</v>
      </c>
      <c r="AI449">
        <f t="shared" si="39"/>
        <v>-175056439677693.75</v>
      </c>
      <c r="AJ449">
        <f t="shared" si="40"/>
        <v>-5338.3630999999996</v>
      </c>
      <c r="AK449">
        <f t="shared" si="41"/>
        <v>699.32937388446032</v>
      </c>
      <c r="AL449">
        <f t="shared" si="42"/>
        <v>205.04773763567209</v>
      </c>
      <c r="AM449">
        <f t="shared" si="43"/>
        <v>1291.1250000000582</v>
      </c>
      <c r="AO449">
        <f t="shared" si="44"/>
        <v>7.4201931962806777E-2</v>
      </c>
    </row>
    <row r="450" spans="1:41" x14ac:dyDescent="0.2">
      <c r="A450" s="1">
        <v>205.20000000005982</v>
      </c>
      <c r="AH450" s="6">
        <v>4.4800000000000004</v>
      </c>
      <c r="AI450">
        <f t="shared" si="39"/>
        <v>-177453312432811.53</v>
      </c>
      <c r="AJ450">
        <f t="shared" si="40"/>
        <v>-5353.5404000000008</v>
      </c>
      <c r="AK450">
        <f t="shared" si="41"/>
        <v>701.42161112432632</v>
      </c>
      <c r="AL450">
        <f t="shared" si="42"/>
        <v>192.99274269491434</v>
      </c>
      <c r="AM450">
        <f t="shared" si="43"/>
        <v>1193.8499999999767</v>
      </c>
      <c r="AO450">
        <f t="shared" si="44"/>
        <v>0.20119548498501064</v>
      </c>
    </row>
    <row r="451" spans="1:41" x14ac:dyDescent="0.2">
      <c r="A451" s="1">
        <v>193.3818181818782</v>
      </c>
      <c r="AH451" s="6">
        <v>4.49</v>
      </c>
      <c r="AI451">
        <f t="shared" ref="AI451:AI471" si="45" xml:space="preserve"> -23890900000*AH451^6 + 8996270000*AH451^5 - 1352720000*AH451^4 + 103223000*AH451^3 - 4179510*AH451^2 + 94086*AH451 - 398.168</f>
        <v>-179877471089963.62</v>
      </c>
      <c r="AJ451">
        <f t="shared" ref="AJ451:AJ471" si="46">1445.89 - 1517.73*AH451</f>
        <v>-5368.7177000000001</v>
      </c>
      <c r="AK451">
        <f t="shared" ref="AK451:AK471" si="47">5.22679*AH451^4 - 29.9596*AH451^3 + 18.2021*AH451^2 - 27.3958*AH451 + 1047.2</f>
        <v>703.56284200314849</v>
      </c>
      <c r="AL451">
        <f t="shared" ref="AL451:AL471" si="48" xml:space="preserve"> -12149.887146*AH451^6 + 306517.41778*AH451^5 - 3213564.3264*AH451^4 + 17922336.703*AH451^3 - 56082367.388*AH451^2 + 93365689.869*AH451 - 64609233.988</f>
        <v>181.25954852253199</v>
      </c>
      <c r="AM451">
        <f t="shared" ref="AM451:AM471" si="49" xml:space="preserve"> 18375*AH451^2 - 174183.75*AH451 + 412743.45</f>
        <v>1100.25</v>
      </c>
      <c r="AO451">
        <f t="shared" si="44"/>
        <v>0.1674827885444222</v>
      </c>
    </row>
    <row r="452" spans="1:41" x14ac:dyDescent="0.2">
      <c r="A452" s="1">
        <v>181.56363636369656</v>
      </c>
      <c r="AH452" s="6">
        <v>4.5</v>
      </c>
      <c r="AI452">
        <f t="shared" si="45"/>
        <v>-182329163580588.66</v>
      </c>
      <c r="AJ452">
        <f t="shared" si="46"/>
        <v>-5383.8949999999995</v>
      </c>
      <c r="AK452">
        <f t="shared" si="47"/>
        <v>705.75344937500029</v>
      </c>
      <c r="AL452">
        <f t="shared" si="48"/>
        <v>169.87924168258905</v>
      </c>
      <c r="AM452">
        <f t="shared" si="49"/>
        <v>1010.3250000000116</v>
      </c>
      <c r="AO452">
        <f t="shared" si="44"/>
        <v>7.881632968159108E-2</v>
      </c>
    </row>
    <row r="453" spans="1:41" x14ac:dyDescent="0.2">
      <c r="A453" s="1">
        <v>169.74545454551495</v>
      </c>
      <c r="AH453" s="6">
        <v>4.51</v>
      </c>
      <c r="AI453">
        <f t="shared" si="45"/>
        <v>-184808639521895.88</v>
      </c>
      <c r="AJ453">
        <f t="shared" si="46"/>
        <v>-5399.0722999999998</v>
      </c>
      <c r="AK453">
        <f t="shared" si="47"/>
        <v>707.99381734838823</v>
      </c>
      <c r="AL453">
        <f t="shared" si="48"/>
        <v>158.88137183338404</v>
      </c>
      <c r="AM453">
        <f t="shared" si="49"/>
        <v>924.07500000006985</v>
      </c>
      <c r="AO453">
        <f t="shared" si="44"/>
        <v>0.60413827806549225</v>
      </c>
    </row>
    <row r="454" spans="1:41" x14ac:dyDescent="0.2">
      <c r="A454" s="1">
        <v>157.92727272733333</v>
      </c>
      <c r="AH454" s="6">
        <v>4.5199999999999996</v>
      </c>
      <c r="AI454">
        <f t="shared" si="45"/>
        <v>-187316150224488.22</v>
      </c>
      <c r="AJ454">
        <f t="shared" si="46"/>
        <v>-5414.2495999999992</v>
      </c>
      <c r="AK454">
        <f t="shared" si="47"/>
        <v>710.2843312862467</v>
      </c>
      <c r="AL454">
        <f t="shared" si="48"/>
        <v>148.29369912296534</v>
      </c>
      <c r="AM454">
        <f t="shared" si="49"/>
        <v>841.5</v>
      </c>
      <c r="AO454">
        <f t="shared" si="44"/>
        <v>1.4951897929280809</v>
      </c>
    </row>
    <row r="455" spans="1:41" x14ac:dyDescent="0.2">
      <c r="A455" s="1">
        <v>146.10909090915169</v>
      </c>
      <c r="AH455" s="6">
        <v>4.53</v>
      </c>
      <c r="AI455">
        <f t="shared" si="45"/>
        <v>-189851948700004.81</v>
      </c>
      <c r="AJ455">
        <f t="shared" si="46"/>
        <v>-5429.4269000000004</v>
      </c>
      <c r="AK455">
        <f t="shared" si="47"/>
        <v>712.62537780594016</v>
      </c>
      <c r="AL455">
        <f t="shared" si="48"/>
        <v>138.14193151146173</v>
      </c>
      <c r="AM455">
        <f t="shared" si="49"/>
        <v>762.59999999997672</v>
      </c>
      <c r="AO455">
        <f t="shared" si="44"/>
        <v>1.3932246517145321</v>
      </c>
    </row>
    <row r="456" spans="1:41" x14ac:dyDescent="0.2">
      <c r="A456" s="1">
        <v>136.24375000004085</v>
      </c>
      <c r="AH456" s="6">
        <v>4.54</v>
      </c>
      <c r="AI456">
        <f t="shared" si="45"/>
        <v>-192416289668778.06</v>
      </c>
      <c r="AJ456">
        <f t="shared" si="46"/>
        <v>-5444.6041999999998</v>
      </c>
      <c r="AK456">
        <f t="shared" si="47"/>
        <v>715.01734477926288</v>
      </c>
      <c r="AL456">
        <f t="shared" si="48"/>
        <v>128.44945303350687</v>
      </c>
      <c r="AM456">
        <f t="shared" si="49"/>
        <v>687.375</v>
      </c>
      <c r="AO456">
        <f t="shared" si="44"/>
        <v>9.2107755099251801E-2</v>
      </c>
    </row>
    <row r="457" spans="1:41" x14ac:dyDescent="0.2">
      <c r="A457" s="1">
        <v>128.33125000004102</v>
      </c>
      <c r="AH457" s="6">
        <v>4.55</v>
      </c>
      <c r="AI457">
        <f t="shared" si="45"/>
        <v>-195009429567510.59</v>
      </c>
      <c r="AJ457">
        <f t="shared" si="46"/>
        <v>-5459.7814999999991</v>
      </c>
      <c r="AK457">
        <f t="shared" si="47"/>
        <v>717.46062133243788</v>
      </c>
      <c r="AL457">
        <f t="shared" si="48"/>
        <v>119.23704401403666</v>
      </c>
      <c r="AM457">
        <f t="shared" si="49"/>
        <v>615.82499999995343</v>
      </c>
      <c r="AO457">
        <f t="shared" si="44"/>
        <v>0.98133055359247656</v>
      </c>
    </row>
    <row r="458" spans="1:41" x14ac:dyDescent="0.2">
      <c r="A458" s="1">
        <v>120.4187500000412</v>
      </c>
      <c r="AH458" s="6">
        <v>4.5599999999999996</v>
      </c>
      <c r="AI458">
        <f t="shared" si="45"/>
        <v>-197631626556967.91</v>
      </c>
      <c r="AJ458">
        <f t="shared" si="46"/>
        <v>-5474.9587999999994</v>
      </c>
      <c r="AK458">
        <f t="shared" si="47"/>
        <v>719.95559784611896</v>
      </c>
      <c r="AL458">
        <f t="shared" si="48"/>
        <v>110.52259043604136</v>
      </c>
      <c r="AM458">
        <f t="shared" si="49"/>
        <v>547.95000000006985</v>
      </c>
      <c r="AO458">
        <f t="shared" si="44"/>
        <v>1.7631549927219972</v>
      </c>
    </row>
    <row r="459" spans="1:41" x14ac:dyDescent="0.2">
      <c r="A459" s="1">
        <v>112.50625000004138</v>
      </c>
      <c r="AH459" s="6">
        <v>4.57</v>
      </c>
      <c r="AI459">
        <f t="shared" si="45"/>
        <v>-200283140529687.94</v>
      </c>
      <c r="AJ459">
        <f t="shared" si="46"/>
        <v>-5490.1361000000006</v>
      </c>
      <c r="AK459">
        <f t="shared" si="47"/>
        <v>722.50266595538824</v>
      </c>
      <c r="AL459">
        <f t="shared" si="48"/>
        <v>102.320790566504</v>
      </c>
      <c r="AM459">
        <f t="shared" si="49"/>
        <v>483.75</v>
      </c>
      <c r="AO459">
        <f t="shared" si="44"/>
        <v>2.1731312182005595</v>
      </c>
    </row>
    <row r="460" spans="1:41" x14ac:dyDescent="0.2">
      <c r="A460" s="1">
        <v>104.59375000004155</v>
      </c>
      <c r="AH460" s="6">
        <v>4.58</v>
      </c>
      <c r="AI460">
        <f t="shared" si="45"/>
        <v>-202964233117708.69</v>
      </c>
      <c r="AJ460">
        <f t="shared" si="46"/>
        <v>-5505.3134</v>
      </c>
      <c r="AK460">
        <f t="shared" si="47"/>
        <v>725.1022185497585</v>
      </c>
      <c r="AL460">
        <f t="shared" si="48"/>
        <v>94.642840839922428</v>
      </c>
      <c r="AM460">
        <f t="shared" si="49"/>
        <v>423.22499999997672</v>
      </c>
      <c r="AO460">
        <f t="shared" si="44"/>
        <v>2.1083810564286467</v>
      </c>
    </row>
    <row r="461" spans="1:41" x14ac:dyDescent="0.2">
      <c r="A461" s="1">
        <v>96.681250000041729</v>
      </c>
      <c r="AH461" s="6">
        <v>4.59</v>
      </c>
      <c r="AI461">
        <f t="shared" si="45"/>
        <v>-205675167700312.72</v>
      </c>
      <c r="AJ461">
        <f t="shared" si="46"/>
        <v>-5520.4906999999994</v>
      </c>
      <c r="AK461">
        <f t="shared" si="47"/>
        <v>727.7546497731721</v>
      </c>
      <c r="AL461">
        <f t="shared" si="48"/>
        <v>87.496130086481571</v>
      </c>
      <c r="AM461">
        <f t="shared" si="49"/>
        <v>366.375</v>
      </c>
      <c r="AO461">
        <f t="shared" si="44"/>
        <v>1.4336350501271371</v>
      </c>
    </row>
    <row r="462" spans="1:41" x14ac:dyDescent="0.2">
      <c r="A462" s="1">
        <v>88.768750000041905</v>
      </c>
      <c r="AH462" s="6">
        <v>4.5999999999999996</v>
      </c>
      <c r="AI462">
        <f t="shared" si="45"/>
        <v>-208416209411789.28</v>
      </c>
      <c r="AJ462">
        <f t="shared" si="46"/>
        <v>-5535.6679999999997</v>
      </c>
      <c r="AK462">
        <f t="shared" si="47"/>
        <v>730.46035502400048</v>
      </c>
      <c r="AL462">
        <f t="shared" si="48"/>
        <v>80.883907295763493</v>
      </c>
      <c r="AM462">
        <f t="shared" si="49"/>
        <v>313.20000000006985</v>
      </c>
      <c r="AO462">
        <f t="shared" si="44"/>
        <v>3.4205513762259575E-2</v>
      </c>
    </row>
    <row r="463" spans="1:41" x14ac:dyDescent="0.2">
      <c r="A463" s="1">
        <v>80.856250000042081</v>
      </c>
      <c r="AH463" s="6">
        <v>4.6100000000000003</v>
      </c>
      <c r="AI463">
        <f t="shared" si="45"/>
        <v>-211187625149212.53</v>
      </c>
      <c r="AJ463">
        <f t="shared" si="46"/>
        <v>-5550.8453</v>
      </c>
      <c r="AK463">
        <f t="shared" si="47"/>
        <v>733.21973095504427</v>
      </c>
      <c r="AL463">
        <f t="shared" si="48"/>
        <v>74.804954864084721</v>
      </c>
      <c r="AM463">
        <f t="shared" si="49"/>
        <v>263.70000000001164</v>
      </c>
      <c r="AO463">
        <f t="shared" si="44"/>
        <v>0.14050182605241168</v>
      </c>
    </row>
    <row r="464" spans="1:41" x14ac:dyDescent="0.2">
      <c r="A464" s="1">
        <v>74.700000000023536</v>
      </c>
      <c r="AH464" s="6">
        <v>4.62</v>
      </c>
      <c r="AI464">
        <f t="shared" si="45"/>
        <v>-213989683580237.81</v>
      </c>
      <c r="AJ464">
        <f t="shared" si="46"/>
        <v>-5566.0226000000002</v>
      </c>
      <c r="AK464">
        <f t="shared" si="47"/>
        <v>736.03317547353458</v>
      </c>
      <c r="AL464">
        <f t="shared" si="48"/>
        <v>69.25324235111475</v>
      </c>
      <c r="AM464">
        <f t="shared" si="49"/>
        <v>217.87499999994179</v>
      </c>
      <c r="AO464">
        <f t="shared" si="44"/>
        <v>1.4889866983052404</v>
      </c>
    </row>
    <row r="465" spans="1:41" x14ac:dyDescent="0.2">
      <c r="A465" s="1">
        <v>70.300000000023687</v>
      </c>
      <c r="AH465" s="6">
        <v>4.63</v>
      </c>
      <c r="AI465">
        <f t="shared" si="45"/>
        <v>-216822655150915.09</v>
      </c>
      <c r="AJ465">
        <f t="shared" si="46"/>
        <v>-5581.1998999999996</v>
      </c>
      <c r="AK465">
        <f t="shared" si="47"/>
        <v>738.90108774113207</v>
      </c>
      <c r="AL465">
        <f t="shared" si="48"/>
        <v>64.217579759657383</v>
      </c>
      <c r="AM465">
        <f t="shared" si="49"/>
        <v>175.72500000003492</v>
      </c>
      <c r="AO465">
        <f t="shared" si="44"/>
        <v>2.5529897425885366</v>
      </c>
    </row>
    <row r="466" spans="1:41" x14ac:dyDescent="0.2">
      <c r="A466" s="1">
        <v>65.900000000023837</v>
      </c>
      <c r="AH466" s="6">
        <v>4.6399999999999997</v>
      </c>
      <c r="AI466">
        <f t="shared" si="45"/>
        <v>-219686812093519.97</v>
      </c>
      <c r="AJ466">
        <f t="shared" si="46"/>
        <v>-5596.377199999999</v>
      </c>
      <c r="AK466">
        <f t="shared" si="47"/>
        <v>741.82386817392671</v>
      </c>
      <c r="AL466">
        <f t="shared" si="48"/>
        <v>59.681257762014866</v>
      </c>
      <c r="AM466">
        <f t="shared" si="49"/>
        <v>137.25</v>
      </c>
      <c r="AO466">
        <f t="shared" si="44"/>
        <v>2.9573044520462108</v>
      </c>
    </row>
    <row r="467" spans="1:41" x14ac:dyDescent="0.2">
      <c r="A467" s="1">
        <v>61.500000000023995</v>
      </c>
      <c r="AH467" s="6">
        <v>4.6500000000000004</v>
      </c>
      <c r="AI467">
        <f t="shared" si="45"/>
        <v>-222582428434400.38</v>
      </c>
      <c r="AJ467">
        <f t="shared" si="46"/>
        <v>-5611.5545000000002</v>
      </c>
      <c r="AK467">
        <f t="shared" si="47"/>
        <v>744.8019184424378</v>
      </c>
      <c r="AL467">
        <f t="shared" si="48"/>
        <v>55.621678747236729</v>
      </c>
      <c r="AM467">
        <f t="shared" si="49"/>
        <v>102.44999999995343</v>
      </c>
      <c r="AO467">
        <f t="shared" si="44"/>
        <v>2.5890039453358997</v>
      </c>
    </row>
    <row r="468" spans="1:41" x14ac:dyDescent="0.2">
      <c r="A468" s="1">
        <v>57.100000000024153</v>
      </c>
      <c r="AH468" s="6">
        <v>4.66</v>
      </c>
      <c r="AI468">
        <f t="shared" si="45"/>
        <v>-225509780001841.97</v>
      </c>
      <c r="AJ468">
        <f t="shared" si="46"/>
        <v>-5626.7317999999996</v>
      </c>
      <c r="AK468">
        <f t="shared" si="47"/>
        <v>747.83564147161508</v>
      </c>
      <c r="AL468">
        <f t="shared" si="48"/>
        <v>52.009981550276279</v>
      </c>
      <c r="AM468">
        <f t="shared" si="49"/>
        <v>71.325000000011642</v>
      </c>
      <c r="AO468">
        <f t="shared" si="44"/>
        <v>1.5324188389169064</v>
      </c>
    </row>
    <row r="469" spans="1:41" x14ac:dyDescent="0.2">
      <c r="A469" s="1">
        <v>51.225000000040474</v>
      </c>
      <c r="AH469" s="7">
        <v>4.67</v>
      </c>
      <c r="AI469">
        <f t="shared" si="45"/>
        <v>-228469144433950.38</v>
      </c>
      <c r="AJ469">
        <f t="shared" si="46"/>
        <v>-5641.9090999999999</v>
      </c>
      <c r="AK469">
        <f t="shared" si="47"/>
        <v>750.92544144083593</v>
      </c>
      <c r="AL469">
        <f t="shared" si="48"/>
        <v>48.810656525194645</v>
      </c>
      <c r="AM469">
        <f t="shared" si="49"/>
        <v>43.875000000058208</v>
      </c>
      <c r="AO469">
        <f>ABS((A470-AM469)/A470)*100</f>
        <v>4.0421986745426188E-11</v>
      </c>
    </row>
    <row r="470" spans="1:41" x14ac:dyDescent="0.2">
      <c r="A470" s="1">
        <v>43.875000000040473</v>
      </c>
      <c r="AH470" s="7">
        <v>4.68</v>
      </c>
      <c r="AI470">
        <f t="shared" si="45"/>
        <v>-231460801186550.97</v>
      </c>
      <c r="AJ470">
        <f t="shared" si="46"/>
        <v>-5657.0863999999992</v>
      </c>
      <c r="AK470">
        <f t="shared" si="47"/>
        <v>754.07172378391044</v>
      </c>
      <c r="AL470">
        <f t="shared" si="48"/>
        <v>45.981149531900883</v>
      </c>
      <c r="AM470">
        <f t="shared" si="49"/>
        <v>20.099999999976717</v>
      </c>
      <c r="AO470">
        <f>ABS((A471-AM470)/A471)*100</f>
        <v>1.2171844516130509E-9</v>
      </c>
    </row>
    <row r="471" spans="1:41" x14ac:dyDescent="0.2">
      <c r="A471" s="1">
        <v>20.100000000221371</v>
      </c>
      <c r="AH471" s="7">
        <v>4.6900000000000004</v>
      </c>
      <c r="AI471">
        <f t="shared" si="45"/>
        <v>-234485031541104.31</v>
      </c>
      <c r="AJ471">
        <f t="shared" si="46"/>
        <v>-5672.2637000000004</v>
      </c>
      <c r="AK471">
        <f t="shared" si="47"/>
        <v>757.27489518907623</v>
      </c>
      <c r="AL471">
        <f t="shared" si="48"/>
        <v>43.471462465822697</v>
      </c>
      <c r="AM471">
        <f t="shared" si="49"/>
        <v>0</v>
      </c>
    </row>
    <row r="472" spans="1:41" x14ac:dyDescent="0.2">
      <c r="A472" s="1">
        <v>0</v>
      </c>
    </row>
  </sheetData>
  <pageMargins left="0.7" right="0.7" top="0.75" bottom="0.75" header="0.3" footer="0.3"/>
  <pageSetup paperSize="9" scale="10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710C-7571-7748-94EA-BA0293AEF86A}">
  <sheetPr>
    <pageSetUpPr fitToPage="1"/>
  </sheetPr>
  <dimension ref="A1:X362"/>
  <sheetViews>
    <sheetView zoomScale="125" zoomScaleNormal="137" workbookViewId="0">
      <selection activeCell="C353" sqref="C353"/>
    </sheetView>
  </sheetViews>
  <sheetFormatPr baseColWidth="10" defaultRowHeight="16" x14ac:dyDescent="0.2"/>
  <cols>
    <col min="19" max="19" width="16" bestFit="1" customWidth="1"/>
    <col min="20" max="21" width="11" bestFit="1" customWidth="1"/>
    <col min="22" max="22" width="11" customWidth="1"/>
    <col min="24" max="24" width="11" bestFit="1" customWidth="1"/>
  </cols>
  <sheetData>
    <row r="1" spans="1:24" x14ac:dyDescent="0.2">
      <c r="A1" t="s">
        <v>18</v>
      </c>
      <c r="B1" t="s">
        <v>19</v>
      </c>
      <c r="S1" t="s">
        <v>9</v>
      </c>
      <c r="T1" t="s">
        <v>10</v>
      </c>
      <c r="U1" t="s">
        <v>11</v>
      </c>
      <c r="V1" t="s">
        <v>12</v>
      </c>
      <c r="X1" t="s">
        <v>16</v>
      </c>
    </row>
    <row r="2" spans="1:24" x14ac:dyDescent="0.2">
      <c r="A2" s="3">
        <v>0</v>
      </c>
      <c r="B2">
        <v>0</v>
      </c>
      <c r="S2">
        <f xml:space="preserve"> -1466050000*A2^6 - 7221759000*A2^5 + 1103789000*A2^4 - 62924310*A2^3 + 1670358*A2^2 - 2512.574*A2 + 0.000008695861</f>
        <v>8.6958609999999992E-6</v>
      </c>
      <c r="T2">
        <f t="shared" ref="T2" si="0" xml:space="preserve"> -9.14712*A3^3 + 38.3436*A3^2 - 193.977*A3 + 897.084</f>
        <v>895.14805521287997</v>
      </c>
      <c r="U2">
        <f xml:space="preserve"> -3732.15991187096*A2^6 + 87138.1762427183*A2^5 - 827962.760863781*A2^4 + 4120181.67900438*A2^3 - 11366140.4637253*A2^2 + 16521672.6923121*A2 - 9903111.20119457</f>
        <v>-9903111.2011945695</v>
      </c>
      <c r="V2">
        <f xml:space="preserve"> 35790598.28951*A2^5 - 635933857.7894*A2^4 + 4519700198.967*A2^3 - 16060978972.16*A2^2 + 28536394293.86*A2 - 20280602366.42</f>
        <v>-20280602366.419998</v>
      </c>
    </row>
    <row r="3" spans="1:24" x14ac:dyDescent="0.2">
      <c r="A3" s="3">
        <v>0.01</v>
      </c>
      <c r="B3">
        <v>89.3</v>
      </c>
      <c r="S3">
        <f t="shared" ref="S3:S66" si="1" xml:space="preserve"> -1466050000*A3^6 - 7221759000*A3^5 + 1103789000*A3^4 - 62924310*A3^3 + 1670358*A3^2 - 2512.574*A3 + 0.000008695861</f>
        <v>89.300006745860969</v>
      </c>
      <c r="T3">
        <f t="shared" ref="T3:T66" si="2" xml:space="preserve"> -9.14712*A4^3 + 38.3436*A4^2 - 193.977*A4 + 897.084</f>
        <v>893.21972426303989</v>
      </c>
      <c r="U3">
        <f t="shared" ref="U3:U66" si="3" xml:space="preserve"> -3732.15991187096*A3^6 + 87138.1762427183*A3^5 - 827962.760863781*A3^4 + 4120181.67900438*A3^3 - 11366140.4637253*A3^2 + 16521672.6923121*A3 - 9903111.20119457</f>
        <v>-9739026.9764070604</v>
      </c>
      <c r="V3">
        <f t="shared" ref="V3:V66" si="4" xml:space="preserve"> 35790598.28951*A3^5 - 635933857.7894*A3^4 + 4519700198.967*A3^3 - 16060978972.16*A3^2 + 28536394293.86*A3 - 20280602366.42</f>
        <v>-19996840008.034176</v>
      </c>
      <c r="X3">
        <f>ABS((B3-S3)/B3)*100</f>
        <v>7.5541556237918285E-6</v>
      </c>
    </row>
    <row r="4" spans="1:24" x14ac:dyDescent="0.2">
      <c r="A4" s="3">
        <v>0.02</v>
      </c>
      <c r="B4">
        <v>267.89999999999998</v>
      </c>
      <c r="S4">
        <f t="shared" si="1"/>
        <v>267.90003269586094</v>
      </c>
      <c r="T4">
        <f t="shared" si="2"/>
        <v>891.29895226776</v>
      </c>
      <c r="U4">
        <f t="shared" si="3"/>
        <v>-9577191.3742758241</v>
      </c>
      <c r="V4">
        <f t="shared" si="4"/>
        <v>-19716262816.164959</v>
      </c>
      <c r="X4">
        <f t="shared" ref="X4:X8" si="5">ABS((B4-S4)/B4)*100</f>
        <v>1.2204502040393521E-5</v>
      </c>
    </row>
    <row r="5" spans="1:24" x14ac:dyDescent="0.2">
      <c r="A5" s="3">
        <v>0.03</v>
      </c>
      <c r="B5">
        <v>446.49999999999994</v>
      </c>
      <c r="S5">
        <f t="shared" si="1"/>
        <v>446.50021454586118</v>
      </c>
      <c r="T5">
        <f t="shared" si="2"/>
        <v>889.38568434432</v>
      </c>
      <c r="U5">
        <f t="shared" si="3"/>
        <v>-9417579.9704723246</v>
      </c>
      <c r="V5">
        <f t="shared" si="4"/>
        <v>-19438843901.010483</v>
      </c>
      <c r="X5">
        <f t="shared" si="5"/>
        <v>4.8050584824270387E-5</v>
      </c>
    </row>
    <row r="6" spans="1:24" x14ac:dyDescent="0.2">
      <c r="A6" s="3">
        <v>0.04</v>
      </c>
      <c r="B6">
        <v>625.1</v>
      </c>
      <c r="S6">
        <f t="shared" si="1"/>
        <v>625.10078629586042</v>
      </c>
      <c r="T6">
        <f t="shared" si="2"/>
        <v>887.47986560999993</v>
      </c>
      <c r="U6">
        <f t="shared" si="3"/>
        <v>-9260168.5372935943</v>
      </c>
      <c r="V6">
        <f t="shared" si="4"/>
        <v>-19164556524.534039</v>
      </c>
      <c r="X6">
        <f t="shared" si="5"/>
        <v>1.2578721170911745E-4</v>
      </c>
    </row>
    <row r="7" spans="1:24" x14ac:dyDescent="0.2">
      <c r="A7" s="3">
        <v>0.05</v>
      </c>
      <c r="B7">
        <v>803.7</v>
      </c>
      <c r="S7">
        <f t="shared" si="1"/>
        <v>803.70208994586164</v>
      </c>
      <c r="T7">
        <f t="shared" si="2"/>
        <v>885.58144118207997</v>
      </c>
      <c r="U7">
        <f t="shared" si="3"/>
        <v>-9104933.0426232927</v>
      </c>
      <c r="V7">
        <f t="shared" si="4"/>
        <v>-18893374100.034576</v>
      </c>
      <c r="X7">
        <f t="shared" si="5"/>
        <v>2.6004054517837598E-4</v>
      </c>
    </row>
    <row r="8" spans="1:24" x14ac:dyDescent="0.2">
      <c r="A8" s="3">
        <v>6.0000000000000005E-2</v>
      </c>
      <c r="B8">
        <v>891.94444444444446</v>
      </c>
      <c r="S8">
        <f t="shared" si="1"/>
        <v>891.94902149586221</v>
      </c>
      <c r="T8">
        <f t="shared" si="2"/>
        <v>883.69035617783993</v>
      </c>
      <c r="U8">
        <f t="shared" si="3"/>
        <v>-8951849.6488954518</v>
      </c>
      <c r="V8">
        <f t="shared" si="4"/>
        <v>-18625270191.717224</v>
      </c>
      <c r="X8">
        <f t="shared" si="5"/>
        <v>5.1315431653432527E-4</v>
      </c>
    </row>
    <row r="9" spans="1:24" x14ac:dyDescent="0.2">
      <c r="A9" s="4">
        <v>7.0000000000000007E-2</v>
      </c>
      <c r="B9">
        <v>889.83333333333337</v>
      </c>
      <c r="S9">
        <f t="shared" si="1"/>
        <v>617.71992094585619</v>
      </c>
      <c r="T9">
        <f t="shared" si="2"/>
        <v>881.80655571455998</v>
      </c>
      <c r="U9">
        <f t="shared" si="3"/>
        <v>-8800894.7120609172</v>
      </c>
      <c r="V9">
        <f t="shared" si="4"/>
        <v>-18360218514.263802</v>
      </c>
      <c r="X9">
        <f>ABS((B9-T9)/B9)*100</f>
        <v>0.90205404968421743</v>
      </c>
    </row>
    <row r="10" spans="1:24" x14ac:dyDescent="0.2">
      <c r="A10" s="4">
        <v>0.08</v>
      </c>
      <c r="B10">
        <v>887.72222222222217</v>
      </c>
      <c r="S10">
        <f t="shared" si="1"/>
        <v>-565.34009370414083</v>
      </c>
      <c r="T10">
        <f t="shared" si="2"/>
        <v>879.92998490951993</v>
      </c>
      <c r="U10">
        <f t="shared" si="3"/>
        <v>-8652044.7805564646</v>
      </c>
      <c r="V10">
        <f t="shared" si="4"/>
        <v>-18098192932.403336</v>
      </c>
      <c r="X10">
        <f t="shared" ref="X10:X73" si="6">ABS((B10-T10)/B10)*100</f>
        <v>0.8777787823308113</v>
      </c>
    </row>
    <row r="11" spans="1:24" x14ac:dyDescent="0.2">
      <c r="A11" s="4">
        <v>0.09</v>
      </c>
      <c r="B11">
        <v>885.61111111111109</v>
      </c>
      <c r="S11">
        <f t="shared" si="1"/>
        <v>-3571.3413484541384</v>
      </c>
      <c r="T11">
        <f t="shared" si="2"/>
        <v>878.06058887999995</v>
      </c>
      <c r="U11">
        <f t="shared" si="3"/>
        <v>-8505276.594276607</v>
      </c>
      <c r="V11">
        <f t="shared" si="4"/>
        <v>-17839167460.482552</v>
      </c>
      <c r="X11">
        <f t="shared" si="6"/>
        <v>0.85257763101436768</v>
      </c>
    </row>
    <row r="12" spans="1:24" x14ac:dyDescent="0.2">
      <c r="A12" s="4">
        <v>9.9999999999999992E-2</v>
      </c>
      <c r="B12">
        <v>883.5</v>
      </c>
      <c r="S12">
        <f t="shared" si="1"/>
        <v>-9776.7273913041372</v>
      </c>
      <c r="T12">
        <f t="shared" si="2"/>
        <v>876.19831274327998</v>
      </c>
      <c r="U12">
        <f t="shared" si="3"/>
        <v>-8360567.0835480914</v>
      </c>
      <c r="V12">
        <f t="shared" si="4"/>
        <v>-17583116262.036427</v>
      </c>
      <c r="X12">
        <f t="shared" si="6"/>
        <v>0.82645017053989989</v>
      </c>
    </row>
    <row r="13" spans="1:24" x14ac:dyDescent="0.2">
      <c r="A13" s="4">
        <v>0.10999999999999999</v>
      </c>
      <c r="B13">
        <v>881.38888888888891</v>
      </c>
      <c r="S13">
        <f t="shared" si="1"/>
        <v>-21115.90832625411</v>
      </c>
      <c r="T13">
        <f t="shared" si="2"/>
        <v>874.34310161663996</v>
      </c>
      <c r="U13">
        <f t="shared" si="3"/>
        <v>-8217893.3681070842</v>
      </c>
      <c r="V13">
        <f t="shared" si="4"/>
        <v>-17330013649.358665</v>
      </c>
      <c r="X13">
        <f t="shared" si="6"/>
        <v>0.79939597163870935</v>
      </c>
    </row>
    <row r="14" spans="1:24" x14ac:dyDescent="0.2">
      <c r="A14" s="4">
        <v>0.11999999999999998</v>
      </c>
      <c r="B14">
        <v>879.27777777777783</v>
      </c>
      <c r="S14">
        <f t="shared" si="1"/>
        <v>-40177.949703304075</v>
      </c>
      <c r="T14">
        <f t="shared" si="2"/>
        <v>872.49490061735992</v>
      </c>
      <c r="U14">
        <f t="shared" si="3"/>
        <v>-8077232.7560790377</v>
      </c>
      <c r="V14">
        <f t="shared" si="4"/>
        <v>-17079834083.072224</v>
      </c>
      <c r="X14">
        <f t="shared" si="6"/>
        <v>0.77141460091945657</v>
      </c>
    </row>
    <row r="15" spans="1:24" x14ac:dyDescent="0.2">
      <c r="A15" s="4">
        <v>0.12999999999999998</v>
      </c>
      <c r="B15">
        <v>877.16666666666663</v>
      </c>
      <c r="S15">
        <f t="shared" si="1"/>
        <v>-70304.316964454003</v>
      </c>
      <c r="T15">
        <f t="shared" si="2"/>
        <v>870.65365486271992</v>
      </c>
      <c r="U15">
        <f t="shared" si="3"/>
        <v>-7938562.7429612475</v>
      </c>
      <c r="V15">
        <f t="shared" si="4"/>
        <v>-16832552171.699835</v>
      </c>
      <c r="X15">
        <f t="shared" si="6"/>
        <v>0.74250562081854965</v>
      </c>
    </row>
    <row r="16" spans="1:24" x14ac:dyDescent="0.2">
      <c r="A16" s="4">
        <v>0.13999999999999999</v>
      </c>
      <c r="B16">
        <v>875.05555555555554</v>
      </c>
      <c r="S16">
        <f t="shared" si="1"/>
        <v>-115687.67544570404</v>
      </c>
      <c r="T16">
        <f t="shared" si="2"/>
        <v>868.81930946999989</v>
      </c>
      <c r="U16">
        <f t="shared" si="3"/>
        <v>-7801861.0106080994</v>
      </c>
      <c r="V16">
        <f t="shared" si="4"/>
        <v>-16588142671.234505</v>
      </c>
      <c r="X16">
        <f t="shared" si="6"/>
        <v>0.71266858954988055</v>
      </c>
    </row>
    <row r="17" spans="1:24" x14ac:dyDescent="0.2">
      <c r="A17" s="4">
        <v>0.15</v>
      </c>
      <c r="B17">
        <v>872.94444444444446</v>
      </c>
      <c r="S17">
        <f t="shared" si="1"/>
        <v>-181471.74593505406</v>
      </c>
      <c r="T17">
        <f t="shared" si="2"/>
        <v>866.99180955647989</v>
      </c>
      <c r="U17">
        <f t="shared" si="3"/>
        <v>-7667105.4262189968</v>
      </c>
      <c r="V17">
        <f t="shared" si="4"/>
        <v>-16346580484.710033</v>
      </c>
      <c r="X17">
        <f t="shared" si="6"/>
        <v>0.6819030610536635</v>
      </c>
    </row>
    <row r="18" spans="1:24" x14ac:dyDescent="0.2">
      <c r="A18" s="4">
        <v>0.16</v>
      </c>
      <c r="B18">
        <v>870.83333333333337</v>
      </c>
      <c r="S18">
        <f t="shared" si="1"/>
        <v>-273852.21578650415</v>
      </c>
      <c r="T18">
        <f t="shared" si="2"/>
        <v>865.17110023943997</v>
      </c>
      <c r="U18">
        <f t="shared" si="3"/>
        <v>-7534274.0413289825</v>
      </c>
      <c r="V18">
        <f t="shared" si="4"/>
        <v>-16107840661.771526</v>
      </c>
      <c r="X18">
        <f t="shared" si="6"/>
        <v>0.65020858494469724</v>
      </c>
    </row>
    <row r="19" spans="1:24" x14ac:dyDescent="0.2">
      <c r="A19" s="4">
        <v>0.17</v>
      </c>
      <c r="B19">
        <v>868.72222222222217</v>
      </c>
      <c r="S19">
        <f t="shared" si="1"/>
        <v>-400178.70559005439</v>
      </c>
      <c r="T19">
        <f t="shared" si="2"/>
        <v>863.35712663615993</v>
      </c>
      <c r="U19">
        <f t="shared" si="3"/>
        <v>-7403345.0908020427</v>
      </c>
      <c r="V19">
        <f t="shared" si="4"/>
        <v>-15871898398.245911</v>
      </c>
      <c r="X19">
        <f t="shared" si="6"/>
        <v>0.61758470645980879</v>
      </c>
    </row>
    <row r="20" spans="1:24" x14ac:dyDescent="0.2">
      <c r="A20" s="4">
        <v>0.18000000000000002</v>
      </c>
      <c r="B20">
        <v>866.61111111111109</v>
      </c>
      <c r="S20">
        <f t="shared" si="1"/>
        <v>-569057.79139770463</v>
      </c>
      <c r="T20">
        <f t="shared" si="2"/>
        <v>861.54983386391996</v>
      </c>
      <c r="U20">
        <f t="shared" si="3"/>
        <v>-7274296.9918270996</v>
      </c>
      <c r="V20">
        <f t="shared" si="4"/>
        <v>-15638729035.712437</v>
      </c>
      <c r="X20">
        <f t="shared" si="6"/>
        <v>0.58403096640451513</v>
      </c>
    </row>
    <row r="21" spans="1:24" x14ac:dyDescent="0.2">
      <c r="A21" s="4">
        <v>0.19000000000000003</v>
      </c>
      <c r="B21">
        <v>864.5</v>
      </c>
      <c r="S21">
        <f t="shared" si="1"/>
        <v>-790457.08250545489</v>
      </c>
      <c r="T21">
        <f t="shared" si="2"/>
        <v>859.74916703999997</v>
      </c>
      <c r="U21">
        <f t="shared" si="3"/>
        <v>-7147108.3429166926</v>
      </c>
      <c r="V21">
        <f t="shared" si="4"/>
        <v>-15408308061.073204</v>
      </c>
      <c r="X21">
        <f t="shared" si="6"/>
        <v>0.54954690109890403</v>
      </c>
    </row>
    <row r="22" spans="1:24" x14ac:dyDescent="0.2">
      <c r="A22" s="4">
        <v>0.20000000000000004</v>
      </c>
      <c r="B22">
        <v>862.38888888888891</v>
      </c>
      <c r="S22">
        <f t="shared" si="1"/>
        <v>-1075810.3547913055</v>
      </c>
      <c r="T22">
        <f t="shared" si="2"/>
        <v>857.95507128167992</v>
      </c>
      <c r="U22">
        <f t="shared" si="3"/>
        <v>-7021757.9229083443</v>
      </c>
      <c r="V22">
        <f t="shared" si="4"/>
        <v>-15180611106.123672</v>
      </c>
      <c r="X22">
        <f t="shared" si="6"/>
        <v>0.51413204232275911</v>
      </c>
    </row>
    <row r="23" spans="1:24" x14ac:dyDescent="0.2">
      <c r="A23" s="4">
        <v>0.21000000000000005</v>
      </c>
      <c r="B23">
        <v>860.27777777777783</v>
      </c>
      <c r="S23">
        <f t="shared" si="1"/>
        <v>-1438123.7396092564</v>
      </c>
      <c r="T23">
        <f t="shared" si="2"/>
        <v>856.16749170623996</v>
      </c>
      <c r="U23">
        <f t="shared" si="3"/>
        <v>-6898224.6899686148</v>
      </c>
      <c r="V23">
        <f t="shared" si="4"/>
        <v>-14955613947.123161</v>
      </c>
      <c r="X23">
        <f t="shared" si="6"/>
        <v>0.47778591725981068</v>
      </c>
    </row>
    <row r="24" spans="1:24" x14ac:dyDescent="0.2">
      <c r="A24" s="4">
        <v>0.22000000000000006</v>
      </c>
      <c r="B24">
        <v>858.16666666666663</v>
      </c>
      <c r="S24">
        <f t="shared" si="1"/>
        <v>-1892082.9682393074</v>
      </c>
      <c r="T24">
        <f t="shared" si="2"/>
        <v>854.38637343095991</v>
      </c>
      <c r="U24">
        <f t="shared" si="3"/>
        <v>-6776487.7805998437</v>
      </c>
      <c r="V24">
        <f t="shared" si="4"/>
        <v>-14733292504.365379</v>
      </c>
      <c r="X24">
        <f t="shared" si="6"/>
        <v>0.44050804844125724</v>
      </c>
    </row>
    <row r="25" spans="1:24" x14ac:dyDescent="0.2">
      <c r="A25" s="4">
        <v>0.23000000000000007</v>
      </c>
      <c r="B25">
        <v>856.05555555555554</v>
      </c>
      <c r="S25">
        <f t="shared" si="1"/>
        <v>-2454161.6718934588</v>
      </c>
      <c r="T25">
        <f t="shared" si="2"/>
        <v>852.61166157311993</v>
      </c>
      <c r="U25">
        <f t="shared" si="3"/>
        <v>-6656526.5086495774</v>
      </c>
      <c r="V25">
        <f t="shared" si="4"/>
        <v>-14513622841.748928</v>
      </c>
      <c r="X25">
        <f t="shared" si="6"/>
        <v>0.40229795368837046</v>
      </c>
    </row>
    <row r="26" spans="1:24" x14ac:dyDescent="0.2">
      <c r="A26" s="4">
        <v>0.24000000000000007</v>
      </c>
      <c r="B26">
        <v>853.94444444444446</v>
      </c>
      <c r="S26">
        <f t="shared" si="1"/>
        <v>-3142730.7372777108</v>
      </c>
      <c r="T26">
        <f t="shared" si="2"/>
        <v>850.84330124999997</v>
      </c>
      <c r="U26">
        <f t="shared" si="3"/>
        <v>-6538320.3643226884</v>
      </c>
      <c r="V26">
        <f t="shared" si="4"/>
        <v>-14296581166.34782</v>
      </c>
      <c r="X26">
        <f t="shared" si="6"/>
        <v>0.3631551460542633</v>
      </c>
    </row>
    <row r="27" spans="1:24" x14ac:dyDescent="0.2">
      <c r="A27" s="4">
        <v>0.25000000000000006</v>
      </c>
      <c r="B27">
        <v>851.83333333333337</v>
      </c>
      <c r="S27">
        <f t="shared" si="1"/>
        <v>-3978168.7177100587</v>
      </c>
      <c r="T27">
        <f t="shared" si="2"/>
        <v>849.08123757887995</v>
      </c>
      <c r="U27">
        <f t="shared" si="3"/>
        <v>-6421849.0131961722</v>
      </c>
      <c r="V27">
        <f t="shared" si="4"/>
        <v>-14082143827.981985</v>
      </c>
      <c r="X27">
        <f t="shared" si="6"/>
        <v>0.32307913376483127</v>
      </c>
    </row>
    <row r="28" spans="1:24" x14ac:dyDescent="0.2">
      <c r="A28" s="4">
        <v>0.26000000000000006</v>
      </c>
      <c r="B28">
        <v>849.72222222222217</v>
      </c>
      <c r="S28">
        <f t="shared" si="1"/>
        <v>-4982973.2997945109</v>
      </c>
      <c r="T28">
        <f t="shared" si="2"/>
        <v>847.32541567703993</v>
      </c>
      <c r="U28">
        <f t="shared" si="3"/>
        <v>-6307092.2952366415</v>
      </c>
      <c r="V28">
        <f t="shared" si="4"/>
        <v>-13870287318.787786</v>
      </c>
      <c r="X28">
        <f t="shared" si="6"/>
        <v>0.28206942015874725</v>
      </c>
    </row>
    <row r="29" spans="1:24" x14ac:dyDescent="0.2">
      <c r="A29" s="4">
        <v>0.27000000000000007</v>
      </c>
      <c r="B29">
        <v>847.61111111111109</v>
      </c>
      <c r="S29">
        <f t="shared" si="1"/>
        <v>-6181873.8256510627</v>
      </c>
      <c r="T29">
        <f t="shared" si="2"/>
        <v>845.57578066175995</v>
      </c>
      <c r="U29">
        <f t="shared" si="3"/>
        <v>-6194030.2238205066</v>
      </c>
      <c r="V29">
        <f t="shared" si="4"/>
        <v>-13660988272.788534</v>
      </c>
      <c r="X29">
        <f t="shared" si="6"/>
        <v>0.24012550362666613</v>
      </c>
    </row>
    <row r="30" spans="1:24" x14ac:dyDescent="0.2">
      <c r="A30" s="4">
        <v>0.28000000000000008</v>
      </c>
      <c r="B30">
        <v>845.5</v>
      </c>
      <c r="S30">
        <f t="shared" si="1"/>
        <v>-7601944.8707017144</v>
      </c>
      <c r="T30">
        <f t="shared" si="2"/>
        <v>843.83227765031995</v>
      </c>
      <c r="U30">
        <f t="shared" si="3"/>
        <v>-6082642.9847568301</v>
      </c>
      <c r="V30">
        <f t="shared" si="4"/>
        <v>-13454223465.465</v>
      </c>
      <c r="X30">
        <f t="shared" si="6"/>
        <v>0.19724687754938472</v>
      </c>
    </row>
    <row r="31" spans="1:24" x14ac:dyDescent="0.2">
      <c r="A31" s="4">
        <v>0.29000000000000009</v>
      </c>
      <c r="B31">
        <v>843.38888888888891</v>
      </c>
      <c r="S31">
        <f t="shared" si="1"/>
        <v>-9272720.8770124689</v>
      </c>
      <c r="T31">
        <f t="shared" si="2"/>
        <v>842.09485175999998</v>
      </c>
      <c r="U31">
        <f t="shared" si="3"/>
        <v>-5972910.9353128867</v>
      </c>
      <c r="V31">
        <f t="shared" si="4"/>
        <v>-13249969813.325926</v>
      </c>
      <c r="X31">
        <f t="shared" si="6"/>
        <v>0.15343303023516736</v>
      </c>
    </row>
    <row r="32" spans="1:24" x14ac:dyDescent="0.2">
      <c r="A32" s="4">
        <v>0.3000000000000001</v>
      </c>
      <c r="B32">
        <v>841.27777777777771</v>
      </c>
      <c r="S32">
        <f t="shared" si="1"/>
        <v>-11226311.842191324</v>
      </c>
      <c r="T32">
        <f t="shared" si="2"/>
        <v>840.36344810807987</v>
      </c>
      <c r="U32">
        <f t="shared" si="3"/>
        <v>-5864814.6032423992</v>
      </c>
      <c r="V32">
        <f t="shared" si="4"/>
        <v>-13048204373.478539</v>
      </c>
      <c r="X32">
        <f t="shared" si="6"/>
        <v>0.10868344485611367</v>
      </c>
    </row>
    <row r="33" spans="1:24" x14ac:dyDescent="0.2">
      <c r="A33" s="4">
        <v>0.31000000000000011</v>
      </c>
      <c r="B33">
        <v>839.16666666666663</v>
      </c>
      <c r="S33">
        <f t="shared" si="1"/>
        <v>-13497520.063842285</v>
      </c>
      <c r="T33">
        <f t="shared" si="2"/>
        <v>838.63801181183999</v>
      </c>
      <c r="U33">
        <f t="shared" si="3"/>
        <v>-5758334.6858164631</v>
      </c>
      <c r="V33">
        <f t="shared" si="4"/>
        <v>-12848904343.19906</v>
      </c>
      <c r="X33">
        <f t="shared" si="6"/>
        <v>6.2997599383512334E-2</v>
      </c>
    </row>
    <row r="34" spans="1:24" x14ac:dyDescent="0.2">
      <c r="A34" s="4">
        <v>0.32000000000000012</v>
      </c>
      <c r="B34">
        <v>837.05555555555554</v>
      </c>
      <c r="S34">
        <f t="shared" si="1"/>
        <v>-16123957.939575335</v>
      </c>
      <c r="T34">
        <f t="shared" si="2"/>
        <v>836.91848798855995</v>
      </c>
      <c r="U34">
        <f t="shared" si="3"/>
        <v>-5653452.0488571627</v>
      </c>
      <c r="V34">
        <f t="shared" si="4"/>
        <v>-12652047059.503227</v>
      </c>
      <c r="X34">
        <f t="shared" si="6"/>
        <v>1.6374966522338549E-2</v>
      </c>
    </row>
    <row r="35" spans="1:24" x14ac:dyDescent="0.2">
      <c r="A35" s="4">
        <v>0.33000000000000013</v>
      </c>
      <c r="B35">
        <v>834.94444444444446</v>
      </c>
      <c r="S35">
        <f t="shared" si="1"/>
        <v>-19146166.822572496</v>
      </c>
      <c r="T35">
        <f t="shared" si="2"/>
        <v>835.2048217555199</v>
      </c>
      <c r="U35">
        <f t="shared" si="3"/>
        <v>-5550147.7257738682</v>
      </c>
      <c r="V35">
        <f t="shared" si="4"/>
        <v>-12457609998.716801</v>
      </c>
      <c r="X35">
        <f t="shared" si="6"/>
        <v>3.1184986355432848E-2</v>
      </c>
    </row>
    <row r="36" spans="1:24" x14ac:dyDescent="0.2">
      <c r="A36" s="4">
        <v>0.34000000000000014</v>
      </c>
      <c r="B36">
        <v>832.83333333333326</v>
      </c>
      <c r="S36">
        <f t="shared" si="1"/>
        <v>-22607736.932709754</v>
      </c>
      <c r="T36">
        <f t="shared" si="2"/>
        <v>833.4969582299999</v>
      </c>
      <c r="U36">
        <f t="shared" si="3"/>
        <v>-5448402.9166022222</v>
      </c>
      <c r="V36">
        <f t="shared" si="4"/>
        <v>-12265570776.04607</v>
      </c>
      <c r="X36">
        <f t="shared" si="6"/>
        <v>7.9682797278364692E-2</v>
      </c>
    </row>
    <row r="37" spans="1:24" x14ac:dyDescent="0.2">
      <c r="A37" s="4">
        <v>0.35000000000000014</v>
      </c>
      <c r="B37">
        <v>830.72222222222217</v>
      </c>
      <c r="S37">
        <f t="shared" si="1"/>
        <v>-26555428.323235113</v>
      </c>
      <c r="T37">
        <f t="shared" si="2"/>
        <v>831.79484252927989</v>
      </c>
      <c r="U37">
        <f t="shared" si="3"/>
        <v>-5348198.9870458189</v>
      </c>
      <c r="V37">
        <f t="shared" si="4"/>
        <v>-12075907145.148384</v>
      </c>
      <c r="X37">
        <f t="shared" si="6"/>
        <v>0.12911900974412446</v>
      </c>
    </row>
    <row r="38" spans="1:24" x14ac:dyDescent="0.2">
      <c r="A38" s="4">
        <v>0.36000000000000015</v>
      </c>
      <c r="B38">
        <v>828.61111111111109</v>
      </c>
      <c r="S38">
        <f t="shared" si="1"/>
        <v>-31039292.903002575</v>
      </c>
      <c r="T38">
        <f t="shared" si="2"/>
        <v>830.09841977063991</v>
      </c>
      <c r="U38">
        <f t="shared" si="3"/>
        <v>-5249517.467520562</v>
      </c>
      <c r="V38">
        <f t="shared" si="4"/>
        <v>-11888596997.702644</v>
      </c>
      <c r="X38">
        <f t="shared" si="6"/>
        <v>0.17949417278926441</v>
      </c>
    </row>
    <row r="39" spans="1:24" x14ac:dyDescent="0.2">
      <c r="A39" s="4">
        <v>0.37000000000000016</v>
      </c>
      <c r="B39">
        <v>826.5</v>
      </c>
      <c r="S39">
        <f t="shared" si="1"/>
        <v>-36112797.514262147</v>
      </c>
      <c r="T39">
        <f t="shared" si="2"/>
        <v>828.40763507135989</v>
      </c>
      <c r="U39">
        <f t="shared" si="3"/>
        <v>-5152340.0522017125</v>
      </c>
      <c r="V39">
        <f t="shared" si="4"/>
        <v>-11703618362.979828</v>
      </c>
      <c r="X39">
        <f t="shared" si="6"/>
        <v>0.23080884105987795</v>
      </c>
    </row>
    <row r="40" spans="1:24" x14ac:dyDescent="0.2">
      <c r="A40" s="4">
        <v>0.38000000000000017</v>
      </c>
      <c r="B40">
        <v>824.38888888888891</v>
      </c>
      <c r="S40">
        <f t="shared" si="1"/>
        <v>-41832948.066005819</v>
      </c>
      <c r="T40">
        <f t="shared" si="2"/>
        <v>826.72243354871989</v>
      </c>
      <c r="U40">
        <f t="shared" si="3"/>
        <v>-5056648.5980736278</v>
      </c>
      <c r="V40">
        <f t="shared" si="4"/>
        <v>-11520949407.413507</v>
      </c>
      <c r="X40">
        <f t="shared" si="6"/>
        <v>0.28306357488346645</v>
      </c>
    </row>
    <row r="41" spans="1:24" x14ac:dyDescent="0.2">
      <c r="A41" s="4">
        <v>0.39000000000000018</v>
      </c>
      <c r="B41">
        <v>822.27777777777771</v>
      </c>
      <c r="S41">
        <f t="shared" si="1"/>
        <v>-48260414.72286959</v>
      </c>
      <c r="T41">
        <f t="shared" si="2"/>
        <v>825.04276031999996</v>
      </c>
      <c r="U41">
        <f t="shared" si="3"/>
        <v>-4962425.1239821836</v>
      </c>
      <c r="V41">
        <f t="shared" si="4"/>
        <v>-11340568434.170349</v>
      </c>
      <c r="X41">
        <f t="shared" si="6"/>
        <v>0.3362589403418712</v>
      </c>
    </row>
    <row r="42" spans="1:24" x14ac:dyDescent="0.2">
      <c r="A42" s="4">
        <v>0.40000000000000019</v>
      </c>
      <c r="B42">
        <v>820.16666666666663</v>
      </c>
      <c r="S42">
        <f t="shared" si="1"/>
        <v>-55459658.149591446</v>
      </c>
      <c r="T42">
        <f t="shared" si="2"/>
        <v>823.36856050247991</v>
      </c>
      <c r="U42">
        <f t="shared" si="3"/>
        <v>-4869651.8096898813</v>
      </c>
      <c r="V42">
        <f t="shared" si="4"/>
        <v>-11162453882.720631</v>
      </c>
      <c r="X42">
        <f t="shared" si="6"/>
        <v>0.39039550934524853</v>
      </c>
    </row>
    <row r="43" spans="1:24" x14ac:dyDescent="0.2">
      <c r="A43" s="4">
        <v>0.4100000000000002</v>
      </c>
      <c r="B43">
        <v>818.05555555555554</v>
      </c>
      <c r="S43">
        <f t="shared" si="1"/>
        <v>-63499056.811025433</v>
      </c>
      <c r="T43">
        <f t="shared" si="2"/>
        <v>821.69977921343991</v>
      </c>
      <c r="U43">
        <f t="shared" si="3"/>
        <v>-4778310.9949336508</v>
      </c>
      <c r="V43">
        <f t="shared" si="4"/>
        <v>-10986584328.40876</v>
      </c>
      <c r="X43">
        <f t="shared" si="6"/>
        <v>0.44547385970742692</v>
      </c>
    </row>
    <row r="44" spans="1:24" x14ac:dyDescent="0.2">
      <c r="A44" s="4">
        <v>0.42000000000000021</v>
      </c>
      <c r="B44">
        <v>815.94444444444434</v>
      </c>
      <c r="S44">
        <f t="shared" si="1"/>
        <v>-72451035.327711478</v>
      </c>
      <c r="T44">
        <f t="shared" si="2"/>
        <v>820.0363615701599</v>
      </c>
      <c r="U44">
        <f t="shared" si="3"/>
        <v>-4688385.1784853302</v>
      </c>
      <c r="V44">
        <f t="shared" si="4"/>
        <v>-10812938482.023783</v>
      </c>
      <c r="X44">
        <f t="shared" si="6"/>
        <v>0.50149457522216911</v>
      </c>
    </row>
    <row r="45" spans="1:24" x14ac:dyDescent="0.2">
      <c r="A45" s="4">
        <v>0.43000000000000022</v>
      </c>
      <c r="B45">
        <v>813.83333333333326</v>
      </c>
      <c r="S45">
        <f t="shared" si="1"/>
        <v>-82392193.887001678</v>
      </c>
      <c r="T45">
        <f t="shared" si="2"/>
        <v>818.37825268991992</v>
      </c>
      <c r="U45">
        <f t="shared" si="3"/>
        <v>-4599857.0172148384</v>
      </c>
      <c r="V45">
        <f t="shared" si="4"/>
        <v>-10641495189.369894</v>
      </c>
      <c r="X45">
        <f t="shared" si="6"/>
        <v>0.55845824574073255</v>
      </c>
    </row>
    <row r="46" spans="1:24" x14ac:dyDescent="0.2">
      <c r="A46" s="4">
        <v>0.44000000000000022</v>
      </c>
      <c r="B46">
        <v>811.72222222222217</v>
      </c>
      <c r="S46">
        <f t="shared" si="1"/>
        <v>-93403438.70974195</v>
      </c>
      <c r="T46">
        <f t="shared" si="2"/>
        <v>816.72539768999991</v>
      </c>
      <c r="U46">
        <f t="shared" si="3"/>
        <v>-4512709.3251560386</v>
      </c>
      <c r="V46">
        <f t="shared" si="4"/>
        <v>-10472233430.836954</v>
      </c>
      <c r="X46">
        <f t="shared" si="6"/>
        <v>0.61636546725069652</v>
      </c>
    </row>
    <row r="47" spans="1:24" x14ac:dyDescent="0.2">
      <c r="A47" s="4">
        <v>0.45000000000000023</v>
      </c>
      <c r="B47">
        <v>809.61111111111109</v>
      </c>
      <c r="S47">
        <f t="shared" si="1"/>
        <v>-105570113.57251032</v>
      </c>
      <c r="T47">
        <f t="shared" si="2"/>
        <v>815.07774168767992</v>
      </c>
      <c r="U47">
        <f t="shared" si="3"/>
        <v>-4426925.0725752758</v>
      </c>
      <c r="V47">
        <f t="shared" si="4"/>
        <v>-10305132320.971004</v>
      </c>
      <c r="X47">
        <f t="shared" si="6"/>
        <v>0.6752168419559389</v>
      </c>
    </row>
    <row r="48" spans="1:24" x14ac:dyDescent="0.2">
      <c r="A48" s="4">
        <v>0.46000000000000024</v>
      </c>
      <c r="B48">
        <v>807.5</v>
      </c>
      <c r="S48">
        <f t="shared" si="1"/>
        <v>-118982132.38541088</v>
      </c>
      <c r="T48">
        <f t="shared" si="2"/>
        <v>813.43522980023988</v>
      </c>
      <c r="U48">
        <f t="shared" si="3"/>
        <v>-4342487.3850426171</v>
      </c>
      <c r="V48">
        <f t="shared" si="4"/>
        <v>-10140171108.044767</v>
      </c>
      <c r="X48">
        <f t="shared" si="6"/>
        <v>0.73501297835788004</v>
      </c>
    </row>
    <row r="49" spans="1:24" x14ac:dyDescent="0.2">
      <c r="A49" s="4">
        <v>0.47000000000000025</v>
      </c>
      <c r="B49">
        <v>805.3888888888888</v>
      </c>
      <c r="S49">
        <f t="shared" si="1"/>
        <v>-133734112.82542342</v>
      </c>
      <c r="T49">
        <f t="shared" si="2"/>
        <v>811.79780714495996</v>
      </c>
      <c r="U49">
        <f t="shared" si="3"/>
        <v>-4259379.5425057691</v>
      </c>
      <c r="V49">
        <f t="shared" si="4"/>
        <v>-9977329173.6281776</v>
      </c>
      <c r="X49">
        <f t="shared" si="6"/>
        <v>0.79575449133807619</v>
      </c>
    </row>
    <row r="50" spans="1:24" x14ac:dyDescent="0.2">
      <c r="A50" s="4">
        <v>0.48000000000000026</v>
      </c>
      <c r="B50">
        <v>803.27777777777771</v>
      </c>
      <c r="S50">
        <f t="shared" si="1"/>
        <v>-149925511.02531007</v>
      </c>
      <c r="T50">
        <f t="shared" si="2"/>
        <v>810.16541883911987</v>
      </c>
      <c r="U50">
        <f t="shared" si="3"/>
        <v>-4177584.978366686</v>
      </c>
      <c r="V50">
        <f t="shared" si="4"/>
        <v>-9816586032.158884</v>
      </c>
      <c r="X50">
        <f t="shared" si="6"/>
        <v>0.85744200224191669</v>
      </c>
    </row>
    <row r="51" spans="1:24" x14ac:dyDescent="0.2">
      <c r="A51" s="4">
        <v>0.49000000000000027</v>
      </c>
      <c r="B51">
        <v>801.16666666666663</v>
      </c>
      <c r="S51">
        <f t="shared" si="1"/>
        <v>-167660757.31807694</v>
      </c>
      <c r="T51">
        <f t="shared" si="2"/>
        <v>808.53800999999987</v>
      </c>
      <c r="U51">
        <f t="shared" si="3"/>
        <v>-4097087.2785608619</v>
      </c>
      <c r="V51">
        <f t="shared" si="4"/>
        <v>-9657921330.5127544</v>
      </c>
      <c r="X51">
        <f t="shared" si="6"/>
        <v>0.92007613896399953</v>
      </c>
    </row>
    <row r="52" spans="1:24" x14ac:dyDescent="0.2">
      <c r="A52" s="4">
        <v>0.50000000000000022</v>
      </c>
      <c r="B52">
        <v>799.05555555555554</v>
      </c>
      <c r="S52">
        <f t="shared" si="1"/>
        <v>-187049393.03699175</v>
      </c>
      <c r="T52">
        <f t="shared" si="2"/>
        <v>806.91552574487991</v>
      </c>
      <c r="U52">
        <f t="shared" si="3"/>
        <v>-4017870.1806393191</v>
      </c>
      <c r="V52">
        <f t="shared" si="4"/>
        <v>-9501314847.5744095</v>
      </c>
      <c r="X52">
        <f t="shared" si="6"/>
        <v>0.98365753603447614</v>
      </c>
    </row>
    <row r="53" spans="1:24" x14ac:dyDescent="0.2">
      <c r="A53" s="4">
        <v>0.51000000000000023</v>
      </c>
      <c r="B53">
        <v>797.41</v>
      </c>
      <c r="S53">
        <f t="shared" si="1"/>
        <v>-208206208.37115869</v>
      </c>
      <c r="T53">
        <f t="shared" si="2"/>
        <v>805.29791119103993</v>
      </c>
      <c r="U53">
        <f t="shared" si="3"/>
        <v>-3939917.5728532681</v>
      </c>
      <c r="V53">
        <f t="shared" si="4"/>
        <v>-9346746493.8077183</v>
      </c>
      <c r="X53">
        <f t="shared" si="6"/>
        <v>0.9891914060571052</v>
      </c>
    </row>
    <row r="54" spans="1:24" x14ac:dyDescent="0.2">
      <c r="A54" s="4">
        <v>0.52000000000000024</v>
      </c>
      <c r="B54">
        <v>796.23</v>
      </c>
      <c r="S54">
        <f t="shared" si="1"/>
        <v>-231251381.27664793</v>
      </c>
      <c r="T54">
        <f t="shared" si="2"/>
        <v>803.68511145575985</v>
      </c>
      <c r="U54">
        <f t="shared" si="3"/>
        <v>-3863213.4932414684</v>
      </c>
      <c r="V54">
        <f t="shared" si="4"/>
        <v>-9194196310.8263168</v>
      </c>
      <c r="X54">
        <f t="shared" si="6"/>
        <v>0.93630125161823008</v>
      </c>
    </row>
    <row r="55" spans="1:24" x14ac:dyDescent="0.2">
      <c r="A55" s="4">
        <v>0.53000000000000025</v>
      </c>
      <c r="B55">
        <v>795.05</v>
      </c>
      <c r="S55">
        <f t="shared" si="1"/>
        <v>-256310617.44318107</v>
      </c>
      <c r="T55">
        <f t="shared" si="2"/>
        <v>802.07707165631996</v>
      </c>
      <c r="U55">
        <f t="shared" si="3"/>
        <v>-3787742.1287202723</v>
      </c>
      <c r="V55">
        <f t="shared" si="4"/>
        <v>-9043644470.9641228</v>
      </c>
      <c r="X55">
        <f t="shared" si="6"/>
        <v>0.88385279621659063</v>
      </c>
    </row>
    <row r="56" spans="1:24" x14ac:dyDescent="0.2">
      <c r="A56" s="4">
        <v>0.54000000000000026</v>
      </c>
      <c r="B56">
        <v>793.87</v>
      </c>
      <c r="S56">
        <f t="shared" si="1"/>
        <v>-283515291.31637454</v>
      </c>
      <c r="T56">
        <f t="shared" si="2"/>
        <v>800.47373690999984</v>
      </c>
      <c r="U56">
        <f t="shared" si="3"/>
        <v>-3713487.8141763546</v>
      </c>
      <c r="V56">
        <f t="shared" si="4"/>
        <v>-8895071276.8458462</v>
      </c>
      <c r="X56">
        <f t="shared" si="6"/>
        <v>0.8318410961492233</v>
      </c>
    </row>
    <row r="57" spans="1:24" x14ac:dyDescent="0.2">
      <c r="A57" s="4">
        <v>0.55000000000000027</v>
      </c>
      <c r="B57">
        <v>792.68999999999994</v>
      </c>
      <c r="S57">
        <f t="shared" si="1"/>
        <v>-313002588.17553586</v>
      </c>
      <c r="T57">
        <f t="shared" si="2"/>
        <v>798.8750523340799</v>
      </c>
      <c r="U57">
        <f t="shared" si="3"/>
        <v>-3640435.0315621318</v>
      </c>
      <c r="V57">
        <f t="shared" si="4"/>
        <v>-8748457160.9574986</v>
      </c>
      <c r="X57">
        <f t="shared" si="6"/>
        <v>0.78026117827649599</v>
      </c>
    </row>
    <row r="58" spans="1:24" x14ac:dyDescent="0.2">
      <c r="A58" s="4">
        <v>0.56000000000000028</v>
      </c>
      <c r="B58">
        <v>791.51</v>
      </c>
      <c r="S58">
        <f t="shared" si="1"/>
        <v>-344915647.26701945</v>
      </c>
      <c r="T58">
        <f t="shared" si="2"/>
        <v>797.28096304583994</v>
      </c>
      <c r="U58">
        <f t="shared" si="3"/>
        <v>-3568568.4089938626</v>
      </c>
      <c r="V58">
        <f t="shared" si="4"/>
        <v>-8603782685.2169189</v>
      </c>
      <c r="X58">
        <f t="shared" si="6"/>
        <v>0.72910803980239658</v>
      </c>
    </row>
    <row r="59" spans="1:24" x14ac:dyDescent="0.2">
      <c r="A59" s="4">
        <v>0.57000000000000028</v>
      </c>
      <c r="B59">
        <v>790.32999999999993</v>
      </c>
      <c r="S59">
        <f t="shared" si="1"/>
        <v>-379403705.99313492</v>
      </c>
      <c r="T59">
        <f t="shared" si="2"/>
        <v>795.69141416255991</v>
      </c>
      <c r="U59">
        <f t="shared" si="3"/>
        <v>-3497872.7198524401</v>
      </c>
      <c r="V59">
        <f t="shared" si="4"/>
        <v>-8461028540.5442619</v>
      </c>
      <c r="X59">
        <f t="shared" si="6"/>
        <v>0.67837664805334252</v>
      </c>
    </row>
    <row r="60" spans="1:24" x14ac:dyDescent="0.2">
      <c r="A60" s="4">
        <v>0.58000000000000029</v>
      </c>
      <c r="B60">
        <v>789.15</v>
      </c>
      <c r="S60">
        <f t="shared" si="1"/>
        <v>-416622245.1566149</v>
      </c>
      <c r="T60">
        <f t="shared" si="2"/>
        <v>794.10635080151985</v>
      </c>
      <c r="U60">
        <f t="shared" si="3"/>
        <v>-3428332.8818868771</v>
      </c>
      <c r="V60">
        <f t="shared" si="4"/>
        <v>-8320175546.4325428</v>
      </c>
      <c r="X60">
        <f t="shared" si="6"/>
        <v>0.62806194025468853</v>
      </c>
    </row>
    <row r="61" spans="1:24" x14ac:dyDescent="0.2">
      <c r="A61" s="4">
        <v>0.5900000000000003</v>
      </c>
      <c r="B61">
        <v>787.96999999999991</v>
      </c>
      <c r="S61">
        <f t="shared" si="1"/>
        <v>-456733135.26063478</v>
      </c>
      <c r="T61">
        <f t="shared" si="2"/>
        <v>792.52571807999993</v>
      </c>
      <c r="U61">
        <f t="shared" si="3"/>
        <v>-3359933.9563204646</v>
      </c>
      <c r="V61">
        <f t="shared" si="4"/>
        <v>-8181204650.5181217</v>
      </c>
      <c r="X61">
        <f t="shared" si="6"/>
        <v>0.57815882330545831</v>
      </c>
    </row>
    <row r="62" spans="1:24" x14ac:dyDescent="0.2">
      <c r="A62" s="4">
        <v>0.60000000000000031</v>
      </c>
      <c r="B62">
        <v>786.79</v>
      </c>
      <c r="S62">
        <f t="shared" si="1"/>
        <v>-499904783.86439264</v>
      </c>
      <c r="T62">
        <f t="shared" si="2"/>
        <v>790.94946111527986</v>
      </c>
      <c r="U62">
        <f t="shared" si="3"/>
        <v>-3292661.1469596289</v>
      </c>
      <c r="V62">
        <f t="shared" si="4"/>
        <v>-8044096928.1512356</v>
      </c>
      <c r="X62">
        <f t="shared" si="6"/>
        <v>0.52866217355074374</v>
      </c>
    </row>
    <row r="63" spans="1:24" x14ac:dyDescent="0.2">
      <c r="A63" s="4">
        <v>0.61000000000000032</v>
      </c>
      <c r="B63">
        <v>785.61</v>
      </c>
      <c r="S63">
        <f t="shared" si="1"/>
        <v>-546312283.99424267</v>
      </c>
      <c r="T63">
        <f t="shared" si="2"/>
        <v>789.37752502463991</v>
      </c>
      <c r="U63">
        <f t="shared" si="3"/>
        <v>-3226499.7993054716</v>
      </c>
      <c r="V63">
        <f t="shared" si="4"/>
        <v>-7908833581.9664993</v>
      </c>
      <c r="X63">
        <f t="shared" si="6"/>
        <v>0.47956683655247445</v>
      </c>
    </row>
    <row r="64" spans="1:24" x14ac:dyDescent="0.2">
      <c r="A64" s="4">
        <v>0.62000000000000033</v>
      </c>
      <c r="B64">
        <v>784.43</v>
      </c>
      <c r="S64">
        <f t="shared" si="1"/>
        <v>-596137563.61038494</v>
      </c>
      <c r="T64">
        <f t="shared" si="2"/>
        <v>787.8098549253599</v>
      </c>
      <c r="U64">
        <f t="shared" si="3"/>
        <v>-3161435.3996679978</v>
      </c>
      <c r="V64">
        <f t="shared" si="4"/>
        <v>-7775395941.4534187</v>
      </c>
      <c r="X64">
        <f t="shared" si="6"/>
        <v>0.43086762685771207</v>
      </c>
    </row>
    <row r="65" spans="1:24" x14ac:dyDescent="0.2">
      <c r="A65" s="4">
        <v>0.63000000000000034</v>
      </c>
      <c r="B65">
        <v>783.25</v>
      </c>
      <c r="S65">
        <f t="shared" si="1"/>
        <v>-649569536.12911129</v>
      </c>
      <c r="T65">
        <f t="shared" si="2"/>
        <v>786.24639593471989</v>
      </c>
      <c r="U65">
        <f t="shared" si="3"/>
        <v>-3097453.5742830299</v>
      </c>
      <c r="V65">
        <f t="shared" si="4"/>
        <v>-7643765462.5269222</v>
      </c>
      <c r="X65">
        <f t="shared" si="6"/>
        <v>0.38255932776506674</v>
      </c>
    </row>
    <row r="66" spans="1:24" x14ac:dyDescent="0.2">
      <c r="A66" s="4">
        <v>0.64000000000000035</v>
      </c>
      <c r="B66">
        <v>782.06999999999994</v>
      </c>
      <c r="S66">
        <f t="shared" si="1"/>
        <v>-706804252.00060785</v>
      </c>
      <c r="T66">
        <f t="shared" si="2"/>
        <v>784.68709316999991</v>
      </c>
      <c r="U66">
        <f t="shared" si="3"/>
        <v>-3034540.088431811</v>
      </c>
      <c r="V66">
        <f t="shared" si="4"/>
        <v>-7513923727.0978394</v>
      </c>
      <c r="X66">
        <f t="shared" si="6"/>
        <v>0.33463669108902983</v>
      </c>
    </row>
    <row r="67" spans="1:24" x14ac:dyDescent="0.2">
      <c r="A67" s="4">
        <v>0.65000000000000036</v>
      </c>
      <c r="B67">
        <v>780.89</v>
      </c>
      <c r="S67">
        <f t="shared" ref="S67:S130" si="7" xml:space="preserve"> -1466050000*A67^6 - 7221759000*A67^5 + 1103789000*A67^4 - 62924310*A67^3 + 1670358*A67^2 - 2512.574*A67 + 0.000008695861</f>
        <v>-768045051.34231257</v>
      </c>
      <c r="T67">
        <f t="shared" ref="T67:T130" si="8" xml:space="preserve"> -9.14712*A68^3 + 38.3436*A68^2 - 193.977*A68 + 897.084</f>
        <v>783.13189174847992</v>
      </c>
      <c r="U67">
        <f t="shared" ref="U67:U130" si="9" xml:space="preserve"> -3732.15991187096*A67^6 + 87138.1762427183*A67^5 - 827962.760863781*A67^4 + 4120181.67900438*A67^3 - 11366140.4637253*A67^2 + 16521672.6923121*A67 - 9903111.20119457</f>
        <v>-2972680.8455632897</v>
      </c>
      <c r="V67">
        <f t="shared" ref="V67:V130" si="10" xml:space="preserve"> 35790598.28951*A67^5 - 635933857.7894*A67^4 + 4519700198.967*A67^3 - 16060978972.16*A67^2 + 28536394293.86*A67 - 20280602366.42</f>
        <v>-7385852442.6434555</v>
      </c>
      <c r="X67">
        <f t="shared" si="6"/>
        <v>0.28709443692196462</v>
      </c>
    </row>
    <row r="68" spans="1:24" x14ac:dyDescent="0.2">
      <c r="A68" s="4">
        <v>0.66000000000000036</v>
      </c>
      <c r="B68">
        <v>779.70999999999992</v>
      </c>
      <c r="S68">
        <f t="shared" si="7"/>
        <v>-833502717.62782896</v>
      </c>
      <c r="T68">
        <f t="shared" si="8"/>
        <v>781.58073678743995</v>
      </c>
      <c r="U68">
        <f t="shared" si="9"/>
        <v>-2911861.8864191007</v>
      </c>
      <c r="V68">
        <f t="shared" si="10"/>
        <v>-7259533441.7779808</v>
      </c>
      <c r="X68">
        <f t="shared" si="6"/>
        <v>0.2399272533942137</v>
      </c>
    </row>
    <row r="69" spans="1:24" x14ac:dyDescent="0.2">
      <c r="A69" s="4">
        <v>0.67000000000000037</v>
      </c>
      <c r="B69">
        <v>778.53</v>
      </c>
      <c r="S69">
        <f t="shared" si="7"/>
        <v>-903395632.4313978</v>
      </c>
      <c r="T69">
        <f t="shared" si="8"/>
        <v>780.03357340415982</v>
      </c>
      <c r="U69">
        <f t="shared" si="9"/>
        <v>-2852069.388161229</v>
      </c>
      <c r="V69">
        <f t="shared" si="10"/>
        <v>-7134948681.8230934</v>
      </c>
      <c r="X69">
        <f t="shared" si="6"/>
        <v>0.19312979643171768</v>
      </c>
    </row>
    <row r="70" spans="1:24" x14ac:dyDescent="0.2">
      <c r="A70" s="4">
        <v>0.68000000000000038</v>
      </c>
      <c r="B70">
        <v>777.34999999999991</v>
      </c>
      <c r="S70">
        <f t="shared" si="7"/>
        <v>-977949931.22792089</v>
      </c>
      <c r="T70">
        <f t="shared" si="8"/>
        <v>778.49034671591983</v>
      </c>
      <c r="U70">
        <f t="shared" si="9"/>
        <v>-2793289.663502356</v>
      </c>
      <c r="V70">
        <f t="shared" si="10"/>
        <v>-7012080244.3784523</v>
      </c>
      <c r="X70">
        <f t="shared" si="6"/>
        <v>0.14669668951179241</v>
      </c>
    </row>
    <row r="71" spans="1:24" x14ac:dyDescent="0.2">
      <c r="A71" s="4">
        <v>0.69000000000000039</v>
      </c>
      <c r="B71">
        <v>776.17</v>
      </c>
      <c r="S71">
        <f t="shared" si="7"/>
        <v>-1057399660.2485435</v>
      </c>
      <c r="T71">
        <f t="shared" si="8"/>
        <v>776.95100183999989</v>
      </c>
      <c r="U71">
        <f t="shared" si="9"/>
        <v>-2735509.1598389</v>
      </c>
      <c r="V71">
        <f t="shared" si="10"/>
        <v>-6890910334.8921833</v>
      </c>
      <c r="X71">
        <f t="shared" si="6"/>
        <v>0.100622523416253</v>
      </c>
    </row>
    <row r="72" spans="1:24" x14ac:dyDescent="0.2">
      <c r="A72" s="4">
        <v>0.7000000000000004</v>
      </c>
      <c r="B72">
        <v>774.99</v>
      </c>
      <c r="S72">
        <f t="shared" si="7"/>
        <v>-1141986934.3917947</v>
      </c>
      <c r="T72">
        <f t="shared" si="8"/>
        <v>775.41548389367983</v>
      </c>
      <c r="U72">
        <f t="shared" si="9"/>
        <v>-2678714.4583867434</v>
      </c>
      <c r="V72">
        <f t="shared" si="10"/>
        <v>-6771421282.2314301</v>
      </c>
      <c r="X72">
        <f t="shared" si="6"/>
        <v>5.4901855982635264E-2</v>
      </c>
    </row>
    <row r="73" spans="1:24" x14ac:dyDescent="0.2">
      <c r="A73" s="4">
        <v>0.71000000000000041</v>
      </c>
      <c r="B73">
        <v>773.81</v>
      </c>
      <c r="S73">
        <f t="shared" si="7"/>
        <v>-1231962096.1902778</v>
      </c>
      <c r="T73">
        <f t="shared" si="8"/>
        <v>773.88373799423994</v>
      </c>
      <c r="U73">
        <f t="shared" si="9"/>
        <v>-2622892.2733196355</v>
      </c>
      <c r="V73">
        <f t="shared" si="10"/>
        <v>-6653595538.2528267</v>
      </c>
      <c r="X73">
        <f t="shared" si="6"/>
        <v>9.5292118530377178E-3</v>
      </c>
    </row>
    <row r="74" spans="1:24" x14ac:dyDescent="0.2">
      <c r="A74" s="4">
        <v>0.72000000000000042</v>
      </c>
      <c r="B74">
        <v>772.63</v>
      </c>
      <c r="S74">
        <f t="shared" si="7"/>
        <v>-1327583875.8329241</v>
      </c>
      <c r="T74">
        <f t="shared" si="8"/>
        <v>772.35570925895991</v>
      </c>
      <c r="U74">
        <f t="shared" si="9"/>
        <v>-2568029.4509103065</v>
      </c>
      <c r="V74">
        <f t="shared" si="10"/>
        <v>-6537415677.3730507</v>
      </c>
      <c r="X74">
        <f t="shared" ref="X74:X137" si="11">ABS((B74-T74)/B74)*100</f>
        <v>3.5500917779543936E-2</v>
      </c>
    </row>
    <row r="75" spans="1:24" x14ac:dyDescent="0.2">
      <c r="A75" s="4">
        <v>0.73000000000000043</v>
      </c>
      <c r="B75">
        <v>771.44999999999993</v>
      </c>
      <c r="S75">
        <f t="shared" si="7"/>
        <v>-1429119552.2427928</v>
      </c>
      <c r="T75">
        <f t="shared" si="8"/>
        <v>770.8313428051199</v>
      </c>
      <c r="U75">
        <f t="shared" si="9"/>
        <v>-2514112.9686742369</v>
      </c>
      <c r="V75">
        <f t="shared" si="10"/>
        <v>-6422864396.1392975</v>
      </c>
      <c r="X75">
        <f t="shared" si="11"/>
        <v>8.0194075426797504E-2</v>
      </c>
    </row>
    <row r="76" spans="1:24" x14ac:dyDescent="0.2">
      <c r="A76" s="4">
        <v>0.74000000000000044</v>
      </c>
      <c r="B76">
        <v>770.27</v>
      </c>
      <c r="S76">
        <f t="shared" si="7"/>
        <v>-1536845115.2104425</v>
      </c>
      <c r="T76">
        <f t="shared" si="8"/>
        <v>769.31058374999986</v>
      </c>
      <c r="U76">
        <f t="shared" si="9"/>
        <v>-2461129.9345161486</v>
      </c>
      <c r="V76">
        <f t="shared" si="10"/>
        <v>-6309924512.7998219</v>
      </c>
      <c r="X76">
        <f t="shared" si="11"/>
        <v>0.12455583756346704</v>
      </c>
    </row>
    <row r="77" spans="1:24" x14ac:dyDescent="0.2">
      <c r="A77" s="4">
        <v>0.75000000000000044</v>
      </c>
      <c r="B77">
        <v>769.08999999999992</v>
      </c>
      <c r="S77">
        <f t="shared" si="7"/>
        <v>-1651045428.5828404</v>
      </c>
      <c r="T77">
        <f t="shared" si="8"/>
        <v>767.79337721087995</v>
      </c>
      <c r="U77">
        <f t="shared" si="9"/>
        <v>-2409067.5858791471</v>
      </c>
      <c r="V77">
        <f t="shared" si="10"/>
        <v>-6198578966.8744373</v>
      </c>
      <c r="X77">
        <f t="shared" si="11"/>
        <v>0.16859181488771993</v>
      </c>
    </row>
    <row r="78" spans="1:24" x14ac:dyDescent="0.2">
      <c r="A78" s="4">
        <v>0.76000000000000045</v>
      </c>
      <c r="B78">
        <v>767.91</v>
      </c>
      <c r="S78">
        <f t="shared" si="7"/>
        <v>-1772014394.5078399</v>
      </c>
      <c r="T78">
        <f t="shared" si="8"/>
        <v>766.27966830503988</v>
      </c>
      <c r="U78">
        <f t="shared" si="9"/>
        <v>-2357913.2888965849</v>
      </c>
      <c r="V78">
        <f t="shared" si="10"/>
        <v>-6088810818.7250309</v>
      </c>
      <c r="X78">
        <f t="shared" si="11"/>
        <v>0.21230765258429909</v>
      </c>
    </row>
    <row r="79" spans="1:24" x14ac:dyDescent="0.2">
      <c r="A79" s="4">
        <v>0.77000000000000046</v>
      </c>
      <c r="B79">
        <v>766.7299999999999</v>
      </c>
      <c r="S79">
        <f t="shared" si="7"/>
        <v>-1900055118.7342126</v>
      </c>
      <c r="T79">
        <f t="shared" si="8"/>
        <v>764.76940214975991</v>
      </c>
      <c r="U79">
        <f t="shared" si="9"/>
        <v>-2307654.537546589</v>
      </c>
      <c r="V79">
        <f t="shared" si="10"/>
        <v>-5980603249.1260872</v>
      </c>
      <c r="X79">
        <f t="shared" si="11"/>
        <v>0.25570903058964595</v>
      </c>
    </row>
    <row r="80" spans="1:24" x14ac:dyDescent="0.2">
      <c r="A80" s="4">
        <v>0.78000000000000047</v>
      </c>
      <c r="B80">
        <v>765.55</v>
      </c>
      <c r="S80">
        <f t="shared" si="7"/>
        <v>-2035480076.9672282</v>
      </c>
      <c r="T80">
        <f t="shared" si="8"/>
        <v>763.26252386231988</v>
      </c>
      <c r="U80">
        <f t="shared" si="9"/>
        <v>-2258278.9528092816</v>
      </c>
      <c r="V80">
        <f t="shared" si="10"/>
        <v>-5873939558.8351669</v>
      </c>
      <c r="X80">
        <f t="shared" si="11"/>
        <v>0.29880166385997953</v>
      </c>
    </row>
    <row r="81" spans="1:24" x14ac:dyDescent="0.2">
      <c r="A81" s="4">
        <v>0.79000000000000048</v>
      </c>
      <c r="B81">
        <v>764.36999999999989</v>
      </c>
      <c r="S81">
        <f t="shared" si="7"/>
        <v>-2178611282.2798042</v>
      </c>
      <c r="T81">
        <f t="shared" si="8"/>
        <v>761.75897855999983</v>
      </c>
      <c r="U81">
        <f t="shared" si="9"/>
        <v>-2209774.2818266954</v>
      </c>
      <c r="V81">
        <f t="shared" si="10"/>
        <v>-5768803168.1634769</v>
      </c>
      <c r="X81">
        <f t="shared" si="11"/>
        <v>0.3415913026413987</v>
      </c>
    </row>
    <row r="82" spans="1:24" x14ac:dyDescent="0.2">
      <c r="A82" s="4">
        <v>0.80000000000000049</v>
      </c>
      <c r="B82">
        <v>763.18999999999994</v>
      </c>
      <c r="S82">
        <f t="shared" si="7"/>
        <v>-2329780453.5791993</v>
      </c>
      <c r="T82">
        <f t="shared" si="8"/>
        <v>760.25871136007981</v>
      </c>
      <c r="U82">
        <f t="shared" si="9"/>
        <v>-2162128.3970653638</v>
      </c>
      <c r="V82">
        <f t="shared" si="10"/>
        <v>-5665177616.5463219</v>
      </c>
      <c r="X82">
        <f t="shared" si="11"/>
        <v>0.38408373274284602</v>
      </c>
    </row>
    <row r="83" spans="1:24" x14ac:dyDescent="0.2">
      <c r="A83" s="4">
        <v>0.8100000000000005</v>
      </c>
      <c r="B83">
        <v>762.01</v>
      </c>
      <c r="S83">
        <f t="shared" si="7"/>
        <v>-2489329185.1292648</v>
      </c>
      <c r="T83">
        <f t="shared" si="8"/>
        <v>758.76166737983988</v>
      </c>
      <c r="U83">
        <f t="shared" si="9"/>
        <v>-2115329.2954816092</v>
      </c>
      <c r="V83">
        <f t="shared" si="10"/>
        <v>-5563046562.1136532</v>
      </c>
      <c r="X83">
        <f t="shared" si="11"/>
        <v>0.42628477581135593</v>
      </c>
    </row>
    <row r="84" spans="1:24" x14ac:dyDescent="0.2">
      <c r="A84" s="4">
        <v>0.82000000000000051</v>
      </c>
      <c r="B84">
        <v>760.82999999999993</v>
      </c>
      <c r="S84">
        <f t="shared" si="7"/>
        <v>-2657609117.1282635</v>
      </c>
      <c r="T84">
        <f t="shared" si="8"/>
        <v>757.26779173655984</v>
      </c>
      <c r="U84">
        <f t="shared" si="9"/>
        <v>-2069365.0976895113</v>
      </c>
      <c r="V84">
        <f t="shared" si="10"/>
        <v>-5462393781.2605858</v>
      </c>
      <c r="X84">
        <f t="shared" si="11"/>
        <v>0.46820028961004223</v>
      </c>
    </row>
    <row r="85" spans="1:24" x14ac:dyDescent="0.2">
      <c r="A85" s="4">
        <v>0.83000000000000052</v>
      </c>
      <c r="B85">
        <v>759.65</v>
      </c>
      <c r="S85">
        <f t="shared" si="7"/>
        <v>-2834982107.342226</v>
      </c>
      <c r="T85">
        <f t="shared" si="8"/>
        <v>755.77702954751987</v>
      </c>
      <c r="U85">
        <f t="shared" si="9"/>
        <v>-2024224.0471315645</v>
      </c>
      <c r="V85">
        <f t="shared" si="10"/>
        <v>-5363203168.2178822</v>
      </c>
      <c r="X85">
        <f t="shared" si="11"/>
        <v>0.50983616829857215</v>
      </c>
    </row>
    <row r="86" spans="1:24" x14ac:dyDescent="0.2">
      <c r="A86" s="4">
        <v>0.84000000000000052</v>
      </c>
      <c r="B86">
        <v>758.46999999999991</v>
      </c>
      <c r="S86">
        <f t="shared" si="7"/>
        <v>-3021820403.7938795</v>
      </c>
      <c r="T86">
        <f t="shared" si="8"/>
        <v>754.2893259299999</v>
      </c>
      <c r="U86">
        <f t="shared" si="9"/>
        <v>-1979894.509252023</v>
      </c>
      <c r="V86">
        <f t="shared" si="10"/>
        <v>-5265458734.6224937</v>
      </c>
      <c r="X86">
        <f t="shared" si="11"/>
        <v>0.551198342716259</v>
      </c>
    </row>
    <row r="87" spans="1:24" x14ac:dyDescent="0.2">
      <c r="A87" s="4">
        <v>0.85000000000000053</v>
      </c>
      <c r="B87">
        <v>757.29</v>
      </c>
      <c r="S87">
        <f t="shared" si="7"/>
        <v>-3218506818.5071206</v>
      </c>
      <c r="T87">
        <f t="shared" si="8"/>
        <v>752.80462600127987</v>
      </c>
      <c r="U87">
        <f t="shared" si="9"/>
        <v>-1936364.9706729371</v>
      </c>
      <c r="V87">
        <f t="shared" si="10"/>
        <v>-5169144609.0880508</v>
      </c>
      <c r="X87">
        <f t="shared" si="11"/>
        <v>0.59229278066792013</v>
      </c>
    </row>
    <row r="88" spans="1:24" x14ac:dyDescent="0.2">
      <c r="A88" s="4">
        <v>0.86000000000000054</v>
      </c>
      <c r="B88">
        <v>756.1099999999999</v>
      </c>
      <c r="S88">
        <f t="shared" si="7"/>
        <v>-3425434902.307054</v>
      </c>
      <c r="T88">
        <f t="shared" si="8"/>
        <v>751.32287487863982</v>
      </c>
      <c r="U88">
        <f t="shared" si="9"/>
        <v>-1893624.0383728649</v>
      </c>
      <c r="V88">
        <f t="shared" si="10"/>
        <v>-5074245036.7754021</v>
      </c>
      <c r="X88">
        <f t="shared" si="11"/>
        <v>0.63312548721218842</v>
      </c>
    </row>
    <row r="89" spans="1:24" x14ac:dyDescent="0.2">
      <c r="A89" s="4">
        <v>0.87000000000000055</v>
      </c>
      <c r="B89">
        <v>754.93</v>
      </c>
      <c r="S89">
        <f t="shared" si="7"/>
        <v>-3643009120.6755791</v>
      </c>
      <c r="T89">
        <f t="shared" si="8"/>
        <v>749.84401767935992</v>
      </c>
      <c r="U89">
        <f t="shared" si="9"/>
        <v>-1851660.4388682861</v>
      </c>
      <c r="V89">
        <f t="shared" si="10"/>
        <v>-4980744378.9630966</v>
      </c>
      <c r="X89">
        <f t="shared" si="11"/>
        <v>0.67370250495278083</v>
      </c>
    </row>
    <row r="90" spans="1:24" x14ac:dyDescent="0.2">
      <c r="A90" s="4">
        <v>0.88000000000000056</v>
      </c>
      <c r="B90">
        <v>753.74999999999989</v>
      </c>
      <c r="S90">
        <f t="shared" si="7"/>
        <v>-3871645030.66254</v>
      </c>
      <c r="T90">
        <f t="shared" si="8"/>
        <v>748.36799952071988</v>
      </c>
      <c r="U90">
        <f t="shared" si="9"/>
        <v>-1810463.0173976952</v>
      </c>
      <c r="V90">
        <f t="shared" si="10"/>
        <v>-4888627112.617918</v>
      </c>
      <c r="X90">
        <f t="shared" si="11"/>
        <v>0.71402991433233964</v>
      </c>
    </row>
    <row r="91" spans="1:24" x14ac:dyDescent="0.2">
      <c r="A91" s="4">
        <v>0.89000000000000057</v>
      </c>
      <c r="B91">
        <v>752.56999999999994</v>
      </c>
      <c r="S91">
        <f t="shared" si="7"/>
        <v>-4111769458.8524179</v>
      </c>
      <c r="T91">
        <f t="shared" si="8"/>
        <v>746.89476551999985</v>
      </c>
      <c r="U91">
        <f t="shared" si="9"/>
        <v>-1770020.7371083722</v>
      </c>
      <c r="V91">
        <f t="shared" si="10"/>
        <v>-4797877829.965395</v>
      </c>
      <c r="X91">
        <f t="shared" si="11"/>
        <v>0.75411383392908116</v>
      </c>
    </row>
    <row r="92" spans="1:24" x14ac:dyDescent="0.2">
      <c r="A92" s="4">
        <v>0.90000000000000058</v>
      </c>
      <c r="B92">
        <v>751.38999999999987</v>
      </c>
      <c r="S92">
        <f t="shared" si="7"/>
        <v>-4363820680.3866062</v>
      </c>
      <c r="T92">
        <f t="shared" si="8"/>
        <v>745.42426079447989</v>
      </c>
      <c r="U92">
        <f t="shared" si="9"/>
        <v>-1730322.6782458648</v>
      </c>
      <c r="V92">
        <f t="shared" si="10"/>
        <v>-4708481238.0603027</v>
      </c>
      <c r="X92">
        <f t="shared" si="11"/>
        <v>0.79396042075619599</v>
      </c>
    </row>
    <row r="93" spans="1:24" x14ac:dyDescent="0.2">
      <c r="A93" s="4">
        <v>0.91000000000000059</v>
      </c>
      <c r="B93">
        <v>750.20999999999992</v>
      </c>
      <c r="S93">
        <f t="shared" si="7"/>
        <v>-4628248599.0412064</v>
      </c>
      <c r="T93">
        <f t="shared" si="8"/>
        <v>743.95643046143982</v>
      </c>
      <c r="U93">
        <f t="shared" si="9"/>
        <v>-1691358.037346134</v>
      </c>
      <c r="V93">
        <f t="shared" si="10"/>
        <v>-4620422158.3571892</v>
      </c>
      <c r="X93">
        <f t="shared" si="11"/>
        <v>0.83357587056425553</v>
      </c>
    </row>
    <row r="94" spans="1:24" x14ac:dyDescent="0.2">
      <c r="A94" s="4">
        <v>0.9200000000000006</v>
      </c>
      <c r="B94">
        <v>749.03</v>
      </c>
      <c r="S94">
        <f t="shared" si="7"/>
        <v>-4905514928.3604069</v>
      </c>
      <c r="T94">
        <f t="shared" si="8"/>
        <v>742.49121963815981</v>
      </c>
      <c r="U94">
        <f t="shared" si="9"/>
        <v>-1653116.1264303997</v>
      </c>
      <c r="V94">
        <f t="shared" si="10"/>
        <v>-4533685526.2808762</v>
      </c>
      <c r="X94">
        <f t="shared" si="11"/>
        <v>0.87296641814615805</v>
      </c>
    </row>
    <row r="95" spans="1:24" x14ac:dyDescent="0.2">
      <c r="A95" s="4">
        <v>0.9300000000000006</v>
      </c>
      <c r="B95">
        <v>747.84999999999991</v>
      </c>
      <c r="S95">
        <f t="shared" si="7"/>
        <v>-5196093373.8454132</v>
      </c>
      <c r="T95">
        <f t="shared" si="8"/>
        <v>741.02857344191989</v>
      </c>
      <c r="U95">
        <f t="shared" si="9"/>
        <v>-1615586.3722026702</v>
      </c>
      <c r="V95">
        <f t="shared" si="10"/>
        <v>-4448256390.7969913</v>
      </c>
      <c r="X95">
        <f t="shared" si="11"/>
        <v>0.91213833764525254</v>
      </c>
    </row>
    <row r="96" spans="1:24" x14ac:dyDescent="0.2">
      <c r="A96" s="4">
        <v>0.94000000000000061</v>
      </c>
      <c r="B96">
        <v>746.67</v>
      </c>
      <c r="S96">
        <f t="shared" si="7"/>
        <v>-5500469816.1989202</v>
      </c>
      <c r="T96">
        <f t="shared" si="8"/>
        <v>739.56843698999978</v>
      </c>
      <c r="U96">
        <f t="shared" si="9"/>
        <v>-1578758.3152499571</v>
      </c>
      <c r="V96">
        <f t="shared" si="10"/>
        <v>-4364119913.9824524</v>
      </c>
      <c r="X96">
        <f t="shared" si="11"/>
        <v>0.9510979428663503</v>
      </c>
    </row>
    <row r="97" spans="1:24" x14ac:dyDescent="0.2">
      <c r="A97" s="4">
        <v>0.95000000000000062</v>
      </c>
      <c r="B97">
        <v>745.4899999999999</v>
      </c>
      <c r="S97">
        <f t="shared" si="7"/>
        <v>-5819142495.6251554</v>
      </c>
      <c r="T97">
        <f t="shared" si="8"/>
        <v>738.11075539967987</v>
      </c>
      <c r="U97">
        <f t="shared" si="9"/>
        <v>-1542621.609245182</v>
      </c>
      <c r="V97">
        <f t="shared" si="10"/>
        <v>-4281261370.595993</v>
      </c>
      <c r="X97">
        <f t="shared" si="11"/>
        <v>0.98985158758937375</v>
      </c>
    </row>
    <row r="98" spans="1:24" x14ac:dyDescent="0.2">
      <c r="A98" s="4">
        <v>0.96000000000000063</v>
      </c>
      <c r="B98">
        <v>744.31</v>
      </c>
      <c r="S98">
        <f t="shared" si="7"/>
        <v>-6152622197.1854706</v>
      </c>
      <c r="T98">
        <f t="shared" si="8"/>
        <v>736.65547378823987</v>
      </c>
      <c r="U98">
        <f t="shared" si="9"/>
        <v>-1507166.0201527607</v>
      </c>
      <c r="V98">
        <f t="shared" si="10"/>
        <v>-4199666147.6487026</v>
      </c>
      <c r="X98">
        <f t="shared" si="11"/>
        <v>1.0284056658865355</v>
      </c>
    </row>
    <row r="99" spans="1:24" x14ac:dyDescent="0.2">
      <c r="A99" s="4">
        <v>0.97000000000000064</v>
      </c>
      <c r="B99">
        <v>743.12999999999988</v>
      </c>
      <c r="S99">
        <f t="shared" si="7"/>
        <v>-6501432437.2095022</v>
      </c>
      <c r="T99">
        <f t="shared" si="8"/>
        <v>735.20253727295983</v>
      </c>
      <c r="U99">
        <f t="shared" si="9"/>
        <v>-1472381.4254368953</v>
      </c>
      <c r="V99">
        <f t="shared" si="10"/>
        <v>-4119319743.9744835</v>
      </c>
      <c r="X99">
        <f t="shared" si="11"/>
        <v>1.0667666124419755</v>
      </c>
    </row>
    <row r="100" spans="1:24" x14ac:dyDescent="0.2">
      <c r="A100" s="4">
        <v>0.98000000000000065</v>
      </c>
      <c r="B100">
        <v>741.94999999999993</v>
      </c>
      <c r="S100">
        <f t="shared" si="7"/>
        <v>-6866109650.7618542</v>
      </c>
      <c r="T100">
        <f t="shared" si="8"/>
        <v>733.75189097111979</v>
      </c>
      <c r="U100">
        <f t="shared" si="9"/>
        <v>-1438257.8132725228</v>
      </c>
      <c r="V100">
        <f t="shared" si="10"/>
        <v>-4040207769.8006172</v>
      </c>
      <c r="X100">
        <f t="shared" si="11"/>
        <v>1.1049409028748756</v>
      </c>
    </row>
    <row r="101" spans="1:24" x14ac:dyDescent="0.2">
      <c r="A101" s="4">
        <v>0.99000000000000066</v>
      </c>
      <c r="B101">
        <v>740.77</v>
      </c>
      <c r="S101">
        <f t="shared" si="7"/>
        <v>-7247203380.1643887</v>
      </c>
      <c r="T101">
        <f t="shared" si="8"/>
        <v>732.30347999999981</v>
      </c>
      <c r="U101">
        <f t="shared" si="9"/>
        <v>-1404785.2817589752</v>
      </c>
      <c r="V101">
        <f t="shared" si="10"/>
        <v>-3962315946.3182392</v>
      </c>
      <c r="X101">
        <f t="shared" si="11"/>
        <v>1.142935054065388</v>
      </c>
    </row>
    <row r="102" spans="1:24" x14ac:dyDescent="0.2">
      <c r="A102" s="4">
        <v>1.0000000000000007</v>
      </c>
      <c r="B102">
        <v>739.58999999999992</v>
      </c>
      <c r="S102">
        <f t="shared" si="7"/>
        <v>-7645276464.5740194</v>
      </c>
      <c r="T102">
        <f t="shared" si="8"/>
        <v>730.85724947687982</v>
      </c>
      <c r="U102">
        <f t="shared" si="9"/>
        <v>-1371954.0381363202</v>
      </c>
      <c r="V102">
        <f t="shared" si="10"/>
        <v>-3885630105.252882</v>
      </c>
      <c r="X102">
        <f t="shared" si="11"/>
        <v>1.1807556244838497</v>
      </c>
    </row>
    <row r="103" spans="1:24" x14ac:dyDescent="0.2">
      <c r="A103" s="4">
        <v>1.0100000000000007</v>
      </c>
      <c r="B103">
        <v>738.19999999999982</v>
      </c>
      <c r="S103">
        <f t="shared" si="7"/>
        <v>-8060905230.6161022</v>
      </c>
      <c r="T103">
        <f t="shared" si="8"/>
        <v>729.41314451903986</v>
      </c>
      <c r="U103">
        <f t="shared" si="9"/>
        <v>-1339754.3980043866</v>
      </c>
      <c r="V103">
        <f t="shared" si="10"/>
        <v>-3810136188.4349632</v>
      </c>
      <c r="X103">
        <f t="shared" si="11"/>
        <v>1.1903082472175508</v>
      </c>
    </row>
    <row r="104" spans="1:24" x14ac:dyDescent="0.2">
      <c r="A104" s="4">
        <v>1.0200000000000007</v>
      </c>
      <c r="B104">
        <v>736.59999999999991</v>
      </c>
      <c r="S104">
        <f t="shared" si="7"/>
        <v>-8494679684.0733576</v>
      </c>
      <c r="T104">
        <f t="shared" si="8"/>
        <v>727.97111024375988</v>
      </c>
      <c r="U104">
        <f t="shared" si="9"/>
        <v>-1308176.7845444828</v>
      </c>
      <c r="V104">
        <f t="shared" si="10"/>
        <v>-3735820247.3703041</v>
      </c>
      <c r="X104">
        <f t="shared" si="11"/>
        <v>1.1714485142872699</v>
      </c>
    </row>
    <row r="105" spans="1:24" x14ac:dyDescent="0.2">
      <c r="A105" s="4">
        <v>1.0300000000000007</v>
      </c>
      <c r="B105">
        <v>734.99999999999989</v>
      </c>
      <c r="S105">
        <f t="shared" si="7"/>
        <v>-8947203702.6303558</v>
      </c>
      <c r="T105">
        <f t="shared" si="8"/>
        <v>726.53109176831981</v>
      </c>
      <c r="U105">
        <f t="shared" si="9"/>
        <v>-1277211.7277437821</v>
      </c>
      <c r="V105">
        <f t="shared" si="10"/>
        <v>-3662668442.810667</v>
      </c>
      <c r="X105">
        <f t="shared" si="11"/>
        <v>1.1522324124734797</v>
      </c>
    </row>
    <row r="106" spans="1:24" x14ac:dyDescent="0.2">
      <c r="A106" s="4">
        <v>1.0400000000000007</v>
      </c>
      <c r="B106">
        <v>733.39999999999986</v>
      </c>
      <c r="S106">
        <f t="shared" si="7"/>
        <v>-9419095229.6735687</v>
      </c>
      <c r="T106">
        <f t="shared" si="8"/>
        <v>725.09303420999981</v>
      </c>
      <c r="U106">
        <f t="shared" si="9"/>
        <v>-1246849.863622427</v>
      </c>
      <c r="V106">
        <f t="shared" si="10"/>
        <v>-3590667044.3242207</v>
      </c>
      <c r="X106">
        <f t="shared" si="11"/>
        <v>1.1326650927188506</v>
      </c>
    </row>
    <row r="107" spans="1:24" x14ac:dyDescent="0.2">
      <c r="A107" s="4">
        <v>1.0500000000000007</v>
      </c>
      <c r="B107">
        <v>731.79999999999984</v>
      </c>
      <c r="S107">
        <f t="shared" si="7"/>
        <v>-9910986469.1469479</v>
      </c>
      <c r="T107">
        <f t="shared" si="8"/>
        <v>723.65688268607983</v>
      </c>
      <c r="U107">
        <f t="shared" si="9"/>
        <v>-1217081.9334632996</v>
      </c>
      <c r="V107">
        <f t="shared" si="10"/>
        <v>-3519802429.8661041</v>
      </c>
      <c r="X107">
        <f t="shared" si="11"/>
        <v>1.1127517510139406</v>
      </c>
    </row>
    <row r="108" spans="1:24" x14ac:dyDescent="0.2">
      <c r="A108" s="4">
        <v>1.0600000000000007</v>
      </c>
      <c r="B108">
        <v>730.19999999999982</v>
      </c>
      <c r="S108">
        <f t="shared" si="7"/>
        <v>-10423524081.463093</v>
      </c>
      <c r="T108">
        <f t="shared" si="8"/>
        <v>722.22258231383989</v>
      </c>
      <c r="U108">
        <f t="shared" si="9"/>
        <v>-1187898.7830444854</v>
      </c>
      <c r="V108">
        <f t="shared" si="10"/>
        <v>-3450061085.3488922</v>
      </c>
      <c r="X108">
        <f t="shared" si="11"/>
        <v>1.0924976288907049</v>
      </c>
    </row>
    <row r="109" spans="1:24" x14ac:dyDescent="0.2">
      <c r="A109" s="4">
        <v>1.0700000000000007</v>
      </c>
      <c r="B109">
        <v>728.59999999999991</v>
      </c>
      <c r="S109">
        <f t="shared" si="7"/>
        <v>-10957369380.469978</v>
      </c>
      <c r="T109">
        <f t="shared" si="8"/>
        <v>720.79007821055984</v>
      </c>
      <c r="U109">
        <f t="shared" si="9"/>
        <v>-1159291.3618744146</v>
      </c>
      <c r="V109">
        <f t="shared" si="10"/>
        <v>-3381429604.2131577</v>
      </c>
      <c r="X109">
        <f t="shared" si="11"/>
        <v>1.0719080139226007</v>
      </c>
    </row>
    <row r="110" spans="1:24" x14ac:dyDescent="0.2">
      <c r="A110" s="4">
        <v>1.0800000000000007</v>
      </c>
      <c r="B110">
        <v>726.99999999999989</v>
      </c>
      <c r="S110">
        <f t="shared" si="7"/>
        <v>-11513198531.473175</v>
      </c>
      <c r="T110">
        <f t="shared" si="8"/>
        <v>719.35931549351983</v>
      </c>
      <c r="U110">
        <f t="shared" si="9"/>
        <v>-1131250.722429717</v>
      </c>
      <c r="V110">
        <f t="shared" si="10"/>
        <v>-3313894686.997942</v>
      </c>
      <c r="X110">
        <f t="shared" si="11"/>
        <v>1.0509882402310946</v>
      </c>
    </row>
    <row r="111" spans="1:24" x14ac:dyDescent="0.2">
      <c r="A111" s="4">
        <v>1.0900000000000007</v>
      </c>
      <c r="B111">
        <v>725.39999999999986</v>
      </c>
      <c r="S111">
        <f t="shared" si="7"/>
        <v>-12091702750.313711</v>
      </c>
      <c r="T111">
        <f t="shared" si="8"/>
        <v>717.9302392799998</v>
      </c>
      <c r="U111">
        <f t="shared" si="9"/>
        <v>-1103768.0193957165</v>
      </c>
      <c r="V111">
        <f t="shared" si="10"/>
        <v>-3247443140.9112816</v>
      </c>
      <c r="X111">
        <f t="shared" si="11"/>
        <v>1.0297436889991824</v>
      </c>
    </row>
    <row r="112" spans="1:24" x14ac:dyDescent="0.2">
      <c r="A112" s="4">
        <v>1.1000000000000008</v>
      </c>
      <c r="B112">
        <v>723.79999999999984</v>
      </c>
      <c r="S112">
        <f t="shared" si="7"/>
        <v>-12693588503.501436</v>
      </c>
      <c r="T112">
        <f t="shared" si="8"/>
        <v>716.5027946872799</v>
      </c>
      <c r="U112">
        <f t="shared" si="9"/>
        <v>-1076834.5089096781</v>
      </c>
      <c r="V112">
        <f t="shared" si="10"/>
        <v>-3182061879.4007416</v>
      </c>
      <c r="X112">
        <f t="shared" si="11"/>
        <v>1.0081797889914259</v>
      </c>
    </row>
    <row r="113" spans="1:24" x14ac:dyDescent="0.2">
      <c r="A113" s="4">
        <v>1.1100000000000008</v>
      </c>
      <c r="B113">
        <v>722.19999999999982</v>
      </c>
      <c r="S113">
        <f t="shared" si="7"/>
        <v>-13319577709.403954</v>
      </c>
      <c r="T113">
        <f t="shared" si="8"/>
        <v>715.07692683263986</v>
      </c>
      <c r="U113">
        <f t="shared" si="9"/>
        <v>-1050441.5478066728</v>
      </c>
      <c r="V113">
        <f t="shared" si="10"/>
        <v>-3117737921.7238808</v>
      </c>
      <c r="X113">
        <f t="shared" si="11"/>
        <v>0.98630201708113596</v>
      </c>
    </row>
    <row r="114" spans="1:24" x14ac:dyDescent="0.2">
      <c r="A114" s="4">
        <v>1.1200000000000008</v>
      </c>
      <c r="B114">
        <v>720.59999999999991</v>
      </c>
      <c r="S114">
        <f t="shared" si="7"/>
        <v>-13970407940.491114</v>
      </c>
      <c r="T114">
        <f t="shared" si="8"/>
        <v>713.65258083335982</v>
      </c>
      <c r="U114">
        <f t="shared" si="9"/>
        <v>-1024580.5928681884</v>
      </c>
      <c r="V114">
        <f t="shared" si="10"/>
        <v>-3054458392.5188255</v>
      </c>
      <c r="X114">
        <f t="shared" si="11"/>
        <v>0.96411589878435888</v>
      </c>
    </row>
    <row r="115" spans="1:24" x14ac:dyDescent="0.2">
      <c r="A115" s="4">
        <v>1.1300000000000008</v>
      </c>
      <c r="B115">
        <v>718.99999999999989</v>
      </c>
      <c r="S115">
        <f t="shared" si="7"/>
        <v>-14646832626.635056</v>
      </c>
      <c r="T115">
        <f t="shared" si="8"/>
        <v>712.22970180671985</v>
      </c>
      <c r="U115">
        <f t="shared" si="9"/>
        <v>-999243.2000733912</v>
      </c>
      <c r="V115">
        <f t="shared" si="10"/>
        <v>-2992210521.3747292</v>
      </c>
      <c r="X115">
        <f t="shared" si="11"/>
        <v>0.9416270088011186</v>
      </c>
    </row>
    <row r="116" spans="1:24" x14ac:dyDescent="0.2">
      <c r="A116" s="4">
        <v>1.1400000000000008</v>
      </c>
      <c r="B116">
        <v>717.39999999999986</v>
      </c>
      <c r="S116">
        <f t="shared" si="7"/>
        <v>-15349621259.465824</v>
      </c>
      <c r="T116">
        <f t="shared" si="8"/>
        <v>710.80823486999986</v>
      </c>
      <c r="U116">
        <f t="shared" si="9"/>
        <v>-974421.02385307848</v>
      </c>
      <c r="V116">
        <f t="shared" si="10"/>
        <v>-2930981642.4023247</v>
      </c>
      <c r="X116">
        <f t="shared" si="11"/>
        <v>0.91884097156398115</v>
      </c>
    </row>
    <row r="117" spans="1:24" x14ac:dyDescent="0.2">
      <c r="A117" s="4">
        <v>1.1500000000000008</v>
      </c>
      <c r="B117">
        <v>715.79999999999984</v>
      </c>
      <c r="S117">
        <f t="shared" si="7"/>
        <v>-16079559597.782494</v>
      </c>
      <c r="T117">
        <f t="shared" si="8"/>
        <v>709.38812514047981</v>
      </c>
      <c r="U117">
        <f t="shared" si="9"/>
        <v>-950105.81634633616</v>
      </c>
      <c r="V117">
        <f t="shared" si="10"/>
        <v>-2870759193.8043976</v>
      </c>
      <c r="X117">
        <f t="shared" si="11"/>
        <v>0.89576346179380084</v>
      </c>
    </row>
    <row r="118" spans="1:24" x14ac:dyDescent="0.2">
      <c r="A118" s="4">
        <v>1.1600000000000008</v>
      </c>
      <c r="B118">
        <v>714.19999999999982</v>
      </c>
      <c r="S118">
        <f t="shared" si="7"/>
        <v>-16837449874.019928</v>
      </c>
      <c r="T118">
        <f t="shared" si="8"/>
        <v>707.96931773543986</v>
      </c>
      <c r="U118">
        <f t="shared" si="9"/>
        <v>-926289.42665987462</v>
      </c>
      <c r="V118">
        <f t="shared" si="10"/>
        <v>-2811530717.4463387</v>
      </c>
      <c r="X118">
        <f t="shared" si="11"/>
        <v>0.87240020506300209</v>
      </c>
    </row>
    <row r="119" spans="1:24" x14ac:dyDescent="0.2">
      <c r="A119" s="4">
        <v>1.1700000000000008</v>
      </c>
      <c r="B119">
        <v>712.59999999999991</v>
      </c>
      <c r="S119">
        <f t="shared" si="7"/>
        <v>-17624111001.771019</v>
      </c>
      <c r="T119">
        <f t="shared" si="8"/>
        <v>706.55175777215982</v>
      </c>
      <c r="U119">
        <f t="shared" si="9"/>
        <v>-902963.80013004132</v>
      </c>
      <c r="V119">
        <f t="shared" si="10"/>
        <v>-2753283858.4266357</v>
      </c>
      <c r="X119">
        <f t="shared" si="11"/>
        <v>0.84875697836655806</v>
      </c>
    </row>
    <row r="120" spans="1:24" x14ac:dyDescent="0.2">
      <c r="A120" s="4">
        <v>1.1800000000000008</v>
      </c>
      <c r="B120">
        <v>710.99999999999989</v>
      </c>
      <c r="S120">
        <f t="shared" si="7"/>
        <v>-18440378784.364506</v>
      </c>
      <c r="T120">
        <f t="shared" si="8"/>
        <v>705.13539036791985</v>
      </c>
      <c r="U120">
        <f t="shared" si="9"/>
        <v>-880120.9775875248</v>
      </c>
      <c r="V120">
        <f t="shared" si="10"/>
        <v>-2696006364.647377</v>
      </c>
      <c r="X120">
        <f t="shared" si="11"/>
        <v>0.82483961070042666</v>
      </c>
    </row>
    <row r="121" spans="1:24" x14ac:dyDescent="0.2">
      <c r="A121" s="4">
        <v>1.1900000000000008</v>
      </c>
      <c r="B121">
        <v>709.39999999999986</v>
      </c>
      <c r="S121">
        <f t="shared" si="7"/>
        <v>-19287106124.498394</v>
      </c>
      <c r="T121">
        <f t="shared" si="8"/>
        <v>703.72016063999979</v>
      </c>
      <c r="U121">
        <f t="shared" si="9"/>
        <v>-857753.09462477639</v>
      </c>
      <c r="V121">
        <f t="shared" si="10"/>
        <v>-2639686086.3848038</v>
      </c>
      <c r="X121">
        <f t="shared" si="11"/>
        <v>0.80065398364816387</v>
      </c>
    </row>
    <row r="122" spans="1:24" x14ac:dyDescent="0.2">
      <c r="A122" s="4">
        <v>1.2000000000000008</v>
      </c>
      <c r="B122">
        <v>707.79999999999984</v>
      </c>
      <c r="S122">
        <f t="shared" si="7"/>
        <v>-20165163234.928864</v>
      </c>
      <c r="T122">
        <f t="shared" si="8"/>
        <v>702.30601370567979</v>
      </c>
      <c r="U122">
        <f t="shared" si="9"/>
        <v>-835852.38086605258</v>
      </c>
      <c r="V122">
        <f t="shared" si="10"/>
        <v>-2584310975.8597603</v>
      </c>
      <c r="X122">
        <f t="shared" si="11"/>
        <v>0.77620603197514171</v>
      </c>
    </row>
    <row r="123" spans="1:24" x14ac:dyDescent="0.2">
      <c r="A123" s="4">
        <v>1.2100000000000009</v>
      </c>
      <c r="B123">
        <v>706.19999999999982</v>
      </c>
      <c r="S123">
        <f t="shared" si="7"/>
        <v>-21075437850.214764</v>
      </c>
      <c r="T123">
        <f t="shared" si="8"/>
        <v>700.89289468223978</v>
      </c>
      <c r="U123">
        <f t="shared" si="9"/>
        <v>-814411.15924022533</v>
      </c>
      <c r="V123">
        <f t="shared" si="10"/>
        <v>-2529869086.8082733</v>
      </c>
      <c r="X123">
        <f t="shared" si="11"/>
        <v>0.75150174423110094</v>
      </c>
    </row>
    <row r="124" spans="1:24" x14ac:dyDescent="0.2">
      <c r="A124" s="4">
        <v>1.2200000000000009</v>
      </c>
      <c r="B124">
        <v>704.5999999999998</v>
      </c>
      <c r="S124">
        <f t="shared" si="7"/>
        <v>-22018835439.517681</v>
      </c>
      <c r="T124">
        <f t="shared" si="8"/>
        <v>699.48074868695983</v>
      </c>
      <c r="U124">
        <f t="shared" si="9"/>
        <v>-793421.8452562131</v>
      </c>
      <c r="V124">
        <f t="shared" si="10"/>
        <v>-2476348574.0520248</v>
      </c>
      <c r="X124">
        <f t="shared" si="11"/>
        <v>0.72654716336076763</v>
      </c>
    </row>
    <row r="125" spans="1:24" x14ac:dyDescent="0.2">
      <c r="A125" s="4">
        <v>1.2300000000000009</v>
      </c>
      <c r="B125">
        <v>702.99999999999989</v>
      </c>
      <c r="S125">
        <f t="shared" si="7"/>
        <v>-22996279420.457523</v>
      </c>
      <c r="T125">
        <f t="shared" si="8"/>
        <v>698.06952083711985</v>
      </c>
      <c r="U125">
        <f t="shared" si="9"/>
        <v>-772876.94628112391</v>
      </c>
      <c r="V125">
        <f t="shared" si="10"/>
        <v>-2423737693.0688553</v>
      </c>
      <c r="X125">
        <f t="shared" si="11"/>
        <v>0.70134838732290661</v>
      </c>
    </row>
    <row r="126" spans="1:24" x14ac:dyDescent="0.2">
      <c r="A126" s="4">
        <v>1.2400000000000009</v>
      </c>
      <c r="B126">
        <v>701.39999999999986</v>
      </c>
      <c r="S126">
        <f t="shared" si="7"/>
        <v>-24008711374.023685</v>
      </c>
      <c r="T126">
        <f t="shared" si="8"/>
        <v>696.6591562499998</v>
      </c>
      <c r="U126">
        <f t="shared" si="9"/>
        <v>-752769.06082110666</v>
      </c>
      <c r="V126">
        <f t="shared" si="10"/>
        <v>-2372024799.5633125</v>
      </c>
      <c r="X126">
        <f t="shared" si="11"/>
        <v>0.67591156971771715</v>
      </c>
    </row>
    <row r="127" spans="1:24" x14ac:dyDescent="0.2">
      <c r="A127" s="4">
        <v>1.2500000000000009</v>
      </c>
      <c r="B127">
        <v>699.79999999999984</v>
      </c>
      <c r="S127">
        <f t="shared" si="7"/>
        <v>-25057091260.541805</v>
      </c>
      <c r="T127">
        <f t="shared" si="8"/>
        <v>695.24960004287982</v>
      </c>
      <c r="U127">
        <f t="shared" si="9"/>
        <v>-733090.87780485675</v>
      </c>
      <c r="V127">
        <f t="shared" si="10"/>
        <v>-2321198349.037159</v>
      </c>
      <c r="X127">
        <f t="shared" si="11"/>
        <v>0.65024292042298115</v>
      </c>
    </row>
    <row r="128" spans="1:24" x14ac:dyDescent="0.2">
      <c r="A128" s="4">
        <v>1.2600000000000009</v>
      </c>
      <c r="B128">
        <v>698.19999999999982</v>
      </c>
      <c r="S128">
        <f t="shared" si="7"/>
        <v>-26142397636.695972</v>
      </c>
      <c r="T128">
        <f t="shared" si="8"/>
        <v>693.84079733303975</v>
      </c>
      <c r="U128">
        <f t="shared" si="9"/>
        <v>-713835.17586980946</v>
      </c>
      <c r="V128">
        <f t="shared" si="10"/>
        <v>-2271246896.3598557</v>
      </c>
      <c r="X128">
        <f t="shared" si="11"/>
        <v>0.62434870623891059</v>
      </c>
    </row>
    <row r="129" spans="1:24" x14ac:dyDescent="0.2">
      <c r="A129" s="4">
        <v>1.2700000000000009</v>
      </c>
      <c r="B129">
        <v>696.5999999999998</v>
      </c>
      <c r="S129">
        <f t="shared" si="7"/>
        <v>-27265627873.606609</v>
      </c>
      <c r="T129">
        <f t="shared" si="8"/>
        <v>692.43269323775985</v>
      </c>
      <c r="U129">
        <f t="shared" si="9"/>
        <v>-694994.82265106589</v>
      </c>
      <c r="V129">
        <f t="shared" si="10"/>
        <v>-2222159095.3390846</v>
      </c>
      <c r="X129">
        <f t="shared" si="11"/>
        <v>0.59823525154176671</v>
      </c>
    </row>
    <row r="130" spans="1:24" x14ac:dyDescent="0.2">
      <c r="A130" s="4">
        <v>1.2800000000000009</v>
      </c>
      <c r="B130">
        <v>694.99999999999989</v>
      </c>
      <c r="S130">
        <f t="shared" si="7"/>
        <v>-28427798375.963848</v>
      </c>
      <c r="T130">
        <f t="shared" si="8"/>
        <v>691.02523287431984</v>
      </c>
      <c r="U130">
        <f t="shared" si="9"/>
        <v>-676562.7740729358</v>
      </c>
      <c r="V130">
        <f t="shared" si="10"/>
        <v>-2173923698.2912903</v>
      </c>
      <c r="X130">
        <f t="shared" si="11"/>
        <v>0.57190893894676931</v>
      </c>
    </row>
    <row r="131" spans="1:24" x14ac:dyDescent="0.2">
      <c r="A131" s="4">
        <v>1.2900000000000009</v>
      </c>
      <c r="B131">
        <v>693.39999999999986</v>
      </c>
      <c r="S131">
        <f t="shared" ref="S131:S194" si="12" xml:space="preserve"> -1466050000*A131^6 - 7221759000*A131^5 + 1103789000*A131^4 - 62924310*A131^3 + 1670358*A131^2 - 2512.574*A131 + 0.000008695861</f>
        <v>-29629944802.216446</v>
      </c>
      <c r="T131">
        <f t="shared" ref="T131:T194" si="13" xml:space="preserve"> -9.14712*A132^3 + 38.3436*A132^2 - 193.977*A132 + 897.084</f>
        <v>689.61836135999988</v>
      </c>
      <c r="U131">
        <f t="shared" ref="U131:U194" si="14" xml:space="preserve"> -3732.15991187096*A131^6 + 87138.1762427183*A131^5 - 827962.760863781*A131^4 + 4120181.67900438*A131^3 - 11366140.4637253*A131^2 + 16521672.6923121*A131 - 9903111.20119457</f>
        <v>-658532.07364322804</v>
      </c>
      <c r="V131">
        <f t="shared" ref="V131:V194" si="15" xml:space="preserve"> 35790598.28951*A131^5 - 635933857.7894*A131^4 + 4519700198.967*A131^3 - 16060978972.16*A131^2 + 28536394293.86*A131 - 20280602366.42</f>
        <v>-2126529555.6121483</v>
      </c>
      <c r="X131">
        <f t="shared" si="11"/>
        <v>0.54537620997980729</v>
      </c>
    </row>
    <row r="132" spans="1:24" x14ac:dyDescent="0.2">
      <c r="A132" s="4">
        <v>1.3000000000000009</v>
      </c>
      <c r="B132">
        <v>691.79999999999984</v>
      </c>
      <c r="S132">
        <f t="shared" si="12"/>
        <v>-30873122285.816303</v>
      </c>
      <c r="T132">
        <f t="shared" si="13"/>
        <v>688.21202381207979</v>
      </c>
      <c r="U132">
        <f t="shared" si="14"/>
        <v>-640895.85175019689</v>
      </c>
      <c r="V132">
        <f t="shared" si="15"/>
        <v>-2079965615.3471298</v>
      </c>
      <c r="X132">
        <f t="shared" si="11"/>
        <v>0.51864356575889703</v>
      </c>
    </row>
    <row r="133" spans="1:24" x14ac:dyDescent="0.2">
      <c r="A133" s="4">
        <v>1.3100000000000009</v>
      </c>
      <c r="B133">
        <v>690.19999999999982</v>
      </c>
      <c r="S133">
        <f t="shared" si="12"/>
        <v>-32158405657.518539</v>
      </c>
      <c r="T133">
        <f t="shared" si="13"/>
        <v>686.80616534783985</v>
      </c>
      <c r="U133">
        <f t="shared" si="14"/>
        <v>-623647.32496218756</v>
      </c>
      <c r="V133">
        <f t="shared" si="15"/>
        <v>-2034220922.7619553</v>
      </c>
      <c r="X133">
        <f t="shared" si="11"/>
        <v>0.49171756768472441</v>
      </c>
    </row>
    <row r="134" spans="1:24" x14ac:dyDescent="0.2">
      <c r="A134" s="4">
        <v>1.320000000000001</v>
      </c>
      <c r="B134">
        <v>688.5999999999998</v>
      </c>
      <c r="S134">
        <f t="shared" si="12"/>
        <v>-33486889668.737064</v>
      </c>
      <c r="T134">
        <f t="shared" si="13"/>
        <v>685.40073108455977</v>
      </c>
      <c r="U134">
        <f t="shared" si="14"/>
        <v>-606779.79532996006</v>
      </c>
      <c r="V134">
        <f t="shared" si="15"/>
        <v>-1989284619.913166</v>
      </c>
      <c r="X134">
        <f t="shared" si="11"/>
        <v>0.46460483814116044</v>
      </c>
    </row>
    <row r="135" spans="1:24" x14ac:dyDescent="0.2">
      <c r="A135" s="4">
        <v>1.330000000000001</v>
      </c>
      <c r="B135">
        <v>686.99999999999977</v>
      </c>
      <c r="S135">
        <f t="shared" si="12"/>
        <v>-34859689215.95575</v>
      </c>
      <c r="T135">
        <f t="shared" si="13"/>
        <v>683.99566613951981</v>
      </c>
      <c r="U135">
        <f t="shared" si="14"/>
        <v>-590286.6496917028</v>
      </c>
      <c r="V135">
        <f t="shared" si="15"/>
        <v>-1945145945.2185745</v>
      </c>
      <c r="X135">
        <f t="shared" si="11"/>
        <v>0.43731206120523447</v>
      </c>
    </row>
    <row r="136" spans="1:24" x14ac:dyDescent="0.2">
      <c r="A136" s="4">
        <v>1.340000000000001</v>
      </c>
      <c r="B136">
        <v>685.39999999999986</v>
      </c>
      <c r="S136">
        <f t="shared" si="12"/>
        <v>-36277939566.195175</v>
      </c>
      <c r="T136">
        <f t="shared" si="13"/>
        <v>682.59091562999981</v>
      </c>
      <c r="U136">
        <f t="shared" si="14"/>
        <v>-574161.35898074135</v>
      </c>
      <c r="V136">
        <f t="shared" si="15"/>
        <v>-1901794233.0278549</v>
      </c>
      <c r="X136">
        <f t="shared" si="11"/>
        <v>0.40984598336738415</v>
      </c>
    </row>
    <row r="137" spans="1:24" x14ac:dyDescent="0.2">
      <c r="A137" s="4">
        <v>1.350000000000001</v>
      </c>
      <c r="B137">
        <v>683.79999999999984</v>
      </c>
      <c r="S137">
        <f t="shared" si="12"/>
        <v>-37742796583.534882</v>
      </c>
      <c r="T137">
        <f t="shared" si="13"/>
        <v>681.18642467327982</v>
      </c>
      <c r="U137">
        <f t="shared" si="14"/>
        <v>-558397.47753592953</v>
      </c>
      <c r="V137">
        <f t="shared" si="15"/>
        <v>-1859218913.1929703</v>
      </c>
      <c r="X137">
        <f t="shared" si="11"/>
        <v>0.38221341426148364</v>
      </c>
    </row>
    <row r="138" spans="1:24" x14ac:dyDescent="0.2">
      <c r="A138" s="4">
        <v>1.360000000000001</v>
      </c>
      <c r="B138">
        <v>682.19999999999982</v>
      </c>
      <c r="S138">
        <f t="shared" si="12"/>
        <v>-39255436956.691231</v>
      </c>
      <c r="T138">
        <f t="shared" si="13"/>
        <v>679.78213838663987</v>
      </c>
      <c r="U138">
        <f t="shared" si="14"/>
        <v>-542988.642414717</v>
      </c>
      <c r="V138">
        <f t="shared" si="15"/>
        <v>-1817409510.6387558</v>
      </c>
      <c r="X138">
        <f t="shared" ref="X138:X201" si="16">ABS((B138-T138)/B138)*100</f>
        <v>0.35442122740544518</v>
      </c>
    </row>
    <row r="139" spans="1:24" x14ac:dyDescent="0.2">
      <c r="A139" s="4">
        <v>1.370000000000001</v>
      </c>
      <c r="B139">
        <v>680.5999999999998</v>
      </c>
      <c r="S139">
        <f t="shared" si="12"/>
        <v>-40817058427.65078</v>
      </c>
      <c r="T139">
        <f t="shared" si="13"/>
        <v>678.3780018873598</v>
      </c>
      <c r="U139">
        <f t="shared" si="14"/>
        <v>-527928.57270892709</v>
      </c>
      <c r="V139">
        <f t="shared" si="15"/>
        <v>-1776355644.9333878</v>
      </c>
      <c r="X139">
        <f t="shared" si="16"/>
        <v>0.32647636095210036</v>
      </c>
    </row>
    <row r="140" spans="1:24" x14ac:dyDescent="0.2">
      <c r="A140" s="4">
        <v>1.380000000000001</v>
      </c>
      <c r="B140">
        <v>678.99999999999977</v>
      </c>
      <c r="S140">
        <f t="shared" si="12"/>
        <v>-42428880021.359215</v>
      </c>
      <c r="T140">
        <f t="shared" si="13"/>
        <v>676.97396029271977</v>
      </c>
      <c r="U140">
        <f t="shared" si="14"/>
        <v>-513211.06886319071</v>
      </c>
      <c r="V140">
        <f t="shared" si="15"/>
        <v>-1736047029.8589211</v>
      </c>
      <c r="X140">
        <f t="shared" si="16"/>
        <v>0.2983858184506637</v>
      </c>
    </row>
    <row r="141" spans="1:24" x14ac:dyDescent="0.2">
      <c r="A141" s="4">
        <v>1.390000000000001</v>
      </c>
      <c r="B141">
        <v>677.39999999999986</v>
      </c>
      <c r="S141">
        <f t="shared" si="12"/>
        <v>-44092142276.465858</v>
      </c>
      <c r="T141">
        <f t="shared" si="13"/>
        <v>675.56995871999982</v>
      </c>
      <c r="U141">
        <f t="shared" si="14"/>
        <v>-498830.01199610904</v>
      </c>
      <c r="V141">
        <f t="shared" si="15"/>
        <v>-1696473472.9817963</v>
      </c>
      <c r="X141">
        <f t="shared" si="16"/>
        <v>0.27015666961913876</v>
      </c>
    </row>
    <row r="142" spans="1:24" x14ac:dyDescent="0.2">
      <c r="A142" s="4">
        <v>1.400000000000001</v>
      </c>
      <c r="B142">
        <v>675.79999999999984</v>
      </c>
      <c r="S142">
        <f t="shared" si="12"/>
        <v>-45808107477.123772</v>
      </c>
      <c r="T142">
        <f t="shared" si="13"/>
        <v>674.16594228647978</v>
      </c>
      <c r="U142">
        <f t="shared" si="14"/>
        <v>-484779.36322405003</v>
      </c>
      <c r="V142">
        <f t="shared" si="15"/>
        <v>-1657624875.2233315</v>
      </c>
      <c r="X142">
        <f t="shared" si="16"/>
        <v>0.24179605112756214</v>
      </c>
    </row>
    <row r="143" spans="1:24" x14ac:dyDescent="0.2">
      <c r="A143" s="4">
        <v>1.410000000000001</v>
      </c>
      <c r="B143">
        <v>674.19999999999982</v>
      </c>
      <c r="S143">
        <f t="shared" si="12"/>
        <v>-47578059885.845291</v>
      </c>
      <c r="T143">
        <f t="shared" si="13"/>
        <v>672.7618561094398</v>
      </c>
      <c r="U143">
        <f t="shared" si="14"/>
        <v>-471053.16298768297</v>
      </c>
      <c r="V143">
        <f t="shared" si="15"/>
        <v>-1619491230.4302673</v>
      </c>
      <c r="X143">
        <f t="shared" si="16"/>
        <v>0.21331116739246722</v>
      </c>
    </row>
    <row r="144" spans="1:24" x14ac:dyDescent="0.2">
      <c r="A144" s="4">
        <v>1.420000000000001</v>
      </c>
      <c r="B144">
        <v>672.5999999999998</v>
      </c>
      <c r="S144">
        <f t="shared" si="12"/>
        <v>-49403305977.413269</v>
      </c>
      <c r="T144">
        <f t="shared" si="13"/>
        <v>671.35764530615984</v>
      </c>
      <c r="U144">
        <f t="shared" si="14"/>
        <v>-457645.53038117662</v>
      </c>
      <c r="V144">
        <f t="shared" si="15"/>
        <v>-1582062624.9452667</v>
      </c>
      <c r="X144">
        <f t="shared" si="16"/>
        <v>0.18470929138268766</v>
      </c>
    </row>
    <row r="145" spans="1:24" x14ac:dyDescent="0.2">
      <c r="A145" s="4">
        <v>1.430000000000001</v>
      </c>
      <c r="B145">
        <v>670.99999999999977</v>
      </c>
      <c r="S145">
        <f t="shared" si="12"/>
        <v>-51285174673.847725</v>
      </c>
      <c r="T145">
        <f t="shared" si="13"/>
        <v>669.95325499391981</v>
      </c>
      <c r="U145">
        <f t="shared" si="14"/>
        <v>-444550.6624840647</v>
      </c>
      <c r="V145">
        <f t="shared" si="15"/>
        <v>-1545329237.1773987</v>
      </c>
      <c r="X145">
        <f t="shared" si="16"/>
        <v>0.15599776543665567</v>
      </c>
    </row>
    <row r="146" spans="1:24" x14ac:dyDescent="0.2">
      <c r="A146" s="4">
        <v>1.4400000000000011</v>
      </c>
      <c r="B146">
        <v>669.39999999999986</v>
      </c>
      <c r="S146">
        <f t="shared" si="12"/>
        <v>-53225017580.428268</v>
      </c>
      <c r="T146">
        <f t="shared" si="13"/>
        <v>668.54863028999989</v>
      </c>
      <c r="U146">
        <f t="shared" si="14"/>
        <v>-431762.8336958643</v>
      </c>
      <c r="V146">
        <f t="shared" si="15"/>
        <v>-1509281337.1727333</v>
      </c>
      <c r="X146">
        <f t="shared" si="16"/>
        <v>0.12718400209142097</v>
      </c>
    </row>
    <row r="147" spans="1:24" x14ac:dyDescent="0.2">
      <c r="A147" s="4">
        <v>1.4500000000000011</v>
      </c>
      <c r="B147">
        <v>667.79999999999984</v>
      </c>
      <c r="S147">
        <f t="shared" si="12"/>
        <v>-55224209222.771729</v>
      </c>
      <c r="T147">
        <f t="shared" si="13"/>
        <v>667.14371631167978</v>
      </c>
      <c r="U147">
        <f t="shared" si="14"/>
        <v>-419276.39507329091</v>
      </c>
      <c r="V147">
        <f t="shared" si="15"/>
        <v>-1473909286.1847534</v>
      </c>
      <c r="X147">
        <f t="shared" si="16"/>
        <v>9.8275484923638662E-2</v>
      </c>
    </row>
    <row r="148" spans="1:24" x14ac:dyDescent="0.2">
      <c r="A148" s="4">
        <v>1.4600000000000011</v>
      </c>
      <c r="B148">
        <v>666.19999999999982</v>
      </c>
      <c r="S148">
        <f t="shared" si="12"/>
        <v>-57284147284.965721</v>
      </c>
      <c r="T148">
        <f t="shared" si="13"/>
        <v>665.73845817623987</v>
      </c>
      <c r="U148">
        <f t="shared" si="14"/>
        <v>-407085.77367022447</v>
      </c>
      <c r="V148">
        <f t="shared" si="15"/>
        <v>-1439203536.2449226</v>
      </c>
      <c r="X148">
        <f t="shared" si="16"/>
        <v>6.9279769402573452E-2</v>
      </c>
    </row>
    <row r="149" spans="1:24" x14ac:dyDescent="0.2">
      <c r="A149" s="4">
        <v>1.4700000000000011</v>
      </c>
      <c r="B149">
        <v>664.5999999999998</v>
      </c>
      <c r="S149">
        <f t="shared" si="12"/>
        <v>-59406252848.75753</v>
      </c>
      <c r="T149">
        <f t="shared" si="13"/>
        <v>664.33280100095976</v>
      </c>
      <c r="U149">
        <f t="shared" si="14"/>
        <v>-395185.47188036516</v>
      </c>
      <c r="V149">
        <f t="shared" si="15"/>
        <v>-1405154629.7331924</v>
      </c>
      <c r="X149">
        <f t="shared" si="16"/>
        <v>4.020448375564753E-2</v>
      </c>
    </row>
    <row r="150" spans="1:24" x14ac:dyDescent="0.2">
      <c r="A150" s="4">
        <v>1.4800000000000011</v>
      </c>
      <c r="B150">
        <v>662.99999999999977</v>
      </c>
      <c r="S150">
        <f t="shared" si="12"/>
        <v>-61591970633.798592</v>
      </c>
      <c r="T150">
        <f t="shared" si="13"/>
        <v>662.92668990311972</v>
      </c>
      <c r="U150">
        <f t="shared" si="14"/>
        <v>-383570.06678250805</v>
      </c>
      <c r="V150">
        <f t="shared" si="15"/>
        <v>-1371753198.9485245</v>
      </c>
      <c r="X150">
        <f t="shared" si="16"/>
        <v>1.1057329846161387E-2</v>
      </c>
    </row>
    <row r="151" spans="1:24" x14ac:dyDescent="0.2">
      <c r="A151" s="4">
        <v>1.4900000000000011</v>
      </c>
      <c r="B151">
        <v>661.39999999999986</v>
      </c>
      <c r="S151">
        <f t="shared" si="12"/>
        <v>-63842769238.944633</v>
      </c>
      <c r="T151">
        <f t="shared" si="13"/>
        <v>661.52006999999981</v>
      </c>
      <c r="U151">
        <f t="shared" si="14"/>
        <v>-372234.20948861539</v>
      </c>
      <c r="V151">
        <f t="shared" si="15"/>
        <v>-1338989965.6793823</v>
      </c>
      <c r="X151">
        <f t="shared" si="16"/>
        <v>1.8153915935884717E-2</v>
      </c>
    </row>
    <row r="152" spans="1:24" x14ac:dyDescent="0.2">
      <c r="A152" s="4">
        <v>1.5000000000000011</v>
      </c>
      <c r="B152">
        <v>659.79999999999984</v>
      </c>
      <c r="S152">
        <f t="shared" si="12"/>
        <v>-66160141384.611267</v>
      </c>
      <c r="T152">
        <f t="shared" si="13"/>
        <v>660.11288640887983</v>
      </c>
      <c r="U152">
        <f t="shared" si="14"/>
        <v>-361172.62449446321</v>
      </c>
      <c r="V152">
        <f t="shared" si="15"/>
        <v>-1306855740.7742386</v>
      </c>
      <c r="X152">
        <f t="shared" si="16"/>
        <v>4.7421401770231915E-2</v>
      </c>
    </row>
    <row r="153" spans="1:24" x14ac:dyDescent="0.2">
      <c r="A153" s="4">
        <v>1.5100000000000011</v>
      </c>
      <c r="B153">
        <v>658.26999999999987</v>
      </c>
      <c r="S153">
        <f t="shared" si="12"/>
        <v>-68545604156.185013</v>
      </c>
      <c r="T153">
        <f t="shared" si="13"/>
        <v>658.70508424703985</v>
      </c>
      <c r="U153">
        <f t="shared" si="14"/>
        <v>-350380.10903305933</v>
      </c>
      <c r="V153">
        <f t="shared" si="15"/>
        <v>-1275341423.7121277</v>
      </c>
      <c r="X153">
        <f t="shared" si="16"/>
        <v>6.6095104902240909E-2</v>
      </c>
    </row>
    <row r="154" spans="1:24" x14ac:dyDescent="0.2">
      <c r="A154" s="4">
        <v>1.5200000000000011</v>
      </c>
      <c r="B154">
        <v>656.80999999999983</v>
      </c>
      <c r="S154">
        <f t="shared" si="12"/>
        <v>-71000699248.490295</v>
      </c>
      <c r="T154">
        <f t="shared" si="13"/>
        <v>657.2966086317598</v>
      </c>
      <c r="U154">
        <f t="shared" si="14"/>
        <v>-339851.53243067488</v>
      </c>
      <c r="V154">
        <f t="shared" si="15"/>
        <v>-1244438002.1731033</v>
      </c>
      <c r="X154">
        <f t="shared" si="16"/>
        <v>7.4086666122617495E-2</v>
      </c>
    </row>
    <row r="155" spans="1:24" x14ac:dyDescent="0.2">
      <c r="A155" s="4">
        <v>1.5300000000000011</v>
      </c>
      <c r="B155">
        <v>655.3499999999998</v>
      </c>
      <c r="S155">
        <f t="shared" si="12"/>
        <v>-73526993211.311508</v>
      </c>
      <c r="T155">
        <f t="shared" si="13"/>
        <v>655.88740468031983</v>
      </c>
      <c r="U155">
        <f t="shared" si="14"/>
        <v>-329581.83546565473</v>
      </c>
      <c r="V155">
        <f t="shared" si="15"/>
        <v>-1214136551.6088104</v>
      </c>
      <c r="X155">
        <f t="shared" si="16"/>
        <v>8.2002697843905903E-2</v>
      </c>
    </row>
    <row r="156" spans="1:24" x14ac:dyDescent="0.2">
      <c r="A156" s="4">
        <v>1.5400000000000011</v>
      </c>
      <c r="B156">
        <v>653.88999999999987</v>
      </c>
      <c r="S156">
        <f t="shared" si="12"/>
        <v>-76126077695.970993</v>
      </c>
      <c r="T156">
        <f t="shared" si="13"/>
        <v>654.47741750999978</v>
      </c>
      <c r="U156">
        <f t="shared" si="14"/>
        <v>-319566.02972981893</v>
      </c>
      <c r="V156">
        <f t="shared" si="15"/>
        <v>-1184428234.8129578</v>
      </c>
      <c r="X156">
        <f t="shared" si="16"/>
        <v>8.9834300876280318E-2</v>
      </c>
    </row>
    <row r="157" spans="1:24" x14ac:dyDescent="0.2">
      <c r="A157" s="4">
        <v>1.5500000000000012</v>
      </c>
      <c r="B157">
        <v>652.42999999999984</v>
      </c>
      <c r="S157">
        <f t="shared" si="12"/>
        <v>-78799569702.962311</v>
      </c>
      <c r="T157">
        <f t="shared" si="13"/>
        <v>653.06659223807981</v>
      </c>
      <c r="U157">
        <f t="shared" si="14"/>
        <v>-309799.196992632</v>
      </c>
      <c r="V157">
        <f t="shared" si="15"/>
        <v>-1155304301.4918365</v>
      </c>
      <c r="X157">
        <f t="shared" si="16"/>
        <v>9.7572496372020048E-2</v>
      </c>
    </row>
    <row r="158" spans="1:24" x14ac:dyDescent="0.2">
      <c r="A158" s="4">
        <v>1.5600000000000012</v>
      </c>
      <c r="B158">
        <v>650.9699999999998</v>
      </c>
      <c r="S158">
        <f t="shared" si="12"/>
        <v>-81549111830.63942</v>
      </c>
      <c r="T158">
        <f t="shared" si="13"/>
        <v>651.65487398183973</v>
      </c>
      <c r="U158">
        <f t="shared" si="14"/>
        <v>-300276.48856798559</v>
      </c>
      <c r="V158">
        <f t="shared" si="15"/>
        <v>-1126756087.8348351</v>
      </c>
      <c r="X158">
        <f t="shared" si="16"/>
        <v>0.10520822493201351</v>
      </c>
    </row>
    <row r="159" spans="1:24" x14ac:dyDescent="0.2">
      <c r="A159" s="4">
        <v>1.5700000000000012</v>
      </c>
      <c r="B159">
        <v>649.50999999999976</v>
      </c>
      <c r="S159">
        <f t="shared" si="12"/>
        <v>-84376372524.960831</v>
      </c>
      <c r="T159">
        <f t="shared" si="13"/>
        <v>650.24220785855982</v>
      </c>
      <c r="U159">
        <f t="shared" si="14"/>
        <v>-290993.12468372844</v>
      </c>
      <c r="V159">
        <f t="shared" si="15"/>
        <v>-1098775016.0849533</v>
      </c>
      <c r="X159">
        <f t="shared" si="16"/>
        <v>0.11273234570061424</v>
      </c>
    </row>
    <row r="160" spans="1:24" x14ac:dyDescent="0.2">
      <c r="A160" s="4">
        <v>1.5800000000000012</v>
      </c>
      <c r="B160">
        <v>648.04999999999984</v>
      </c>
      <c r="S160">
        <f t="shared" si="12"/>
        <v>-87283046330.290009</v>
      </c>
      <c r="T160">
        <f t="shared" si="13"/>
        <v>648.8285389855198</v>
      </c>
      <c r="U160">
        <f t="shared" si="14"/>
        <v>-281944.39385386929</v>
      </c>
      <c r="V160">
        <f t="shared" si="15"/>
        <v>-1071352594.1093521</v>
      </c>
      <c r="X160">
        <f t="shared" si="16"/>
        <v>0.12013563544787569</v>
      </c>
    </row>
    <row r="161" spans="1:24" x14ac:dyDescent="0.2">
      <c r="A161" s="4">
        <v>1.5900000000000012</v>
      </c>
      <c r="B161">
        <v>646.5899999999998</v>
      </c>
      <c r="S161">
        <f t="shared" si="12"/>
        <v>-90270854141.250809</v>
      </c>
      <c r="T161">
        <f t="shared" si="13"/>
        <v>647.41381247999982</v>
      </c>
      <c r="U161">
        <f t="shared" si="14"/>
        <v>-273125.65225343965</v>
      </c>
      <c r="V161">
        <f t="shared" si="15"/>
        <v>-1044480414.9697723</v>
      </c>
      <c r="X161">
        <f t="shared" si="16"/>
        <v>0.12740878763977409</v>
      </c>
    </row>
    <row r="162" spans="1:24" x14ac:dyDescent="0.2">
      <c r="A162" s="4">
        <v>1.6000000000000012</v>
      </c>
      <c r="B162">
        <v>645.12999999999977</v>
      </c>
      <c r="S162">
        <f t="shared" si="12"/>
        <v>-93341543455.638763</v>
      </c>
      <c r="T162">
        <f t="shared" si="13"/>
        <v>645.99797345927982</v>
      </c>
      <c r="U162">
        <f t="shared" si="14"/>
        <v>-264532.32309606671</v>
      </c>
      <c r="V162">
        <f t="shared" si="15"/>
        <v>-1018150156.4931679</v>
      </c>
      <c r="X162">
        <f t="shared" si="16"/>
        <v>0.13454241149536555</v>
      </c>
    </row>
    <row r="163" spans="1:24" x14ac:dyDescent="0.2">
      <c r="A163" s="4">
        <v>1.6100000000000012</v>
      </c>
      <c r="B163">
        <v>643.66999999999985</v>
      </c>
      <c r="S163">
        <f t="shared" si="12"/>
        <v>-96496888628.387695</v>
      </c>
      <c r="T163">
        <f t="shared" si="13"/>
        <v>644.58096704063973</v>
      </c>
      <c r="U163">
        <f t="shared" si="14"/>
        <v>-256159.89601423591</v>
      </c>
      <c r="V163">
        <f t="shared" si="15"/>
        <v>-992353580.84210205</v>
      </c>
      <c r="X163">
        <f t="shared" si="16"/>
        <v>0.14152703103141195</v>
      </c>
    </row>
    <row r="164" spans="1:24" x14ac:dyDescent="0.2">
      <c r="A164" s="4">
        <v>1.6200000000000012</v>
      </c>
      <c r="B164">
        <v>642.20999999999981</v>
      </c>
      <c r="S164">
        <f t="shared" si="12"/>
        <v>-99738691126.592133</v>
      </c>
      <c r="T164">
        <f t="shared" si="13"/>
        <v>643.16273834135973</v>
      </c>
      <c r="U164">
        <f t="shared" si="14"/>
        <v>-248003.92644222453</v>
      </c>
      <c r="V164">
        <f t="shared" si="15"/>
        <v>-967082534.08533096</v>
      </c>
      <c r="X164">
        <f t="shared" si="16"/>
        <v>0.14835308409397527</v>
      </c>
    </row>
    <row r="165" spans="1:24" x14ac:dyDescent="0.2">
      <c r="A165" s="4">
        <v>1.6300000000000012</v>
      </c>
      <c r="B165">
        <v>640.74999999999977</v>
      </c>
      <c r="S165">
        <f t="shared" si="12"/>
        <v>-103068779785.58502</v>
      </c>
      <c r="T165">
        <f t="shared" si="13"/>
        <v>641.74323247871973</v>
      </c>
      <c r="U165">
        <f t="shared" si="14"/>
        <v>-240060.03500175849</v>
      </c>
      <c r="V165">
        <f t="shared" si="15"/>
        <v>-942328945.76834106</v>
      </c>
      <c r="X165">
        <f t="shared" si="16"/>
        <v>0.15501092137650577</v>
      </c>
    </row>
    <row r="166" spans="1:24" x14ac:dyDescent="0.2">
      <c r="A166" s="4">
        <v>1.6400000000000012</v>
      </c>
      <c r="B166">
        <v>639.28999999999985</v>
      </c>
      <c r="S166">
        <f t="shared" si="12"/>
        <v>-106489011066.07132</v>
      </c>
      <c r="T166">
        <f t="shared" si="13"/>
        <v>640.3223945699998</v>
      </c>
      <c r="U166">
        <f t="shared" si="14"/>
        <v>-232323.90689028054</v>
      </c>
      <c r="V166">
        <f t="shared" si="15"/>
        <v>-918084828.48377991</v>
      </c>
      <c r="X166">
        <f t="shared" si="16"/>
        <v>0.16149080542476052</v>
      </c>
    </row>
    <row r="167" spans="1:24" x14ac:dyDescent="0.2">
      <c r="A167" s="4">
        <v>1.6500000000000012</v>
      </c>
      <c r="B167">
        <v>637.82999999999981</v>
      </c>
      <c r="S167">
        <f t="shared" si="12"/>
        <v>-110001269312.31674</v>
      </c>
      <c r="T167">
        <f t="shared" si="13"/>
        <v>638.90016973247975</v>
      </c>
      <c r="U167">
        <f t="shared" si="14"/>
        <v>-224791.29127200693</v>
      </c>
      <c r="V167">
        <f t="shared" si="15"/>
        <v>-894342277.44200897</v>
      </c>
      <c r="X167">
        <f t="shared" si="16"/>
        <v>0.1677829096279479</v>
      </c>
    </row>
    <row r="168" spans="1:24" x14ac:dyDescent="0.2">
      <c r="A168" s="4">
        <v>1.6600000000000013</v>
      </c>
      <c r="B168">
        <v>636.36999999999978</v>
      </c>
      <c r="S168">
        <f t="shared" si="12"/>
        <v>-113607467011.39236</v>
      </c>
      <c r="T168">
        <f t="shared" si="13"/>
        <v>637.47650308343975</v>
      </c>
      <c r="U168">
        <f t="shared" si="14"/>
        <v>-217458.00067157671</v>
      </c>
      <c r="V168">
        <f t="shared" si="15"/>
        <v>-871093470.04163742</v>
      </c>
      <c r="X168">
        <f t="shared" si="16"/>
        <v>0.17387731719596702</v>
      </c>
    </row>
    <row r="169" spans="1:24" x14ac:dyDescent="0.2">
      <c r="A169" s="4">
        <v>1.6700000000000013</v>
      </c>
      <c r="B169">
        <v>634.90999999999985</v>
      </c>
      <c r="S169">
        <f t="shared" si="12"/>
        <v>-117309545053.47473</v>
      </c>
      <c r="T169">
        <f t="shared" si="13"/>
        <v>636.05133974015973</v>
      </c>
      <c r="U169">
        <f t="shared" si="14"/>
        <v>-210319.91037046909</v>
      </c>
      <c r="V169">
        <f t="shared" si="15"/>
        <v>-848330665.44000244</v>
      </c>
      <c r="X169">
        <f t="shared" si="16"/>
        <v>0.17976402012251799</v>
      </c>
    </row>
    <row r="170" spans="1:24" x14ac:dyDescent="0.2">
      <c r="A170" s="4">
        <v>1.6800000000000013</v>
      </c>
      <c r="B170">
        <v>633.44999999999982</v>
      </c>
      <c r="S170">
        <f t="shared" si="12"/>
        <v>-121109472993.20145</v>
      </c>
      <c r="T170">
        <f t="shared" si="13"/>
        <v>634.62462481991975</v>
      </c>
      <c r="U170">
        <f t="shared" si="14"/>
        <v>-203372.95780602843</v>
      </c>
      <c r="V170">
        <f t="shared" si="15"/>
        <v>-826046204.12371826</v>
      </c>
      <c r="X170">
        <f t="shared" si="16"/>
        <v>0.18543291813401649</v>
      </c>
    </row>
    <row r="171" spans="1:24" x14ac:dyDescent="0.2">
      <c r="A171" s="4">
        <v>1.6900000000000013</v>
      </c>
      <c r="B171">
        <v>631.98999999999978</v>
      </c>
      <c r="S171">
        <f t="shared" si="12"/>
        <v>-125009249312.08238</v>
      </c>
      <c r="T171">
        <f t="shared" si="13"/>
        <v>633.19630343999972</v>
      </c>
      <c r="U171">
        <f t="shared" si="14"/>
        <v>-196613.14197325334</v>
      </c>
      <c r="V171">
        <f t="shared" si="15"/>
        <v>-804232507.47912598</v>
      </c>
      <c r="X171">
        <f t="shared" si="16"/>
        <v>0.19087381762368752</v>
      </c>
    </row>
    <row r="172" spans="1:24" x14ac:dyDescent="0.2">
      <c r="A172" s="4">
        <v>1.7000000000000013</v>
      </c>
      <c r="B172">
        <v>630.52999999999975</v>
      </c>
      <c r="S172">
        <f t="shared" si="12"/>
        <v>-129010901681.96635</v>
      </c>
      <c r="T172">
        <f t="shared" si="13"/>
        <v>631.76632071767972</v>
      </c>
      <c r="U172">
        <f t="shared" si="14"/>
        <v>-190036.52282923087</v>
      </c>
      <c r="V172">
        <f t="shared" si="15"/>
        <v>-782882077.36288452</v>
      </c>
      <c r="X172">
        <f t="shared" si="16"/>
        <v>0.19607643057110272</v>
      </c>
    </row>
    <row r="173" spans="1:24" x14ac:dyDescent="0.2">
      <c r="A173" s="4">
        <v>1.7100000000000013</v>
      </c>
      <c r="B173">
        <v>629.06999999999982</v>
      </c>
      <c r="S173">
        <f t="shared" si="12"/>
        <v>-133116487229.5634</v>
      </c>
      <c r="T173">
        <f t="shared" si="13"/>
        <v>630.33462177023978</v>
      </c>
      <c r="U173">
        <f t="shared" si="14"/>
        <v>-183639.22070023417</v>
      </c>
      <c r="V173">
        <f t="shared" si="15"/>
        <v>-761987495.67241669</v>
      </c>
      <c r="X173">
        <f t="shared" si="16"/>
        <v>0.20103037344650926</v>
      </c>
    </row>
    <row r="174" spans="1:24" x14ac:dyDescent="0.2">
      <c r="A174" s="4">
        <v>1.7200000000000013</v>
      </c>
      <c r="B174">
        <v>627.60999999999979</v>
      </c>
      <c r="S174">
        <f t="shared" si="12"/>
        <v>-137328092802.02284</v>
      </c>
      <c r="T174">
        <f t="shared" si="13"/>
        <v>628.90115171495972</v>
      </c>
      <c r="U174">
        <f t="shared" si="14"/>
        <v>-177417.41569158062</v>
      </c>
      <c r="V174">
        <f t="shared" si="15"/>
        <v>-741541423.91648865</v>
      </c>
      <c r="X174">
        <f t="shared" si="16"/>
        <v>0.20572516609995667</v>
      </c>
    </row>
    <row r="175" spans="1:24" x14ac:dyDescent="0.2">
      <c r="A175" s="4">
        <v>1.7300000000000013</v>
      </c>
      <c r="B175">
        <v>626.14999999999975</v>
      </c>
      <c r="S175">
        <f t="shared" si="12"/>
        <v>-141647835233.56641</v>
      </c>
      <c r="T175">
        <f t="shared" si="13"/>
        <v>627.46585566911972</v>
      </c>
      <c r="U175">
        <f t="shared" si="14"/>
        <v>-171367.34710008651</v>
      </c>
      <c r="V175">
        <f t="shared" si="15"/>
        <v>-721536602.78563309</v>
      </c>
      <c r="X175">
        <f t="shared" si="16"/>
        <v>0.21015023063482707</v>
      </c>
    </row>
    <row r="176" spans="1:24" x14ac:dyDescent="0.2">
      <c r="A176" s="4">
        <v>1.7400000000000013</v>
      </c>
      <c r="B176">
        <v>624.68999999999983</v>
      </c>
      <c r="S176">
        <f t="shared" si="12"/>
        <v>-146077861613.17734</v>
      </c>
      <c r="T176">
        <f t="shared" si="13"/>
        <v>626.0286787499997</v>
      </c>
      <c r="U176">
        <f t="shared" si="14"/>
        <v>-165485.31282931566</v>
      </c>
      <c r="V176">
        <f t="shared" si="15"/>
        <v>-701965851.7227478</v>
      </c>
      <c r="X176">
        <f t="shared" si="16"/>
        <v>0.21429489026555124</v>
      </c>
    </row>
    <row r="177" spans="1:24" x14ac:dyDescent="0.2">
      <c r="A177" s="4">
        <v>1.7500000000000013</v>
      </c>
      <c r="B177">
        <v>623.22999999999979</v>
      </c>
      <c r="S177">
        <f t="shared" si="12"/>
        <v>-150620349553.34491</v>
      </c>
      <c r="T177">
        <f t="shared" si="13"/>
        <v>624.58956607487971</v>
      </c>
      <c r="U177">
        <f t="shared" si="14"/>
        <v>-159767.66880739853</v>
      </c>
      <c r="V177">
        <f t="shared" si="15"/>
        <v>-682822068.49358749</v>
      </c>
      <c r="X177">
        <f t="shared" si="16"/>
        <v>0.21814836815941502</v>
      </c>
    </row>
    <row r="178" spans="1:24" x14ac:dyDescent="0.2">
      <c r="A178" s="4">
        <v>1.7600000000000013</v>
      </c>
      <c r="B178">
        <v>621.76999999999975</v>
      </c>
      <c r="S178">
        <f t="shared" si="12"/>
        <v>-155277507459.86459</v>
      </c>
      <c r="T178">
        <f t="shared" si="13"/>
        <v>623.1484627610397</v>
      </c>
      <c r="U178">
        <f t="shared" si="14"/>
        <v>-154210.82840761542</v>
      </c>
      <c r="V178">
        <f t="shared" si="15"/>
        <v>-664098228.75720978</v>
      </c>
      <c r="X178">
        <f t="shared" si="16"/>
        <v>0.2216997862617916</v>
      </c>
    </row>
    <row r="179" spans="1:24" x14ac:dyDescent="0.2">
      <c r="A179" s="4">
        <v>1.7700000000000014</v>
      </c>
      <c r="B179">
        <v>620.30999999999983</v>
      </c>
      <c r="S179">
        <f t="shared" si="12"/>
        <v>-160051574802.69324</v>
      </c>
      <c r="T179">
        <f t="shared" si="13"/>
        <v>621.70531392575981</v>
      </c>
      <c r="U179">
        <f t="shared" si="14"/>
        <v>-148811.26187164709</v>
      </c>
      <c r="V179">
        <f t="shared" si="15"/>
        <v>-645787385.63658905</v>
      </c>
      <c r="X179">
        <f t="shared" si="16"/>
        <v>0.22493816410504089</v>
      </c>
    </row>
    <row r="180" spans="1:24" x14ac:dyDescent="0.2">
      <c r="A180" s="4">
        <v>1.7800000000000014</v>
      </c>
      <c r="B180">
        <v>618.8499999999998</v>
      </c>
      <c r="S180">
        <f t="shared" si="12"/>
        <v>-164944822387.86093</v>
      </c>
      <c r="T180">
        <f t="shared" si="13"/>
        <v>620.26006468631977</v>
      </c>
      <c r="U180">
        <f t="shared" si="14"/>
        <v>-143565.49573555216</v>
      </c>
      <c r="V180">
        <f t="shared" si="15"/>
        <v>-627882669.28908539</v>
      </c>
      <c r="X180">
        <f t="shared" si="16"/>
        <v>0.22785241760038305</v>
      </c>
    </row>
    <row r="181" spans="1:24" x14ac:dyDescent="0.2">
      <c r="A181" s="4">
        <v>1.7900000000000014</v>
      </c>
      <c r="B181">
        <v>617.38999999999976</v>
      </c>
      <c r="S181">
        <f t="shared" si="12"/>
        <v>-169959552630.43732</v>
      </c>
      <c r="T181">
        <f t="shared" si="13"/>
        <v>618.81266015999972</v>
      </c>
      <c r="U181">
        <f t="shared" si="14"/>
        <v>-138470.11225831881</v>
      </c>
      <c r="V181">
        <f t="shared" si="15"/>
        <v>-610377286.47690964</v>
      </c>
      <c r="X181">
        <f t="shared" si="16"/>
        <v>0.23043135781272203</v>
      </c>
    </row>
    <row r="182" spans="1:24" x14ac:dyDescent="0.2">
      <c r="A182" s="4">
        <v>1.8000000000000014</v>
      </c>
      <c r="B182">
        <v>615.92999999999984</v>
      </c>
      <c r="S182">
        <f t="shared" si="12"/>
        <v>-175098099828.55396</v>
      </c>
      <c r="T182">
        <f t="shared" si="13"/>
        <v>617.36304546407973</v>
      </c>
      <c r="U182">
        <f t="shared" si="14"/>
        <v>-133521.74885321409</v>
      </c>
      <c r="V182">
        <f t="shared" si="15"/>
        <v>-593264520.13772583</v>
      </c>
      <c r="X182">
        <f t="shared" si="16"/>
        <v>0.23266368971797063</v>
      </c>
    </row>
    <row r="183" spans="1:24" x14ac:dyDescent="0.2">
      <c r="A183" s="4">
        <v>1.8100000000000014</v>
      </c>
      <c r="B183">
        <v>614.4699999999998</v>
      </c>
      <c r="S183">
        <f t="shared" si="12"/>
        <v>-180362830438.48209</v>
      </c>
      <c r="T183">
        <f t="shared" si="13"/>
        <v>615.91116571583973</v>
      </c>
      <c r="U183">
        <f t="shared" si="14"/>
        <v>-128717.0975217931</v>
      </c>
      <c r="V183">
        <f t="shared" si="15"/>
        <v>-576537728.95509338</v>
      </c>
      <c r="X183">
        <f t="shared" si="16"/>
        <v>0.23453801094275228</v>
      </c>
    </row>
    <row r="184" spans="1:24" x14ac:dyDescent="0.2">
      <c r="A184" s="4">
        <v>1.8200000000000014</v>
      </c>
      <c r="B184">
        <v>613.00999999999976</v>
      </c>
      <c r="S184">
        <f t="shared" si="12"/>
        <v>-185756143350.76636</v>
      </c>
      <c r="T184">
        <f t="shared" si="13"/>
        <v>614.45696603255976</v>
      </c>
      <c r="U184">
        <f t="shared" si="14"/>
        <v>-124052.90429057553</v>
      </c>
      <c r="V184">
        <f t="shared" si="15"/>
        <v>-560190346.92901993</v>
      </c>
      <c r="X184">
        <f t="shared" si="16"/>
        <v>0.23604281048596262</v>
      </c>
    </row>
    <row r="185" spans="1:24" x14ac:dyDescent="0.2">
      <c r="A185" s="4">
        <v>1.8300000000000014</v>
      </c>
      <c r="B185">
        <v>611.54999999999973</v>
      </c>
      <c r="S185">
        <f t="shared" si="12"/>
        <v>-191280470167.41357</v>
      </c>
      <c r="T185">
        <f t="shared" si="13"/>
        <v>613.00039153151977</v>
      </c>
      <c r="U185">
        <f t="shared" si="14"/>
        <v>-119525.96865041927</v>
      </c>
      <c r="V185">
        <f t="shared" si="15"/>
        <v>-544215882.94645309</v>
      </c>
      <c r="X185">
        <f t="shared" si="16"/>
        <v>0.23716646742213079</v>
      </c>
    </row>
    <row r="186" spans="1:24" x14ac:dyDescent="0.2">
      <c r="A186" s="4">
        <v>1.8400000000000014</v>
      </c>
      <c r="B186">
        <v>610.0899999999998</v>
      </c>
      <c r="S186">
        <f t="shared" si="12"/>
        <v>-196938275480.13705</v>
      </c>
      <c r="T186">
        <f t="shared" si="13"/>
        <v>611.54138732999979</v>
      </c>
      <c r="U186">
        <f t="shared" si="14"/>
        <v>-115133.14299856126</v>
      </c>
      <c r="V186">
        <f t="shared" si="15"/>
        <v>-528607920.35177994</v>
      </c>
      <c r="X186">
        <f t="shared" si="16"/>
        <v>0.23789724958612485</v>
      </c>
    </row>
    <row r="187" spans="1:24" x14ac:dyDescent="0.2">
      <c r="A187" s="4">
        <v>1.8500000000000014</v>
      </c>
      <c r="B187">
        <v>608.62999999999977</v>
      </c>
      <c r="S187">
        <f t="shared" si="12"/>
        <v>-202732057149.65689</v>
      </c>
      <c r="T187">
        <f t="shared" si="13"/>
        <v>610.07989854527978</v>
      </c>
      <c r="U187">
        <f t="shared" si="14"/>
        <v>-110871.33208339289</v>
      </c>
      <c r="V187">
        <f t="shared" si="15"/>
        <v>-513360116.51738739</v>
      </c>
      <c r="X187">
        <f t="shared" si="16"/>
        <v>0.23822331223896415</v>
      </c>
    </row>
    <row r="188" spans="1:24" x14ac:dyDescent="0.2">
      <c r="A188" s="4">
        <v>1.8600000000000014</v>
      </c>
      <c r="B188">
        <v>607.16999999999973</v>
      </c>
      <c r="S188">
        <f t="shared" si="12"/>
        <v>-208664346586.05597</v>
      </c>
      <c r="T188">
        <f t="shared" si="13"/>
        <v>608.61587029463976</v>
      </c>
      <c r="U188">
        <f t="shared" si="14"/>
        <v>-106737.49245189875</v>
      </c>
      <c r="V188">
        <f t="shared" si="15"/>
        <v>-498466202.41415405</v>
      </c>
      <c r="X188">
        <f t="shared" si="16"/>
        <v>0.2381326967142697</v>
      </c>
    </row>
    <row r="189" spans="1:24" x14ac:dyDescent="0.2">
      <c r="A189" s="4">
        <v>1.8700000000000014</v>
      </c>
      <c r="B189">
        <v>605.70999999999981</v>
      </c>
      <c r="S189">
        <f t="shared" si="12"/>
        <v>-214737709030.19031</v>
      </c>
      <c r="T189">
        <f t="shared" si="13"/>
        <v>607.14924769535969</v>
      </c>
      <c r="U189">
        <f t="shared" si="14"/>
        <v>-102728.631899748</v>
      </c>
      <c r="V189">
        <f t="shared" si="15"/>
        <v>-483919982.18192291</v>
      </c>
      <c r="X189">
        <f t="shared" si="16"/>
        <v>0.23761332904523322</v>
      </c>
    </row>
    <row r="190" spans="1:24" x14ac:dyDescent="0.2">
      <c r="A190" s="4">
        <v>1.8800000000000014</v>
      </c>
      <c r="B190">
        <v>604.24999999999977</v>
      </c>
      <c r="S190">
        <f t="shared" si="12"/>
        <v>-220954743836.15652</v>
      </c>
      <c r="T190">
        <f t="shared" si="13"/>
        <v>605.67997586471972</v>
      </c>
      <c r="U190">
        <f t="shared" si="14"/>
        <v>-98841.808924123645</v>
      </c>
      <c r="V190">
        <f t="shared" si="15"/>
        <v>-469715332.70007324</v>
      </c>
      <c r="X190">
        <f t="shared" si="16"/>
        <v>0.23665301857177498</v>
      </c>
    </row>
    <row r="191" spans="1:24" x14ac:dyDescent="0.2">
      <c r="A191" s="4">
        <v>1.8900000000000015</v>
      </c>
      <c r="B191">
        <v>602.78999999999974</v>
      </c>
      <c r="S191">
        <f t="shared" si="12"/>
        <v>-227318084754.81372</v>
      </c>
      <c r="T191">
        <f t="shared" si="13"/>
        <v>604.20799991999979</v>
      </c>
      <c r="U191">
        <f t="shared" si="14"/>
        <v>-95074.132179219276</v>
      </c>
      <c r="V191">
        <f t="shared" si="15"/>
        <v>-455846203.15799332</v>
      </c>
      <c r="X191">
        <f t="shared" si="16"/>
        <v>0.23523945652715825</v>
      </c>
    </row>
    <row r="192" spans="1:24" x14ac:dyDescent="0.2">
      <c r="A192" s="4">
        <v>1.9000000000000015</v>
      </c>
      <c r="B192">
        <v>601.32999999999981</v>
      </c>
      <c r="S192">
        <f t="shared" si="12"/>
        <v>-233830400218.36154</v>
      </c>
      <c r="T192">
        <f t="shared" si="13"/>
        <v>602.73326497847972</v>
      </c>
      <c r="U192">
        <f t="shared" si="14"/>
        <v>-91422.759934414178</v>
      </c>
      <c r="V192">
        <f t="shared" si="15"/>
        <v>-442306614.62560272</v>
      </c>
      <c r="X192">
        <f t="shared" si="16"/>
        <v>0.233360214604279</v>
      </c>
    </row>
    <row r="193" spans="1:24" x14ac:dyDescent="0.2">
      <c r="A193" s="4">
        <v>1.9100000000000015</v>
      </c>
      <c r="B193">
        <v>599.86999999999978</v>
      </c>
      <c r="S193">
        <f t="shared" si="12"/>
        <v>-240494393625.97379</v>
      </c>
      <c r="T193">
        <f t="shared" si="13"/>
        <v>601.25571615743979</v>
      </c>
      <c r="U193">
        <f t="shared" si="14"/>
        <v>-87884.899535156786</v>
      </c>
      <c r="V193">
        <f t="shared" si="15"/>
        <v>-429090659.62390137</v>
      </c>
      <c r="X193">
        <f t="shared" si="16"/>
        <v>0.23100274350109454</v>
      </c>
    </row>
    <row r="194" spans="1:24" x14ac:dyDescent="0.2">
      <c r="A194" s="4">
        <v>1.9200000000000015</v>
      </c>
      <c r="B194">
        <v>598.40999999999974</v>
      </c>
      <c r="S194">
        <f t="shared" si="12"/>
        <v>-247312803630.48682</v>
      </c>
      <c r="T194">
        <f t="shared" si="13"/>
        <v>599.77529857415971</v>
      </c>
      <c r="U194">
        <f t="shared" si="14"/>
        <v>-84457.806866507977</v>
      </c>
      <c r="V194">
        <f t="shared" si="15"/>
        <v>-416192501.69542694</v>
      </c>
      <c r="X194">
        <f t="shared" si="16"/>
        <v>0.22815437144432174</v>
      </c>
    </row>
    <row r="195" spans="1:24" x14ac:dyDescent="0.2">
      <c r="A195" s="4">
        <v>1.9300000000000015</v>
      </c>
      <c r="B195">
        <v>596.94999999999982</v>
      </c>
      <c r="S195">
        <f t="shared" ref="S195:S258" si="17" xml:space="preserve"> -1466050000*A195^6 - 7221759000*A195^5 + 1103789000*A195^4 - 62924310*A195^3 + 1670358*A195^2 - 2512.574*A195 + 0.000008695861</f>
        <v>-254288404426.1445</v>
      </c>
      <c r="T195">
        <f t="shared" ref="T195:T258" si="18" xml:space="preserve"> -9.14712*A196^3 + 38.3436*A196^2 - 193.977*A196 + 897.084</f>
        <v>598.29195734591974</v>
      </c>
      <c r="U195">
        <f t="shared" ref="U195:U258" si="19" xml:space="preserve"> -3732.15991187096*A195^6 + 87138.1762427183*A195^5 - 827962.760863781*A195^4 + 4120181.67900438*A195^3 - 11366140.4637253*A195^2 + 16521672.6923121*A195 - 9903111.20119457</f>
        <v>-81138.785819392651</v>
      </c>
      <c r="V195">
        <f t="shared" ref="V195:V258" si="20" xml:space="preserve"> 35790598.28951*A195^5 - 635933857.7894*A195^4 + 4519700198.967*A195^3 - 16060978972.16*A195^2 + 28536394293.86*A195 - 20280602366.42</f>
        <v>-403606374.97479248</v>
      </c>
      <c r="X195">
        <f t="shared" si="16"/>
        <v>0.22480230269200488</v>
      </c>
    </row>
    <row r="196" spans="1:24" x14ac:dyDescent="0.2">
      <c r="A196" s="4">
        <v>1.9400000000000015</v>
      </c>
      <c r="B196">
        <v>595.48999999999978</v>
      </c>
      <c r="S196">
        <f t="shared" si="17"/>
        <v>-261424006037.39828</v>
      </c>
      <c r="T196">
        <f t="shared" si="18"/>
        <v>596.80563758999972</v>
      </c>
      <c r="U196">
        <f t="shared" si="19"/>
        <v>-77925.187759529799</v>
      </c>
      <c r="V196">
        <f t="shared" si="20"/>
        <v>-391326583.75919342</v>
      </c>
      <c r="X196">
        <f t="shared" si="16"/>
        <v>0.2209336160136926</v>
      </c>
    </row>
    <row r="197" spans="1:24" x14ac:dyDescent="0.2">
      <c r="A197" s="4">
        <v>1.9500000000000015</v>
      </c>
      <c r="B197">
        <v>594.02999999999975</v>
      </c>
      <c r="S197">
        <f t="shared" si="17"/>
        <v>-268722454608.76273</v>
      </c>
      <c r="T197">
        <f t="shared" si="18"/>
        <v>595.31628442367969</v>
      </c>
      <c r="U197">
        <f t="shared" si="19"/>
        <v>-74814.410999063402</v>
      </c>
      <c r="V197">
        <f t="shared" si="20"/>
        <v>-379347502.07894135</v>
      </c>
      <c r="X197">
        <f t="shared" si="16"/>
        <v>0.21653526314831661</v>
      </c>
    </row>
    <row r="198" spans="1:24" x14ac:dyDescent="0.2">
      <c r="A198" s="4">
        <v>1.9600000000000015</v>
      </c>
      <c r="B198">
        <v>592.56999999999971</v>
      </c>
      <c r="S198">
        <f t="shared" si="17"/>
        <v>-276186632695.72668</v>
      </c>
      <c r="T198">
        <f t="shared" si="18"/>
        <v>593.8238429642397</v>
      </c>
      <c r="U198">
        <f t="shared" si="19"/>
        <v>-71803.900270842016</v>
      </c>
      <c r="V198">
        <f t="shared" si="20"/>
        <v>-367663573.26795197</v>
      </c>
      <c r="X198">
        <f t="shared" si="16"/>
        <v>0.21159406723931248</v>
      </c>
    </row>
    <row r="199" spans="1:24" x14ac:dyDescent="0.2">
      <c r="A199" s="4">
        <v>1.9700000000000015</v>
      </c>
      <c r="B199">
        <v>591.10999999999979</v>
      </c>
      <c r="S199">
        <f t="shared" si="17"/>
        <v>-283819459556.72003</v>
      </c>
      <c r="T199">
        <f t="shared" si="18"/>
        <v>592.32825832895969</v>
      </c>
      <c r="U199">
        <f t="shared" si="19"/>
        <v>-68891.146205451339</v>
      </c>
      <c r="V199">
        <f t="shared" si="20"/>
        <v>-356269309.53426361</v>
      </c>
      <c r="X199">
        <f t="shared" si="16"/>
        <v>0.20609672124645256</v>
      </c>
    </row>
    <row r="200" spans="1:24" x14ac:dyDescent="0.2">
      <c r="A200" s="4">
        <v>1.9800000000000015</v>
      </c>
      <c r="B200">
        <v>589.64999999999975</v>
      </c>
      <c r="S200">
        <f t="shared" si="17"/>
        <v>-291623891446.13611</v>
      </c>
      <c r="T200">
        <f t="shared" si="18"/>
        <v>590.82947563511971</v>
      </c>
      <c r="U200">
        <f t="shared" si="19"/>
        <v>-66073.684810843319</v>
      </c>
      <c r="V200">
        <f t="shared" si="20"/>
        <v>-345159291.5305481</v>
      </c>
      <c r="X200">
        <f t="shared" si="16"/>
        <v>0.20002978633425883</v>
      </c>
    </row>
    <row r="201" spans="1:24" x14ac:dyDescent="0.2">
      <c r="A201" s="4">
        <v>1.9900000000000015</v>
      </c>
      <c r="B201">
        <v>588.18999999999971</v>
      </c>
      <c r="S201">
        <f t="shared" si="17"/>
        <v>-299602921908.40936</v>
      </c>
      <c r="T201">
        <f t="shared" si="18"/>
        <v>589.3274399999998</v>
      </c>
      <c r="U201">
        <f t="shared" si="19"/>
        <v>-63349.096954774112</v>
      </c>
      <c r="V201">
        <f t="shared" si="20"/>
        <v>-334328167.9246521</v>
      </c>
      <c r="X201">
        <f t="shared" si="16"/>
        <v>0.19337969023616244</v>
      </c>
    </row>
    <row r="202" spans="1:24" x14ac:dyDescent="0.2">
      <c r="A202" s="4">
        <v>2.0000000000000013</v>
      </c>
      <c r="B202">
        <v>586.72999999999979</v>
      </c>
      <c r="S202">
        <f t="shared" si="17"/>
        <v>-307759582073.14911</v>
      </c>
      <c r="T202">
        <f t="shared" si="18"/>
        <v>587.82209654087978</v>
      </c>
      <c r="U202">
        <f t="shared" si="19"/>
        <v>-60715.00784977898</v>
      </c>
      <c r="V202">
        <f t="shared" si="20"/>
        <v>-323770654.97007751</v>
      </c>
      <c r="X202">
        <f t="shared" ref="X202:X265" si="21">ABS((B202-T202)/B202)*100</f>
        <v>0.18613272559439492</v>
      </c>
    </row>
    <row r="203" spans="1:24" x14ac:dyDescent="0.2">
      <c r="A203" s="4">
        <v>2.0100000000000011</v>
      </c>
      <c r="B203">
        <v>585.26999999999987</v>
      </c>
      <c r="S203">
        <f t="shared" si="17"/>
        <v>-316096940951.32812</v>
      </c>
      <c r="T203">
        <f t="shared" si="18"/>
        <v>586.31339037503972</v>
      </c>
      <c r="U203">
        <f t="shared" si="19"/>
        <v>-58169.086540985852</v>
      </c>
      <c r="V203">
        <f t="shared" si="20"/>
        <v>-313481536.07647705</v>
      </c>
      <c r="X203">
        <f t="shared" si="21"/>
        <v>0.17827504827512922</v>
      </c>
    </row>
    <row r="204" spans="1:24" x14ac:dyDescent="0.2">
      <c r="A204" s="4">
        <v>2.0200000000000009</v>
      </c>
      <c r="B204">
        <v>583.80999999999983</v>
      </c>
      <c r="S204">
        <f t="shared" si="17"/>
        <v>-324618105732.52747</v>
      </c>
      <c r="T204">
        <f t="shared" si="18"/>
        <v>584.80126661975987</v>
      </c>
      <c r="U204">
        <f t="shared" si="19"/>
        <v>-55709.045396469533</v>
      </c>
      <c r="V204">
        <f t="shared" si="20"/>
        <v>-303455661.38023376</v>
      </c>
      <c r="X204">
        <f t="shared" si="21"/>
        <v>0.16979267565818337</v>
      </c>
    </row>
    <row r="205" spans="1:24" x14ac:dyDescent="0.2">
      <c r="A205" s="4">
        <v>2.0300000000000007</v>
      </c>
      <c r="B205">
        <v>582.34999999999991</v>
      </c>
      <c r="S205">
        <f t="shared" si="17"/>
        <v>-333326222083.23633</v>
      </c>
      <c r="T205">
        <f t="shared" si="18"/>
        <v>583.28567039231984</v>
      </c>
      <c r="U205">
        <f t="shared" si="19"/>
        <v>-53332.639600463212</v>
      </c>
      <c r="V205">
        <f t="shared" si="20"/>
        <v>-293687947.31490326</v>
      </c>
      <c r="X205">
        <f t="shared" si="21"/>
        <v>0.16067148490082167</v>
      </c>
    </row>
    <row r="206" spans="1:24" x14ac:dyDescent="0.2">
      <c r="A206" s="4">
        <v>2.0400000000000005</v>
      </c>
      <c r="B206">
        <v>580.88999999999987</v>
      </c>
      <c r="S206">
        <f t="shared" si="17"/>
        <v>-342224474446.20825</v>
      </c>
      <c r="T206">
        <f t="shared" si="18"/>
        <v>581.76654680999991</v>
      </c>
      <c r="U206">
        <f t="shared" si="19"/>
        <v>-51037.666649095714</v>
      </c>
      <c r="V206">
        <f t="shared" si="20"/>
        <v>-284173376.18177795</v>
      </c>
      <c r="X206">
        <f t="shared" si="21"/>
        <v>0.15089721117596042</v>
      </c>
    </row>
    <row r="207" spans="1:24" x14ac:dyDescent="0.2">
      <c r="A207" s="4">
        <v>2.0500000000000003</v>
      </c>
      <c r="B207">
        <v>579.42999999999995</v>
      </c>
      <c r="S207">
        <f t="shared" si="17"/>
        <v>-351316086340.87122</v>
      </c>
      <c r="T207">
        <f t="shared" si="18"/>
        <v>580.24384099007989</v>
      </c>
      <c r="U207">
        <f t="shared" si="19"/>
        <v>-48821.965848855674</v>
      </c>
      <c r="V207">
        <f t="shared" si="20"/>
        <v>-274906995.72036743</v>
      </c>
      <c r="X207">
        <f t="shared" si="21"/>
        <v>0.14045544588301243</v>
      </c>
    </row>
    <row r="208" spans="1:24" x14ac:dyDescent="0.2">
      <c r="A208" s="4">
        <v>2.06</v>
      </c>
      <c r="B208">
        <v>577.97</v>
      </c>
      <c r="S208">
        <f t="shared" si="17"/>
        <v>-360604320664.79517</v>
      </c>
      <c r="T208">
        <f t="shared" si="18"/>
        <v>578.71749804984006</v>
      </c>
      <c r="U208">
        <f t="shared" si="19"/>
        <v>-46683.417817857116</v>
      </c>
      <c r="V208">
        <f t="shared" si="20"/>
        <v>-265883918.67889404</v>
      </c>
      <c r="X208">
        <f t="shared" si="21"/>
        <v>0.1293316348322634</v>
      </c>
    </row>
    <row r="209" spans="1:24" x14ac:dyDescent="0.2">
      <c r="A209" s="4">
        <v>2.0699999999999998</v>
      </c>
      <c r="B209">
        <v>576.51</v>
      </c>
      <c r="S209">
        <f t="shared" si="17"/>
        <v>-370092479996.21466</v>
      </c>
      <c r="T209">
        <f t="shared" si="18"/>
        <v>577.18746310656002</v>
      </c>
      <c r="U209">
        <f t="shared" si="19"/>
        <v>-44619.943989671767</v>
      </c>
      <c r="V209">
        <f t="shared" si="20"/>
        <v>-257099322.38491058</v>
      </c>
      <c r="X209">
        <f t="shared" si="21"/>
        <v>0.11751107640110771</v>
      </c>
    </row>
    <row r="210" spans="1:24" x14ac:dyDescent="0.2">
      <c r="A210" s="4">
        <v>2.0799999999999996</v>
      </c>
      <c r="B210">
        <v>575.05000000000007</v>
      </c>
      <c r="S210">
        <f t="shared" si="17"/>
        <v>-379783906897.60583</v>
      </c>
      <c r="T210">
        <f t="shared" si="18"/>
        <v>575.65368127752004</v>
      </c>
      <c r="U210">
        <f t="shared" si="19"/>
        <v>-42629.506119802594</v>
      </c>
      <c r="V210">
        <f t="shared" si="20"/>
        <v>-248548448.31565857</v>
      </c>
      <c r="X210">
        <f t="shared" si="21"/>
        <v>0.10497891966263241</v>
      </c>
    </row>
    <row r="211" spans="1:24" x14ac:dyDescent="0.2">
      <c r="A211" s="4">
        <v>2.0899999999999994</v>
      </c>
      <c r="B211">
        <v>573.59</v>
      </c>
      <c r="S211">
        <f t="shared" si="17"/>
        <v>-389681984220.32037</v>
      </c>
      <c r="T211">
        <f t="shared" si="18"/>
        <v>574.11609768000005</v>
      </c>
      <c r="U211">
        <f t="shared" si="19"/>
        <v>-40710.105795033276</v>
      </c>
      <c r="V211">
        <f t="shared" si="20"/>
        <v>-240226601.6687088</v>
      </c>
      <c r="X211">
        <f t="shared" si="21"/>
        <v>9.1720162485402587E-2</v>
      </c>
    </row>
    <row r="212" spans="1:24" x14ac:dyDescent="0.2">
      <c r="A212" s="4">
        <v>2.0999999999999992</v>
      </c>
      <c r="B212">
        <v>572.13000000000011</v>
      </c>
      <c r="S212">
        <f t="shared" si="17"/>
        <v>-399790135410.27454</v>
      </c>
      <c r="T212">
        <f t="shared" si="18"/>
        <v>572.57465743128</v>
      </c>
      <c r="U212">
        <f t="shared" si="19"/>
        <v>-38859.783945322037</v>
      </c>
      <c r="V212">
        <f t="shared" si="20"/>
        <v>-232129150.93237305</v>
      </c>
      <c r="X212">
        <f t="shared" si="21"/>
        <v>7.7719649604092236E-2</v>
      </c>
    </row>
    <row r="213" spans="1:24" x14ac:dyDescent="0.2">
      <c r="A213" s="4">
        <v>2.109999999999999</v>
      </c>
      <c r="B213">
        <v>570.67000000000019</v>
      </c>
      <c r="S213">
        <f t="shared" si="17"/>
        <v>-410111824814.69336</v>
      </c>
      <c r="T213">
        <f t="shared" si="18"/>
        <v>571.02930564864005</v>
      </c>
      <c r="U213">
        <f t="shared" si="19"/>
        <v>-37076.620358362794</v>
      </c>
      <c r="V213">
        <f t="shared" si="20"/>
        <v>-224251527.4563446</v>
      </c>
      <c r="X213">
        <f t="shared" si="21"/>
        <v>6.296207066077783E-2</v>
      </c>
    </row>
    <row r="214" spans="1:24" x14ac:dyDescent="0.2">
      <c r="A214" s="4">
        <v>2.1199999999999988</v>
      </c>
      <c r="B214">
        <v>569.21000000000015</v>
      </c>
      <c r="S214">
        <f t="shared" si="17"/>
        <v>-420650557989.91107</v>
      </c>
      <c r="T214">
        <f t="shared" si="18"/>
        <v>569.47998744936012</v>
      </c>
      <c r="U214">
        <f t="shared" si="19"/>
        <v>-35358.73319696635</v>
      </c>
      <c r="V214">
        <f t="shared" si="20"/>
        <v>-216589225.02206421</v>
      </c>
      <c r="X214">
        <f t="shared" si="21"/>
        <v>4.7431958215768094E-2</v>
      </c>
    </row>
    <row r="215" spans="1:24" x14ac:dyDescent="0.2">
      <c r="A215" s="4">
        <v>2.1299999999999986</v>
      </c>
      <c r="B215">
        <v>567.75000000000023</v>
      </c>
      <c r="S215">
        <f t="shared" si="17"/>
        <v>-431409882010.22644</v>
      </c>
      <c r="T215">
        <f t="shared" si="18"/>
        <v>567.92664795072028</v>
      </c>
      <c r="U215">
        <f t="shared" si="19"/>
        <v>-33704.278518993407</v>
      </c>
      <c r="V215">
        <f t="shared" si="20"/>
        <v>-209137799.41335297</v>
      </c>
      <c r="X215">
        <f t="shared" si="21"/>
        <v>3.1113685727882492E-2</v>
      </c>
    </row>
    <row r="216" spans="1:24" x14ac:dyDescent="0.2">
      <c r="A216" s="4">
        <v>2.1399999999999983</v>
      </c>
      <c r="B216">
        <v>566.29000000000019</v>
      </c>
      <c r="S216">
        <f t="shared" si="17"/>
        <v>-442393385777.81427</v>
      </c>
      <c r="T216">
        <f t="shared" si="18"/>
        <v>566.36923227000023</v>
      </c>
      <c r="U216">
        <f t="shared" si="19"/>
        <v>-32111.449800021946</v>
      </c>
      <c r="V216">
        <f t="shared" si="20"/>
        <v>-201892867.98683929</v>
      </c>
      <c r="X216">
        <f t="shared" si="21"/>
        <v>1.3991465503546602E-2</v>
      </c>
    </row>
    <row r="217" spans="1:24" x14ac:dyDescent="0.2">
      <c r="A217" s="4">
        <v>2.1499999999999981</v>
      </c>
      <c r="B217">
        <v>564.83000000000027</v>
      </c>
      <c r="S217">
        <f t="shared" si="17"/>
        <v>-453604700333.69183</v>
      </c>
      <c r="T217">
        <f t="shared" si="18"/>
        <v>564.80768552448035</v>
      </c>
      <c r="U217">
        <f t="shared" si="19"/>
        <v>-30578.477458760142</v>
      </c>
      <c r="V217">
        <f t="shared" si="20"/>
        <v>-194850109.24250793</v>
      </c>
      <c r="X217">
        <f t="shared" si="21"/>
        <v>3.9506533859603845E-3</v>
      </c>
    </row>
    <row r="218" spans="1:24" x14ac:dyDescent="0.2">
      <c r="A218" s="4">
        <v>2.1599999999999979</v>
      </c>
      <c r="B218">
        <v>563.37000000000035</v>
      </c>
      <c r="S218">
        <f t="shared" si="17"/>
        <v>-465047499169.74146</v>
      </c>
      <c r="T218">
        <f t="shared" si="18"/>
        <v>563.24195283144036</v>
      </c>
      <c r="U218">
        <f t="shared" si="19"/>
        <v>-29103.628385059536</v>
      </c>
      <c r="V218">
        <f t="shared" si="20"/>
        <v>-188005262.39427185</v>
      </c>
      <c r="X218">
        <f t="shared" si="21"/>
        <v>2.2728787219764575E-2</v>
      </c>
    </row>
    <row r="219" spans="1:24" x14ac:dyDescent="0.2">
      <c r="A219" s="4">
        <v>2.1699999999999977</v>
      </c>
      <c r="B219">
        <v>561.91000000000031</v>
      </c>
      <c r="S219">
        <f t="shared" si="17"/>
        <v>-476725498541.7887</v>
      </c>
      <c r="T219">
        <f t="shared" si="18"/>
        <v>561.67197930816042</v>
      </c>
      <c r="U219">
        <f t="shared" si="19"/>
        <v>-27685.20547067374</v>
      </c>
      <c r="V219">
        <f t="shared" si="20"/>
        <v>-181354126.94033813</v>
      </c>
      <c r="X219">
        <f t="shared" si="21"/>
        <v>4.2359219775389735E-2</v>
      </c>
    </row>
    <row r="220" spans="1:24" x14ac:dyDescent="0.2">
      <c r="A220" s="4">
        <v>2.1799999999999975</v>
      </c>
      <c r="B220">
        <v>560.45000000000039</v>
      </c>
      <c r="S220">
        <f t="shared" si="17"/>
        <v>-488642457783.7345</v>
      </c>
      <c r="T220">
        <f t="shared" si="18"/>
        <v>560.09771007192035</v>
      </c>
      <c r="U220">
        <f t="shared" si="19"/>
        <v>-26321.547142650932</v>
      </c>
      <c r="V220">
        <f t="shared" si="20"/>
        <v>-174892562.23388672</v>
      </c>
      <c r="X220">
        <f t="shared" si="21"/>
        <v>6.2858404510668209E-2</v>
      </c>
    </row>
    <row r="221" spans="1:24" x14ac:dyDescent="0.2">
      <c r="A221" s="4">
        <v>2.1899999999999973</v>
      </c>
      <c r="B221">
        <v>558.99000000000035</v>
      </c>
      <c r="S221">
        <f t="shared" si="17"/>
        <v>-500802179622.74591</v>
      </c>
      <c r="T221">
        <f t="shared" si="18"/>
        <v>558.51909024000042</v>
      </c>
      <c r="U221">
        <f t="shared" si="19"/>
        <v>-25011.026899456978</v>
      </c>
      <c r="V221">
        <f t="shared" si="20"/>
        <v>-168616487.05344391</v>
      </c>
      <c r="X221">
        <f t="shared" si="21"/>
        <v>8.424296677935679E-2</v>
      </c>
    </row>
    <row r="222" spans="1:24" x14ac:dyDescent="0.2">
      <c r="A222" s="4">
        <v>2.1999999999999971</v>
      </c>
      <c r="B222">
        <v>557.53000000000043</v>
      </c>
      <c r="S222">
        <f t="shared" si="17"/>
        <v>-513208510495.49927</v>
      </c>
      <c r="T222">
        <f t="shared" si="18"/>
        <v>556.93606492968047</v>
      </c>
      <c r="U222">
        <f t="shared" si="19"/>
        <v>-23752.052849799395</v>
      </c>
      <c r="V222">
        <f t="shared" si="20"/>
        <v>-162521879.17350006</v>
      </c>
      <c r="X222">
        <f t="shared" si="21"/>
        <v>0.1065297060821763</v>
      </c>
    </row>
    <row r="223" spans="1:24" x14ac:dyDescent="0.2">
      <c r="A223" s="4">
        <v>2.2099999999999969</v>
      </c>
      <c r="B223">
        <v>556.07000000000039</v>
      </c>
      <c r="S223">
        <f t="shared" si="17"/>
        <v>-525865340865.48071</v>
      </c>
      <c r="T223">
        <f t="shared" si="18"/>
        <v>555.34857925824053</v>
      </c>
      <c r="U223">
        <f t="shared" si="19"/>
        <v>-22543.06725409627</v>
      </c>
      <c r="V223">
        <f t="shared" si="20"/>
        <v>-156604774.93497467</v>
      </c>
      <c r="X223">
        <f t="shared" si="21"/>
        <v>0.12973559835269963</v>
      </c>
    </row>
    <row r="224" spans="1:24" x14ac:dyDescent="0.2">
      <c r="A224" s="4">
        <v>2.2199999999999966</v>
      </c>
      <c r="B224">
        <v>554.61000000000047</v>
      </c>
      <c r="S224">
        <f t="shared" si="17"/>
        <v>-538776605541.34265</v>
      </c>
      <c r="T224">
        <f t="shared" si="18"/>
        <v>553.75657834296055</v>
      </c>
      <c r="U224">
        <f t="shared" si="19"/>
        <v>-21382.546068627387</v>
      </c>
      <c r="V224">
        <f t="shared" si="20"/>
        <v>-150861268.81572723</v>
      </c>
      <c r="X224">
        <f t="shared" si="21"/>
        <v>0.1538777982798572</v>
      </c>
    </row>
    <row r="225" spans="1:24" x14ac:dyDescent="0.2">
      <c r="A225" s="4">
        <v>2.2299999999999964</v>
      </c>
      <c r="B225">
        <v>553.15000000000055</v>
      </c>
      <c r="S225">
        <f t="shared" si="17"/>
        <v>-551946283996.31311</v>
      </c>
      <c r="T225">
        <f t="shared" si="18"/>
        <v>552.16000730112057</v>
      </c>
      <c r="U225">
        <f t="shared" si="19"/>
        <v>-20268.998492412269</v>
      </c>
      <c r="V225">
        <f t="shared" si="20"/>
        <v>-145287513.0010376</v>
      </c>
      <c r="X225">
        <f t="shared" si="21"/>
        <v>0.17897364166681232</v>
      </c>
    </row>
    <row r="226" spans="1:24" x14ac:dyDescent="0.2">
      <c r="A226" s="4">
        <v>2.2399999999999962</v>
      </c>
      <c r="B226">
        <v>551.69000000000051</v>
      </c>
      <c r="S226">
        <f t="shared" si="17"/>
        <v>-565378400688.66479</v>
      </c>
      <c r="T226">
        <f t="shared" si="18"/>
        <v>550.55881125000064</v>
      </c>
      <c r="U226">
        <f t="shared" si="19"/>
        <v>-19200.966516759247</v>
      </c>
      <c r="V226">
        <f t="shared" si="20"/>
        <v>-139879716.95422363</v>
      </c>
      <c r="X226">
        <f t="shared" si="21"/>
        <v>0.2050406478275596</v>
      </c>
    </row>
    <row r="227" spans="1:24" x14ac:dyDescent="0.2">
      <c r="A227" s="4">
        <v>2.249999999999996</v>
      </c>
      <c r="B227">
        <v>550.23000000000059</v>
      </c>
      <c r="S227">
        <f t="shared" si="17"/>
        <v>-579077025383.23523</v>
      </c>
      <c r="T227">
        <f t="shared" si="18"/>
        <v>548.95293530688059</v>
      </c>
      <c r="U227">
        <f t="shared" si="19"/>
        <v>-18177.02447751537</v>
      </c>
      <c r="V227">
        <f t="shared" si="20"/>
        <v>-134634146.98703003</v>
      </c>
      <c r="X227">
        <f t="shared" si="21"/>
        <v>0.23209652202169909</v>
      </c>
    </row>
    <row r="228" spans="1:24" x14ac:dyDescent="0.2">
      <c r="A228" s="4">
        <v>2.2599999999999958</v>
      </c>
      <c r="B228">
        <v>548.77000000000055</v>
      </c>
      <c r="S228">
        <f t="shared" si="17"/>
        <v>-593046273474.0061</v>
      </c>
      <c r="T228">
        <f t="shared" si="18"/>
        <v>547.34232458904069</v>
      </c>
      <c r="U228">
        <f t="shared" si="19"/>
        <v>-17195.778609950095</v>
      </c>
      <c r="V228">
        <f t="shared" si="20"/>
        <v>-129547125.83027649</v>
      </c>
      <c r="X228">
        <f t="shared" si="21"/>
        <v>0.26015915792770428</v>
      </c>
    </row>
    <row r="229" spans="1:24" x14ac:dyDescent="0.2">
      <c r="A229" s="4">
        <v>2.2699999999999956</v>
      </c>
      <c r="B229">
        <v>547.31000000000063</v>
      </c>
      <c r="S229">
        <f t="shared" si="17"/>
        <v>-607290306307.73608</v>
      </c>
      <c r="T229">
        <f t="shared" si="18"/>
        <v>545.72692421376075</v>
      </c>
      <c r="U229">
        <f t="shared" si="19"/>
        <v>-16255.86660637334</v>
      </c>
      <c r="V229">
        <f t="shared" si="20"/>
        <v>-124615032.20418549</v>
      </c>
      <c r="X229">
        <f t="shared" si="21"/>
        <v>0.28924664015637797</v>
      </c>
    </row>
    <row r="230" spans="1:24" x14ac:dyDescent="0.2">
      <c r="A230" s="4">
        <v>2.2799999999999954</v>
      </c>
      <c r="B230">
        <v>545.8500000000007</v>
      </c>
      <c r="S230">
        <f t="shared" si="17"/>
        <v>-621813331508.65002</v>
      </c>
      <c r="T230">
        <f t="shared" si="18"/>
        <v>544.10667929832084</v>
      </c>
      <c r="U230">
        <f t="shared" si="19"/>
        <v>-15355.957176439464</v>
      </c>
      <c r="V230">
        <f t="shared" si="20"/>
        <v>-119834300.38908386</v>
      </c>
      <c r="X230">
        <f t="shared" si="21"/>
        <v>0.31937724680404161</v>
      </c>
    </row>
    <row r="231" spans="1:24" x14ac:dyDescent="0.2">
      <c r="A231" s="4">
        <v>2.2899999999999952</v>
      </c>
      <c r="B231">
        <v>544.39000000000067</v>
      </c>
      <c r="S231">
        <f t="shared" si="17"/>
        <v>-636619603304.18347</v>
      </c>
      <c r="T231">
        <f t="shared" si="18"/>
        <v>542.48153496000077</v>
      </c>
      <c r="U231">
        <f t="shared" si="19"/>
        <v>-14494.749610170722</v>
      </c>
      <c r="V231">
        <f t="shared" si="20"/>
        <v>-115201419.79581451</v>
      </c>
      <c r="X231">
        <f t="shared" si="21"/>
        <v>0.35056945204722606</v>
      </c>
    </row>
    <row r="232" spans="1:24" x14ac:dyDescent="0.2">
      <c r="A232" s="4">
        <v>2.2999999999999949</v>
      </c>
      <c r="B232">
        <v>542.93000000000075</v>
      </c>
      <c r="S232">
        <f t="shared" si="17"/>
        <v>-651713422851.78259</v>
      </c>
      <c r="T232">
        <f t="shared" si="18"/>
        <v>540.85143631608082</v>
      </c>
      <c r="U232">
        <f t="shared" si="19"/>
        <v>-13670.973343539983</v>
      </c>
      <c r="V232">
        <f t="shared" si="20"/>
        <v>-110712934.53627014</v>
      </c>
      <c r="X232">
        <f t="shared" si="21"/>
        <v>0.38284192877901779</v>
      </c>
    </row>
    <row r="233" spans="1:24" x14ac:dyDescent="0.2">
      <c r="A233" s="4">
        <v>2.3099999999999947</v>
      </c>
      <c r="B233">
        <v>541.47000000000071</v>
      </c>
      <c r="S233">
        <f t="shared" si="17"/>
        <v>-667099138566.75964</v>
      </c>
      <c r="T233">
        <f t="shared" si="18"/>
        <v>539.21632848384081</v>
      </c>
      <c r="U233">
        <f t="shared" si="19"/>
        <v>-12883.387526877224</v>
      </c>
      <c r="V233">
        <f t="shared" si="20"/>
        <v>-106365442.99386597</v>
      </c>
      <c r="X233">
        <f t="shared" si="21"/>
        <v>0.41621355128814058</v>
      </c>
    </row>
    <row r="234" spans="1:24" x14ac:dyDescent="0.2">
      <c r="A234" s="4">
        <v>2.3199999999999945</v>
      </c>
      <c r="B234">
        <v>540.01000000000079</v>
      </c>
      <c r="S234">
        <f t="shared" si="17"/>
        <v>-682781146451.20569</v>
      </c>
      <c r="T234">
        <f t="shared" si="18"/>
        <v>537.57615658056091</v>
      </c>
      <c r="U234">
        <f t="shared" si="19"/>
        <v>-12130.780595958233</v>
      </c>
      <c r="V234">
        <f t="shared" si="20"/>
        <v>-102155597.39418793</v>
      </c>
      <c r="X234">
        <f t="shared" si="21"/>
        <v>0.45070339798149622</v>
      </c>
    </row>
    <row r="235" spans="1:24" x14ac:dyDescent="0.2">
      <c r="A235" s="4">
        <v>2.3299999999999943</v>
      </c>
      <c r="B235">
        <v>538.55000000000086</v>
      </c>
      <c r="S235">
        <f t="shared" si="17"/>
        <v>-698763890423.95471</v>
      </c>
      <c r="T235">
        <f t="shared" si="18"/>
        <v>535.93086572352092</v>
      </c>
      <c r="U235">
        <f t="shared" si="19"/>
        <v>-11411.969845615327</v>
      </c>
      <c r="V235">
        <f t="shared" si="20"/>
        <v>-98080103.375297546</v>
      </c>
      <c r="X235">
        <f t="shared" si="21"/>
        <v>0.48633075415094901</v>
      </c>
    </row>
    <row r="236" spans="1:24" x14ac:dyDescent="0.2">
      <c r="A236" s="4">
        <v>2.3399999999999941</v>
      </c>
      <c r="B236">
        <v>537.09000000000083</v>
      </c>
      <c r="S236">
        <f t="shared" si="17"/>
        <v>-715051862651.60779</v>
      </c>
      <c r="T236">
        <f t="shared" si="18"/>
        <v>534.28040103000103</v>
      </c>
      <c r="U236">
        <f t="shared" si="19"/>
        <v>-10725.801006283611</v>
      </c>
      <c r="V236">
        <f t="shared" si="20"/>
        <v>-94135719.558410645</v>
      </c>
      <c r="X236">
        <f t="shared" si="21"/>
        <v>0.5231151147851929</v>
      </c>
    </row>
    <row r="237" spans="1:24" x14ac:dyDescent="0.2">
      <c r="A237" s="4">
        <v>2.3499999999999939</v>
      </c>
      <c r="B237">
        <v>535.6300000000009</v>
      </c>
      <c r="S237">
        <f t="shared" si="17"/>
        <v>-731649603880.61108</v>
      </c>
      <c r="T237">
        <f t="shared" si="18"/>
        <v>532.62470761728105</v>
      </c>
      <c r="U237">
        <f t="shared" si="19"/>
        <v>-10071.147823005915</v>
      </c>
      <c r="V237">
        <f t="shared" si="20"/>
        <v>-90319257.118400574</v>
      </c>
      <c r="X237">
        <f t="shared" si="21"/>
        <v>0.56107618742786125</v>
      </c>
    </row>
    <row r="238" spans="1:24" x14ac:dyDescent="0.2">
      <c r="A238" s="4">
        <v>2.3599999999999937</v>
      </c>
      <c r="B238">
        <v>534.17000000000087</v>
      </c>
      <c r="S238">
        <f t="shared" si="17"/>
        <v>-748561703770.38843</v>
      </c>
      <c r="T238">
        <f t="shared" si="18"/>
        <v>530.96373060264114</v>
      </c>
      <c r="U238">
        <f t="shared" si="19"/>
        <v>-9446.9116373211145</v>
      </c>
      <c r="V238">
        <f t="shared" si="20"/>
        <v>-86627579.354164124</v>
      </c>
      <c r="X238">
        <f t="shared" si="21"/>
        <v>0.60023389508203906</v>
      </c>
    </row>
    <row r="239" spans="1:24" x14ac:dyDescent="0.2">
      <c r="A239" s="4">
        <v>2.3699999999999934</v>
      </c>
      <c r="B239">
        <v>532.71000000000095</v>
      </c>
      <c r="S239">
        <f t="shared" si="17"/>
        <v>-765792801227.53052</v>
      </c>
      <c r="T239">
        <f t="shared" si="18"/>
        <v>529.29741510336112</v>
      </c>
      <c r="U239">
        <f t="shared" si="19"/>
        <v>-8852.0209716558456</v>
      </c>
      <c r="V239">
        <f t="shared" si="20"/>
        <v>-83057601.259307861</v>
      </c>
      <c r="X239">
        <f t="shared" si="21"/>
        <v>0.64060837916311342</v>
      </c>
    </row>
    <row r="240" spans="1:24" x14ac:dyDescent="0.2">
      <c r="A240" s="4">
        <v>2.3799999999999932</v>
      </c>
      <c r="B240">
        <v>531.25000000000102</v>
      </c>
      <c r="S240">
        <f t="shared" si="17"/>
        <v>-783347584741.04004</v>
      </c>
      <c r="T240">
        <f t="shared" si="18"/>
        <v>527.62570623672116</v>
      </c>
      <c r="U240">
        <f t="shared" si="19"/>
        <v>-8285.4311165437102</v>
      </c>
      <c r="V240">
        <f t="shared" si="20"/>
        <v>-79606289.092559814</v>
      </c>
      <c r="X240">
        <f t="shared" si="21"/>
        <v>0.68222000249973813</v>
      </c>
    </row>
    <row r="241" spans="1:24" x14ac:dyDescent="0.2">
      <c r="A241" s="4">
        <v>2.389999999999993</v>
      </c>
      <c r="B241">
        <v>529.79000000000099</v>
      </c>
      <c r="S241">
        <f t="shared" si="17"/>
        <v>-801230792718.63086</v>
      </c>
      <c r="T241">
        <f t="shared" si="18"/>
        <v>525.94854912000119</v>
      </c>
      <c r="U241">
        <f t="shared" si="19"/>
        <v>-7746.1237204447389</v>
      </c>
      <c r="V241">
        <f t="shared" si="20"/>
        <v>-76270659.948371887</v>
      </c>
      <c r="X241">
        <f t="shared" si="21"/>
        <v>0.72508935238486771</v>
      </c>
    </row>
    <row r="242" spans="1:24" x14ac:dyDescent="0.2">
      <c r="A242" s="4">
        <v>2.3999999999999928</v>
      </c>
      <c r="B242">
        <v>528.33000000000106</v>
      </c>
      <c r="S242">
        <f t="shared" si="17"/>
        <v>-819447213824.08435</v>
      </c>
      <c r="T242">
        <f t="shared" si="18"/>
        <v>524.26588887048115</v>
      </c>
      <c r="U242">
        <f t="shared" si="19"/>
        <v>-7233.1063823401928</v>
      </c>
      <c r="V242">
        <f t="shared" si="20"/>
        <v>-73047781.327270508</v>
      </c>
      <c r="X242">
        <f t="shared" si="21"/>
        <v>0.76923724367722957</v>
      </c>
    </row>
    <row r="243" spans="1:24" x14ac:dyDescent="0.2">
      <c r="A243" s="4">
        <v>2.4099999999999926</v>
      </c>
      <c r="B243">
        <v>526.87000000000103</v>
      </c>
      <c r="S243">
        <f t="shared" si="17"/>
        <v>-838001687315.66028</v>
      </c>
      <c r="T243">
        <f t="shared" si="18"/>
        <v>522.5776706054412</v>
      </c>
      <c r="U243">
        <f t="shared" si="19"/>
        <v>-6745.4122468903661</v>
      </c>
      <c r="V243">
        <f t="shared" si="20"/>
        <v>-69934770.706558228</v>
      </c>
      <c r="X243">
        <f t="shared" si="21"/>
        <v>0.81468472195414809</v>
      </c>
    </row>
    <row r="244" spans="1:24" x14ac:dyDescent="0.2">
      <c r="A244" s="4">
        <v>2.4199999999999924</v>
      </c>
      <c r="B244">
        <v>525.41000000000111</v>
      </c>
      <c r="S244">
        <f t="shared" si="17"/>
        <v>-856899103385.56409</v>
      </c>
      <c r="T244">
        <f t="shared" si="18"/>
        <v>520.88383944216127</v>
      </c>
      <c r="U244">
        <f t="shared" si="19"/>
        <v>-6282.0996024161577</v>
      </c>
      <c r="V244">
        <f t="shared" si="20"/>
        <v>-66928795.110717773</v>
      </c>
      <c r="X244">
        <f t="shared" si="21"/>
        <v>0.86145306671738653</v>
      </c>
    </row>
    <row r="245" spans="1:24" x14ac:dyDescent="0.2">
      <c r="A245" s="4">
        <v>2.4299999999999922</v>
      </c>
      <c r="B245">
        <v>523.95000000000118</v>
      </c>
      <c r="S245">
        <f t="shared" si="17"/>
        <v>-876144403500.4679</v>
      </c>
      <c r="T245">
        <f t="shared" si="18"/>
        <v>519.18434049792131</v>
      </c>
      <c r="U245">
        <f t="shared" si="19"/>
        <v>-5842.2514814287424</v>
      </c>
      <c r="V245">
        <f t="shared" si="20"/>
        <v>-64027070.681930542</v>
      </c>
      <c r="X245">
        <f t="shared" si="21"/>
        <v>0.90956379465213477</v>
      </c>
    </row>
    <row r="246" spans="1:24" x14ac:dyDescent="0.2">
      <c r="A246" s="4">
        <v>2.439999999999992</v>
      </c>
      <c r="B246">
        <v>522.49000000000115</v>
      </c>
      <c r="S246">
        <f t="shared" si="17"/>
        <v>-895742580743.09045</v>
      </c>
      <c r="T246">
        <f t="shared" si="18"/>
        <v>517.47911889000136</v>
      </c>
      <c r="U246">
        <f t="shared" si="19"/>
        <v>-5424.9752640351653</v>
      </c>
      <c r="V246">
        <f t="shared" si="20"/>
        <v>-61226862.250610352</v>
      </c>
      <c r="X246">
        <f t="shared" si="21"/>
        <v>0.95903866294087448</v>
      </c>
    </row>
    <row r="247" spans="1:24" x14ac:dyDescent="0.2">
      <c r="A247" s="4">
        <v>2.4499999999999917</v>
      </c>
      <c r="B247">
        <v>521.03000000000122</v>
      </c>
      <c r="S247">
        <f t="shared" si="17"/>
        <v>-915698680154.82886</v>
      </c>
      <c r="T247">
        <f t="shared" si="18"/>
        <v>515.76811973568147</v>
      </c>
      <c r="U247">
        <f t="shared" si="19"/>
        <v>-5029.402283757925</v>
      </c>
      <c r="V247">
        <f t="shared" si="20"/>
        <v>-58525482.905921936</v>
      </c>
      <c r="X247">
        <f t="shared" si="21"/>
        <v>1.0098996726330047</v>
      </c>
    </row>
    <row r="248" spans="1:24" x14ac:dyDescent="0.2">
      <c r="A248" s="4">
        <v>2.4599999999999915</v>
      </c>
      <c r="B248">
        <v>519.57000000000119</v>
      </c>
      <c r="S248">
        <f t="shared" si="17"/>
        <v>-936017799079.44824</v>
      </c>
      <c r="T248">
        <f t="shared" si="18"/>
        <v>514.05128815224145</v>
      </c>
      <c r="U248">
        <f t="shared" si="19"/>
        <v>-4654.68743634969</v>
      </c>
      <c r="V248">
        <f t="shared" si="20"/>
        <v>-55920293.566268921</v>
      </c>
      <c r="X248">
        <f t="shared" si="21"/>
        <v>1.0621690720710819</v>
      </c>
    </row>
    <row r="249" spans="1:24" x14ac:dyDescent="0.2">
      <c r="A249" s="4">
        <v>2.4699999999999913</v>
      </c>
      <c r="B249">
        <v>518.11000000000126</v>
      </c>
      <c r="S249">
        <f t="shared" si="17"/>
        <v>-956705087507.82581</v>
      </c>
      <c r="T249">
        <f t="shared" si="18"/>
        <v>512.32856925696149</v>
      </c>
      <c r="U249">
        <f t="shared" si="19"/>
        <v>-4300.0087910443544</v>
      </c>
      <c r="V249">
        <f t="shared" si="20"/>
        <v>-53408702.549865723</v>
      </c>
      <c r="X249">
        <f t="shared" si="21"/>
        <v>1.1158693603751644</v>
      </c>
    </row>
    <row r="250" spans="1:24" x14ac:dyDescent="0.2">
      <c r="A250" s="4">
        <v>2.4799999999999911</v>
      </c>
      <c r="B250">
        <v>516.65000000000123</v>
      </c>
      <c r="S250">
        <f t="shared" si="17"/>
        <v>-977765748423.75256</v>
      </c>
      <c r="T250">
        <f t="shared" si="18"/>
        <v>510.59990816712161</v>
      </c>
      <c r="U250">
        <f t="shared" si="19"/>
        <v>-3964.5672046616673</v>
      </c>
      <c r="V250">
        <f t="shared" si="20"/>
        <v>-50988165.145149231</v>
      </c>
      <c r="X250">
        <f t="shared" si="21"/>
        <v>1.1710232909860836</v>
      </c>
    </row>
    <row r="251" spans="1:24" x14ac:dyDescent="0.2">
      <c r="A251" s="4">
        <v>2.4899999999999909</v>
      </c>
      <c r="B251">
        <v>515.19000000000131</v>
      </c>
      <c r="S251">
        <f t="shared" si="17"/>
        <v>-999205038150.78613</v>
      </c>
      <c r="T251">
        <f t="shared" si="18"/>
        <v>508.86525000000165</v>
      </c>
      <c r="U251">
        <f t="shared" si="19"/>
        <v>-3647.5859382674098</v>
      </c>
      <c r="V251">
        <f t="shared" si="20"/>
        <v>-48656183.181365967</v>
      </c>
      <c r="X251">
        <f t="shared" si="21"/>
        <v>1.2276538752692479</v>
      </c>
    </row>
    <row r="252" spans="1:24" x14ac:dyDescent="0.2">
      <c r="A252" s="4">
        <v>2.4999999999999907</v>
      </c>
      <c r="B252">
        <v>513.73000000000138</v>
      </c>
      <c r="S252">
        <f t="shared" si="17"/>
        <v>-1021028266700.1647</v>
      </c>
      <c r="T252">
        <f t="shared" si="18"/>
        <v>507.12453987288166</v>
      </c>
      <c r="U252">
        <f t="shared" si="19"/>
        <v>-3348.3102766275406</v>
      </c>
      <c r="V252">
        <f t="shared" si="20"/>
        <v>-46410304.599105835</v>
      </c>
      <c r="X252">
        <f t="shared" si="21"/>
        <v>1.285784386179454</v>
      </c>
    </row>
    <row r="253" spans="1:24" x14ac:dyDescent="0.2">
      <c r="A253" s="4">
        <v>2.5099999999999905</v>
      </c>
      <c r="B253">
        <v>511.97872340425727</v>
      </c>
      <c r="S253">
        <f t="shared" si="17"/>
        <v>-1043240798119.7721</v>
      </c>
      <c r="T253">
        <f t="shared" si="18"/>
        <v>505.37772290304167</v>
      </c>
      <c r="U253">
        <f t="shared" si="19"/>
        <v>-3066.0071502923965</v>
      </c>
      <c r="V253">
        <f t="shared" si="20"/>
        <v>-44248123.020721436</v>
      </c>
      <c r="X253">
        <f t="shared" si="21"/>
        <v>1.2893114888298707</v>
      </c>
    </row>
    <row r="254" spans="1:24" x14ac:dyDescent="0.2">
      <c r="A254" s="4">
        <v>2.5199999999999902</v>
      </c>
      <c r="B254">
        <v>509.93617021276793</v>
      </c>
      <c r="S254">
        <f t="shared" si="17"/>
        <v>-1065848050844.161</v>
      </c>
      <c r="T254">
        <f t="shared" si="18"/>
        <v>503.62474420776175</v>
      </c>
      <c r="U254">
        <f t="shared" si="19"/>
        <v>-2799.9647604450583</v>
      </c>
      <c r="V254">
        <f t="shared" si="20"/>
        <v>-42167277.320922852</v>
      </c>
      <c r="X254">
        <f t="shared" si="21"/>
        <v>1.2376894155934803</v>
      </c>
    </row>
    <row r="255" spans="1:24" x14ac:dyDescent="0.2">
      <c r="A255" s="4">
        <v>2.52999999999999</v>
      </c>
      <c r="B255">
        <v>507.8936170212786</v>
      </c>
      <c r="S255">
        <f t="shared" si="17"/>
        <v>-1088855498045.6311</v>
      </c>
      <c r="T255">
        <f t="shared" si="18"/>
        <v>501.86554890432171</v>
      </c>
      <c r="U255">
        <f t="shared" si="19"/>
        <v>-2549.4922062605619</v>
      </c>
      <c r="V255">
        <f t="shared" si="20"/>
        <v>-40165451.197257996</v>
      </c>
      <c r="X255">
        <f t="shared" si="21"/>
        <v>1.1868761321141663</v>
      </c>
    </row>
    <row r="256" spans="1:24" x14ac:dyDescent="0.2">
      <c r="A256" s="4">
        <v>2.5399999999999898</v>
      </c>
      <c r="B256">
        <v>505.85106382978927</v>
      </c>
      <c r="S256">
        <f t="shared" si="17"/>
        <v>-1112268667986.3608</v>
      </c>
      <c r="T256">
        <f t="shared" si="18"/>
        <v>500.10008211000178</v>
      </c>
      <c r="U256">
        <f t="shared" si="19"/>
        <v>-2313.9191151484847</v>
      </c>
      <c r="V256">
        <f t="shared" si="20"/>
        <v>-38240372.740646362</v>
      </c>
      <c r="X256">
        <f t="shared" si="21"/>
        <v>1.1368922852997305</v>
      </c>
    </row>
    <row r="257" spans="1:24" x14ac:dyDescent="0.2">
      <c r="A257" s="4">
        <v>2.5499999999999896</v>
      </c>
      <c r="B257">
        <v>503.80851063829999</v>
      </c>
      <c r="S257">
        <f t="shared" si="17"/>
        <v>-1136093144371.5989</v>
      </c>
      <c r="T257">
        <f t="shared" si="18"/>
        <v>498.32828894208183</v>
      </c>
      <c r="U257">
        <f t="shared" si="19"/>
        <v>-2092.5952755883336</v>
      </c>
      <c r="V257">
        <f t="shared" si="20"/>
        <v>-36389814.005874634</v>
      </c>
      <c r="X257">
        <f t="shared" si="21"/>
        <v>1.0877588568869156</v>
      </c>
    </row>
    <row r="258" spans="1:24" x14ac:dyDescent="0.2">
      <c r="A258" s="4">
        <v>2.5599999999999894</v>
      </c>
      <c r="B258">
        <v>501.76595744681066</v>
      </c>
      <c r="S258">
        <f t="shared" si="17"/>
        <v>-1160334566703.9055</v>
      </c>
      <c r="T258">
        <f t="shared" si="18"/>
        <v>496.55011451784191</v>
      </c>
      <c r="U258">
        <f t="shared" si="19"/>
        <v>-1884.8902726694942</v>
      </c>
      <c r="V258">
        <f t="shared" si="20"/>
        <v>-34611590.582122803</v>
      </c>
      <c r="X258">
        <f t="shared" si="21"/>
        <v>1.0394971702562457</v>
      </c>
    </row>
    <row r="259" spans="1:24" x14ac:dyDescent="0.2">
      <c r="A259" s="4">
        <v>2.5699999999999892</v>
      </c>
      <c r="B259">
        <v>499.72340425532133</v>
      </c>
      <c r="S259">
        <f t="shared" ref="S259:S322" si="22" xml:space="preserve"> -1466050000*A259^6 - 7221759000*A259^5 + 1103789000*A259^4 - 62924310*A259^3 + 1670358*A259^2 - 2512.574*A259 + 0.000008695861</f>
        <v>-1184998630638.4561</v>
      </c>
      <c r="T259">
        <f t="shared" ref="T259:T322" si="23" xml:space="preserve"> -9.14712*A260^3 + 38.3436*A260^2 - 193.977*A260 + 897.084</f>
        <v>494.76550395456195</v>
      </c>
      <c r="U259">
        <f t="shared" ref="U259:U322" si="24" xml:space="preserve"> -3732.15991187096*A259^6 + 87138.1762427183*A259^5 - 827962.760863781*A259^4 + 4120181.67900438*A259^3 - 11366140.4637253*A259^2 + 16521672.6923121*A259 - 9903111.20119457</f>
        <v>-1690.1931262686849</v>
      </c>
      <c r="V259">
        <f t="shared" ref="V259:V322" si="25" xml:space="preserve"> 35790598.28951*A259^5 - 635933857.7894*A259^4 + 4519700198.967*A259^3 - 16060978972.16*A259^2 + 28536394293.86*A259 - 20280602366.42</f>
        <v>-32903561.163375854</v>
      </c>
      <c r="X259">
        <f t="shared" si="21"/>
        <v>0.99212889741427046</v>
      </c>
    </row>
    <row r="260" spans="1:24" x14ac:dyDescent="0.2">
      <c r="A260" s="4">
        <v>2.579999999999989</v>
      </c>
      <c r="B260">
        <v>497.68085106383205</v>
      </c>
      <c r="S260">
        <f t="shared" si="22"/>
        <v>-1210091088339.3945</v>
      </c>
      <c r="T260">
        <f t="shared" si="23"/>
        <v>492.97440236952201</v>
      </c>
      <c r="U260">
        <f t="shared" si="24"/>
        <v>-1507.9119320362806</v>
      </c>
      <c r="V260">
        <f t="shared" si="25"/>
        <v>-31263627.119155884</v>
      </c>
      <c r="X260">
        <f t="shared" si="21"/>
        <v>0.94567606614753918</v>
      </c>
    </row>
    <row r="261" spans="1:24" x14ac:dyDescent="0.2">
      <c r="A261" s="4">
        <v>2.5899999999999888</v>
      </c>
      <c r="B261">
        <v>495.63829787234272</v>
      </c>
      <c r="S261">
        <f t="shared" si="22"/>
        <v>-1235617748837.2461</v>
      </c>
      <c r="T261">
        <f t="shared" si="23"/>
        <v>491.17675488000208</v>
      </c>
      <c r="U261">
        <f t="shared" si="24"/>
        <v>-1337.4735049307346</v>
      </c>
      <c r="V261">
        <f t="shared" si="25"/>
        <v>-29689732.064849854</v>
      </c>
      <c r="X261">
        <f t="shared" si="21"/>
        <v>0.90016106735354828</v>
      </c>
    </row>
    <row r="262" spans="1:24" x14ac:dyDescent="0.2">
      <c r="A262" s="4">
        <v>2.5999999999999885</v>
      </c>
      <c r="B262">
        <v>493.59574468085339</v>
      </c>
      <c r="S262">
        <f t="shared" si="22"/>
        <v>-1261584478387.3821</v>
      </c>
      <c r="T262">
        <f t="shared" si="23"/>
        <v>489.37250660328209</v>
      </c>
      <c r="U262">
        <f t="shared" si="24"/>
        <v>-1178.3230255544186</v>
      </c>
      <c r="V262">
        <f t="shared" si="25"/>
        <v>-28179861.432235718</v>
      </c>
      <c r="X262">
        <f t="shared" si="21"/>
        <v>0.85560666255377371</v>
      </c>
    </row>
    <row r="263" spans="1:24" x14ac:dyDescent="0.2">
      <c r="A263" s="4">
        <v>2.6099999999999883</v>
      </c>
      <c r="B263">
        <v>491.55319148936405</v>
      </c>
      <c r="S263">
        <f t="shared" si="22"/>
        <v>-1287997200829.5442</v>
      </c>
      <c r="T263">
        <f t="shared" si="23"/>
        <v>487.56160265664209</v>
      </c>
      <c r="U263">
        <f t="shared" si="24"/>
        <v>-1029.9236890003085</v>
      </c>
      <c r="V263">
        <f t="shared" si="25"/>
        <v>-26732042.040092468</v>
      </c>
      <c r="X263">
        <f t="shared" si="21"/>
        <v>0.81203599159386741</v>
      </c>
    </row>
    <row r="264" spans="1:24" x14ac:dyDescent="0.2">
      <c r="A264" s="4">
        <v>2.6199999999999881</v>
      </c>
      <c r="B264">
        <v>489.51063829787478</v>
      </c>
      <c r="S264">
        <f t="shared" si="22"/>
        <v>-1314861897948.4209</v>
      </c>
      <c r="T264">
        <f t="shared" si="23"/>
        <v>485.7439881573622</v>
      </c>
      <c r="U264">
        <f t="shared" si="24"/>
        <v>-891.75635675340891</v>
      </c>
      <c r="V264">
        <f t="shared" si="25"/>
        <v>-25344341.66469574</v>
      </c>
      <c r="X264">
        <f t="shared" si="21"/>
        <v>0.7694725805367516</v>
      </c>
    </row>
    <row r="265" spans="1:24" x14ac:dyDescent="0.2">
      <c r="A265" s="4">
        <v>2.6299999999999879</v>
      </c>
      <c r="B265">
        <v>487.46808510638544</v>
      </c>
      <c r="S265">
        <f t="shared" si="22"/>
        <v>-1342184609835.2815</v>
      </c>
      <c r="T265">
        <f t="shared" si="23"/>
        <v>483.91960822272222</v>
      </c>
      <c r="U265">
        <f t="shared" si="24"/>
        <v>-763.31921076029539</v>
      </c>
      <c r="V265">
        <f t="shared" si="25"/>
        <v>-24014868.610153198</v>
      </c>
      <c r="X265">
        <f t="shared" si="21"/>
        <v>0.72794034975413924</v>
      </c>
    </row>
    <row r="266" spans="1:24" x14ac:dyDescent="0.2">
      <c r="A266" s="4">
        <v>2.6399999999999877</v>
      </c>
      <c r="B266">
        <v>485.42553191489611</v>
      </c>
      <c r="S266">
        <f t="shared" si="22"/>
        <v>-1369971435250.6667</v>
      </c>
      <c r="T266">
        <f t="shared" si="23"/>
        <v>482.08840797000227</v>
      </c>
      <c r="U266">
        <f t="shared" si="24"/>
        <v>-644.12741064280272</v>
      </c>
      <c r="V266">
        <f t="shared" si="25"/>
        <v>-22741771.279220581</v>
      </c>
      <c r="X266">
        <f t="shared" ref="X266:X298" si="26">ABS((B266-T266)/B266)*100</f>
        <v>0.68746362222226609</v>
      </c>
    </row>
    <row r="267" spans="1:24" x14ac:dyDescent="0.2">
      <c r="A267" s="4">
        <v>2.6499999999999875</v>
      </c>
      <c r="B267">
        <v>483.38297872340678</v>
      </c>
      <c r="S267">
        <f t="shared" si="22"/>
        <v>-1398228531988.1294</v>
      </c>
      <c r="T267">
        <f t="shared" si="23"/>
        <v>480.25033251648233</v>
      </c>
      <c r="U267">
        <f t="shared" si="24"/>
        <v>-533.71275339275599</v>
      </c>
      <c r="V267">
        <f t="shared" si="25"/>
        <v>-21523237.743545532</v>
      </c>
      <c r="X267">
        <f t="shared" si="26"/>
        <v>0.64806713202803079</v>
      </c>
    </row>
    <row r="268" spans="1:24" x14ac:dyDescent="0.2">
      <c r="A268" s="4">
        <v>2.6599999999999873</v>
      </c>
      <c r="B268">
        <v>481.3404255319175</v>
      </c>
      <c r="S268">
        <f t="shared" si="22"/>
        <v>-1426962117239.0391</v>
      </c>
      <c r="T268">
        <f t="shared" si="23"/>
        <v>478.40532697944241</v>
      </c>
      <c r="U268">
        <f t="shared" si="24"/>
        <v>-431.62333568185568</v>
      </c>
      <c r="V268">
        <f t="shared" si="25"/>
        <v>-20357495.314308167</v>
      </c>
      <c r="X268">
        <f t="shared" si="26"/>
        <v>0.60977603309167128</v>
      </c>
    </row>
    <row r="269" spans="1:24" x14ac:dyDescent="0.2">
      <c r="A269" s="4">
        <v>2.6699999999999871</v>
      </c>
      <c r="B269">
        <v>479.29787234042817</v>
      </c>
      <c r="S269">
        <f t="shared" si="22"/>
        <v>-1456178467958.4336</v>
      </c>
      <c r="T269">
        <f t="shared" si="23"/>
        <v>476.55333647616243</v>
      </c>
      <c r="U269">
        <f t="shared" si="24"/>
        <v>-337.42321909219027</v>
      </c>
      <c r="V269">
        <f t="shared" si="25"/>
        <v>-19242810.112724304</v>
      </c>
      <c r="X269">
        <f t="shared" si="26"/>
        <v>0.57261590811243923</v>
      </c>
    </row>
    <row r="270" spans="1:24" x14ac:dyDescent="0.2">
      <c r="A270" s="4">
        <v>2.6799999999999868</v>
      </c>
      <c r="B270">
        <v>477.25531914893884</v>
      </c>
      <c r="S270">
        <f t="shared" si="22"/>
        <v>-1485883921231.9343</v>
      </c>
      <c r="T270">
        <f t="shared" si="23"/>
        <v>474.6943061239225</v>
      </c>
      <c r="U270">
        <f t="shared" si="24"/>
        <v>-250.69209781289101</v>
      </c>
      <c r="V270">
        <f t="shared" si="25"/>
        <v>-18177486.640571594</v>
      </c>
      <c r="X270">
        <f t="shared" si="26"/>
        <v>0.53661277774404681</v>
      </c>
    </row>
    <row r="271" spans="1:24" x14ac:dyDescent="0.2">
      <c r="A271" s="4">
        <v>2.6899999999999866</v>
      </c>
      <c r="B271">
        <v>475.21276595744951</v>
      </c>
      <c r="S271">
        <f t="shared" si="22"/>
        <v>-1516084874643.7097</v>
      </c>
      <c r="T271">
        <f t="shared" si="23"/>
        <v>472.82818104000251</v>
      </c>
      <c r="U271">
        <f t="shared" si="24"/>
        <v>-171.02496911585331</v>
      </c>
      <c r="V271">
        <f t="shared" si="25"/>
        <v>-17159867.350624084</v>
      </c>
      <c r="X271">
        <f t="shared" si="26"/>
        <v>0.50179311000675353</v>
      </c>
    </row>
    <row r="272" spans="1:24" x14ac:dyDescent="0.2">
      <c r="A272" s="4">
        <v>2.6999999999999864</v>
      </c>
      <c r="B272">
        <v>473.17021276596023</v>
      </c>
      <c r="S272">
        <f t="shared" si="22"/>
        <v>-1546787786645.4973</v>
      </c>
      <c r="T272">
        <f t="shared" si="23"/>
        <v>470.9549063416826</v>
      </c>
      <c r="U272">
        <f t="shared" si="24"/>
        <v>-98.031806491315365</v>
      </c>
      <c r="V272">
        <f t="shared" si="25"/>
        <v>-16188332.217193604</v>
      </c>
      <c r="X272">
        <f t="shared" si="26"/>
        <v>0.46818382994310859</v>
      </c>
    </row>
    <row r="273" spans="1:24" x14ac:dyDescent="0.2">
      <c r="A273" s="4">
        <v>2.7099999999999862</v>
      </c>
      <c r="B273">
        <v>471.1276595744709</v>
      </c>
      <c r="S273">
        <f t="shared" si="22"/>
        <v>-1577999176926.687</v>
      </c>
      <c r="T273">
        <f t="shared" si="23"/>
        <v>469.07442714624267</v>
      </c>
      <c r="U273">
        <f t="shared" si="24"/>
        <v>-31.337235629558563</v>
      </c>
      <c r="V273">
        <f t="shared" si="25"/>
        <v>-15261298.306808472</v>
      </c>
      <c r="X273">
        <f t="shared" si="26"/>
        <v>0.43581232952502419</v>
      </c>
    </row>
    <row r="274" spans="1:24" x14ac:dyDescent="0.2">
      <c r="A274" s="4">
        <v>2.719999999999986</v>
      </c>
      <c r="B274">
        <v>469.08510638298156</v>
      </c>
      <c r="S274">
        <f t="shared" si="22"/>
        <v>-1609725626785.4468</v>
      </c>
      <c r="T274">
        <f t="shared" si="23"/>
        <v>467.1866885709627</v>
      </c>
      <c r="U274">
        <f t="shared" si="24"/>
        <v>29.419787287712097</v>
      </c>
      <c r="V274">
        <f t="shared" si="25"/>
        <v>-14377219.348434448</v>
      </c>
      <c r="X274">
        <f t="shared" si="26"/>
        <v>0.40470647781959462</v>
      </c>
    </row>
    <row r="275" spans="1:24" x14ac:dyDescent="0.2">
      <c r="A275" s="4">
        <v>2.7299999999999858</v>
      </c>
      <c r="B275">
        <v>467.04255319149229</v>
      </c>
      <c r="S275">
        <f t="shared" si="22"/>
        <v>-1641973779500.9175</v>
      </c>
      <c r="T275">
        <f t="shared" si="23"/>
        <v>465.29163573312275</v>
      </c>
      <c r="U275">
        <f t="shared" si="24"/>
        <v>84.586294122040272</v>
      </c>
      <c r="V275">
        <f t="shared" si="25"/>
        <v>-13534585.304168701</v>
      </c>
      <c r="X275">
        <f t="shared" si="26"/>
        <v>0.3748946314216573</v>
      </c>
    </row>
    <row r="276" spans="1:24" x14ac:dyDescent="0.2">
      <c r="A276" s="4">
        <v>2.7399999999999856</v>
      </c>
      <c r="B276">
        <v>465.00000000000296</v>
      </c>
      <c r="S276">
        <f t="shared" si="22"/>
        <v>-1674750340706.4558</v>
      </c>
      <c r="T276">
        <f t="shared" si="23"/>
        <v>463.3892137500028</v>
      </c>
      <c r="U276">
        <f t="shared" si="24"/>
        <v>134.49562104791403</v>
      </c>
      <c r="V276">
        <f t="shared" si="25"/>
        <v>-12731921.939819336</v>
      </c>
      <c r="X276">
        <f t="shared" si="26"/>
        <v>0.34640564516132255</v>
      </c>
    </row>
    <row r="277" spans="1:24" x14ac:dyDescent="0.2">
      <c r="A277" s="4">
        <v>2.7499999999999853</v>
      </c>
      <c r="B277">
        <v>462.95744680851362</v>
      </c>
      <c r="S277">
        <f t="shared" si="22"/>
        <v>-1708062078763.9316</v>
      </c>
      <c r="T277">
        <f t="shared" si="23"/>
        <v>461.4793677388829</v>
      </c>
      <c r="U277">
        <f t="shared" si="24"/>
        <v>179.46772190928459</v>
      </c>
      <c r="V277">
        <f t="shared" si="25"/>
        <v>-11967790.395187378</v>
      </c>
      <c r="X277">
        <f t="shared" si="26"/>
        <v>0.31926888309501156</v>
      </c>
    </row>
    <row r="278" spans="1:24" x14ac:dyDescent="0.2">
      <c r="A278" s="4">
        <v>2.7599999999999851</v>
      </c>
      <c r="B278">
        <v>460.91489361702429</v>
      </c>
      <c r="S278">
        <f t="shared" si="22"/>
        <v>-1741915825139.0891</v>
      </c>
      <c r="T278">
        <f t="shared" si="23"/>
        <v>459.56204281704282</v>
      </c>
      <c r="U278">
        <f t="shared" si="24"/>
        <v>219.80947890132666</v>
      </c>
      <c r="V278">
        <f t="shared" si="25"/>
        <v>-11240786.75479126</v>
      </c>
      <c r="X278">
        <f t="shared" si="26"/>
        <v>0.2935142297887115</v>
      </c>
    </row>
    <row r="279" spans="1:24" x14ac:dyDescent="0.2">
      <c r="A279" s="4">
        <v>2.7699999999999849</v>
      </c>
      <c r="B279">
        <v>458.87234042553501</v>
      </c>
      <c r="S279">
        <f t="shared" si="22"/>
        <v>-1776318474777.9541</v>
      </c>
      <c r="T279">
        <f t="shared" si="23"/>
        <v>457.63718410176284</v>
      </c>
      <c r="U279">
        <f t="shared" si="24"/>
        <v>255.81501065939665</v>
      </c>
      <c r="V279">
        <f t="shared" si="25"/>
        <v>-10549541.618255615</v>
      </c>
      <c r="X279">
        <f t="shared" si="26"/>
        <v>0.26917210190240531</v>
      </c>
    </row>
    <row r="280" spans="1:24" x14ac:dyDescent="0.2">
      <c r="A280" s="4">
        <v>2.7799999999999847</v>
      </c>
      <c r="B280">
        <v>456.82978723404568</v>
      </c>
      <c r="S280">
        <f t="shared" si="22"/>
        <v>-1811276986484.2996</v>
      </c>
      <c r="T280">
        <f t="shared" si="23"/>
        <v>455.70473671032289</v>
      </c>
      <c r="U280">
        <f t="shared" si="24"/>
        <v>287.76597759872675</v>
      </c>
      <c r="V280">
        <f t="shared" si="25"/>
        <v>-9892719.6709671021</v>
      </c>
      <c r="X280">
        <f t="shared" si="26"/>
        <v>0.24627346008556111</v>
      </c>
    </row>
    <row r="281" spans="1:24" x14ac:dyDescent="0.2">
      <c r="A281" s="4">
        <v>2.7899999999999845</v>
      </c>
      <c r="B281">
        <v>454.78723404255635</v>
      </c>
      <c r="S281">
        <f t="shared" si="22"/>
        <v>-1846798383298.1729</v>
      </c>
      <c r="T281">
        <f t="shared" si="23"/>
        <v>453.76464576000296</v>
      </c>
      <c r="U281">
        <f t="shared" si="24"/>
        <v>315.93188448995352</v>
      </c>
      <c r="V281">
        <f t="shared" si="25"/>
        <v>-9269019.2543487549</v>
      </c>
      <c r="X281">
        <f t="shared" si="26"/>
        <v>0.22484982119302363</v>
      </c>
    </row>
    <row r="282" spans="1:24" x14ac:dyDescent="0.2">
      <c r="A282" s="4">
        <v>2.7999999999999843</v>
      </c>
      <c r="B282">
        <v>452.74468085106707</v>
      </c>
      <c r="S282">
        <f t="shared" si="22"/>
        <v>-1882889752875.47</v>
      </c>
      <c r="T282">
        <f t="shared" si="23"/>
        <v>451.81685636808305</v>
      </c>
      <c r="U282">
        <f t="shared" si="24"/>
        <v>340.57038056850433</v>
      </c>
      <c r="V282">
        <f t="shared" si="25"/>
        <v>-8677171.9365844727</v>
      </c>
      <c r="X282">
        <f t="shared" si="26"/>
        <v>0.20493327083156501</v>
      </c>
    </row>
    <row r="283" spans="1:24" x14ac:dyDescent="0.2">
      <c r="A283" s="4">
        <v>2.8099999999999841</v>
      </c>
      <c r="B283">
        <v>450.70212765957774</v>
      </c>
      <c r="S283">
        <f t="shared" si="22"/>
        <v>-1919558247868.5698</v>
      </c>
      <c r="T283">
        <f t="shared" si="23"/>
        <v>449.86131365184315</v>
      </c>
      <c r="U283">
        <f t="shared" si="24"/>
        <v>361.92755674570799</v>
      </c>
      <c r="V283">
        <f t="shared" si="25"/>
        <v>-8115942.0830841064</v>
      </c>
      <c r="X283">
        <f t="shared" si="26"/>
        <v>0.18655647624758345</v>
      </c>
    </row>
    <row r="284" spans="1:24" x14ac:dyDescent="0.2">
      <c r="A284" s="4">
        <v>2.8199999999999839</v>
      </c>
      <c r="B284">
        <v>448.65957446808841</v>
      </c>
      <c r="S284">
        <f t="shared" si="22"/>
        <v>-1956811086308.0225</v>
      </c>
      <c r="T284">
        <f t="shared" si="23"/>
        <v>447.89796272856319</v>
      </c>
      <c r="U284">
        <f t="shared" si="24"/>
        <v>380.23824017494917</v>
      </c>
      <c r="V284">
        <f t="shared" si="25"/>
        <v>-7584126.426940918</v>
      </c>
      <c r="X284">
        <f t="shared" si="26"/>
        <v>0.16975269956696146</v>
      </c>
    </row>
    <row r="285" spans="1:24" x14ac:dyDescent="0.2">
      <c r="A285" s="4">
        <v>2.8299999999999836</v>
      </c>
      <c r="B285">
        <v>446.61702127659908</v>
      </c>
      <c r="S285">
        <f t="shared" si="22"/>
        <v>-1994655551985.2961</v>
      </c>
      <c r="T285">
        <f t="shared" si="23"/>
        <v>445.92674871552327</v>
      </c>
      <c r="U285">
        <f t="shared" si="24"/>
        <v>395.72628624737263</v>
      </c>
      <c r="V285">
        <f t="shared" si="25"/>
        <v>-7080553.6395111084</v>
      </c>
      <c r="X285">
        <f t="shared" si="26"/>
        <v>0.15455581139803923</v>
      </c>
    </row>
    <row r="286" spans="1:24" x14ac:dyDescent="0.2">
      <c r="A286" s="4">
        <v>2.8399999999999834</v>
      </c>
      <c r="B286">
        <v>444.57446808510974</v>
      </c>
      <c r="S286">
        <f t="shared" si="22"/>
        <v>-2033098994836.5742</v>
      </c>
      <c r="T286">
        <f t="shared" si="23"/>
        <v>443.94761673000329</v>
      </c>
      <c r="U286">
        <f t="shared" si="24"/>
        <v>408.6048676893115</v>
      </c>
      <c r="V286">
        <f t="shared" si="25"/>
        <v>-6604083.9008026123</v>
      </c>
      <c r="X286">
        <f t="shared" si="26"/>
        <v>0.14100030480977777</v>
      </c>
    </row>
    <row r="287" spans="1:24" x14ac:dyDescent="0.2">
      <c r="A287" s="4">
        <v>2.8499999999999832</v>
      </c>
      <c r="B287">
        <v>442.53191489362047</v>
      </c>
      <c r="S287">
        <f t="shared" si="22"/>
        <v>-2072148831327.6143</v>
      </c>
      <c r="T287">
        <f t="shared" si="23"/>
        <v>441.96051188928334</v>
      </c>
      <c r="U287">
        <f t="shared" si="24"/>
        <v>419.07676135748625</v>
      </c>
      <c r="V287">
        <f t="shared" si="25"/>
        <v>-6153608.470199585</v>
      </c>
      <c r="X287">
        <f t="shared" si="26"/>
        <v>0.1291213096968355</v>
      </c>
    </row>
    <row r="288" spans="1:24" x14ac:dyDescent="0.2">
      <c r="A288" s="4">
        <v>2.859999999999983</v>
      </c>
      <c r="B288">
        <v>440.48936170213113</v>
      </c>
      <c r="S288">
        <f t="shared" si="22"/>
        <v>-2111812544839.6553</v>
      </c>
      <c r="T288">
        <f t="shared" si="23"/>
        <v>439.96537931064336</v>
      </c>
      <c r="U288">
        <f t="shared" si="24"/>
        <v>427.33463165163994</v>
      </c>
      <c r="V288">
        <f t="shared" si="25"/>
        <v>-5728049.256729126</v>
      </c>
      <c r="X288">
        <f t="shared" si="26"/>
        <v>0.11895460754443969</v>
      </c>
    </row>
    <row r="289" spans="1:24" x14ac:dyDescent="0.2">
      <c r="A289" s="4">
        <v>2.8699999999999828</v>
      </c>
      <c r="B289">
        <v>438.44680851064186</v>
      </c>
      <c r="S289">
        <f t="shared" si="22"/>
        <v>-2152097686056.3882</v>
      </c>
      <c r="T289">
        <f t="shared" si="23"/>
        <v>437.96216411136345</v>
      </c>
      <c r="U289">
        <f t="shared" si="24"/>
        <v>433.56131213903427</v>
      </c>
      <c r="V289">
        <f t="shared" si="25"/>
        <v>-5326358.3898162842</v>
      </c>
      <c r="X289">
        <f t="shared" si="26"/>
        <v>0.11053664660593501</v>
      </c>
    </row>
    <row r="290" spans="1:24" x14ac:dyDescent="0.2">
      <c r="A290" s="4">
        <v>2.8799999999999826</v>
      </c>
      <c r="B290">
        <v>436.40425531915253</v>
      </c>
      <c r="S290">
        <f t="shared" si="22"/>
        <v>-2193011873351.9773</v>
      </c>
      <c r="T290">
        <f t="shared" si="23"/>
        <v>435.95081140872355</v>
      </c>
      <c r="U290">
        <f t="shared" si="24"/>
        <v>437.93008375167847</v>
      </c>
      <c r="V290">
        <f t="shared" si="25"/>
        <v>-4947517.7896270752</v>
      </c>
      <c r="X290">
        <f t="shared" si="26"/>
        <v>0.10390455750651632</v>
      </c>
    </row>
    <row r="291" spans="1:24" x14ac:dyDescent="0.2">
      <c r="A291" s="4">
        <v>2.8899999999999824</v>
      </c>
      <c r="B291">
        <v>434.36170212766319</v>
      </c>
      <c r="S291">
        <f t="shared" si="22"/>
        <v>-2234562793180.1348</v>
      </c>
      <c r="T291">
        <f t="shared" si="23"/>
        <v>433.9312663200036</v>
      </c>
      <c r="U291">
        <f t="shared" si="24"/>
        <v>440.60495065152645</v>
      </c>
      <c r="V291">
        <f t="shared" si="25"/>
        <v>-4590538.7376403809</v>
      </c>
      <c r="X291">
        <f t="shared" si="26"/>
        <v>9.9096169287291924E-2</v>
      </c>
    </row>
    <row r="292" spans="1:24" x14ac:dyDescent="0.2">
      <c r="A292" s="4">
        <v>2.8999999999999821</v>
      </c>
      <c r="B292">
        <v>432.31914893617386</v>
      </c>
      <c r="S292">
        <f t="shared" si="22"/>
        <v>-2276758200464.2593</v>
      </c>
      <c r="T292">
        <f t="shared" si="23"/>
        <v>431.90347396248364</v>
      </c>
      <c r="U292">
        <f t="shared" si="24"/>
        <v>441.74091337621212</v>
      </c>
      <c r="V292">
        <f t="shared" si="25"/>
        <v>-4254461.447052002</v>
      </c>
      <c r="X292">
        <f t="shared" si="26"/>
        <v>9.6150025904030573E-2</v>
      </c>
    </row>
    <row r="293" spans="1:24" x14ac:dyDescent="0.2">
      <c r="A293" s="4">
        <v>2.9099999999999819</v>
      </c>
      <c r="B293">
        <v>430.27659574468453</v>
      </c>
      <c r="S293">
        <f t="shared" si="22"/>
        <v>-2319605918988.6216</v>
      </c>
      <c r="T293">
        <f t="shared" si="23"/>
        <v>429.86737945344373</v>
      </c>
      <c r="U293">
        <f t="shared" si="24"/>
        <v>441.48423913866282</v>
      </c>
      <c r="V293">
        <f t="shared" si="25"/>
        <v>-3938354.6335601807</v>
      </c>
      <c r="X293">
        <f t="shared" si="26"/>
        <v>9.5105403195951316E-2</v>
      </c>
    </row>
    <row r="294" spans="1:24" x14ac:dyDescent="0.2">
      <c r="A294" s="4">
        <v>2.9199999999999817</v>
      </c>
      <c r="B294">
        <v>428.23404255319525</v>
      </c>
      <c r="S294">
        <f t="shared" si="22"/>
        <v>-2363113841790.6118</v>
      </c>
      <c r="T294">
        <f t="shared" si="23"/>
        <v>427.8229279101638</v>
      </c>
      <c r="U294">
        <f t="shared" si="24"/>
        <v>439.97272958606482</v>
      </c>
      <c r="V294">
        <f t="shared" si="25"/>
        <v>-3641315.085647583</v>
      </c>
      <c r="X294">
        <f t="shared" si="26"/>
        <v>9.6002326340130867E-2</v>
      </c>
    </row>
    <row r="295" spans="1:24" x14ac:dyDescent="0.2">
      <c r="A295" s="4">
        <v>2.9299999999999815</v>
      </c>
      <c r="B295">
        <v>426.19148936170592</v>
      </c>
      <c r="S295">
        <f t="shared" si="22"/>
        <v>-2407289931554.0342</v>
      </c>
      <c r="T295">
        <f t="shared" si="23"/>
        <v>425.77006444992384</v>
      </c>
      <c r="U295">
        <f t="shared" si="24"/>
        <v>437.33598606288433</v>
      </c>
      <c r="V295">
        <f t="shared" si="25"/>
        <v>-3362467.2350158691</v>
      </c>
      <c r="X295">
        <f t="shared" si="26"/>
        <v>9.8881587807686647E-2</v>
      </c>
    </row>
    <row r="296" spans="1:24" x14ac:dyDescent="0.2">
      <c r="A296" s="4">
        <v>2.9399999999999813</v>
      </c>
      <c r="B296">
        <v>424.14893617021659</v>
      </c>
      <c r="S296">
        <f t="shared" si="22"/>
        <v>-2452142221003.4707</v>
      </c>
      <c r="T296">
        <f t="shared" si="23"/>
        <v>423.7087341900039</v>
      </c>
      <c r="U296">
        <f t="shared" si="24"/>
        <v>433.69567155092955</v>
      </c>
      <c r="V296">
        <f t="shared" si="25"/>
        <v>-3100962.7274780273</v>
      </c>
      <c r="X296">
        <f t="shared" si="26"/>
        <v>0.1037847658389582</v>
      </c>
    </row>
    <row r="297" spans="1:24" x14ac:dyDescent="0.2">
      <c r="A297" s="4">
        <v>2.9499999999999811</v>
      </c>
      <c r="B297">
        <v>422.10638297872731</v>
      </c>
      <c r="S297">
        <f t="shared" si="22"/>
        <v>-2497678813299.686</v>
      </c>
      <c r="T297">
        <f t="shared" si="23"/>
        <v>421.63888224768402</v>
      </c>
      <c r="U297">
        <f t="shared" si="24"/>
        <v>429.16577068716288</v>
      </c>
      <c r="V297">
        <f t="shared" si="25"/>
        <v>-2855979.9930419922</v>
      </c>
      <c r="X297">
        <f t="shared" si="26"/>
        <v>0.11075424345498416</v>
      </c>
    </row>
    <row r="298" spans="1:24" x14ac:dyDescent="0.2">
      <c r="A298" s="4">
        <v>2.9599999999999809</v>
      </c>
      <c r="B298">
        <v>420.06382978723798</v>
      </c>
      <c r="S298">
        <f t="shared" si="22"/>
        <v>-2543907882436.0957</v>
      </c>
      <c r="T298">
        <f t="shared" si="23"/>
        <v>419.56045374024393</v>
      </c>
      <c r="U298">
        <f t="shared" si="24"/>
        <v>423.8528465628624</v>
      </c>
      <c r="V298">
        <f t="shared" si="25"/>
        <v>-2626723.816696167</v>
      </c>
      <c r="X298">
        <f t="shared" si="26"/>
        <v>0.119833228023705</v>
      </c>
    </row>
    <row r="299" spans="1:24" x14ac:dyDescent="0.2">
      <c r="A299" s="11">
        <v>2.9699999999999807</v>
      </c>
      <c r="B299">
        <v>418.02127659574865</v>
      </c>
      <c r="S299">
        <f t="shared" si="22"/>
        <v>-2590837673636.2905</v>
      </c>
      <c r="T299">
        <f t="shared" si="23"/>
        <v>417.473393784964</v>
      </c>
      <c r="U299">
        <f t="shared" si="24"/>
        <v>417.85629512369633</v>
      </c>
      <c r="V299">
        <f t="shared" si="25"/>
        <v>-2412424.9087982178</v>
      </c>
      <c r="X299">
        <f t="shared" ref="X299:X353" si="27">ABS((B299-U299)/B299)*100</f>
        <v>3.9467242767134321E-2</v>
      </c>
    </row>
    <row r="300" spans="1:24" x14ac:dyDescent="0.2">
      <c r="A300" s="11">
        <v>2.9799999999999804</v>
      </c>
      <c r="B300">
        <v>412.82608695653812</v>
      </c>
      <c r="C300" s="9"/>
      <c r="S300">
        <f t="shared" si="22"/>
        <v>-2638476503752.6143</v>
      </c>
      <c r="T300">
        <f t="shared" si="23"/>
        <v>415.37764749912407</v>
      </c>
      <c r="U300">
        <f t="shared" si="24"/>
        <v>411.26859664916992</v>
      </c>
      <c r="V300">
        <f t="shared" si="25"/>
        <v>-2212339.4756469727</v>
      </c>
      <c r="X300">
        <f t="shared" si="27"/>
        <v>0.37727516660839533</v>
      </c>
    </row>
    <row r="301" spans="1:24" x14ac:dyDescent="0.2">
      <c r="A301" s="5">
        <v>2.9899999999999802</v>
      </c>
      <c r="B301">
        <v>404.47826086958179</v>
      </c>
      <c r="S301">
        <f t="shared" si="22"/>
        <v>-2686832761665.791</v>
      </c>
      <c r="T301">
        <f t="shared" si="23"/>
        <v>413.27316000000422</v>
      </c>
      <c r="U301">
        <f t="shared" si="24"/>
        <v>404.17556477338076</v>
      </c>
      <c r="V301">
        <f t="shared" si="25"/>
        <v>-2025748.7899627686</v>
      </c>
      <c r="X301">
        <f t="shared" si="27"/>
        <v>7.4836184162350355E-2</v>
      </c>
    </row>
    <row r="302" spans="1:24" x14ac:dyDescent="0.2">
      <c r="A302" s="5">
        <v>2.99999999999998</v>
      </c>
      <c r="B302">
        <v>396.13043478262546</v>
      </c>
      <c r="S302">
        <f t="shared" si="22"/>
        <v>-2735914908685.623</v>
      </c>
      <c r="T302">
        <f t="shared" si="23"/>
        <v>411.15987640488424</v>
      </c>
      <c r="U302">
        <f t="shared" si="24"/>
        <v>396.65659264475107</v>
      </c>
      <c r="V302">
        <f t="shared" si="25"/>
        <v>-1851958.7614898682</v>
      </c>
      <c r="X302">
        <f t="shared" si="27"/>
        <v>0.132824397199963</v>
      </c>
    </row>
    <row r="303" spans="1:24" x14ac:dyDescent="0.2">
      <c r="A303" s="5">
        <v>3.0099999999999798</v>
      </c>
      <c r="B303">
        <v>387.78260869566913</v>
      </c>
      <c r="S303">
        <f t="shared" si="22"/>
        <v>-2785731478952.7314</v>
      </c>
      <c r="T303">
        <f t="shared" si="23"/>
        <v>409.03774183104429</v>
      </c>
      <c r="U303">
        <f t="shared" si="24"/>
        <v>388.78489655256271</v>
      </c>
      <c r="V303">
        <f t="shared" si="25"/>
        <v>-1690299.507232666</v>
      </c>
      <c r="X303">
        <f t="shared" si="27"/>
        <v>0.25846642794653568</v>
      </c>
    </row>
    <row r="304" spans="1:24" x14ac:dyDescent="0.2">
      <c r="A304" s="5">
        <v>3.0199999999999796</v>
      </c>
      <c r="B304">
        <v>379.43478260871274</v>
      </c>
      <c r="S304">
        <f t="shared" si="22"/>
        <v>-2836291079841.3574</v>
      </c>
      <c r="T304">
        <f t="shared" si="23"/>
        <v>406.90670139576434</v>
      </c>
      <c r="U304">
        <f t="shared" si="24"/>
        <v>380.62775664776564</v>
      </c>
      <c r="V304">
        <f t="shared" si="25"/>
        <v>-1540124.9223632812</v>
      </c>
      <c r="X304">
        <f t="shared" si="27"/>
        <v>0.31440819179804563</v>
      </c>
    </row>
    <row r="305" spans="1:24" x14ac:dyDescent="0.2">
      <c r="A305" s="5">
        <v>3.0299999999999794</v>
      </c>
      <c r="B305">
        <v>371.08695652175641</v>
      </c>
      <c r="S305">
        <f t="shared" si="22"/>
        <v>-2887602392363.21</v>
      </c>
      <c r="T305">
        <f t="shared" si="23"/>
        <v>404.76670021632441</v>
      </c>
      <c r="U305">
        <f t="shared" si="24"/>
        <v>372.24675527960062</v>
      </c>
      <c r="V305">
        <f t="shared" si="25"/>
        <v>-1400812.2504882812</v>
      </c>
      <c r="X305">
        <f t="shared" si="27"/>
        <v>0.31254096579280244</v>
      </c>
    </row>
    <row r="306" spans="1:24" x14ac:dyDescent="0.2">
      <c r="A306" s="5">
        <v>3.0399999999999792</v>
      </c>
      <c r="B306">
        <v>362.73913043480007</v>
      </c>
      <c r="S306">
        <f t="shared" si="22"/>
        <v>-2939674171572.394</v>
      </c>
      <c r="T306">
        <f t="shared" si="23"/>
        <v>402.61768341000453</v>
      </c>
      <c r="U306">
        <f t="shared" si="24"/>
        <v>363.69801231473684</v>
      </c>
      <c r="V306">
        <f t="shared" si="25"/>
        <v>-1271761.6541595459</v>
      </c>
      <c r="X306">
        <f t="shared" si="27"/>
        <v>0.26434475894216247</v>
      </c>
    </row>
    <row r="307" spans="1:24" x14ac:dyDescent="0.2">
      <c r="A307" s="5">
        <v>3.049999999999979</v>
      </c>
      <c r="B307">
        <v>354.39130434784374</v>
      </c>
      <c r="S307">
        <f t="shared" si="22"/>
        <v>-2992515246971.3584</v>
      </c>
      <c r="T307">
        <f t="shared" si="23"/>
        <v>400.45959609408453</v>
      </c>
      <c r="U307">
        <f t="shared" si="24"/>
        <v>355.03241804987192</v>
      </c>
      <c r="V307">
        <f t="shared" si="25"/>
        <v>-1152395.7855377197</v>
      </c>
      <c r="X307">
        <f t="shared" si="27"/>
        <v>0.1809055962047279</v>
      </c>
    </row>
    <row r="308" spans="1:24" x14ac:dyDescent="0.2">
      <c r="A308" s="5">
        <v>3.0599999999999787</v>
      </c>
      <c r="B308">
        <v>346.04347826088735</v>
      </c>
      <c r="S308">
        <f t="shared" si="22"/>
        <v>-3046134522917.9331</v>
      </c>
      <c r="T308">
        <f t="shared" si="23"/>
        <v>398.29238338584463</v>
      </c>
      <c r="U308">
        <f t="shared" si="24"/>
        <v>346.29586330801249</v>
      </c>
      <c r="V308">
        <f t="shared" si="25"/>
        <v>-1042159.3566436768</v>
      </c>
      <c r="X308">
        <f t="shared" si="27"/>
        <v>7.2934490311316866E-2</v>
      </c>
    </row>
    <row r="309" spans="1:24" x14ac:dyDescent="0.2">
      <c r="A309" s="5">
        <v>3.0699999999999785</v>
      </c>
      <c r="B309">
        <v>337.69565217393102</v>
      </c>
      <c r="S309">
        <f t="shared" si="22"/>
        <v>-3100540979033.397</v>
      </c>
      <c r="T309">
        <f t="shared" si="23"/>
        <v>396.11599040256471</v>
      </c>
      <c r="U309">
        <f t="shared" si="24"/>
        <v>337.52946674078703</v>
      </c>
      <c r="V309">
        <f t="shared" si="25"/>
        <v>-940518.71017456055</v>
      </c>
      <c r="X309">
        <f t="shared" si="27"/>
        <v>4.9211599875262767E-2</v>
      </c>
    </row>
    <row r="310" spans="1:24" x14ac:dyDescent="0.2">
      <c r="A310" s="5">
        <v>3.0799999999999783</v>
      </c>
      <c r="B310">
        <v>329.34782608697469</v>
      </c>
      <c r="S310">
        <f t="shared" si="22"/>
        <v>-3155743670611.6187</v>
      </c>
      <c r="T310">
        <f t="shared" si="23"/>
        <v>393.93036226152475</v>
      </c>
      <c r="U310">
        <f t="shared" si="24"/>
        <v>328.769799657166</v>
      </c>
      <c r="V310">
        <f t="shared" si="25"/>
        <v>-846961.3899230957</v>
      </c>
      <c r="X310">
        <f t="shared" si="27"/>
        <v>0.17550637472738062</v>
      </c>
    </row>
    <row r="311" spans="1:24" x14ac:dyDescent="0.2">
      <c r="A311" s="5">
        <v>3.0899999999999781</v>
      </c>
      <c r="B311">
        <v>321.00000000001836</v>
      </c>
      <c r="S311">
        <f t="shared" si="22"/>
        <v>-3211751729029.2397</v>
      </c>
      <c r="T311">
        <f t="shared" si="23"/>
        <v>391.73544408000487</v>
      </c>
      <c r="U311">
        <f t="shared" si="24"/>
        <v>320.04910811036825</v>
      </c>
      <c r="V311">
        <f t="shared" si="25"/>
        <v>-760995.71102905273</v>
      </c>
      <c r="X311">
        <f t="shared" si="27"/>
        <v>0.29622800300624741</v>
      </c>
    </row>
    <row r="312" spans="1:24" x14ac:dyDescent="0.2">
      <c r="A312" s="5">
        <v>3.0999999999999779</v>
      </c>
      <c r="B312">
        <v>312.65217391306203</v>
      </c>
      <c r="S312">
        <f t="shared" si="22"/>
        <v>-3268574362156.9229</v>
      </c>
      <c r="T312">
        <f t="shared" si="23"/>
        <v>389.53118097528494</v>
      </c>
      <c r="U312">
        <f t="shared" si="24"/>
        <v>311.39553211629391</v>
      </c>
      <c r="V312">
        <f t="shared" si="25"/>
        <v>-682150.33090209961</v>
      </c>
      <c r="X312">
        <f t="shared" si="27"/>
        <v>0.40192965270011244</v>
      </c>
    </row>
    <row r="313" spans="1:24" x14ac:dyDescent="0.2">
      <c r="A313" s="5">
        <v>3.1099999999999777</v>
      </c>
      <c r="B313">
        <v>304.30434782610564</v>
      </c>
      <c r="S313">
        <f t="shared" si="22"/>
        <v>-3326220854771.6509</v>
      </c>
      <c r="T313">
        <f t="shared" si="23"/>
        <v>387.31751806464496</v>
      </c>
      <c r="U313">
        <f t="shared" si="24"/>
        <v>302.83332254737616</v>
      </c>
      <c r="V313">
        <f t="shared" si="25"/>
        <v>-609973.81950378418</v>
      </c>
      <c r="X313">
        <f t="shared" si="27"/>
        <v>0.48340593528755649</v>
      </c>
    </row>
    <row r="314" spans="1:24" x14ac:dyDescent="0.2">
      <c r="A314" s="5">
        <v>3.1199999999999775</v>
      </c>
      <c r="B314">
        <v>295.95652173914931</v>
      </c>
      <c r="S314">
        <f t="shared" si="22"/>
        <v>-3384700568970.0806</v>
      </c>
      <c r="T314">
        <f t="shared" si="23"/>
        <v>385.09440046536508</v>
      </c>
      <c r="U314">
        <f t="shared" si="24"/>
        <v>294.3830548748374</v>
      </c>
      <c r="V314">
        <f t="shared" si="25"/>
        <v>-544034.22975158691</v>
      </c>
      <c r="X314">
        <f t="shared" si="27"/>
        <v>0.53165473599488233</v>
      </c>
    </row>
    <row r="315" spans="1:24" x14ac:dyDescent="0.2">
      <c r="A315" s="5">
        <v>3.1299999999999772</v>
      </c>
      <c r="B315">
        <v>287.60869565219298</v>
      </c>
      <c r="S315">
        <f t="shared" si="22"/>
        <v>-3444022944582.96</v>
      </c>
      <c r="T315">
        <f t="shared" si="23"/>
        <v>382.86177329472514</v>
      </c>
      <c r="U315">
        <f t="shared" si="24"/>
        <v>286.06184048950672</v>
      </c>
      <c r="V315">
        <f t="shared" si="25"/>
        <v>-483918.6683807373</v>
      </c>
      <c r="X315">
        <f t="shared" si="27"/>
        <v>0.53783323872685618</v>
      </c>
    </row>
    <row r="316" spans="1:24" x14ac:dyDescent="0.2">
      <c r="A316" s="5">
        <v>3.139999999999977</v>
      </c>
      <c r="B316">
        <v>279.26086956523659</v>
      </c>
      <c r="S316">
        <f t="shared" si="22"/>
        <v>-3504197499590.5879</v>
      </c>
      <c r="T316">
        <f t="shared" si="23"/>
        <v>380.61958167000523</v>
      </c>
      <c r="U316">
        <f t="shared" si="24"/>
        <v>277.88353555649519</v>
      </c>
      <c r="V316">
        <f t="shared" si="25"/>
        <v>-429232.86618041992</v>
      </c>
      <c r="X316">
        <f t="shared" si="27"/>
        <v>0.49320694692589162</v>
      </c>
    </row>
    <row r="317" spans="1:24" x14ac:dyDescent="0.2">
      <c r="A317" s="5">
        <v>3.1499999999999768</v>
      </c>
      <c r="B317">
        <v>270.91304347828031</v>
      </c>
      <c r="S317">
        <f t="shared" si="22"/>
        <v>-3565233830539.3379</v>
      </c>
      <c r="T317">
        <f t="shared" si="23"/>
        <v>378.3677707084853</v>
      </c>
      <c r="U317">
        <f t="shared" si="24"/>
        <v>269.85894668102264</v>
      </c>
      <c r="V317">
        <f t="shared" si="25"/>
        <v>-379600.74850463867</v>
      </c>
      <c r="X317">
        <f t="shared" si="27"/>
        <v>0.38909045637818473</v>
      </c>
    </row>
    <row r="318" spans="1:24" x14ac:dyDescent="0.2">
      <c r="A318" s="5">
        <v>3.1599999999999766</v>
      </c>
      <c r="B318">
        <v>262.56521739132393</v>
      </c>
      <c r="S318">
        <f t="shared" si="22"/>
        <v>-3627141612959.2432</v>
      </c>
      <c r="T318">
        <f t="shared" si="23"/>
        <v>376.10628552744538</v>
      </c>
      <c r="U318">
        <f t="shared" si="24"/>
        <v>261.99603421986103</v>
      </c>
      <c r="V318">
        <f t="shared" si="25"/>
        <v>-334664.00590515137</v>
      </c>
      <c r="X318">
        <f t="shared" si="27"/>
        <v>0.21677782652170285</v>
      </c>
    </row>
    <row r="319" spans="1:24" x14ac:dyDescent="0.2">
      <c r="A319" s="5">
        <v>3.1699999999999764</v>
      </c>
      <c r="B319">
        <v>254.2173913043676</v>
      </c>
      <c r="S319">
        <f t="shared" si="22"/>
        <v>-3689930601782.6172</v>
      </c>
      <c r="T319">
        <f t="shared" si="23"/>
        <v>373.83507124416531</v>
      </c>
      <c r="U319">
        <f t="shared" si="24"/>
        <v>254.30011291056871</v>
      </c>
      <c r="V319">
        <f t="shared" si="25"/>
        <v>-294081.66464233398</v>
      </c>
      <c r="X319">
        <f t="shared" si="27"/>
        <v>3.2539711691903318E-2</v>
      </c>
    </row>
    <row r="320" spans="1:24" x14ac:dyDescent="0.2">
      <c r="A320" s="5">
        <v>3.1799999999999762</v>
      </c>
      <c r="B320">
        <v>245.86956521741126</v>
      </c>
      <c r="S320">
        <f t="shared" si="22"/>
        <v>-3753610631763.7573</v>
      </c>
      <c r="T320">
        <f t="shared" si="23"/>
        <v>371.55407297592546</v>
      </c>
      <c r="U320">
        <f t="shared" si="24"/>
        <v>246.77404960989952</v>
      </c>
      <c r="V320">
        <f t="shared" si="25"/>
        <v>-257529.6570892334</v>
      </c>
      <c r="X320">
        <f t="shared" si="27"/>
        <v>0.36787163620209062</v>
      </c>
    </row>
    <row r="321" spans="1:24" x14ac:dyDescent="0.2">
      <c r="A321" s="5">
        <v>3.189999999999976</v>
      </c>
      <c r="B321">
        <v>237.5217391304549</v>
      </c>
      <c r="S321">
        <f t="shared" si="22"/>
        <v>-3818191617899.6792</v>
      </c>
      <c r="T321">
        <f t="shared" si="23"/>
        <v>369.26323584000545</v>
      </c>
      <c r="U321">
        <f t="shared" si="24"/>
        <v>239.41845849901438</v>
      </c>
      <c r="V321">
        <f t="shared" si="25"/>
        <v>-224700.39233398438</v>
      </c>
      <c r="X321">
        <f t="shared" si="27"/>
        <v>0.79854558808098475</v>
      </c>
    </row>
    <row r="322" spans="1:24" x14ac:dyDescent="0.2">
      <c r="A322" s="5">
        <v>3.1999999999999758</v>
      </c>
      <c r="B322">
        <v>229.17391304349857</v>
      </c>
      <c r="S322">
        <f t="shared" si="22"/>
        <v>-3883683555851.918</v>
      </c>
      <c r="T322">
        <f t="shared" si="23"/>
        <v>366.96250495368565</v>
      </c>
      <c r="U322">
        <f t="shared" si="24"/>
        <v>232.23189365118742</v>
      </c>
      <c r="V322">
        <f t="shared" si="25"/>
        <v>-195302.32676696777</v>
      </c>
      <c r="X322">
        <f t="shared" si="27"/>
        <v>1.3343493450358046</v>
      </c>
    </row>
    <row r="323" spans="1:24" x14ac:dyDescent="0.2">
      <c r="A323" s="5">
        <v>3.2099999999999755</v>
      </c>
      <c r="B323">
        <v>222.07407407408843</v>
      </c>
      <c r="S323">
        <f t="shared" ref="S323:S362" si="28" xml:space="preserve"> -1466050000*A323^6 - 7221759000*A323^5 + 1103789000*A323^4 - 62924310*A323^3 + 1670358*A323^2 - 2512.574*A323 + 0.000008695861</f>
        <v>-3950096522369.3872</v>
      </c>
      <c r="T323">
        <f t="shared" ref="T323:T362" si="29" xml:space="preserve"> -9.14712*A324^3 + 38.3436*A324^2 - 193.977*A324 + 897.084</f>
        <v>364.65182543424567</v>
      </c>
      <c r="U323">
        <f t="shared" ref="U323:U362" si="30" xml:space="preserve"> -3732.15991187096*A323^6 + 87138.1762427183*A323^5 - 827962.760863781*A323^4 + 4120181.67900438*A323^3 - 11366140.4637253*A323^2 + 16521672.6923121*A323 - 9903111.20119457</f>
        <v>225.21103870868683</v>
      </c>
      <c r="V323">
        <f t="shared" ref="V323:V362" si="31" xml:space="preserve"> 35790598.28951*A323^5 - 635933857.7894*A323^4 + 4519700198.967*A323^3 - 16060978972.16*A323^2 + 28536394293.86*A323 - 20280602366.42</f>
        <v>-169059.53424072266</v>
      </c>
      <c r="X323">
        <f t="shared" si="27"/>
        <v>1.4125758027710358</v>
      </c>
    </row>
    <row r="324" spans="1:24" x14ac:dyDescent="0.2">
      <c r="A324" s="5">
        <v>3.2199999999999753</v>
      </c>
      <c r="B324">
        <v>216.2222222222367</v>
      </c>
      <c r="S324">
        <f t="shared" si="28"/>
        <v>-4017440675712.2896</v>
      </c>
      <c r="T324">
        <f t="shared" si="29"/>
        <v>362.33114239896565</v>
      </c>
      <c r="U324">
        <f t="shared" si="30"/>
        <v>218.35089416056871</v>
      </c>
      <c r="V324">
        <f t="shared" si="31"/>
        <v>-145711.27703857422</v>
      </c>
      <c r="X324">
        <f t="shared" si="27"/>
        <v>0.98448342471669525</v>
      </c>
    </row>
    <row r="325" spans="1:24" x14ac:dyDescent="0.2">
      <c r="A325" s="5">
        <v>3.2299999999999751</v>
      </c>
      <c r="B325">
        <v>210.37037037038499</v>
      </c>
      <c r="S325">
        <f t="shared" si="28"/>
        <v>-4085726256077.082</v>
      </c>
      <c r="T325">
        <f t="shared" si="29"/>
        <v>360.00040096512578</v>
      </c>
      <c r="U325">
        <f t="shared" si="30"/>
        <v>211.64496152102947</v>
      </c>
      <c r="V325">
        <f t="shared" si="31"/>
        <v>-125011.57621765137</v>
      </c>
      <c r="X325">
        <f t="shared" si="27"/>
        <v>0.60587959625701826</v>
      </c>
    </row>
    <row r="326" spans="1:24" x14ac:dyDescent="0.2">
      <c r="A326" s="5">
        <v>3.2399999999999749</v>
      </c>
      <c r="B326">
        <v>204.51851851853326</v>
      </c>
      <c r="S326">
        <f t="shared" si="28"/>
        <v>-4154963586022.5015</v>
      </c>
      <c r="T326">
        <f t="shared" si="29"/>
        <v>357.65954625000597</v>
      </c>
      <c r="U326">
        <f t="shared" si="30"/>
        <v>205.08542527258396</v>
      </c>
      <c r="V326">
        <f t="shared" si="31"/>
        <v>-106728.78196716309</v>
      </c>
      <c r="X326">
        <f t="shared" si="27"/>
        <v>0.27719091559884013</v>
      </c>
    </row>
    <row r="327" spans="1:24" x14ac:dyDescent="0.2">
      <c r="A327" s="5">
        <v>3.2499999999999747</v>
      </c>
      <c r="B327">
        <v>198.66666666668152</v>
      </c>
      <c r="S327">
        <f t="shared" si="28"/>
        <v>-4225163070896.6353</v>
      </c>
      <c r="T327">
        <f t="shared" si="29"/>
        <v>355.30852337088606</v>
      </c>
      <c r="U327">
        <f t="shared" si="30"/>
        <v>198.66333191841841</v>
      </c>
      <c r="V327">
        <f t="shared" si="31"/>
        <v>-90645.144256591797</v>
      </c>
      <c r="X327">
        <f t="shared" si="27"/>
        <v>1.6785645619701631E-3</v>
      </c>
    </row>
    <row r="328" spans="1:24" x14ac:dyDescent="0.2">
      <c r="A328" s="5">
        <v>3.2599999999999745</v>
      </c>
      <c r="B328">
        <v>192.81481481482979</v>
      </c>
      <c r="S328">
        <f t="shared" si="28"/>
        <v>-4296335199265.0654</v>
      </c>
      <c r="T328">
        <f t="shared" si="29"/>
        <v>352.9472774450461</v>
      </c>
      <c r="U328">
        <f t="shared" si="30"/>
        <v>192.3687661588192</v>
      </c>
      <c r="V328">
        <f t="shared" si="31"/>
        <v>-76556.383453369141</v>
      </c>
      <c r="X328">
        <f t="shared" si="27"/>
        <v>0.23133526147301139</v>
      </c>
    </row>
    <row r="329" spans="1:24" x14ac:dyDescent="0.2">
      <c r="A329" s="5">
        <v>3.2699999999999743</v>
      </c>
      <c r="B329">
        <v>186.96296296297808</v>
      </c>
      <c r="S329">
        <f t="shared" si="28"/>
        <v>-4368490543340.0459</v>
      </c>
      <c r="T329">
        <f t="shared" si="29"/>
        <v>350.57575358976612</v>
      </c>
      <c r="U329">
        <f t="shared" si="30"/>
        <v>186.19102487713099</v>
      </c>
      <c r="V329">
        <f t="shared" si="31"/>
        <v>-64271.260513305664</v>
      </c>
      <c r="X329">
        <f t="shared" si="27"/>
        <v>0.412882890607566</v>
      </c>
    </row>
    <row r="330" spans="1:24" x14ac:dyDescent="0.2">
      <c r="A330" s="5">
        <v>3.279999999999974</v>
      </c>
      <c r="B330">
        <v>181.11111111112635</v>
      </c>
      <c r="S330">
        <f t="shared" si="28"/>
        <v>-4441639759410.7588</v>
      </c>
      <c r="T330">
        <f t="shared" si="29"/>
        <v>348.19389692232619</v>
      </c>
      <c r="U330">
        <f t="shared" si="30"/>
        <v>180.1187876984477</v>
      </c>
      <c r="V330">
        <f t="shared" si="31"/>
        <v>-53611.147888183594</v>
      </c>
      <c r="X330">
        <f t="shared" si="27"/>
        <v>0.54790863276730339</v>
      </c>
    </row>
    <row r="331" spans="1:24" x14ac:dyDescent="0.2">
      <c r="A331" s="5">
        <v>3.2899999999999738</v>
      </c>
      <c r="B331">
        <v>175.25925925927461</v>
      </c>
      <c r="S331">
        <f t="shared" si="28"/>
        <v>-4515793588274.6035</v>
      </c>
      <c r="T331">
        <f t="shared" si="29"/>
        <v>345.80165256000635</v>
      </c>
      <c r="U331">
        <f t="shared" si="30"/>
        <v>174.14028573036194</v>
      </c>
      <c r="V331">
        <f t="shared" si="31"/>
        <v>-44409.599731445312</v>
      </c>
      <c r="X331">
        <f t="shared" si="27"/>
        <v>0.63846756721554521</v>
      </c>
    </row>
    <row r="332" spans="1:24" x14ac:dyDescent="0.2">
      <c r="A332" s="5">
        <v>3.2999999999999736</v>
      </c>
      <c r="B332">
        <v>169.40740740742291</v>
      </c>
      <c r="S332">
        <f t="shared" si="28"/>
        <v>-4590962855669.5654</v>
      </c>
      <c r="T332">
        <f t="shared" si="29"/>
        <v>343.39896562008641</v>
      </c>
      <c r="U332">
        <f t="shared" si="30"/>
        <v>168.24346686154604</v>
      </c>
      <c r="V332">
        <f t="shared" si="31"/>
        <v>-36511.922622680664</v>
      </c>
      <c r="X332">
        <f t="shared" si="27"/>
        <v>0.68706591033390019</v>
      </c>
    </row>
    <row r="333" spans="1:24" x14ac:dyDescent="0.2">
      <c r="A333" s="5">
        <v>3.3099999999999734</v>
      </c>
      <c r="B333">
        <v>163.55555555557117</v>
      </c>
      <c r="S333">
        <f t="shared" si="28"/>
        <v>-4667158472707.6084</v>
      </c>
      <c r="T333">
        <f t="shared" si="29"/>
        <v>340.98578121984644</v>
      </c>
      <c r="U333">
        <f t="shared" si="30"/>
        <v>162.41615894436836</v>
      </c>
      <c r="V333">
        <f t="shared" si="31"/>
        <v>-29774.745834350586</v>
      </c>
      <c r="X333">
        <f t="shared" si="27"/>
        <v>0.69664194978426175</v>
      </c>
    </row>
    <row r="334" spans="1:24" x14ac:dyDescent="0.2">
      <c r="A334" s="5">
        <v>3.3199999999999732</v>
      </c>
      <c r="B334">
        <v>157.70370370371944</v>
      </c>
      <c r="S334">
        <f t="shared" si="28"/>
        <v>-4744391436309.1631</v>
      </c>
      <c r="T334">
        <f t="shared" si="29"/>
        <v>338.5620444765666</v>
      </c>
      <c r="U334">
        <f t="shared" si="30"/>
        <v>156.64622975885868</v>
      </c>
      <c r="V334">
        <f t="shared" si="31"/>
        <v>-24065.592239379883</v>
      </c>
      <c r="X334">
        <f t="shared" si="27"/>
        <v>0.67054477480595764</v>
      </c>
    </row>
    <row r="335" spans="1:24" x14ac:dyDescent="0.2">
      <c r="A335" s="5">
        <v>3.329999999999973</v>
      </c>
      <c r="B335">
        <v>151.85185185186771</v>
      </c>
      <c r="S335">
        <f t="shared" si="28"/>
        <v>-4822672829638.6338</v>
      </c>
      <c r="T335">
        <f t="shared" si="29"/>
        <v>336.12770050752658</v>
      </c>
      <c r="U335">
        <f t="shared" si="30"/>
        <v>150.9217447116971</v>
      </c>
      <c r="V335">
        <f t="shared" si="31"/>
        <v>-19262.448318481445</v>
      </c>
      <c r="X335">
        <f t="shared" si="27"/>
        <v>0.61250958011228596</v>
      </c>
    </row>
    <row r="336" spans="1:24" x14ac:dyDescent="0.2">
      <c r="A336" s="5">
        <v>3.3399999999999728</v>
      </c>
      <c r="B336">
        <v>146.00000000001597</v>
      </c>
      <c r="S336">
        <f t="shared" si="28"/>
        <v>-4902013822540.9824</v>
      </c>
      <c r="T336">
        <f t="shared" si="29"/>
        <v>333.68269443000679</v>
      </c>
      <c r="U336">
        <f t="shared" si="30"/>
        <v>145.23112188279629</v>
      </c>
      <c r="V336">
        <f t="shared" si="31"/>
        <v>-15253.335113525391</v>
      </c>
      <c r="X336">
        <f t="shared" si="27"/>
        <v>0.52662884741068594</v>
      </c>
    </row>
    <row r="337" spans="1:24" x14ac:dyDescent="0.2">
      <c r="A337" s="5">
        <v>3.3499999999999726</v>
      </c>
      <c r="B337">
        <v>140.14814814816427</v>
      </c>
      <c r="S337">
        <f t="shared" si="28"/>
        <v>-4982425671979.3594</v>
      </c>
      <c r="T337">
        <f t="shared" si="29"/>
        <v>331.22697136128681</v>
      </c>
      <c r="U337">
        <f t="shared" si="30"/>
        <v>139.56328381597996</v>
      </c>
      <c r="V337">
        <f t="shared" si="31"/>
        <v>-11935.87841796875</v>
      </c>
      <c r="X337">
        <f t="shared" si="27"/>
        <v>0.41731863025831267</v>
      </c>
    </row>
    <row r="338" spans="1:24" x14ac:dyDescent="0.2">
      <c r="A338" s="5">
        <v>3.3599999999999723</v>
      </c>
      <c r="B338">
        <v>134.29629629631253</v>
      </c>
      <c r="S338">
        <f t="shared" si="28"/>
        <v>-5063919722473.7998</v>
      </c>
      <c r="T338">
        <f t="shared" si="29"/>
        <v>328.76047641864693</v>
      </c>
      <c r="U338">
        <f t="shared" si="30"/>
        <v>133.90780732780695</v>
      </c>
      <c r="V338">
        <f t="shared" si="31"/>
        <v>-9216.879638671875</v>
      </c>
      <c r="X338">
        <f t="shared" si="27"/>
        <v>0.28927749999033364</v>
      </c>
    </row>
    <row r="339" spans="1:24" x14ac:dyDescent="0.2">
      <c r="A339" s="5">
        <v>3.3699999999999721</v>
      </c>
      <c r="B339">
        <v>128.44444444446083</v>
      </c>
      <c r="S339">
        <f t="shared" si="28"/>
        <v>-5146507406540.957</v>
      </c>
      <c r="T339">
        <f t="shared" si="29"/>
        <v>326.28315471936696</v>
      </c>
      <c r="U339">
        <f t="shared" si="30"/>
        <v>128.25507010519505</v>
      </c>
      <c r="V339">
        <f t="shared" si="31"/>
        <v>-7011.8859100341797</v>
      </c>
      <c r="X339">
        <f t="shared" si="27"/>
        <v>0.14743676932455235</v>
      </c>
    </row>
    <row r="340" spans="1:24" x14ac:dyDescent="0.2">
      <c r="A340" s="5">
        <v>3.3799999999999719</v>
      </c>
      <c r="B340">
        <v>122.59259259260908</v>
      </c>
      <c r="S340">
        <f t="shared" si="28"/>
        <v>-5230200245134.9082</v>
      </c>
      <c r="T340">
        <f t="shared" si="29"/>
        <v>323.79495138072696</v>
      </c>
      <c r="U340">
        <f t="shared" si="30"/>
        <v>122.59639503806829</v>
      </c>
      <c r="V340">
        <f t="shared" si="31"/>
        <v>-5244.7608489990234</v>
      </c>
      <c r="X340">
        <f t="shared" si="27"/>
        <v>3.1016926706581068E-3</v>
      </c>
    </row>
    <row r="341" spans="1:24" x14ac:dyDescent="0.2">
      <c r="A341" s="5">
        <v>3.3899999999999717</v>
      </c>
      <c r="B341">
        <v>116.74074074075736</v>
      </c>
      <c r="S341">
        <f t="shared" si="28"/>
        <v>-5315009848089.0156</v>
      </c>
      <c r="T341">
        <f t="shared" si="29"/>
        <v>321.29581152000708</v>
      </c>
      <c r="U341">
        <f t="shared" si="30"/>
        <v>116.92419145256281</v>
      </c>
      <c r="V341">
        <f t="shared" si="31"/>
        <v>-3847.2550811767578</v>
      </c>
      <c r="X341">
        <f t="shared" si="27"/>
        <v>0.15714369348814769</v>
      </c>
    </row>
    <row r="342" spans="1:24" x14ac:dyDescent="0.2">
      <c r="A342" s="5">
        <v>3.3999999999999715</v>
      </c>
      <c r="B342">
        <v>110.88888888890563</v>
      </c>
      <c r="S342">
        <f t="shared" si="28"/>
        <v>-5400947914558.8252</v>
      </c>
      <c r="T342">
        <f t="shared" si="29"/>
        <v>318.78568025448715</v>
      </c>
      <c r="U342">
        <f t="shared" si="30"/>
        <v>111.23209397494793</v>
      </c>
      <c r="V342">
        <f t="shared" si="31"/>
        <v>-2758.5765991210938</v>
      </c>
      <c r="X342">
        <f t="shared" si="27"/>
        <v>0.30950358460724076</v>
      </c>
    </row>
    <row r="343" spans="1:24" x14ac:dyDescent="0.2">
      <c r="A343" s="5">
        <v>3.4099999999999713</v>
      </c>
      <c r="B343">
        <v>105.03703703705391</v>
      </c>
      <c r="S343">
        <f t="shared" si="28"/>
        <v>-5488026233466.0459</v>
      </c>
      <c r="T343">
        <f t="shared" si="29"/>
        <v>316.26450270144721</v>
      </c>
      <c r="U343">
        <f t="shared" si="30"/>
        <v>105.51509848982096</v>
      </c>
      <c r="V343">
        <f t="shared" si="31"/>
        <v>-1924.96142578125</v>
      </c>
      <c r="X343">
        <f t="shared" si="27"/>
        <v>0.4551360798557228</v>
      </c>
    </row>
    <row r="344" spans="1:24" x14ac:dyDescent="0.2">
      <c r="A344" s="5">
        <v>3.4199999999999711</v>
      </c>
      <c r="B344">
        <v>99.185185185202172</v>
      </c>
      <c r="S344">
        <f t="shared" si="28"/>
        <v>-5576256683943.5654</v>
      </c>
      <c r="T344">
        <f t="shared" si="29"/>
        <v>313.73222397816733</v>
      </c>
      <c r="U344">
        <f t="shared" si="30"/>
        <v>99.769695609807968</v>
      </c>
      <c r="V344">
        <f t="shared" si="31"/>
        <v>-1299.2440490722656</v>
      </c>
      <c r="X344">
        <f t="shared" si="27"/>
        <v>0.58931222794450266</v>
      </c>
    </row>
    <row r="345" spans="1:24" x14ac:dyDescent="0.2">
      <c r="A345" s="5">
        <v>3.4299999999999708</v>
      </c>
      <c r="B345">
        <v>93.333333333350453</v>
      </c>
      <c r="S345">
        <f t="shared" si="28"/>
        <v>-5665651235781.5312</v>
      </c>
      <c r="T345">
        <f t="shared" si="29"/>
        <v>311.18878920192742</v>
      </c>
      <c r="U345">
        <f t="shared" si="30"/>
        <v>93.994001254439354</v>
      </c>
      <c r="V345">
        <f t="shared" si="31"/>
        <v>-840.42807006835938</v>
      </c>
      <c r="X345">
        <f t="shared" si="27"/>
        <v>0.70785848688083586</v>
      </c>
    </row>
    <row r="346" spans="1:24" x14ac:dyDescent="0.2">
      <c r="A346" s="5">
        <v>3.4399999999999706</v>
      </c>
      <c r="B346">
        <v>87.481481481498719</v>
      </c>
      <c r="S346">
        <f t="shared" si="28"/>
        <v>-5756221949874.4766</v>
      </c>
      <c r="T346">
        <f t="shared" si="29"/>
        <v>308.63414349000755</v>
      </c>
      <c r="U346">
        <f t="shared" si="30"/>
        <v>88.187884785234928</v>
      </c>
      <c r="V346">
        <f t="shared" si="31"/>
        <v>-513.25639343261719</v>
      </c>
      <c r="X346">
        <f t="shared" si="27"/>
        <v>0.80748895854673575</v>
      </c>
    </row>
    <row r="347" spans="1:24" x14ac:dyDescent="0.2">
      <c r="A347" s="5">
        <v>3.4499999999999704</v>
      </c>
      <c r="B347">
        <v>81.629629629646985</v>
      </c>
      <c r="S347">
        <f t="shared" si="28"/>
        <v>-5847980978669.5205</v>
      </c>
      <c r="T347">
        <f t="shared" si="29"/>
        <v>306.06823195968764</v>
      </c>
      <c r="U347">
        <f t="shared" si="30"/>
        <v>82.353094175457954</v>
      </c>
      <c r="V347">
        <f t="shared" si="31"/>
        <v>-287.78202819824219</v>
      </c>
      <c r="X347">
        <f t="shared" si="27"/>
        <v>0.88627689368838602</v>
      </c>
    </row>
    <row r="348" spans="1:24" x14ac:dyDescent="0.2">
      <c r="A348" s="5">
        <v>3.4599999999999702</v>
      </c>
      <c r="B348">
        <v>75.777777777795279</v>
      </c>
      <c r="S348">
        <f t="shared" si="28"/>
        <v>-5940940566615.6074</v>
      </c>
      <c r="T348">
        <f t="shared" si="29"/>
        <v>303.49099972824774</v>
      </c>
      <c r="U348">
        <f t="shared" si="30"/>
        <v>76.493378631770611</v>
      </c>
      <c r="V348">
        <f t="shared" si="31"/>
        <v>-138.93869018554688</v>
      </c>
      <c r="X348">
        <f t="shared" si="27"/>
        <v>0.94434130289977947</v>
      </c>
    </row>
    <row r="349" spans="1:24" x14ac:dyDescent="0.2">
      <c r="A349" s="5">
        <v>3.46999999999997</v>
      </c>
      <c r="B349">
        <v>69.925925925943545</v>
      </c>
      <c r="S349">
        <f t="shared" si="28"/>
        <v>-6035113050613.7998</v>
      </c>
      <c r="T349">
        <f t="shared" si="29"/>
        <v>300.9023919129678</v>
      </c>
      <c r="U349">
        <f t="shared" si="30"/>
        <v>70.614608787000179</v>
      </c>
      <c r="V349">
        <f t="shared" si="31"/>
        <v>-46.110794067382812</v>
      </c>
      <c r="X349">
        <f t="shared" si="27"/>
        <v>0.98487485426506527</v>
      </c>
    </row>
    <row r="350" spans="1:24" x14ac:dyDescent="0.2">
      <c r="A350" s="5">
        <v>3.4799999999999698</v>
      </c>
      <c r="B350">
        <v>64.20833333335024</v>
      </c>
      <c r="S350">
        <f t="shared" si="28"/>
        <v>-6130510860468.6533</v>
      </c>
      <c r="T350">
        <f t="shared" si="29"/>
        <v>298.30235363112786</v>
      </c>
      <c r="U350">
        <f t="shared" si="30"/>
        <v>64.724893480539322</v>
      </c>
      <c r="V350">
        <f t="shared" si="31"/>
        <v>7.29534912109375</v>
      </c>
      <c r="X350">
        <f t="shared" si="27"/>
        <v>0.80450639406454993</v>
      </c>
    </row>
    <row r="351" spans="1:24" x14ac:dyDescent="0.2">
      <c r="A351" s="5">
        <v>3.4899999999999696</v>
      </c>
      <c r="B351">
        <v>58.625000000017017</v>
      </c>
      <c r="S351">
        <f t="shared" si="28"/>
        <v>-6227146519340.6064</v>
      </c>
      <c r="T351">
        <f t="shared" si="29"/>
        <v>295.69083000000808</v>
      </c>
      <c r="U351">
        <f t="shared" si="30"/>
        <v>58.834694631397724</v>
      </c>
      <c r="V351">
        <f t="shared" si="31"/>
        <v>34.281494140625</v>
      </c>
      <c r="X351">
        <f t="shared" si="27"/>
        <v>0.35768807058532326</v>
      </c>
    </row>
    <row r="352" spans="1:24" x14ac:dyDescent="0.2">
      <c r="A352" s="5">
        <v>3.4999999999999694</v>
      </c>
      <c r="B352">
        <v>53.041666666683788</v>
      </c>
      <c r="S352">
        <f t="shared" si="28"/>
        <v>-6325032644199.457</v>
      </c>
      <c r="T352">
        <f t="shared" si="29"/>
        <v>293.06776613688805</v>
      </c>
      <c r="U352">
        <f t="shared" si="30"/>
        <v>52.956939280033112</v>
      </c>
      <c r="V352">
        <f t="shared" si="31"/>
        <v>44.686859130859375</v>
      </c>
      <c r="X352">
        <f t="shared" si="27"/>
        <v>0.15973741395252058</v>
      </c>
    </row>
    <row r="353" spans="1:24" x14ac:dyDescent="0.2">
      <c r="A353" s="5">
        <v>3.5099999999999691</v>
      </c>
      <c r="B353">
        <v>47.458333333350552</v>
      </c>
      <c r="S353">
        <f t="shared" si="28"/>
        <v>-6424181946278.8896</v>
      </c>
      <c r="T353">
        <f t="shared" si="29"/>
        <v>290.43310715904818</v>
      </c>
      <c r="U353">
        <f t="shared" si="30"/>
        <v>47.107128337025642</v>
      </c>
      <c r="V353">
        <f t="shared" si="31"/>
        <v>45.617507934570312</v>
      </c>
      <c r="X353">
        <f t="shared" si="27"/>
        <v>0.74002808707592416</v>
      </c>
    </row>
    <row r="354" spans="1:24" x14ac:dyDescent="0.2">
      <c r="A354" s="12">
        <v>3.5199999999999689</v>
      </c>
      <c r="B354">
        <v>41.875000000017323</v>
      </c>
      <c r="S354">
        <f t="shared" si="28"/>
        <v>-6524607231532.042</v>
      </c>
      <c r="T354">
        <f t="shared" si="29"/>
        <v>287.78679818376827</v>
      </c>
      <c r="U354">
        <f t="shared" si="30"/>
        <v>41.303443171083927</v>
      </c>
      <c r="V354">
        <f t="shared" si="31"/>
        <v>41.875839233398438</v>
      </c>
      <c r="X354">
        <f t="shared" ref="X354:X359" si="32">ABS((B354-V354)/B354)*100</f>
        <v>2.0041394175859604E-3</v>
      </c>
    </row>
    <row r="355" spans="1:24" x14ac:dyDescent="0.2">
      <c r="A355" s="12">
        <v>3.5299999999999687</v>
      </c>
      <c r="B355">
        <v>36.291666666684094</v>
      </c>
      <c r="S355">
        <f t="shared" si="28"/>
        <v>-6626321401088.1523</v>
      </c>
      <c r="T355">
        <f t="shared" si="29"/>
        <v>285.12878432832838</v>
      </c>
      <c r="U355">
        <f t="shared" si="30"/>
        <v>35.566849932074547</v>
      </c>
      <c r="V355">
        <f t="shared" si="31"/>
        <v>36.39013671875</v>
      </c>
      <c r="X355">
        <f t="shared" si="32"/>
        <v>0.27132964977963386</v>
      </c>
    </row>
    <row r="356" spans="1:24" x14ac:dyDescent="0.2">
      <c r="A356" s="12">
        <v>3.5399999999999685</v>
      </c>
      <c r="B356">
        <v>30.708333333350872</v>
      </c>
      <c r="S356">
        <f t="shared" si="28"/>
        <v>-6729337451710.2314</v>
      </c>
      <c r="T356">
        <f t="shared" si="29"/>
        <v>282.45901071000856</v>
      </c>
      <c r="U356">
        <f t="shared" si="30"/>
        <v>29.921199820935726</v>
      </c>
      <c r="V356">
        <f t="shared" si="31"/>
        <v>30.644195556640625</v>
      </c>
      <c r="X356">
        <f t="shared" si="32"/>
        <v>0.20886114532497235</v>
      </c>
    </row>
    <row r="357" spans="1:24" x14ac:dyDescent="0.2">
      <c r="A357" s="12">
        <v>3.5499999999999683</v>
      </c>
      <c r="B357">
        <v>25.125000000017643</v>
      </c>
      <c r="S357">
        <f t="shared" si="28"/>
        <v>-6833668476253.8271</v>
      </c>
      <c r="T357">
        <f t="shared" si="29"/>
        <v>279.77742244608862</v>
      </c>
      <c r="U357">
        <f t="shared" si="30"/>
        <v>24.393328376114368</v>
      </c>
      <c r="V357">
        <f t="shared" si="31"/>
        <v>25.106460571289062</v>
      </c>
      <c r="X357">
        <f t="shared" si="32"/>
        <v>7.3788771058974162E-2</v>
      </c>
    </row>
    <row r="358" spans="1:24" x14ac:dyDescent="0.2">
      <c r="A358" s="12">
        <v>3.5599999999999681</v>
      </c>
      <c r="B358">
        <v>19.541666666684407</v>
      </c>
      <c r="S358">
        <f t="shared" si="28"/>
        <v>-6939327664126.8047</v>
      </c>
      <c r="T358">
        <f t="shared" si="29"/>
        <v>277.08396465384874</v>
      </c>
      <c r="U358">
        <f t="shared" si="30"/>
        <v>19.013150662183762</v>
      </c>
      <c r="V358">
        <f t="shared" si="31"/>
        <v>19.65985107421875</v>
      </c>
      <c r="X358">
        <f t="shared" si="32"/>
        <v>0.60478161637988648</v>
      </c>
    </row>
    <row r="359" spans="1:24" x14ac:dyDescent="0.2">
      <c r="A359" s="12">
        <v>3.5699999999999679</v>
      </c>
      <c r="B359">
        <v>13.958333333351177</v>
      </c>
      <c r="S359">
        <f t="shared" si="28"/>
        <v>-7046328301750.2148</v>
      </c>
      <c r="T359">
        <f t="shared" si="29"/>
        <v>274.37858245056884</v>
      </c>
      <c r="U359">
        <f t="shared" si="30"/>
        <v>13.813754446804523</v>
      </c>
      <c r="V359">
        <f t="shared" si="31"/>
        <v>14.031036376953125</v>
      </c>
      <c r="X359">
        <f t="shared" si="32"/>
        <v>0.52085762580433159</v>
      </c>
    </row>
    <row r="360" spans="1:24" x14ac:dyDescent="0.2">
      <c r="A360" s="12">
        <v>3.5799999999999677</v>
      </c>
      <c r="B360">
        <v>8.3750000000179483</v>
      </c>
      <c r="S360">
        <f t="shared" si="28"/>
        <v>-7154683773020.2031</v>
      </c>
      <c r="T360">
        <f t="shared" si="29"/>
        <v>271.66122095352887</v>
      </c>
      <c r="U360">
        <f t="shared" si="30"/>
        <v>8.8314907178282738</v>
      </c>
      <c r="V360">
        <f t="shared" si="31"/>
        <v>8.219940185546875</v>
      </c>
      <c r="X360">
        <f>ABS((B360-V360)/B360)*100</f>
        <v>1.8514604712924301</v>
      </c>
    </row>
    <row r="361" spans="1:24" x14ac:dyDescent="0.2">
      <c r="A361" s="12">
        <v>3.5899999999999674</v>
      </c>
      <c r="B361">
        <v>2.7916666666847192</v>
      </c>
      <c r="S361">
        <f t="shared" si="28"/>
        <v>-7264407559770.9775</v>
      </c>
      <c r="T361">
        <f t="shared" si="29"/>
        <v>268.93182528000887</v>
      </c>
      <c r="U361">
        <f t="shared" si="30"/>
        <v>4.1060612201690674</v>
      </c>
      <c r="V361">
        <f t="shared" si="31"/>
        <v>2.92950439453125</v>
      </c>
      <c r="X361">
        <f>ABS((B361-V361)/B361)*100</f>
        <v>4.9374708482020111</v>
      </c>
    </row>
    <row r="362" spans="1:24" x14ac:dyDescent="0.2">
      <c r="A362" s="12">
        <v>3.5999999999999672</v>
      </c>
      <c r="B362">
        <v>0</v>
      </c>
      <c r="S362">
        <f t="shared" si="28"/>
        <v>-7375513242238.8213</v>
      </c>
      <c r="T362">
        <f t="shared" si="29"/>
        <v>897.08399999999995</v>
      </c>
      <c r="U362">
        <f t="shared" si="30"/>
        <v>-0.31939639896154404</v>
      </c>
      <c r="V362">
        <f t="shared" si="31"/>
        <v>-5.2337646484375E-3</v>
      </c>
    </row>
  </sheetData>
  <pageMargins left="0.7" right="0.7" top="0.75" bottom="0.75" header="0.3" footer="0.3"/>
  <pageSetup paperSize="9" scale="10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8695-4454-9E4F-8EB9-4CE5543984A7}">
  <sheetPr>
    <pageSetUpPr fitToPage="1"/>
  </sheetPr>
  <dimension ref="A1:AW362"/>
  <sheetViews>
    <sheetView tabSelected="1" zoomScale="51" zoomScaleNormal="150" workbookViewId="0">
      <selection activeCell="D362" sqref="D362"/>
    </sheetView>
  </sheetViews>
  <sheetFormatPr baseColWidth="10" defaultRowHeight="16" x14ac:dyDescent="0.2"/>
  <cols>
    <col min="21" max="21" width="13.5" bestFit="1" customWidth="1"/>
    <col min="42" max="42" width="10.83203125" style="8"/>
  </cols>
  <sheetData>
    <row r="1" spans="1:49" x14ac:dyDescent="0.2">
      <c r="A1" t="s">
        <v>18</v>
      </c>
      <c r="B1" t="s">
        <v>20</v>
      </c>
      <c r="C1" t="s">
        <v>21</v>
      </c>
      <c r="D1" t="s">
        <v>22</v>
      </c>
      <c r="U1" t="s">
        <v>9</v>
      </c>
      <c r="V1" t="s">
        <v>10</v>
      </c>
      <c r="W1" t="s">
        <v>11</v>
      </c>
      <c r="Y1" t="s">
        <v>23</v>
      </c>
      <c r="AP1" s="8" t="s">
        <v>18</v>
      </c>
      <c r="AR1" t="s">
        <v>9</v>
      </c>
      <c r="AS1" t="s">
        <v>10</v>
      </c>
      <c r="AT1" t="s">
        <v>11</v>
      </c>
      <c r="AU1" t="s">
        <v>12</v>
      </c>
      <c r="AW1" t="s">
        <v>23</v>
      </c>
    </row>
    <row r="2" spans="1:49" x14ac:dyDescent="0.2">
      <c r="A2">
        <v>0</v>
      </c>
      <c r="C2">
        <v>0</v>
      </c>
      <c r="D2">
        <v>0</v>
      </c>
      <c r="U2" s="15">
        <f xml:space="preserve"> 53490.712*A2^6 - 18259.122*A2^5 + 1895.5002*A2^4 - 14.865009*A2^3 - 7.8018386*A2^2 - 0.093102048*A2 - 0.000025878424</f>
        <v>-2.5878423999999998E-5</v>
      </c>
      <c r="V2">
        <f xml:space="preserve"> -0.0104515*A2^5 + 0.0545729*A2^4 - 0.103971*A2^3 + 0.123545*A2^2 - 0.469896*A2 + 0.00428999</f>
        <v>4.2899899999999996E-3</v>
      </c>
      <c r="W2">
        <f xml:space="preserve"> 0.0203928*A2^4 - 0.174177*A2^3 + 0.586483*A2^2 - 1.19891*A2 + 0.387181</f>
        <v>0.387181</v>
      </c>
      <c r="AP2" s="3">
        <v>0</v>
      </c>
      <c r="AR2">
        <f xml:space="preserve"> 94469.3*A2^4 - 11126.4*A2^3 + 450.303*A2^2 - 16.2087*A2 + 0.0826032</f>
        <v>8.2603200000000002E-2</v>
      </c>
      <c r="AS2">
        <f xml:space="preserve"> -0.00224694*A2^6 + 0.0261308*A2^5 - 0.114879*A2^4 + 0.243746*A2^3 - 0.258379*A2^2 + 0.198518*A2 - 0.462261</f>
        <v>-0.46226099999999998</v>
      </c>
      <c r="AT2">
        <f xml:space="preserve"> -57.1749449921772*A2^6 + 1098.99373648116*A2^5 - 8793.20914905755*A2^4 + 37486.1148671383*A2^3 - 89802.3173003319*A2^2 + 114624.393668202*A2 - 60902.6273173265</f>
        <v>-60902.6273173265</v>
      </c>
      <c r="AU2">
        <f xml:space="preserve"> -66267.1212853193*A2^6 + 1404608.09770117*A2^5 - 12404827.8916932*A2^4 + 58427163.6020783*A2^3 - 154792940.972312*A2^2 + 218713702.469474*A2 - 128759523.888855</f>
        <v>-128759523.888855</v>
      </c>
    </row>
    <row r="3" spans="1:49" ht="19" x14ac:dyDescent="0.2">
      <c r="A3" s="13">
        <v>0.01</v>
      </c>
      <c r="B3">
        <v>4.4815509359347437E-2</v>
      </c>
      <c r="C3">
        <f>-1*B3</f>
        <v>-4.4815509359347437E-2</v>
      </c>
      <c r="D3">
        <f>D2 + C3*0.01 + (C4-C2)*(A4-A2)/2</f>
        <v>-1.7926203743738973E-3</v>
      </c>
      <c r="U3" s="15">
        <f t="shared" ref="U3:U66" si="0" xml:space="preserve"> 53490.712*A3^6 - 18259.122*A3^5 + 1895.5002*A3^4 - 14.865009*A3^3 - 7.8018386*A3^2 - 0.093102048*A3 - 0.000025878424</f>
        <v>-1.7347651924880002E-3</v>
      </c>
      <c r="V3">
        <f t="shared" ref="V3:V66" si="1" xml:space="preserve"> -0.0104515*A3^5 + 0.0545729*A3^4 - 0.103971*A3^3 + 0.123545*A3^2 - 0.469896*A3 + 0.00428999</f>
        <v>-3.9671892631615042E-4</v>
      </c>
      <c r="W3">
        <f t="shared" ref="W3:W66" si="2" xml:space="preserve"> 0.0203928*A3^4 - 0.174177*A3^3 + 0.586483*A3^2 - 1.19891*A3 + 0.387181</f>
        <v>0.37525037432692798</v>
      </c>
      <c r="Y3">
        <f xml:space="preserve"> ABS((D3-U3)/D3)*100</f>
        <v>3.227408474931786</v>
      </c>
      <c r="AP3" s="13">
        <v>0.01</v>
      </c>
      <c r="AR3">
        <f t="shared" ref="AR3:AR66" si="3" xml:space="preserve"> 94469.3*A3^4 - 11126.4*A3^3 + 450.303*A3^2 - 16.2087*A3 + 0.0826032</f>
        <v>-4.4635206999999996E-2</v>
      </c>
      <c r="AS3">
        <f t="shared" ref="AS3:AS66" si="4" xml:space="preserve"> -0.00224694*A3^6 + 0.0261308*A3^5 - 0.114879*A3^4 + 0.243746*A3^3 - 0.258379*A3^2 + 0.198518*A3 - 0.462261</f>
        <v>-0.46030141530017915</v>
      </c>
      <c r="AT3">
        <f t="shared" ref="AT3:AT66" si="5" xml:space="preserve"> -57.1749449921772*A3^6 + 1098.99373648116*A3^5 - 8793.20914905755*A3^4 + 37486.1148671383*A3^3 - 89802.3173003319*A3^2 + 114624.393668202*A3 - 60902.6273173265</f>
        <v>-59765.326214081899</v>
      </c>
      <c r="AU3">
        <f t="shared" ref="AU3:AU66" si="6" xml:space="preserve"> -66267.1212853193*A3^6 + 1404608.09770117*A3^5 - 12404827.8916932*A3^4 + 58427163.6020783*A3^3 - 154792940.972312*A3^2 + 218713702.469474*A3 - 128759523.888855</f>
        <v>-126587807.85500176</v>
      </c>
      <c r="AW3">
        <f>ABS((AR3-C3)/C3)*100</f>
        <v>0.40232134349229304</v>
      </c>
    </row>
    <row r="4" spans="1:49" x14ac:dyDescent="0.2">
      <c r="A4" s="13">
        <v>0.02</v>
      </c>
      <c r="B4">
        <v>0.1344465280780423</v>
      </c>
      <c r="C4">
        <f t="shared" ref="C4:C67" si="7">-1*B4</f>
        <v>-0.1344465280780423</v>
      </c>
      <c r="D4">
        <f t="shared" ref="D4:D67" si="8">D3 + C4*0.01 + (C5-C3)*(A5-A3)/2</f>
        <v>-4.9297060295282174E-3</v>
      </c>
      <c r="U4" s="15">
        <f t="shared" si="0"/>
        <v>-4.8793006488320008E-3</v>
      </c>
      <c r="V4">
        <f t="shared" si="1"/>
        <v>-5.0593350697808017E-3</v>
      </c>
      <c r="W4">
        <f t="shared" si="2"/>
        <v>0.36343600304684798</v>
      </c>
      <c r="Y4">
        <f t="shared" ref="Y4:Y16" si="9" xml:space="preserve"> ABS((D4-U4)/D4)*100</f>
        <v>1.0224824846409863</v>
      </c>
      <c r="AP4" s="13">
        <v>0.02</v>
      </c>
      <c r="AR4">
        <f t="shared" si="3"/>
        <v>-0.13534571200000001</v>
      </c>
      <c r="AS4">
        <f t="shared" si="4"/>
        <v>-0.45839205992916521</v>
      </c>
      <c r="AT4">
        <f t="shared" si="5"/>
        <v>-58645.761885364002</v>
      </c>
      <c r="AU4">
        <f t="shared" si="6"/>
        <v>-124446701.57882757</v>
      </c>
      <c r="AW4">
        <f t="shared" ref="AW4:AW14" si="10">ABS((AR4-C4)/C4)*100</f>
        <v>0.66880412221262586</v>
      </c>
    </row>
    <row r="5" spans="1:49" x14ac:dyDescent="0.2">
      <c r="A5" s="13">
        <v>0.03</v>
      </c>
      <c r="B5">
        <v>0.22407754679673716</v>
      </c>
      <c r="C5">
        <f t="shared" si="7"/>
        <v>-0.22407754679673716</v>
      </c>
      <c r="D5">
        <f t="shared" si="8"/>
        <v>-8.9631018718694874E-3</v>
      </c>
      <c r="U5" s="15">
        <f t="shared" si="0"/>
        <v>-9.1112966205520018E-3</v>
      </c>
      <c r="V5">
        <f t="shared" si="1"/>
        <v>-9.6984627669224506E-3</v>
      </c>
      <c r="W5">
        <f t="shared" si="2"/>
        <v>0.35173684843916803</v>
      </c>
      <c r="Y5">
        <f t="shared" si="9"/>
        <v>1.6533868609439835</v>
      </c>
      <c r="AP5" s="13">
        <v>0.03</v>
      </c>
      <c r="AR5">
        <f t="shared" si="3"/>
        <v>-0.22227776700000001</v>
      </c>
      <c r="AS5">
        <f t="shared" si="4"/>
        <v>-0.45653151237664957</v>
      </c>
      <c r="AT5">
        <f t="shared" si="5"/>
        <v>-57543.712563584872</v>
      </c>
      <c r="AU5">
        <f t="shared" si="6"/>
        <v>-122335858.94205552</v>
      </c>
      <c r="AW5">
        <f t="shared" si="10"/>
        <v>0.80319506459509171</v>
      </c>
    </row>
    <row r="6" spans="1:49" x14ac:dyDescent="0.2">
      <c r="A6" s="13">
        <v>0.04</v>
      </c>
      <c r="B6">
        <v>0.31370856551543208</v>
      </c>
      <c r="C6">
        <f t="shared" si="7"/>
        <v>-0.31370856551543208</v>
      </c>
      <c r="D6">
        <f t="shared" si="8"/>
        <v>-1.3892807901397707E-2</v>
      </c>
      <c r="U6" s="15">
        <f t="shared" si="0"/>
        <v>-1.3982418304448003E-2</v>
      </c>
      <c r="V6">
        <f t="shared" si="1"/>
        <v>-1.43146935076096E-2</v>
      </c>
      <c r="W6">
        <f t="shared" si="2"/>
        <v>0.34015187767756799</v>
      </c>
      <c r="Y6">
        <f t="shared" si="9"/>
        <v>0.64501289938142214</v>
      </c>
      <c r="AP6" s="13">
        <v>0.04</v>
      </c>
      <c r="AR6">
        <f t="shared" si="3"/>
        <v>-0.31550819200000013</v>
      </c>
      <c r="AS6">
        <f t="shared" si="4"/>
        <v>-0.45471837807964954</v>
      </c>
      <c r="AT6">
        <f t="shared" si="5"/>
        <v>-56458.958565240107</v>
      </c>
      <c r="AU6">
        <f t="shared" si="6"/>
        <v>-120254936.76996017</v>
      </c>
      <c r="AW6">
        <f t="shared" si="10"/>
        <v>0.57366188953470676</v>
      </c>
    </row>
    <row r="7" spans="1:49" x14ac:dyDescent="0.2">
      <c r="A7" s="13">
        <v>0.05</v>
      </c>
      <c r="B7">
        <v>0.40333958423412697</v>
      </c>
      <c r="C7">
        <f t="shared" si="7"/>
        <v>-0.40333958423412697</v>
      </c>
      <c r="D7">
        <f t="shared" si="8"/>
        <v>-1.9265371682987562E-2</v>
      </c>
      <c r="U7" s="15">
        <f t="shared" si="0"/>
        <v>-1.9067010448999999E-2</v>
      </c>
      <c r="V7">
        <f t="shared" si="1"/>
        <v>-1.8908606060468749E-2</v>
      </c>
      <c r="W7">
        <f t="shared" si="2"/>
        <v>0.32868006283000001</v>
      </c>
      <c r="Y7">
        <f t="shared" si="9"/>
        <v>1.0296257827339375</v>
      </c>
      <c r="AP7" s="13">
        <v>0.05</v>
      </c>
      <c r="AR7">
        <f t="shared" si="3"/>
        <v>-0.40244117499999976</v>
      </c>
      <c r="AS7">
        <f t="shared" si="4"/>
        <v>-0.45295128911298344</v>
      </c>
      <c r="AT7">
        <f t="shared" si="5"/>
        <v>-55391.282277823833</v>
      </c>
      <c r="AU7">
        <f t="shared" si="6"/>
        <v>-118203594.81463154</v>
      </c>
      <c r="AW7">
        <f t="shared" si="10"/>
        <v>0.22274263901797101</v>
      </c>
    </row>
    <row r="8" spans="1:49" x14ac:dyDescent="0.2">
      <c r="A8" s="13">
        <v>6.0000000000000005E-2</v>
      </c>
      <c r="B8">
        <v>0.44762535944029064</v>
      </c>
      <c r="C8">
        <f t="shared" si="7"/>
        <v>-0.44762535944029064</v>
      </c>
      <c r="D8">
        <f t="shared" si="8"/>
        <v>-2.4173888346388429E-2</v>
      </c>
      <c r="U8" s="15">
        <f t="shared" si="0"/>
        <v>-2.4046410224128002E-2</v>
      </c>
      <c r="V8">
        <f t="shared" si="1"/>
        <v>-2.3480766598302401E-2</v>
      </c>
      <c r="W8">
        <f t="shared" si="2"/>
        <v>0.31732038085868797</v>
      </c>
      <c r="Y8">
        <f t="shared" si="9"/>
        <v>0.52733809486413452</v>
      </c>
      <c r="AP8" s="13">
        <v>6.0000000000000005E-2</v>
      </c>
      <c r="AR8">
        <f t="shared" si="3"/>
        <v>-0.44780827199999973</v>
      </c>
      <c r="AS8">
        <f t="shared" si="4"/>
        <v>-0.45122890388136311</v>
      </c>
      <c r="AT8">
        <f t="shared" si="5"/>
        <v>-54340.468146784871</v>
      </c>
      <c r="AU8">
        <f t="shared" si="6"/>
        <v>-116181495.73828681</v>
      </c>
      <c r="AW8">
        <f t="shared" si="10"/>
        <v>4.0862867988043672E-2</v>
      </c>
    </row>
    <row r="9" spans="1:49" x14ac:dyDescent="0.2">
      <c r="A9" s="13">
        <v>7.0000000000000007E-2</v>
      </c>
      <c r="B9">
        <v>0.44656589113392309</v>
      </c>
      <c r="C9">
        <f t="shared" si="7"/>
        <v>-0.44656589113392309</v>
      </c>
      <c r="D9">
        <f t="shared" si="8"/>
        <v>-2.8618357891600308E-2</v>
      </c>
      <c r="U9" s="15">
        <f t="shared" si="0"/>
        <v>-2.8754746778312003E-2</v>
      </c>
      <c r="V9">
        <f t="shared" si="1"/>
        <v>-2.8031728823507053E-2</v>
      </c>
      <c r="W9">
        <f t="shared" si="2"/>
        <v>0.30607181362012797</v>
      </c>
      <c r="Y9">
        <f t="shared" si="9"/>
        <v>0.4765783111256916</v>
      </c>
      <c r="AP9" s="10">
        <v>7.0000000000000007E-2</v>
      </c>
      <c r="AR9">
        <f t="shared" si="3"/>
        <v>-0.39366840700000061</v>
      </c>
      <c r="AS9">
        <f t="shared" si="4"/>
        <v>-0.44954990681310464</v>
      </c>
      <c r="AT9">
        <f t="shared" si="5"/>
        <v>-53306.302662524031</v>
      </c>
      <c r="AU9">
        <f t="shared" si="6"/>
        <v>-114188305.09662974</v>
      </c>
      <c r="AW9">
        <f>ABS((AS9-C9)/C9)*100</f>
        <v>0.66821397209816413</v>
      </c>
    </row>
    <row r="10" spans="1:49" x14ac:dyDescent="0.2">
      <c r="A10" s="13">
        <v>0.08</v>
      </c>
      <c r="B10">
        <v>0.44550642282755548</v>
      </c>
      <c r="C10">
        <f t="shared" si="7"/>
        <v>-0.44550642282755548</v>
      </c>
      <c r="D10">
        <f t="shared" si="8"/>
        <v>-3.3052232753748516E-2</v>
      </c>
      <c r="U10" s="15">
        <f t="shared" si="0"/>
        <v>-3.3186227483072012E-2</v>
      </c>
      <c r="V10">
        <f t="shared" si="1"/>
        <v>-3.2562034093491204E-2</v>
      </c>
      <c r="W10">
        <f t="shared" si="2"/>
        <v>0.29493334786508801</v>
      </c>
      <c r="Y10">
        <f t="shared" si="9"/>
        <v>0.40540295816566047</v>
      </c>
      <c r="AP10" s="10">
        <v>0.08</v>
      </c>
      <c r="AR10">
        <f t="shared" si="3"/>
        <v>-0.15940787200000062</v>
      </c>
      <c r="AS10">
        <f t="shared" si="4"/>
        <v>-0.44791300805545636</v>
      </c>
      <c r="AT10">
        <f t="shared" si="5"/>
        <v>-52288.57434743263</v>
      </c>
      <c r="AU10">
        <f t="shared" si="6"/>
        <v>-112223691.32225777</v>
      </c>
      <c r="AW10">
        <f t="shared" ref="AW10:AW73" si="11">ABS((AS10-C10)/C10)*100</f>
        <v>0.54019091635686944</v>
      </c>
    </row>
    <row r="11" spans="1:49" x14ac:dyDescent="0.2">
      <c r="A11" s="3">
        <v>0.09</v>
      </c>
      <c r="B11">
        <v>0.44444695452118799</v>
      </c>
      <c r="C11">
        <f t="shared" si="7"/>
        <v>-0.44444695452118799</v>
      </c>
      <c r="D11">
        <f t="shared" si="8"/>
        <v>-3.7475512932833049E-2</v>
      </c>
      <c r="U11" s="15">
        <f t="shared" si="0"/>
        <v>-3.7463910864808013E-2</v>
      </c>
      <c r="V11">
        <f t="shared" si="1"/>
        <v>-3.7072211546093345E-2</v>
      </c>
      <c r="W11">
        <f t="shared" si="2"/>
        <v>0.283903975238608</v>
      </c>
      <c r="Y11">
        <f t="shared" si="9"/>
        <v>3.0959063978205442E-2</v>
      </c>
      <c r="AP11" s="4">
        <v>0.09</v>
      </c>
      <c r="AR11">
        <f t="shared" si="3"/>
        <v>0.35825967300000017</v>
      </c>
      <c r="AS11">
        <f t="shared" si="4"/>
        <v>-0.44631694317154508</v>
      </c>
      <c r="AT11">
        <f t="shared" si="5"/>
        <v>-51287.073742972134</v>
      </c>
      <c r="AU11">
        <f t="shared" si="6"/>
        <v>-110287325.70811683</v>
      </c>
      <c r="AW11">
        <f t="shared" si="11"/>
        <v>0.42074507009991063</v>
      </c>
    </row>
    <row r="12" spans="1:49" x14ac:dyDescent="0.2">
      <c r="A12" s="3">
        <v>9.9999999999999992E-2</v>
      </c>
      <c r="B12">
        <v>0.44338748621482044</v>
      </c>
      <c r="C12">
        <f t="shared" si="7"/>
        <v>-0.44338748621482044</v>
      </c>
      <c r="D12">
        <f t="shared" si="8"/>
        <v>-4.1888198428853905E-2</v>
      </c>
      <c r="U12" s="15">
        <f t="shared" si="0"/>
        <v>-4.1769966223999998E-2</v>
      </c>
      <c r="V12">
        <f t="shared" si="1"/>
        <v>-4.1562778224999992E-2</v>
      </c>
      <c r="W12">
        <f t="shared" si="2"/>
        <v>0.27298269227999999</v>
      </c>
      <c r="Y12">
        <f t="shared" si="9"/>
        <v>0.28225660039956613</v>
      </c>
      <c r="AP12" s="4">
        <v>9.9999999999999992E-2</v>
      </c>
      <c r="AR12">
        <f t="shared" si="3"/>
        <v>1.285293199999999</v>
      </c>
      <c r="AS12">
        <f t="shared" si="4"/>
        <v>-0.44476047283893999</v>
      </c>
      <c r="AT12">
        <f t="shared" si="5"/>
        <v>-50301.593396794968</v>
      </c>
      <c r="AU12">
        <f t="shared" si="6"/>
        <v>-108378882.39100395</v>
      </c>
      <c r="AW12">
        <f t="shared" si="11"/>
        <v>0.30965840642925696</v>
      </c>
    </row>
    <row r="13" spans="1:49" x14ac:dyDescent="0.2">
      <c r="A13" s="3">
        <v>0.10999999999999999</v>
      </c>
      <c r="B13">
        <v>0.44232801790845289</v>
      </c>
      <c r="C13">
        <f t="shared" si="7"/>
        <v>-0.44232801790845289</v>
      </c>
      <c r="D13">
        <f t="shared" si="8"/>
        <v>-4.6290289241811083E-2</v>
      </c>
      <c r="U13" s="15">
        <f t="shared" si="0"/>
        <v>-4.6237419941768033E-2</v>
      </c>
      <c r="V13">
        <f t="shared" si="1"/>
        <v>-4.6034239205163648E-2</v>
      </c>
      <c r="W13">
        <f t="shared" si="2"/>
        <v>0.26216850042284801</v>
      </c>
      <c r="Y13">
        <f t="shared" si="9"/>
        <v>0.11421250743729741</v>
      </c>
      <c r="AP13" s="4">
        <v>0.10999999999999999</v>
      </c>
      <c r="AR13">
        <f t="shared" si="3"/>
        <v>2.7703243130000001</v>
      </c>
      <c r="AS13">
        <f t="shared" si="4"/>
        <v>-0.44324238254983417</v>
      </c>
      <c r="AT13">
        <f t="shared" si="5"/>
        <v>-49331.927849906526</v>
      </c>
      <c r="AU13">
        <f t="shared" si="6"/>
        <v>-106498038.33511746</v>
      </c>
      <c r="AW13">
        <f t="shared" si="11"/>
        <v>0.20671641957135195</v>
      </c>
    </row>
    <row r="14" spans="1:49" x14ac:dyDescent="0.2">
      <c r="A14" s="3">
        <v>0.11999999999999998</v>
      </c>
      <c r="B14">
        <v>0.44126854960208534</v>
      </c>
      <c r="C14">
        <f t="shared" si="7"/>
        <v>-0.44126854960208534</v>
      </c>
      <c r="D14">
        <f t="shared" si="8"/>
        <v>-5.0681785371704591E-2</v>
      </c>
      <c r="U14" s="15">
        <f t="shared" si="0"/>
        <v>-5.0803388473791983E-2</v>
      </c>
      <c r="V14">
        <f t="shared" si="1"/>
        <v>-5.0487087718220788E-2</v>
      </c>
      <c r="W14">
        <f t="shared" si="2"/>
        <v>0.25146040599500802</v>
      </c>
      <c r="Y14">
        <f t="shared" si="9"/>
        <v>0.23993452715910529</v>
      </c>
      <c r="AP14" s="4">
        <v>0.11999999999999998</v>
      </c>
      <c r="AR14">
        <f t="shared" si="3"/>
        <v>4.9846572479999969</v>
      </c>
      <c r="AS14">
        <f t="shared" si="4"/>
        <v>-0.44176148231284429</v>
      </c>
      <c r="AT14">
        <f t="shared" si="5"/>
        <v>-48377.873623868305</v>
      </c>
      <c r="AU14">
        <f t="shared" si="6"/>
        <v>-104644473.31565499</v>
      </c>
      <c r="AW14">
        <f t="shared" si="11"/>
        <v>0.11170809956962853</v>
      </c>
    </row>
    <row r="15" spans="1:49" x14ac:dyDescent="0.2">
      <c r="A15" s="3">
        <v>0.12999999999999998</v>
      </c>
      <c r="B15">
        <v>0.44020908129571773</v>
      </c>
      <c r="C15">
        <f t="shared" si="7"/>
        <v>-0.44020908129571773</v>
      </c>
      <c r="D15">
        <f t="shared" si="8"/>
        <v>-5.506268681853442E-2</v>
      </c>
      <c r="U15" s="15">
        <f t="shared" si="0"/>
        <v>-5.5023798031591964E-2</v>
      </c>
      <c r="V15">
        <f t="shared" si="1"/>
        <v>-5.4921805277909935E-2</v>
      </c>
      <c r="W15">
        <f t="shared" si="2"/>
        <v>0.24085742021860804</v>
      </c>
      <c r="Y15">
        <f t="shared" si="9"/>
        <v>7.0626388193912579E-2</v>
      </c>
      <c r="AP15" s="4">
        <v>0.12999999999999998</v>
      </c>
      <c r="AR15">
        <f t="shared" si="3"/>
        <v>8.1222688729999977</v>
      </c>
      <c r="AS15">
        <f t="shared" si="4"/>
        <v>-0.44031660635642778</v>
      </c>
      <c r="AT15">
        <f t="shared" si="5"/>
        <v>-47439.229208042212</v>
      </c>
      <c r="AU15">
        <f t="shared" si="6"/>
        <v>-102817869.90245913</v>
      </c>
      <c r="AW15">
        <f t="shared" si="11"/>
        <v>2.4425906978918856E-2</v>
      </c>
    </row>
    <row r="16" spans="1:49" x14ac:dyDescent="0.2">
      <c r="A16" s="4">
        <v>0.13999999999999999</v>
      </c>
      <c r="B16">
        <v>0.43914961298935024</v>
      </c>
      <c r="C16">
        <f t="shared" si="7"/>
        <v>-0.43914961298935024</v>
      </c>
      <c r="D16">
        <f t="shared" si="8"/>
        <v>-5.9432993582300572E-2</v>
      </c>
      <c r="U16" s="15">
        <f t="shared" si="0"/>
        <v>-5.7849590951168019E-2</v>
      </c>
      <c r="V16">
        <f t="shared" si="1"/>
        <v>-5.9338861805489591E-2</v>
      </c>
      <c r="W16">
        <f t="shared" si="2"/>
        <v>0.23035855921004803</v>
      </c>
      <c r="Y16">
        <f t="shared" ref="Y15:Y75" si="12" xml:space="preserve"> ABS((D16-V16)/D16)*100</f>
        <v>0.1583830312713943</v>
      </c>
      <c r="AP16" s="4">
        <v>0.13999999999999999</v>
      </c>
      <c r="AR16">
        <f t="shared" si="3"/>
        <v>12.399808687999995</v>
      </c>
      <c r="AS16">
        <f t="shared" si="4"/>
        <v>-0.43890661283391769</v>
      </c>
      <c r="AT16">
        <f t="shared" si="5"/>
        <v>-46515.795046876076</v>
      </c>
      <c r="AU16">
        <f t="shared" si="6"/>
        <v>-101017913.44371085</v>
      </c>
      <c r="AW16">
        <f t="shared" si="11"/>
        <v>5.5334252438118826E-2</v>
      </c>
    </row>
    <row r="17" spans="1:49" x14ac:dyDescent="0.2">
      <c r="A17" s="4">
        <v>0.15</v>
      </c>
      <c r="B17">
        <v>0.43809014468298269</v>
      </c>
      <c r="C17">
        <f t="shared" si="7"/>
        <v>-0.43809014468298269</v>
      </c>
      <c r="D17">
        <f t="shared" si="8"/>
        <v>-6.3792705663003046E-2</v>
      </c>
      <c r="U17" s="15">
        <f t="shared" si="0"/>
        <v>-5.7364418749000022E-2</v>
      </c>
      <c r="V17">
        <f t="shared" si="1"/>
        <v>-6.3738715755156244E-2</v>
      </c>
      <c r="W17">
        <f t="shared" si="2"/>
        <v>0.21996284398000002</v>
      </c>
      <c r="Y17">
        <f t="shared" si="12"/>
        <v>8.463335625238072E-2</v>
      </c>
      <c r="AP17" s="4">
        <v>0.15</v>
      </c>
      <c r="AR17">
        <f t="shared" si="3"/>
        <v>18.056598825000002</v>
      </c>
      <c r="AS17">
        <f t="shared" si="4"/>
        <v>-0.43753038353017593</v>
      </c>
      <c r="AT17">
        <f t="shared" si="5"/>
        <v>-45607.37352723028</v>
      </c>
      <c r="AU17">
        <f t="shared" si="6"/>
        <v>-99244292.049670577</v>
      </c>
      <c r="AW17">
        <f t="shared" si="11"/>
        <v>0.12777305301214251</v>
      </c>
    </row>
    <row r="18" spans="1:49" x14ac:dyDescent="0.2">
      <c r="A18" s="4">
        <v>0.16</v>
      </c>
      <c r="B18">
        <v>0.43703067637661513</v>
      </c>
      <c r="C18">
        <f t="shared" si="7"/>
        <v>-0.43703067637661513</v>
      </c>
      <c r="D18">
        <f t="shared" si="8"/>
        <v>-6.8141823060641843E-2</v>
      </c>
      <c r="U18" s="15">
        <f t="shared" si="0"/>
        <v>-5.0483821865408042E-2</v>
      </c>
      <c r="V18">
        <f t="shared" si="1"/>
        <v>-6.8121814239462411E-2</v>
      </c>
      <c r="W18">
        <f t="shared" si="2"/>
        <v>0.20966930043340801</v>
      </c>
      <c r="Y18">
        <f t="shared" si="12"/>
        <v>2.9363495546083879E-2</v>
      </c>
      <c r="AP18" s="4">
        <v>0.16</v>
      </c>
      <c r="AR18">
        <f t="shared" si="3"/>
        <v>25.354634047999994</v>
      </c>
      <c r="AS18">
        <f t="shared" si="4"/>
        <v>-0.4361868235698636</v>
      </c>
      <c r="AT18">
        <f t="shared" si="5"/>
        <v>-44713.768965745585</v>
      </c>
      <c r="AU18">
        <f t="shared" si="6"/>
        <v>-97496696.576467067</v>
      </c>
      <c r="AW18">
        <f t="shared" si="11"/>
        <v>0.19308777446650793</v>
      </c>
    </row>
    <row r="19" spans="1:49" x14ac:dyDescent="0.2">
      <c r="A19" s="4">
        <v>0.17</v>
      </c>
      <c r="B19">
        <v>0.43597120807024753</v>
      </c>
      <c r="C19">
        <f t="shared" si="7"/>
        <v>-0.43597120807024753</v>
      </c>
      <c r="D19">
        <f t="shared" si="8"/>
        <v>-7.2480345775216962E-2</v>
      </c>
      <c r="U19" s="15">
        <f t="shared" si="0"/>
        <v>-3.2615896095272039E-2</v>
      </c>
      <c r="V19">
        <f t="shared" si="1"/>
        <v>-7.2488593154734562E-2</v>
      </c>
      <c r="W19">
        <f t="shared" si="2"/>
        <v>0.199476959369488</v>
      </c>
      <c r="Y19">
        <f t="shared" si="12"/>
        <v>1.1378780591332115E-2</v>
      </c>
      <c r="AP19" s="4">
        <v>0.17</v>
      </c>
      <c r="AR19">
        <f t="shared" si="3"/>
        <v>34.578581753000016</v>
      </c>
      <c r="AS19">
        <f t="shared" si="4"/>
        <v>-0.4348748611273297</v>
      </c>
      <c r="AT19">
        <f t="shared" si="5"/>
        <v>-43834.787596252092</v>
      </c>
      <c r="AU19">
        <f t="shared" si="6"/>
        <v>-95774820.609933883</v>
      </c>
      <c r="AW19">
        <f t="shared" si="11"/>
        <v>0.25147232721413387</v>
      </c>
    </row>
    <row r="20" spans="1:49" x14ac:dyDescent="0.2">
      <c r="A20" s="4">
        <v>0.18000000000000002</v>
      </c>
      <c r="B20">
        <v>0.43491173976387998</v>
      </c>
      <c r="C20">
        <f t="shared" si="7"/>
        <v>-0.43491173976387998</v>
      </c>
      <c r="D20">
        <f t="shared" si="8"/>
        <v>-7.6808273806728403E-2</v>
      </c>
      <c r="U20" s="15">
        <f t="shared" si="0"/>
        <v>2.7165542938876169E-3</v>
      </c>
      <c r="V20">
        <f t="shared" si="1"/>
        <v>-7.6839477306491211E-2</v>
      </c>
      <c r="W20">
        <f t="shared" si="2"/>
        <v>0.18938485648172798</v>
      </c>
      <c r="Y20">
        <f t="shared" si="12"/>
        <v>4.0625180356643531E-2</v>
      </c>
      <c r="AP20" s="4">
        <v>0.18000000000000002</v>
      </c>
      <c r="AR20">
        <f t="shared" si="3"/>
        <v>46.035781968000009</v>
      </c>
      <c r="AS20">
        <f t="shared" si="4"/>
        <v>-0.43359344713811715</v>
      </c>
      <c r="AT20">
        <f t="shared" si="5"/>
        <v>-42970.237557219429</v>
      </c>
      <c r="AU20">
        <f t="shared" si="6"/>
        <v>-94078360.449493617</v>
      </c>
      <c r="AW20">
        <f t="shared" si="11"/>
        <v>0.30311727765236912</v>
      </c>
    </row>
    <row r="21" spans="1:49" x14ac:dyDescent="0.2">
      <c r="A21" s="4">
        <v>0.19000000000000003</v>
      </c>
      <c r="B21">
        <v>0.43385227145751248</v>
      </c>
      <c r="C21">
        <f t="shared" si="7"/>
        <v>-0.43385227145751248</v>
      </c>
      <c r="D21">
        <f t="shared" si="8"/>
        <v>-8.1125607155176166E-2</v>
      </c>
      <c r="U21" s="15">
        <f t="shared" si="0"/>
        <v>6.4292376756472855E-2</v>
      </c>
      <c r="V21">
        <f t="shared" si="1"/>
        <v>-8.1174880534860869E-2</v>
      </c>
      <c r="W21">
        <f t="shared" si="2"/>
        <v>0.17939203235788798</v>
      </c>
      <c r="Y21">
        <f t="shared" si="12"/>
        <v>6.0737147508126782E-2</v>
      </c>
      <c r="AP21" s="4">
        <v>0.19000000000000003</v>
      </c>
      <c r="AR21">
        <f t="shared" si="3"/>
        <v>60.056247353000074</v>
      </c>
      <c r="AS21">
        <f t="shared" si="4"/>
        <v>-0.43234155501208693</v>
      </c>
      <c r="AT21">
        <f t="shared" si="5"/>
        <v>-42119.928879248007</v>
      </c>
      <c r="AU21">
        <f t="shared" si="6"/>
        <v>-92407015.092089966</v>
      </c>
      <c r="AW21">
        <f t="shared" si="11"/>
        <v>0.34820987345539312</v>
      </c>
    </row>
    <row r="22" spans="1:49" x14ac:dyDescent="0.2">
      <c r="A22" s="4">
        <v>0.20000000000000004</v>
      </c>
      <c r="B22">
        <v>0.43279280315114493</v>
      </c>
      <c r="C22">
        <f t="shared" si="7"/>
        <v>-0.43279280315114493</v>
      </c>
      <c r="D22">
        <f t="shared" si="8"/>
        <v>-8.5432345820560265E-2</v>
      </c>
      <c r="U22" s="15">
        <f t="shared" si="0"/>
        <v>0.16364694397599985</v>
      </c>
      <c r="V22">
        <f t="shared" si="1"/>
        <v>-8.5495205840000019E-2</v>
      </c>
      <c r="W22">
        <f t="shared" si="2"/>
        <v>0.16949753247999999</v>
      </c>
      <c r="Y22">
        <f t="shared" si="12"/>
        <v>7.3578711711583727E-2</v>
      </c>
      <c r="AP22" s="4">
        <v>0.20000000000000004</v>
      </c>
      <c r="AR22">
        <f t="shared" si="3"/>
        <v>76.992663200000081</v>
      </c>
      <c r="AS22">
        <f t="shared" si="4"/>
        <v>-0.43111818034815996</v>
      </c>
      <c r="AT22">
        <f t="shared" si="5"/>
        <v>-41283.673472601564</v>
      </c>
      <c r="AU22">
        <f t="shared" si="6"/>
        <v>-90760486.216167241</v>
      </c>
      <c r="AW22">
        <f t="shared" si="11"/>
        <v>0.38693406886438902</v>
      </c>
    </row>
    <row r="23" spans="1:49" x14ac:dyDescent="0.2">
      <c r="A23" s="4">
        <v>0.21000000000000005</v>
      </c>
      <c r="B23">
        <v>0.43173333484477738</v>
      </c>
      <c r="C23">
        <f t="shared" si="7"/>
        <v>-0.43173333484477738</v>
      </c>
      <c r="D23">
        <f t="shared" si="8"/>
        <v>-8.9728489802880687E-2</v>
      </c>
      <c r="U23" s="15">
        <f t="shared" si="0"/>
        <v>0.31556554068495296</v>
      </c>
      <c r="V23">
        <f t="shared" si="1"/>
        <v>-8.9800845507511162E-2</v>
      </c>
      <c r="W23">
        <f t="shared" si="2"/>
        <v>0.15970040722436799</v>
      </c>
      <c r="Y23">
        <f t="shared" si="12"/>
        <v>8.0638495966475293E-2</v>
      </c>
      <c r="AP23" s="4">
        <v>0.21000000000000005</v>
      </c>
      <c r="AR23">
        <f t="shared" si="3"/>
        <v>97.220387433000099</v>
      </c>
      <c r="AS23">
        <f t="shared" si="4"/>
        <v>-0.4299223406506768</v>
      </c>
      <c r="AT23">
        <f t="shared" si="5"/>
        <v>-40461.28511478076</v>
      </c>
      <c r="AU23">
        <f t="shared" si="6"/>
        <v>-89138478.165697902</v>
      </c>
      <c r="AW23">
        <f t="shared" si="11"/>
        <v>0.41947054997541305</v>
      </c>
    </row>
    <row r="24" spans="1:49" x14ac:dyDescent="0.2">
      <c r="A24" s="4">
        <v>0.22000000000000006</v>
      </c>
      <c r="B24">
        <v>0.43067386653840978</v>
      </c>
      <c r="C24">
        <f t="shared" si="7"/>
        <v>-0.43067386653840978</v>
      </c>
      <c r="D24">
        <f t="shared" si="8"/>
        <v>-9.4014039102137431E-2</v>
      </c>
      <c r="U24" s="15">
        <f t="shared" si="0"/>
        <v>0.53861526379724989</v>
      </c>
      <c r="V24">
        <f t="shared" si="1"/>
        <v>-9.4092181233860817E-2</v>
      </c>
      <c r="W24">
        <f t="shared" si="2"/>
        <v>0.14999971186156796</v>
      </c>
      <c r="Y24">
        <f t="shared" si="12"/>
        <v>8.3117513585913877E-2</v>
      </c>
      <c r="AP24" s="4">
        <v>0.22000000000000006</v>
      </c>
      <c r="AR24">
        <f t="shared" si="3"/>
        <v>121.13745060800018</v>
      </c>
      <c r="AS24">
        <f t="shared" si="4"/>
        <v>-0.42875307504737492</v>
      </c>
      <c r="AT24">
        <f t="shared" si="5"/>
        <v>-39652.579438138011</v>
      </c>
      <c r="AU24">
        <f t="shared" si="6"/>
        <v>-87540697.934257507</v>
      </c>
      <c r="AW24">
        <f t="shared" si="11"/>
        <v>0.4459967600248041</v>
      </c>
    </row>
    <row r="25" spans="1:49" x14ac:dyDescent="0.2">
      <c r="A25" s="4">
        <v>0.23000000000000007</v>
      </c>
      <c r="B25">
        <v>0.42961439823204223</v>
      </c>
      <c r="C25">
        <f t="shared" si="7"/>
        <v>-0.42961439823204223</v>
      </c>
      <c r="D25">
        <f t="shared" si="8"/>
        <v>-9.8288993718330497E-2</v>
      </c>
      <c r="U25" s="15">
        <f t="shared" si="0"/>
        <v>0.85571543585336918</v>
      </c>
      <c r="V25">
        <f t="shared" si="1"/>
        <v>-9.8369584251797482E-2</v>
      </c>
      <c r="W25">
        <f t="shared" si="2"/>
        <v>0.14039450655644792</v>
      </c>
      <c r="Y25">
        <f t="shared" si="12"/>
        <v>8.1993446486933061E-2</v>
      </c>
      <c r="AP25" s="4">
        <v>0.23000000000000007</v>
      </c>
      <c r="AR25">
        <f t="shared" si="3"/>
        <v>149.16455591300019</v>
      </c>
      <c r="AS25">
        <f t="shared" si="4"/>
        <v>-0.42760944400898393</v>
      </c>
      <c r="AT25">
        <f t="shared" si="5"/>
        <v>-38857.373917533463</v>
      </c>
      <c r="AU25">
        <f t="shared" si="6"/>
        <v>-85966855.14914766</v>
      </c>
      <c r="AW25">
        <f t="shared" si="11"/>
        <v>0.46668692467224676</v>
      </c>
    </row>
    <row r="26" spans="1:49" x14ac:dyDescent="0.2">
      <c r="A26" s="4">
        <v>0.24000000000000007</v>
      </c>
      <c r="B26">
        <v>0.42855492992567468</v>
      </c>
      <c r="C26">
        <f t="shared" si="7"/>
        <v>-0.42855492992567468</v>
      </c>
      <c r="D26">
        <f t="shared" si="8"/>
        <v>-0.10255335365145989</v>
      </c>
      <c r="U26" s="15">
        <f t="shared" si="0"/>
        <v>1.2947465317781151</v>
      </c>
      <c r="V26">
        <f t="shared" si="1"/>
        <v>-0.10263341545576964</v>
      </c>
      <c r="W26">
        <f t="shared" si="2"/>
        <v>0.13088385636812794</v>
      </c>
      <c r="Y26">
        <f t="shared" si="12"/>
        <v>7.8068440922809706E-2</v>
      </c>
      <c r="AP26" s="4">
        <v>0.24000000000000007</v>
      </c>
      <c r="AR26">
        <f t="shared" si="3"/>
        <v>181.74507916800025</v>
      </c>
      <c r="AS26">
        <f t="shared" si="4"/>
        <v>-0.42649052907043894</v>
      </c>
      <c r="AT26">
        <f t="shared" si="5"/>
        <v>-38075.487858032131</v>
      </c>
      <c r="AU26">
        <f t="shared" si="6"/>
        <v>-84416662.05556637</v>
      </c>
      <c r="AW26">
        <f t="shared" si="11"/>
        <v>0.48171207728114845</v>
      </c>
    </row>
    <row r="27" spans="1:49" x14ac:dyDescent="0.2">
      <c r="A27" s="4">
        <v>0.25000000000000006</v>
      </c>
      <c r="B27">
        <v>0.42749546161930718</v>
      </c>
      <c r="C27">
        <f t="shared" si="7"/>
        <v>-0.42749546161930718</v>
      </c>
      <c r="D27">
        <f t="shared" si="8"/>
        <v>-0.1068071189015256</v>
      </c>
      <c r="U27" s="15">
        <f t="shared" si="0"/>
        <v>1.8891976189510025</v>
      </c>
      <c r="V27">
        <f t="shared" si="1"/>
        <v>-0.10688402552734377</v>
      </c>
      <c r="W27">
        <f t="shared" si="2"/>
        <v>0.12146683124999996</v>
      </c>
      <c r="Y27">
        <f t="shared" si="12"/>
        <v>7.2005149665242157E-2</v>
      </c>
      <c r="AP27" s="4">
        <v>0.25000000000000006</v>
      </c>
      <c r="AR27">
        <f t="shared" si="3"/>
        <v>219.34506882500025</v>
      </c>
      <c r="AS27">
        <f t="shared" si="4"/>
        <v>-0.42539543255371093</v>
      </c>
      <c r="AT27">
        <f t="shared" si="5"/>
        <v>-37306.742382642231</v>
      </c>
      <c r="AU27">
        <f t="shared" si="6"/>
        <v>-82889833.500826433</v>
      </c>
      <c r="AW27">
        <f t="shared" si="11"/>
        <v>0.49124008419681653</v>
      </c>
    </row>
    <row r="28" spans="1:49" x14ac:dyDescent="0.2">
      <c r="A28" s="4">
        <v>0.26000000000000006</v>
      </c>
      <c r="B28">
        <v>0.42643599331293958</v>
      </c>
      <c r="C28">
        <f t="shared" si="7"/>
        <v>-0.42643599331293958</v>
      </c>
      <c r="D28">
        <f t="shared" si="8"/>
        <v>-0.11105028946852763</v>
      </c>
      <c r="U28" s="15">
        <f t="shared" si="0"/>
        <v>2.6788523105893178</v>
      </c>
      <c r="V28">
        <f t="shared" si="1"/>
        <v>-0.11112175506062243</v>
      </c>
      <c r="W28">
        <f t="shared" si="2"/>
        <v>0.11214250604972797</v>
      </c>
      <c r="Y28">
        <f t="shared" si="12"/>
        <v>6.4354260071560046E-2</v>
      </c>
      <c r="AP28" s="4">
        <v>0.26000000000000006</v>
      </c>
      <c r="AR28">
        <f t="shared" si="3"/>
        <v>262.45324596800043</v>
      </c>
      <c r="AS28">
        <f t="shared" si="4"/>
        <v>-0.42432327729225561</v>
      </c>
      <c r="AT28">
        <f t="shared" si="5"/>
        <v>-36550.960420094605</v>
      </c>
      <c r="AU28">
        <f t="shared" si="6"/>
        <v>-81386086.918621302</v>
      </c>
      <c r="AW28">
        <f t="shared" si="11"/>
        <v>0.49543567002177391</v>
      </c>
    </row>
    <row r="29" spans="1:49" x14ac:dyDescent="0.2">
      <c r="A29" s="4">
        <v>0.27000000000000007</v>
      </c>
      <c r="B29">
        <v>0.42537652500657203</v>
      </c>
      <c r="C29">
        <f t="shared" si="7"/>
        <v>-0.42537652500657203</v>
      </c>
      <c r="D29">
        <f t="shared" si="8"/>
        <v>-0.115282865352466</v>
      </c>
      <c r="U29" s="15">
        <f t="shared" si="0"/>
        <v>3.7105132324437755</v>
      </c>
      <c r="V29">
        <f t="shared" si="1"/>
        <v>-0.11534693468766208</v>
      </c>
      <c r="W29">
        <f t="shared" si="2"/>
        <v>0.102909960509248</v>
      </c>
      <c r="Y29">
        <f t="shared" si="12"/>
        <v>5.5575765748182508E-2</v>
      </c>
      <c r="AP29" s="4">
        <v>0.27000000000000007</v>
      </c>
      <c r="AR29">
        <f t="shared" si="3"/>
        <v>311.58100431300034</v>
      </c>
      <c r="AS29">
        <f t="shared" si="4"/>
        <v>-0.42327320635707999</v>
      </c>
      <c r="AT29">
        <f t="shared" si="5"/>
        <v>-35807.966692663424</v>
      </c>
      <c r="AU29">
        <f t="shared" si="6"/>
        <v>-79905142.313338727</v>
      </c>
      <c r="AW29">
        <f t="shared" si="11"/>
        <v>0.49446044288869495</v>
      </c>
    </row>
    <row r="30" spans="1:49" x14ac:dyDescent="0.2">
      <c r="A30" s="4">
        <v>0.28000000000000008</v>
      </c>
      <c r="B30">
        <v>0.42431705670020448</v>
      </c>
      <c r="C30">
        <f t="shared" si="7"/>
        <v>-0.42431705670020448</v>
      </c>
      <c r="D30">
        <f t="shared" si="8"/>
        <v>-0.11950484655334069</v>
      </c>
      <c r="U30" s="15">
        <f t="shared" si="0"/>
        <v>5.0387650028068593</v>
      </c>
      <c r="V30">
        <f t="shared" si="1"/>
        <v>-0.11955988520389123</v>
      </c>
      <c r="W30">
        <f t="shared" si="2"/>
        <v>9.376827926476794E-2</v>
      </c>
      <c r="Y30">
        <f t="shared" si="12"/>
        <v>4.6055580286420428E-2</v>
      </c>
      <c r="AP30" s="4">
        <v>0.28000000000000008</v>
      </c>
      <c r="AR30">
        <f t="shared" si="3"/>
        <v>367.2624102080004</v>
      </c>
      <c r="AS30">
        <f t="shared" si="4"/>
        <v>-0.42224438278442622</v>
      </c>
      <c r="AT30">
        <f t="shared" si="5"/>
        <v>-35077.587704027937</v>
      </c>
      <c r="AU30">
        <f t="shared" si="6"/>
        <v>-78446722.244422168</v>
      </c>
      <c r="AW30">
        <f t="shared" si="11"/>
        <v>0.48847291973055801</v>
      </c>
    </row>
    <row r="31" spans="1:49" x14ac:dyDescent="0.2">
      <c r="A31" s="4">
        <v>0.29000000000000009</v>
      </c>
      <c r="B31">
        <v>0.42325758839383693</v>
      </c>
      <c r="C31">
        <f t="shared" si="7"/>
        <v>-0.42325758839383693</v>
      </c>
      <c r="D31">
        <f t="shared" si="8"/>
        <v>-0.1237162330711517</v>
      </c>
      <c r="U31" s="15">
        <f t="shared" si="0"/>
        <v>6.7267757258337673</v>
      </c>
      <c r="V31">
        <f t="shared" si="1"/>
        <v>-0.12376091769352837</v>
      </c>
      <c r="W31">
        <f t="shared" si="2"/>
        <v>8.4716551846767907E-2</v>
      </c>
      <c r="Y31">
        <f t="shared" si="12"/>
        <v>3.6118641238428451E-2</v>
      </c>
      <c r="AP31" s="4">
        <v>0.29000000000000009</v>
      </c>
      <c r="AR31">
        <f t="shared" si="3"/>
        <v>430.05420263300061</v>
      </c>
      <c r="AS31">
        <f t="shared" si="4"/>
        <v>-0.42123598930507394</v>
      </c>
      <c r="AT31">
        <f t="shared" si="5"/>
        <v>-34359.651727175486</v>
      </c>
      <c r="AU31">
        <f t="shared" si="6"/>
        <v>-77010551.810779825</v>
      </c>
      <c r="AW31">
        <f t="shared" si="11"/>
        <v>0.47762855154811878</v>
      </c>
    </row>
    <row r="32" spans="1:49" x14ac:dyDescent="0.2">
      <c r="A32" s="4">
        <v>0.3000000000000001</v>
      </c>
      <c r="B32">
        <v>0.42219812008746938</v>
      </c>
      <c r="C32">
        <f t="shared" si="7"/>
        <v>-0.42219812008746938</v>
      </c>
      <c r="D32">
        <f t="shared" si="8"/>
        <v>-0.12791702490589904</v>
      </c>
      <c r="U32" s="15">
        <f t="shared" si="0"/>
        <v>8.8471369981760262</v>
      </c>
      <c r="V32">
        <f t="shared" si="1"/>
        <v>-0.12795033365500003</v>
      </c>
      <c r="W32">
        <f t="shared" si="2"/>
        <v>7.5753872679999945E-2</v>
      </c>
      <c r="Y32">
        <f t="shared" si="12"/>
        <v>2.6039340053045031E-2</v>
      </c>
      <c r="AP32" s="4">
        <v>0.3000000000000001</v>
      </c>
      <c r="AR32">
        <f t="shared" si="3"/>
        <v>500.53579320000085</v>
      </c>
      <c r="AS32">
        <f t="shared" si="4"/>
        <v>-0.42024722807525994</v>
      </c>
      <c r="AT32">
        <f t="shared" si="5"/>
        <v>-33653.988792345648</v>
      </c>
      <c r="AU32">
        <f t="shared" si="6"/>
        <v>-75596358.635241479</v>
      </c>
      <c r="AW32">
        <f t="shared" si="11"/>
        <v>0.46207974867468837</v>
      </c>
    </row>
    <row r="33" spans="1:49" x14ac:dyDescent="0.2">
      <c r="A33" s="4">
        <v>0.31000000000000011</v>
      </c>
      <c r="B33">
        <v>0.42113865178110182</v>
      </c>
      <c r="C33">
        <f t="shared" si="7"/>
        <v>-0.42113865178110182</v>
      </c>
      <c r="D33">
        <f t="shared" si="8"/>
        <v>-0.13210722205758271</v>
      </c>
      <c r="U33" s="15">
        <f t="shared" si="0"/>
        <v>11.482742428927709</v>
      </c>
      <c r="V33">
        <f t="shared" si="1"/>
        <v>-0.1321284251263587</v>
      </c>
      <c r="W33">
        <f t="shared" si="2"/>
        <v>6.687934108348792E-2</v>
      </c>
      <c r="Y33">
        <f t="shared" si="12"/>
        <v>1.6049893749745459E-2</v>
      </c>
      <c r="AP33" s="4">
        <v>0.31000000000000011</v>
      </c>
      <c r="AR33">
        <f t="shared" si="3"/>
        <v>579.3092661530012</v>
      </c>
      <c r="AS33">
        <f t="shared" si="4"/>
        <v>-0.41927732040921589</v>
      </c>
      <c r="AT33">
        <f t="shared" si="5"/>
        <v>-32960.430675015479</v>
      </c>
      <c r="AU33">
        <f t="shared" si="6"/>
        <v>-74203872.849062935</v>
      </c>
      <c r="AW33">
        <f t="shared" si="11"/>
        <v>0.4419759060380451</v>
      </c>
    </row>
    <row r="34" spans="1:49" x14ac:dyDescent="0.2">
      <c r="A34" s="4">
        <v>0.32000000000000012</v>
      </c>
      <c r="B34">
        <v>0.42007918347473427</v>
      </c>
      <c r="C34">
        <f t="shared" si="7"/>
        <v>-0.42007918347473427</v>
      </c>
      <c r="D34">
        <f t="shared" si="8"/>
        <v>-0.13628682452620269</v>
      </c>
      <c r="U34" s="15">
        <f t="shared" si="0"/>
        <v>14.727704672884332</v>
      </c>
      <c r="V34">
        <f t="shared" si="1"/>
        <v>-0.13629547481070084</v>
      </c>
      <c r="W34">
        <f t="shared" si="2"/>
        <v>5.8092061270527906E-2</v>
      </c>
      <c r="Y34">
        <f t="shared" si="12"/>
        <v>6.3471172127009846E-3</v>
      </c>
      <c r="AP34" s="4">
        <v>0.32000000000000012</v>
      </c>
      <c r="AR34">
        <f t="shared" si="3"/>
        <v>666.99937836800132</v>
      </c>
      <c r="AS34">
        <f t="shared" si="4"/>
        <v>-0.41832550651332345</v>
      </c>
      <c r="AT34">
        <f t="shared" si="5"/>
        <v>-32278.810883926079</v>
      </c>
      <c r="AU34">
        <f t="shared" si="6"/>
        <v>-72832827.076478332</v>
      </c>
      <c r="AW34">
        <f t="shared" si="11"/>
        <v>0.41746342841963191</v>
      </c>
    </row>
    <row r="35" spans="1:49" x14ac:dyDescent="0.2">
      <c r="A35" s="4">
        <v>0.33000000000000013</v>
      </c>
      <c r="B35">
        <v>0.41901971516836672</v>
      </c>
      <c r="C35">
        <f t="shared" si="7"/>
        <v>-0.41901971516836672</v>
      </c>
      <c r="D35">
        <f t="shared" si="8"/>
        <v>-0.14045583231175901</v>
      </c>
      <c r="U35" s="15">
        <f t="shared" si="0"/>
        <v>18.688310977114376</v>
      </c>
      <c r="V35">
        <f t="shared" si="1"/>
        <v>-0.14045175620158501</v>
      </c>
      <c r="W35">
        <f t="shared" si="2"/>
        <v>4.9391142348687911E-2</v>
      </c>
      <c r="Y35">
        <f t="shared" si="12"/>
        <v>2.902058324607788E-3</v>
      </c>
      <c r="AP35" s="4">
        <v>0.33000000000000013</v>
      </c>
      <c r="AR35">
        <f t="shared" si="3"/>
        <v>764.25355935300126</v>
      </c>
      <c r="AS35">
        <f t="shared" si="4"/>
        <v>-0.4173910452218878</v>
      </c>
      <c r="AT35">
        <f t="shared" si="5"/>
        <v>-31608.964649150133</v>
      </c>
      <c r="AU35">
        <f t="shared" si="6"/>
        <v>-71482956.41929999</v>
      </c>
      <c r="AW35">
        <f t="shared" si="11"/>
        <v>0.38868575571068414</v>
      </c>
    </row>
    <row r="36" spans="1:49" x14ac:dyDescent="0.2">
      <c r="A36" s="4">
        <v>0.34000000000000014</v>
      </c>
      <c r="B36">
        <v>0.41796024686199912</v>
      </c>
      <c r="C36">
        <f t="shared" si="7"/>
        <v>-0.41796024686199912</v>
      </c>
      <c r="D36">
        <f t="shared" si="8"/>
        <v>-0.14461424541425164</v>
      </c>
      <c r="U36" s="15">
        <f t="shared" si="0"/>
        <v>23.484017240843482</v>
      </c>
      <c r="V36">
        <f t="shared" si="1"/>
        <v>-0.14459753370844966</v>
      </c>
      <c r="W36">
        <f t="shared" si="2"/>
        <v>4.0775698319807874E-2</v>
      </c>
      <c r="Y36">
        <f t="shared" si="12"/>
        <v>1.1556057810282693E-2</v>
      </c>
      <c r="AP36" s="4">
        <v>0.34000000000000014</v>
      </c>
      <c r="AR36">
        <f t="shared" si="3"/>
        <v>871.74191124800166</v>
      </c>
      <c r="AS36">
        <f t="shared" si="4"/>
        <v>-0.41647321373452856</v>
      </c>
      <c r="AT36">
        <f t="shared" si="5"/>
        <v>-30950.728910200796</v>
      </c>
      <c r="AU36">
        <f t="shared" si="6"/>
        <v>-70153998.44156605</v>
      </c>
      <c r="AW36">
        <f t="shared" si="11"/>
        <v>0.35578338816551253</v>
      </c>
    </row>
    <row r="37" spans="1:49" x14ac:dyDescent="0.2">
      <c r="A37" s="4">
        <v>0.35000000000000014</v>
      </c>
      <c r="B37">
        <v>0.41690077855563162</v>
      </c>
      <c r="C37">
        <f t="shared" si="7"/>
        <v>-0.41690077855563162</v>
      </c>
      <c r="D37">
        <f t="shared" si="8"/>
        <v>-0.1487620638336806</v>
      </c>
      <c r="U37" s="15">
        <f t="shared" si="0"/>
        <v>29.248480588651073</v>
      </c>
      <c r="V37">
        <f t="shared" si="1"/>
        <v>-0.14873306278203133</v>
      </c>
      <c r="W37">
        <f t="shared" si="2"/>
        <v>3.2244848079999888E-2</v>
      </c>
      <c r="Y37">
        <f t="shared" si="12"/>
        <v>1.9494924244727308E-2</v>
      </c>
      <c r="AP37" s="4">
        <v>0.35000000000000014</v>
      </c>
      <c r="AR37">
        <f t="shared" si="3"/>
        <v>990.1572088250017</v>
      </c>
      <c r="AS37">
        <f t="shared" si="4"/>
        <v>-0.41557130735518844</v>
      </c>
      <c r="AT37">
        <f t="shared" si="5"/>
        <v>-30303.942304181604</v>
      </c>
      <c r="AU37">
        <f t="shared" si="6"/>
        <v>-68845693.154235899</v>
      </c>
      <c r="AW37">
        <f t="shared" si="11"/>
        <v>0.31889391165187825</v>
      </c>
    </row>
    <row r="38" spans="1:49" x14ac:dyDescent="0.2">
      <c r="A38" s="4">
        <v>0.36000000000000015</v>
      </c>
      <c r="B38">
        <v>0.41584131024926407</v>
      </c>
      <c r="C38">
        <f t="shared" si="7"/>
        <v>-0.41584131024926407</v>
      </c>
      <c r="D38">
        <f t="shared" si="8"/>
        <v>-0.15289928757004589</v>
      </c>
      <c r="U38" s="15">
        <f t="shared" si="0"/>
        <v>36.130630456980143</v>
      </c>
      <c r="V38">
        <f t="shared" si="1"/>
        <v>-0.15285859003978247</v>
      </c>
      <c r="W38">
        <f t="shared" si="2"/>
        <v>2.3797715419647925E-2</v>
      </c>
      <c r="Y38">
        <f t="shared" si="12"/>
        <v>2.6617213794916113E-2</v>
      </c>
      <c r="AP38" s="4">
        <v>0.36000000000000015</v>
      </c>
      <c r="AR38">
        <f t="shared" si="3"/>
        <v>1120.2148994880022</v>
      </c>
      <c r="AS38">
        <f t="shared" si="4"/>
        <v>-0.41468463923275994</v>
      </c>
      <c r="AT38">
        <f t="shared" si="5"/>
        <v>-29668.445153977635</v>
      </c>
      <c r="AU38">
        <f t="shared" si="6"/>
        <v>-67557782.999933153</v>
      </c>
      <c r="AW38">
        <f t="shared" si="11"/>
        <v>0.2781520228980609</v>
      </c>
    </row>
    <row r="39" spans="1:49" x14ac:dyDescent="0.2">
      <c r="A39" s="4">
        <v>0.37000000000000016</v>
      </c>
      <c r="B39">
        <v>0.41478184194289652</v>
      </c>
      <c r="C39">
        <f t="shared" si="7"/>
        <v>-0.41478184194289652</v>
      </c>
      <c r="D39">
        <f t="shared" si="8"/>
        <v>-0.1570259166233475</v>
      </c>
      <c r="U39" s="15">
        <f t="shared" si="0"/>
        <v>44.295778193958981</v>
      </c>
      <c r="V39">
        <f t="shared" si="1"/>
        <v>-0.15697435339128962</v>
      </c>
      <c r="W39">
        <f t="shared" si="2"/>
        <v>1.5433429023407885E-2</v>
      </c>
      <c r="Y39">
        <f t="shared" si="12"/>
        <v>3.2837402364324531E-2</v>
      </c>
      <c r="AP39" s="4">
        <v>0.37000000000000016</v>
      </c>
      <c r="AR39">
        <f t="shared" si="3"/>
        <v>1262.6531032730027</v>
      </c>
      <c r="AS39">
        <f t="shared" si="4"/>
        <v>-0.41381254010332985</v>
      </c>
      <c r="AT39">
        <f t="shared" si="5"/>
        <v>-29044.07945648782</v>
      </c>
      <c r="AU39">
        <f t="shared" si="6"/>
        <v>-66290012.837736525</v>
      </c>
      <c r="AW39">
        <f t="shared" si="11"/>
        <v>0.23368955473709402</v>
      </c>
    </row>
    <row r="40" spans="1:49" x14ac:dyDescent="0.2">
      <c r="A40" s="4">
        <v>0.38000000000000017</v>
      </c>
      <c r="B40">
        <v>0.41372237363652897</v>
      </c>
      <c r="C40">
        <f t="shared" si="7"/>
        <v>-0.41372237363652897</v>
      </c>
      <c r="D40">
        <f t="shared" si="8"/>
        <v>-0.16114195099358544</v>
      </c>
      <c r="U40" s="15">
        <f t="shared" si="0"/>
        <v>53.926765172536001</v>
      </c>
      <c r="V40">
        <f t="shared" si="1"/>
        <v>-0.16108058216369128</v>
      </c>
      <c r="W40">
        <f t="shared" si="2"/>
        <v>7.1511224702078824E-3</v>
      </c>
      <c r="Y40">
        <f t="shared" si="12"/>
        <v>3.8083707883493592E-2</v>
      </c>
      <c r="AP40" s="4">
        <v>0.38000000000000017</v>
      </c>
      <c r="AR40">
        <f t="shared" si="3"/>
        <v>1418.2326128480031</v>
      </c>
      <c r="AS40">
        <f t="shared" si="4"/>
        <v>-0.41295435803404118</v>
      </c>
      <c r="AT40">
        <f t="shared" si="5"/>
        <v>-28430.688870898361</v>
      </c>
      <c r="AU40">
        <f t="shared" si="6"/>
        <v>-65042129.928018197</v>
      </c>
      <c r="AW40">
        <f t="shared" si="11"/>
        <v>0.18563550134770423</v>
      </c>
    </row>
    <row r="41" spans="1:49" x14ac:dyDescent="0.2">
      <c r="A41" s="4">
        <v>0.39000000000000018</v>
      </c>
      <c r="B41">
        <v>0.41266290533016137</v>
      </c>
      <c r="C41">
        <f t="shared" si="7"/>
        <v>-0.41266290533016137</v>
      </c>
      <c r="D41">
        <f t="shared" si="8"/>
        <v>-0.16524739068075969</v>
      </c>
      <c r="U41" s="15">
        <f t="shared" si="0"/>
        <v>65.225149416927266</v>
      </c>
      <c r="V41">
        <f t="shared" si="1"/>
        <v>-0.16517749722709593</v>
      </c>
      <c r="W41">
        <f t="shared" si="2"/>
        <v>-1.0500657667521507E-3</v>
      </c>
      <c r="Y41">
        <f t="shared" si="12"/>
        <v>4.2296252531325865E-2</v>
      </c>
      <c r="AP41" s="4">
        <v>0.39000000000000018</v>
      </c>
      <c r="AR41">
        <f t="shared" si="3"/>
        <v>1587.7368935130032</v>
      </c>
      <c r="AS41">
        <f t="shared" si="4"/>
        <v>-0.41210945816857336</v>
      </c>
      <c r="AT41">
        <f t="shared" si="5"/>
        <v>-27828.118706997433</v>
      </c>
      <c r="AU41">
        <f t="shared" si="6"/>
        <v>-63813883.917330146</v>
      </c>
      <c r="AW41">
        <f t="shared" si="11"/>
        <v>0.13411604349201342</v>
      </c>
    </row>
    <row r="42" spans="1:49" x14ac:dyDescent="0.2">
      <c r="A42" s="4">
        <v>0.40000000000000019</v>
      </c>
      <c r="B42">
        <v>0.41160343702379387</v>
      </c>
      <c r="C42">
        <f t="shared" si="7"/>
        <v>-0.41160343702379387</v>
      </c>
      <c r="D42">
        <f t="shared" si="8"/>
        <v>-0.16934223568487028</v>
      </c>
      <c r="U42" s="15">
        <f t="shared" si="0"/>
        <v>78.412430742376245</v>
      </c>
      <c r="V42">
        <f t="shared" si="1"/>
        <v>-0.16926531112000007</v>
      </c>
      <c r="W42">
        <f t="shared" si="2"/>
        <v>-9.1709923200001819E-3</v>
      </c>
      <c r="Y42">
        <f t="shared" si="12"/>
        <v>4.5425504487469633E-2</v>
      </c>
      <c r="AP42" s="4">
        <v>0.40000000000000019</v>
      </c>
      <c r="AR42">
        <f t="shared" si="3"/>
        <v>1771.9720832000037</v>
      </c>
      <c r="AS42">
        <f t="shared" si="4"/>
        <v>-0.41127722247423998</v>
      </c>
      <c r="AT42">
        <f t="shared" si="5"/>
        <v>-27236.215913530941</v>
      </c>
      <c r="AU42">
        <f t="shared" si="6"/>
        <v>-62605026.823337957</v>
      </c>
      <c r="AW42">
        <f t="shared" si="11"/>
        <v>7.9254573750081672E-2</v>
      </c>
    </row>
    <row r="43" spans="1:49" x14ac:dyDescent="0.2">
      <c r="A43" s="4">
        <v>0.4100000000000002</v>
      </c>
      <c r="B43">
        <v>0.41054396871742632</v>
      </c>
      <c r="C43">
        <f t="shared" si="7"/>
        <v>-0.41054396871742632</v>
      </c>
      <c r="D43">
        <f t="shared" si="8"/>
        <v>-0.17342648600591717</v>
      </c>
      <c r="U43" s="15">
        <f t="shared" si="0"/>
        <v>93.731314408226709</v>
      </c>
      <c r="V43">
        <f t="shared" si="1"/>
        <v>-0.17334422817470621</v>
      </c>
      <c r="W43">
        <f t="shared" si="2"/>
        <v>-1.7212508927792136E-2</v>
      </c>
      <c r="Y43">
        <f t="shared" si="12"/>
        <v>4.7430950776547964E-2</v>
      </c>
      <c r="AP43" s="4">
        <v>0.4100000000000002</v>
      </c>
      <c r="AR43">
        <f t="shared" si="3"/>
        <v>1971.7669924730039</v>
      </c>
      <c r="AS43">
        <f t="shared" si="4"/>
        <v>-0.41045704949070416</v>
      </c>
      <c r="AT43">
        <f t="shared" si="5"/>
        <v>-26654.829066599457</v>
      </c>
      <c r="AU43">
        <f t="shared" si="6"/>
        <v>-61415313.019802555</v>
      </c>
      <c r="AW43">
        <f t="shared" si="11"/>
        <v>2.1171721750949748E-2</v>
      </c>
    </row>
    <row r="44" spans="1:49" x14ac:dyDescent="0.2">
      <c r="A44" s="4">
        <v>0.42000000000000021</v>
      </c>
      <c r="B44">
        <v>0.40948450041105872</v>
      </c>
      <c r="C44">
        <f t="shared" si="7"/>
        <v>-0.40948450041105872</v>
      </c>
      <c r="D44">
        <f t="shared" si="8"/>
        <v>-0.17750014164390041</v>
      </c>
      <c r="U44" s="15">
        <f t="shared" si="0"/>
        <v>111.44701328430772</v>
      </c>
      <c r="V44">
        <f t="shared" si="1"/>
        <v>-0.17741444464274089</v>
      </c>
      <c r="W44">
        <f t="shared" si="2"/>
        <v>-2.5175462434112061E-2</v>
      </c>
      <c r="Y44">
        <f t="shared" si="12"/>
        <v>4.8279962126135861E-2</v>
      </c>
      <c r="AP44" s="4">
        <v>0.42000000000000021</v>
      </c>
      <c r="AR44">
        <f t="shared" si="3"/>
        <v>2187.9731045280046</v>
      </c>
      <c r="AS44">
        <f t="shared" si="4"/>
        <v>-0.40964835408031225</v>
      </c>
      <c r="AT44">
        <f t="shared" si="5"/>
        <v>-26083.808358096438</v>
      </c>
      <c r="AU44">
        <f t="shared" si="6"/>
        <v>-60244499.221609399</v>
      </c>
      <c r="AW44">
        <f t="shared" si="11"/>
        <v>4.0014620599570797E-2</v>
      </c>
    </row>
    <row r="45" spans="1:49" x14ac:dyDescent="0.2">
      <c r="A45" s="4">
        <v>0.43000000000000022</v>
      </c>
      <c r="B45">
        <v>0.40842503210469117</v>
      </c>
      <c r="C45">
        <f t="shared" si="7"/>
        <v>-0.40842503210469117</v>
      </c>
      <c r="D45">
        <f t="shared" si="8"/>
        <v>-0.18156320259881997</v>
      </c>
      <c r="U45" s="15">
        <f t="shared" si="0"/>
        <v>131.84858853063176</v>
      </c>
      <c r="V45">
        <f t="shared" si="1"/>
        <v>-0.18147614882027252</v>
      </c>
      <c r="W45">
        <f t="shared" si="2"/>
        <v>-3.3060694788672185E-2</v>
      </c>
      <c r="Y45">
        <f t="shared" si="12"/>
        <v>4.7946818133520912E-2</v>
      </c>
      <c r="AP45" s="4">
        <v>0.43000000000000022</v>
      </c>
      <c r="AR45">
        <f t="shared" si="3"/>
        <v>2421.4645751930052</v>
      </c>
      <c r="AS45">
        <f t="shared" si="4"/>
        <v>-0.40885056718004487</v>
      </c>
      <c r="AT45">
        <f t="shared" si="5"/>
        <v>-25523.005584187413</v>
      </c>
      <c r="AU45">
        <f t="shared" si="6"/>
        <v>-59092344.469845712</v>
      </c>
      <c r="AW45">
        <f t="shared" si="11"/>
        <v>0.10418927389460868</v>
      </c>
    </row>
    <row r="46" spans="1:49" x14ac:dyDescent="0.2">
      <c r="A46" s="4">
        <v>0.44000000000000022</v>
      </c>
      <c r="B46">
        <v>0.40736556379832362</v>
      </c>
      <c r="C46">
        <f t="shared" si="7"/>
        <v>-0.40736556379832362</v>
      </c>
      <c r="D46">
        <f t="shared" si="8"/>
        <v>-0.18561566887067585</v>
      </c>
      <c r="U46" s="15">
        <f t="shared" si="0"/>
        <v>155.25032879040512</v>
      </c>
      <c r="V46">
        <f t="shared" si="1"/>
        <v>-0.18552952117352969</v>
      </c>
      <c r="W46">
        <f t="shared" si="2"/>
        <v>-4.0869043046912135E-2</v>
      </c>
      <c r="Y46">
        <f t="shared" si="12"/>
        <v>4.6411866880794829E-2</v>
      </c>
      <c r="AP46" s="4">
        <v>0.44000000000000022</v>
      </c>
      <c r="AR46">
        <f t="shared" si="3"/>
        <v>2673.1382329280054</v>
      </c>
      <c r="AS46">
        <f t="shared" si="4"/>
        <v>-0.40806313555508567</v>
      </c>
      <c r="AT46">
        <f t="shared" si="5"/>
        <v>-24972.274133830564</v>
      </c>
      <c r="AU46">
        <f t="shared" si="6"/>
        <v>-57958610.11692512</v>
      </c>
      <c r="AW46">
        <f t="shared" si="11"/>
        <v>0.1712397460054822</v>
      </c>
    </row>
    <row r="47" spans="1:49" x14ac:dyDescent="0.2">
      <c r="A47" s="4">
        <v>0.45000000000000023</v>
      </c>
      <c r="B47">
        <v>0.40630609549195612</v>
      </c>
      <c r="C47">
        <f t="shared" si="7"/>
        <v>-0.40630609549195612</v>
      </c>
      <c r="D47">
        <f t="shared" si="8"/>
        <v>-0.18965754045946806</v>
      </c>
      <c r="U47" s="15">
        <f t="shared" si="0"/>
        <v>181.99316789635162</v>
      </c>
      <c r="V47">
        <f t="shared" si="1"/>
        <v>-0.18957473446421882</v>
      </c>
      <c r="W47">
        <f t="shared" si="2"/>
        <v>-4.8601339370000107E-2</v>
      </c>
      <c r="Y47">
        <f t="shared" si="12"/>
        <v>4.3660797798299011E-2</v>
      </c>
      <c r="AP47" s="4">
        <v>0.45000000000000023</v>
      </c>
      <c r="AR47">
        <f t="shared" si="3"/>
        <v>2943.9135788250069</v>
      </c>
      <c r="AS47">
        <f t="shared" si="4"/>
        <v>-0.40728552155400843</v>
      </c>
      <c r="AT47">
        <f t="shared" si="5"/>
        <v>-24431.468977338234</v>
      </c>
      <c r="AU47">
        <f t="shared" si="6"/>
        <v>-56843059.811760142</v>
      </c>
      <c r="AW47">
        <f t="shared" si="11"/>
        <v>0.24105620686453705</v>
      </c>
    </row>
    <row r="48" spans="1:49" x14ac:dyDescent="0.2">
      <c r="A48" s="4">
        <v>0.46000000000000024</v>
      </c>
      <c r="B48">
        <v>0.40524662718558857</v>
      </c>
      <c r="C48">
        <f t="shared" si="7"/>
        <v>-0.40524662718558857</v>
      </c>
      <c r="D48">
        <f t="shared" si="8"/>
        <v>-0.19368881736519658</v>
      </c>
      <c r="U48" s="15">
        <f t="shared" si="0"/>
        <v>212.44614109034754</v>
      </c>
      <c r="V48">
        <f t="shared" si="1"/>
        <v>-0.19361195387494248</v>
      </c>
      <c r="W48">
        <f t="shared" si="2"/>
        <v>-5.62584110248322E-2</v>
      </c>
      <c r="Y48">
        <f t="shared" si="12"/>
        <v>3.9684010310813672E-2</v>
      </c>
      <c r="AP48" s="4">
        <v>0.46000000000000024</v>
      </c>
      <c r="AR48">
        <f t="shared" si="3"/>
        <v>3234.7327866080077</v>
      </c>
      <c r="AS48">
        <f t="shared" si="4"/>
        <v>-0.40651720286558141</v>
      </c>
      <c r="AT48">
        <f t="shared" si="5"/>
        <v>-23900.446654979816</v>
      </c>
      <c r="AU48">
        <f t="shared" si="6"/>
        <v>-55745459.484982431</v>
      </c>
      <c r="AW48">
        <f t="shared" si="11"/>
        <v>0.31353146325162562</v>
      </c>
    </row>
    <row r="49" spans="1:49" x14ac:dyDescent="0.2">
      <c r="A49" s="4">
        <v>0.47000000000000025</v>
      </c>
      <c r="B49">
        <v>0.40418715887922096</v>
      </c>
      <c r="C49">
        <f t="shared" si="7"/>
        <v>-0.40418715887922096</v>
      </c>
      <c r="D49">
        <f t="shared" si="8"/>
        <v>-0.19770949958786144</v>
      </c>
      <c r="U49" s="15">
        <f t="shared" si="0"/>
        <v>247.0078797563709</v>
      </c>
      <c r="V49">
        <f t="shared" si="1"/>
        <v>-0.19764133713461715</v>
      </c>
      <c r="W49">
        <f t="shared" si="2"/>
        <v>-6.3841080384032134E-2</v>
      </c>
      <c r="Y49">
        <f t="shared" si="12"/>
        <v>3.4476063814017577E-2</v>
      </c>
      <c r="AP49" s="4">
        <v>0.47000000000000025</v>
      </c>
      <c r="AR49">
        <f t="shared" si="3"/>
        <v>3546.5607026330085</v>
      </c>
      <c r="AS49">
        <f t="shared" si="4"/>
        <v>-0.40575767227718973</v>
      </c>
      <c r="AT49">
        <f t="shared" si="5"/>
        <v>-23379.065265625664</v>
      </c>
      <c r="AU49">
        <f t="shared" si="6"/>
        <v>-54665577.334210604</v>
      </c>
      <c r="AW49">
        <f t="shared" si="11"/>
        <v>0.38856093358425198</v>
      </c>
    </row>
    <row r="50" spans="1:49" x14ac:dyDescent="0.2">
      <c r="A50" s="4">
        <v>0.48000000000000026</v>
      </c>
      <c r="B50">
        <v>0.40312769057285341</v>
      </c>
      <c r="C50">
        <f t="shared" si="7"/>
        <v>-0.40312769057285341</v>
      </c>
      <c r="D50">
        <f t="shared" si="8"/>
        <v>-0.2017195871274626</v>
      </c>
      <c r="U50" s="15">
        <f t="shared" si="0"/>
        <v>286.1081446667618</v>
      </c>
      <c r="V50">
        <f t="shared" si="1"/>
        <v>-0.20166303464389132</v>
      </c>
      <c r="W50">
        <f t="shared" si="2"/>
        <v>-7.1350164925952142E-2</v>
      </c>
      <c r="Y50">
        <f t="shared" si="12"/>
        <v>2.8035196966543083E-2</v>
      </c>
      <c r="AP50" s="4">
        <v>0.48000000000000026</v>
      </c>
      <c r="AR50">
        <f t="shared" si="3"/>
        <v>3880.3848458880084</v>
      </c>
      <c r="AS50">
        <f t="shared" si="4"/>
        <v>-0.40500643743487569</v>
      </c>
      <c r="AT50">
        <f t="shared" si="5"/>
        <v>-22867.184455432216</v>
      </c>
      <c r="AU50">
        <f t="shared" si="6"/>
        <v>-53603183.809365943</v>
      </c>
      <c r="AW50">
        <f t="shared" si="11"/>
        <v>0.46604262271156133</v>
      </c>
    </row>
    <row r="51" spans="1:49" x14ac:dyDescent="0.2">
      <c r="A51" s="4">
        <v>0.49000000000000027</v>
      </c>
      <c r="B51">
        <v>0.40206822226648586</v>
      </c>
      <c r="C51">
        <f t="shared" si="7"/>
        <v>-0.40206822226648586</v>
      </c>
      <c r="D51">
        <f t="shared" si="8"/>
        <v>-0.2057190799840001</v>
      </c>
      <c r="U51" s="15">
        <f t="shared" si="0"/>
        <v>330.20939774179755</v>
      </c>
      <c r="V51">
        <f t="shared" si="1"/>
        <v>-0.20567718960056347</v>
      </c>
      <c r="W51">
        <f t="shared" si="2"/>
        <v>-7.8786477234672248E-2</v>
      </c>
      <c r="Y51">
        <f t="shared" si="12"/>
        <v>2.0362906269992299E-2</v>
      </c>
      <c r="AP51" s="4">
        <v>0.49000000000000027</v>
      </c>
      <c r="AR51">
        <f t="shared" si="3"/>
        <v>4237.2154079930106</v>
      </c>
      <c r="AS51">
        <f t="shared" si="4"/>
        <v>-0.40426302060499647</v>
      </c>
      <c r="AT51">
        <f t="shared" si="5"/>
        <v>-22364.665406568347</v>
      </c>
      <c r="AU51">
        <f t="shared" si="6"/>
        <v>-52558051.598035663</v>
      </c>
      <c r="AW51">
        <f t="shared" si="11"/>
        <v>0.54587709671218954</v>
      </c>
    </row>
    <row r="52" spans="1:49" x14ac:dyDescent="0.2">
      <c r="A52" s="4">
        <v>0.50000000000000022</v>
      </c>
      <c r="B52">
        <v>0.40100875396011837</v>
      </c>
      <c r="C52">
        <f t="shared" si="7"/>
        <v>-0.40100875396011837</v>
      </c>
      <c r="D52">
        <f t="shared" si="8"/>
        <v>-0.20971031456389694</v>
      </c>
      <c r="U52" s="15">
        <f t="shared" si="0"/>
        <v>379.80841232257717</v>
      </c>
      <c r="V52">
        <f t="shared" si="1"/>
        <v>-0.20968393812500008</v>
      </c>
      <c r="W52">
        <f t="shared" si="2"/>
        <v>-8.6150825000000042E-2</v>
      </c>
      <c r="Y52">
        <f t="shared" si="12"/>
        <v>1.2577559168565001E-2</v>
      </c>
      <c r="AP52" s="4">
        <v>0.50000000000000022</v>
      </c>
      <c r="AR52">
        <f t="shared" si="3"/>
        <v>4618.0852532000099</v>
      </c>
      <c r="AS52">
        <f t="shared" si="4"/>
        <v>-0.40352695843749997</v>
      </c>
      <c r="AT52">
        <f t="shared" si="5"/>
        <v>-21871.37082598274</v>
      </c>
      <c r="AU52">
        <f t="shared" si="6"/>
        <v>-51529955.610883936</v>
      </c>
      <c r="AW52">
        <f t="shared" si="11"/>
        <v>0.62796745769595996</v>
      </c>
    </row>
    <row r="53" spans="1:49" x14ac:dyDescent="0.2">
      <c r="A53" s="4">
        <v>0.51000000000000023</v>
      </c>
      <c r="B53">
        <v>0.40018292629604973</v>
      </c>
      <c r="C53">
        <f t="shared" si="7"/>
        <v>-0.40018292629604973</v>
      </c>
      <c r="D53">
        <f t="shared" si="8"/>
        <v>-0.21369796367999905</v>
      </c>
      <c r="U53" s="15">
        <f t="shared" si="0"/>
        <v>435.43792195722227</v>
      </c>
      <c r="V53">
        <f t="shared" si="1"/>
        <v>-0.21368340938555375</v>
      </c>
      <c r="W53">
        <f t="shared" si="2"/>
        <v>-9.3444011017472184E-2</v>
      </c>
      <c r="Y53">
        <f t="shared" si="12"/>
        <v>6.8106846666520816E-3</v>
      </c>
      <c r="AP53" s="4">
        <v>0.51000000000000023</v>
      </c>
      <c r="AR53">
        <f t="shared" si="3"/>
        <v>5024.0499183930096</v>
      </c>
      <c r="AS53">
        <f t="shared" si="4"/>
        <v>-0.40279780173081847</v>
      </c>
      <c r="AT53">
        <f t="shared" si="5"/>
        <v>-21387.164934212567</v>
      </c>
      <c r="AU53">
        <f t="shared" si="6"/>
        <v>-50518672.967110693</v>
      </c>
      <c r="AW53">
        <f t="shared" si="11"/>
        <v>0.65342003942324345</v>
      </c>
    </row>
    <row r="54" spans="1:49" x14ac:dyDescent="0.2">
      <c r="A54" s="4">
        <v>0.52000000000000024</v>
      </c>
      <c r="B54">
        <v>0.39959073927428013</v>
      </c>
      <c r="C54">
        <f t="shared" si="7"/>
        <v>-0.39959073927428013</v>
      </c>
      <c r="D54">
        <f t="shared" si="8"/>
        <v>-0.21768202733230646</v>
      </c>
      <c r="U54" s="15">
        <f t="shared" si="0"/>
        <v>497.6683077003878</v>
      </c>
      <c r="V54">
        <f t="shared" si="1"/>
        <v>-0.21767572572398089</v>
      </c>
      <c r="W54">
        <f t="shared" si="2"/>
        <v>-0.10066683318835212</v>
      </c>
      <c r="Y54">
        <f t="shared" si="12"/>
        <v>2.8948684477064614E-3</v>
      </c>
      <c r="AP54" s="4">
        <v>0.52000000000000024</v>
      </c>
      <c r="AR54">
        <f t="shared" si="3"/>
        <v>5456.1876130880109</v>
      </c>
      <c r="AS54">
        <f t="shared" si="4"/>
        <v>-0.40207511519837985</v>
      </c>
      <c r="AT54">
        <f t="shared" si="5"/>
        <v>-20911.913454233283</v>
      </c>
      <c r="AU54">
        <f t="shared" si="6"/>
        <v>-49523982.979958057</v>
      </c>
      <c r="AW54">
        <f t="shared" si="11"/>
        <v>0.62173010531018391</v>
      </c>
    </row>
    <row r="55" spans="1:49" x14ac:dyDescent="0.2">
      <c r="A55" s="4">
        <v>0.53000000000000025</v>
      </c>
      <c r="B55">
        <v>0.39899855225251041</v>
      </c>
      <c r="C55">
        <f t="shared" si="7"/>
        <v>-0.39899855225251041</v>
      </c>
      <c r="D55">
        <f t="shared" si="8"/>
        <v>-0.22166016911439618</v>
      </c>
      <c r="U55" s="15">
        <f t="shared" si="0"/>
        <v>567.10932392608595</v>
      </c>
      <c r="V55">
        <f t="shared" si="1"/>
        <v>-0.22166100278086004</v>
      </c>
      <c r="W55">
        <f t="shared" si="2"/>
        <v>-0.1078200845196321</v>
      </c>
      <c r="Y55">
        <f t="shared" si="12"/>
        <v>3.7610115845021941E-4</v>
      </c>
      <c r="AP55" s="4">
        <v>0.53000000000000025</v>
      </c>
      <c r="AR55">
        <f t="shared" si="3"/>
        <v>5915.5992194330129</v>
      </c>
      <c r="AS55">
        <f t="shared" si="4"/>
        <v>-0.40135847723673673</v>
      </c>
      <c r="AT55">
        <f t="shared" si="5"/>
        <v>-20445.483600349529</v>
      </c>
      <c r="AU55">
        <f t="shared" si="6"/>
        <v>-48545667.1422645</v>
      </c>
      <c r="AW55">
        <f t="shared" si="11"/>
        <v>0.59146204188049822</v>
      </c>
    </row>
    <row r="56" spans="1:49" x14ac:dyDescent="0.2">
      <c r="A56" s="4">
        <v>0.54000000000000026</v>
      </c>
      <c r="B56">
        <v>0.3984063652307408</v>
      </c>
      <c r="C56">
        <f t="shared" si="7"/>
        <v>-0.3984063652307408</v>
      </c>
      <c r="D56">
        <f t="shared" si="8"/>
        <v>-0.2256323890262682</v>
      </c>
      <c r="U56" s="15">
        <f t="shared" si="0"/>
        <v>644.4118626538243</v>
      </c>
      <c r="V56">
        <f t="shared" si="1"/>
        <v>-0.2256393496210097</v>
      </c>
      <c r="W56">
        <f t="shared" si="2"/>
        <v>-0.11490455312403214</v>
      </c>
      <c r="Y56">
        <f t="shared" si="12"/>
        <v>3.0849271115486825E-3</v>
      </c>
      <c r="AP56" s="4">
        <v>0.54000000000000026</v>
      </c>
      <c r="AR56">
        <f t="shared" si="3"/>
        <v>6403.4082922080142</v>
      </c>
      <c r="AS56">
        <f t="shared" si="4"/>
        <v>-0.4006474796953135</v>
      </c>
      <c r="AT56">
        <f t="shared" si="5"/>
        <v>-19987.744067127329</v>
      </c>
      <c r="AU56">
        <f t="shared" si="6"/>
        <v>-47583509.11206679</v>
      </c>
      <c r="AW56">
        <f t="shared" si="11"/>
        <v>0.56251974369805557</v>
      </c>
    </row>
    <row r="57" spans="1:49" x14ac:dyDescent="0.2">
      <c r="A57" s="4">
        <v>0.55000000000000027</v>
      </c>
      <c r="B57">
        <v>0.39781417820897108</v>
      </c>
      <c r="C57">
        <f t="shared" si="7"/>
        <v>-0.39781417820897108</v>
      </c>
      <c r="D57">
        <f t="shared" si="8"/>
        <v>-0.22959868706792252</v>
      </c>
      <c r="U57" s="15">
        <f t="shared" si="0"/>
        <v>730.26975638805322</v>
      </c>
      <c r="V57">
        <f t="shared" si="1"/>
        <v>-0.22961086885890639</v>
      </c>
      <c r="W57">
        <f t="shared" si="2"/>
        <v>-0.12192102222000023</v>
      </c>
      <c r="Y57">
        <f t="shared" si="12"/>
        <v>5.3056884337748774E-3</v>
      </c>
      <c r="AP57" s="4">
        <v>0.55000000000000027</v>
      </c>
      <c r="AR57">
        <f t="shared" si="3"/>
        <v>6920.7610588250136</v>
      </c>
      <c r="AS57">
        <f t="shared" si="4"/>
        <v>-0.39994172764777092</v>
      </c>
      <c r="AT57">
        <f t="shared" si="5"/>
        <v>-19538.565018367306</v>
      </c>
      <c r="AU57">
        <f t="shared" si="6"/>
        <v>-46637294.698249534</v>
      </c>
      <c r="AW57">
        <f t="shared" si="11"/>
        <v>0.53480985730031938</v>
      </c>
    </row>
    <row r="58" spans="1:49" x14ac:dyDescent="0.2">
      <c r="A58" s="4">
        <v>0.56000000000000028</v>
      </c>
      <c r="B58">
        <v>0.39722199118720147</v>
      </c>
      <c r="C58">
        <f t="shared" si="7"/>
        <v>-0.39722199118720147</v>
      </c>
      <c r="D58">
        <f t="shared" si="8"/>
        <v>-0.23355906323935915</v>
      </c>
      <c r="U58" s="15">
        <f t="shared" si="0"/>
        <v>825.42161947093246</v>
      </c>
      <c r="V58">
        <f t="shared" si="1"/>
        <v>-0.2335756567841025</v>
      </c>
      <c r="W58">
        <f t="shared" si="2"/>
        <v>-0.12887027013171215</v>
      </c>
      <c r="Y58">
        <f t="shared" si="12"/>
        <v>7.1046460425033204E-3</v>
      </c>
      <c r="AP58" s="4">
        <v>0.56000000000000028</v>
      </c>
      <c r="AR58">
        <f t="shared" si="3"/>
        <v>7468.8264193280183</v>
      </c>
      <c r="AS58">
        <f t="shared" si="4"/>
        <v>-0.39924083916498876</v>
      </c>
      <c r="AT58">
        <f t="shared" si="5"/>
        <v>-19097.818076119176</v>
      </c>
      <c r="AU58">
        <f t="shared" si="6"/>
        <v>-45706811.846242517</v>
      </c>
      <c r="AW58">
        <f t="shared" si="11"/>
        <v>0.50824174456037352</v>
      </c>
    </row>
    <row r="59" spans="1:49" x14ac:dyDescent="0.2">
      <c r="A59" s="4">
        <v>0.57000000000000028</v>
      </c>
      <c r="B59">
        <v>0.39662980416543181</v>
      </c>
      <c r="C59">
        <f t="shared" si="7"/>
        <v>-0.39662980416543181</v>
      </c>
      <c r="D59">
        <f t="shared" si="8"/>
        <v>-0.23751351754057809</v>
      </c>
      <c r="U59" s="15">
        <f t="shared" si="0"/>
        <v>930.65272794839962</v>
      </c>
      <c r="V59">
        <f t="shared" si="1"/>
        <v>-0.23753380348664468</v>
      </c>
      <c r="W59">
        <f t="shared" si="2"/>
        <v>-0.13575307028907224</v>
      </c>
      <c r="Y59">
        <f t="shared" si="12"/>
        <v>8.5409648581913616E-3</v>
      </c>
      <c r="AP59" s="4">
        <v>0.57000000000000028</v>
      </c>
      <c r="AR59">
        <f t="shared" si="3"/>
        <v>8048.7959463930156</v>
      </c>
      <c r="AS59">
        <f t="shared" si="4"/>
        <v>-0.39854444508966608</v>
      </c>
      <c r="AT59">
        <f t="shared" si="5"/>
        <v>-18665.376309737381</v>
      </c>
      <c r="AU59">
        <f t="shared" si="6"/>
        <v>-44791850.623765722</v>
      </c>
      <c r="AW59">
        <f t="shared" si="11"/>
        <v>0.4827274461290062</v>
      </c>
    </row>
    <row r="60" spans="1:49" x14ac:dyDescent="0.2">
      <c r="A60" s="4">
        <v>0.58000000000000029</v>
      </c>
      <c r="B60">
        <v>0.39603761714366215</v>
      </c>
      <c r="C60">
        <f t="shared" si="7"/>
        <v>-0.39603761714366215</v>
      </c>
      <c r="D60">
        <f t="shared" si="8"/>
        <v>-0.24146204997157933</v>
      </c>
      <c r="U60" s="15">
        <f t="shared" si="0"/>
        <v>1046.7969379495657</v>
      </c>
      <c r="V60">
        <f t="shared" si="1"/>
        <v>-0.2414853929824913</v>
      </c>
      <c r="W60">
        <f t="shared" si="2"/>
        <v>-0.1425701912277122</v>
      </c>
      <c r="Y60">
        <f t="shared" si="12"/>
        <v>9.6673621857854275E-3</v>
      </c>
      <c r="AP60" s="4">
        <v>0.58000000000000029</v>
      </c>
      <c r="AR60">
        <f t="shared" si="3"/>
        <v>8661.8838853280195</v>
      </c>
      <c r="AS60">
        <f t="shared" si="4"/>
        <v>-0.39785218881253936</v>
      </c>
      <c r="AT60">
        <f t="shared" si="5"/>
        <v>-18241.114224977842</v>
      </c>
      <c r="AU60">
        <f t="shared" si="6"/>
        <v>-43892203.206622079</v>
      </c>
      <c r="AW60">
        <f t="shared" si="11"/>
        <v>0.45818164495697006</v>
      </c>
    </row>
    <row r="61" spans="1:49" x14ac:dyDescent="0.2">
      <c r="A61" s="4">
        <v>0.5900000000000003</v>
      </c>
      <c r="B61">
        <v>0.39544543012189248</v>
      </c>
      <c r="C61">
        <f t="shared" si="7"/>
        <v>-0.39544543012189248</v>
      </c>
      <c r="D61">
        <f t="shared" si="8"/>
        <v>-0.24540466053236287</v>
      </c>
      <c r="U61" s="15">
        <f t="shared" si="0"/>
        <v>1174.7386425794057</v>
      </c>
      <c r="V61">
        <f t="shared" si="1"/>
        <v>-0.24543050333893099</v>
      </c>
      <c r="W61">
        <f t="shared" si="2"/>
        <v>-0.14932239658899216</v>
      </c>
      <c r="Y61">
        <f t="shared" si="12"/>
        <v>1.0530691027649803E-2</v>
      </c>
      <c r="AP61" s="4">
        <v>0.5900000000000003</v>
      </c>
      <c r="AR61">
        <f t="shared" si="3"/>
        <v>9309.327154073022</v>
      </c>
      <c r="AS61">
        <f t="shared" si="4"/>
        <v>-0.39716372605021832</v>
      </c>
      <c r="AT61">
        <f t="shared" si="5"/>
        <v>-17824.907753135922</v>
      </c>
      <c r="AU61">
        <f t="shared" si="6"/>
        <v>-43007663.864537835</v>
      </c>
      <c r="AW61">
        <f t="shared" si="11"/>
        <v>0.43452162989876819</v>
      </c>
    </row>
    <row r="62" spans="1:49" x14ac:dyDescent="0.2">
      <c r="A62" s="4">
        <v>0.60000000000000031</v>
      </c>
      <c r="B62">
        <v>0.39485324310012287</v>
      </c>
      <c r="C62">
        <f t="shared" si="7"/>
        <v>-0.39485324310012287</v>
      </c>
      <c r="D62">
        <f t="shared" si="8"/>
        <v>-0.24934134922292872</v>
      </c>
      <c r="U62" s="15">
        <f t="shared" si="0"/>
        <v>1315.4147673247808</v>
      </c>
      <c r="V62">
        <f t="shared" si="1"/>
        <v>-0.2493692068000001</v>
      </c>
      <c r="W62">
        <f t="shared" si="2"/>
        <v>-0.15601044512000017</v>
      </c>
      <c r="Y62">
        <f t="shared" si="12"/>
        <v>1.1172465841787152E-2</v>
      </c>
      <c r="AP62" s="4">
        <v>0.60000000000000031</v>
      </c>
      <c r="AR62">
        <f t="shared" si="3"/>
        <v>9992.3853432000215</v>
      </c>
      <c r="AS62">
        <f t="shared" si="4"/>
        <v>-0.39647872462463996</v>
      </c>
      <c r="AT62">
        <f t="shared" si="5"/>
        <v>-17416.63424022554</v>
      </c>
      <c r="AU62">
        <f t="shared" si="6"/>
        <v>-42138028.947050869</v>
      </c>
      <c r="AW62">
        <f t="shared" si="11"/>
        <v>0.41166725939867932</v>
      </c>
    </row>
    <row r="63" spans="1:49" x14ac:dyDescent="0.2">
      <c r="A63" s="4">
        <v>0.61000000000000032</v>
      </c>
      <c r="B63">
        <v>0.39426105607835321</v>
      </c>
      <c r="C63">
        <f t="shared" si="7"/>
        <v>-0.39426105607835321</v>
      </c>
      <c r="D63">
        <f t="shared" si="8"/>
        <v>-0.25327211604327687</v>
      </c>
      <c r="U63" s="15">
        <f t="shared" si="0"/>
        <v>1469.8168039737568</v>
      </c>
      <c r="V63">
        <f t="shared" si="1"/>
        <v>-0.25330156991190128</v>
      </c>
      <c r="W63">
        <f t="shared" si="2"/>
        <v>-0.1626350906735522</v>
      </c>
      <c r="Y63">
        <f t="shared" si="12"/>
        <v>1.1629337285346654E-2</v>
      </c>
      <c r="AP63" s="4">
        <v>0.61000000000000032</v>
      </c>
      <c r="AR63">
        <f t="shared" si="3"/>
        <v>10712.340715913022</v>
      </c>
      <c r="AS63">
        <f t="shared" si="4"/>
        <v>-0.39579686424413962</v>
      </c>
      <c r="AT63">
        <f t="shared" si="5"/>
        <v>-17016.172436199464</v>
      </c>
      <c r="AU63">
        <f t="shared" si="6"/>
        <v>-41283096.869446427</v>
      </c>
      <c r="AW63">
        <f t="shared" si="11"/>
        <v>0.389540925259733</v>
      </c>
    </row>
    <row r="64" spans="1:49" x14ac:dyDescent="0.2">
      <c r="A64" s="4">
        <v>0.62000000000000033</v>
      </c>
      <c r="B64">
        <v>0.39366886905658355</v>
      </c>
      <c r="C64">
        <f t="shared" si="7"/>
        <v>-0.39366886905658355</v>
      </c>
      <c r="D64">
        <f t="shared" si="8"/>
        <v>-0.25719696099340733</v>
      </c>
      <c r="U64" s="15">
        <f t="shared" si="0"/>
        <v>1638.9928830482474</v>
      </c>
      <c r="V64">
        <f t="shared" si="1"/>
        <v>-0.25722765364842087</v>
      </c>
      <c r="W64">
        <f t="shared" si="2"/>
        <v>-0.16919708220819207</v>
      </c>
      <c r="Y64">
        <f t="shared" si="12"/>
        <v>1.1933521646209876E-2</v>
      </c>
      <c r="AP64" s="4">
        <v>0.62000000000000033</v>
      </c>
      <c r="AR64">
        <f t="shared" si="3"/>
        <v>11470.498208048026</v>
      </c>
      <c r="AS64">
        <f t="shared" si="4"/>
        <v>-0.3951178362861405</v>
      </c>
      <c r="AT64">
        <f t="shared" si="5"/>
        <v>-16623.402484210754</v>
      </c>
      <c r="AU64">
        <f t="shared" si="6"/>
        <v>-40442668.098740771</v>
      </c>
      <c r="AW64">
        <f t="shared" si="11"/>
        <v>0.36806751649663377</v>
      </c>
    </row>
    <row r="65" spans="1:49" x14ac:dyDescent="0.2">
      <c r="A65" s="4">
        <v>0.63000000000000034</v>
      </c>
      <c r="B65">
        <v>0.39307668203481394</v>
      </c>
      <c r="C65">
        <f t="shared" si="7"/>
        <v>-0.39307668203481394</v>
      </c>
      <c r="D65">
        <f t="shared" si="8"/>
        <v>-0.26111588407332009</v>
      </c>
      <c r="U65" s="15">
        <f t="shared" si="0"/>
        <v>1824.0498847499593</v>
      </c>
      <c r="V65">
        <f t="shared" si="1"/>
        <v>-0.26114751353634758</v>
      </c>
      <c r="W65">
        <f t="shared" si="2"/>
        <v>-0.17569716378819222</v>
      </c>
      <c r="Y65">
        <f t="shared" si="12"/>
        <v>1.2113189950022843E-2</v>
      </c>
      <c r="AP65" s="4">
        <v>0.63000000000000034</v>
      </c>
      <c r="AR65">
        <f t="shared" si="3"/>
        <v>12268.185428073028</v>
      </c>
      <c r="AS65">
        <f t="shared" si="4"/>
        <v>-0.39444134358146099</v>
      </c>
      <c r="AT65">
        <f t="shared" si="5"/>
        <v>-16238.205909915407</v>
      </c>
      <c r="AU65">
        <f t="shared" si="6"/>
        <v>-39616545.139712483</v>
      </c>
      <c r="AW65">
        <f t="shared" si="11"/>
        <v>0.34717438327369038</v>
      </c>
    </row>
    <row r="66" spans="1:49" x14ac:dyDescent="0.2">
      <c r="A66" s="4">
        <v>0.64000000000000035</v>
      </c>
      <c r="B66">
        <v>0.39248449501304422</v>
      </c>
      <c r="C66">
        <f t="shared" si="7"/>
        <v>-0.39248449501304422</v>
      </c>
      <c r="D66">
        <f t="shared" si="8"/>
        <v>-0.26502888528301516</v>
      </c>
      <c r="U66" s="15">
        <f t="shared" si="0"/>
        <v>2026.1555884196632</v>
      </c>
      <c r="V66">
        <f t="shared" si="1"/>
        <v>-0.26506119978088966</v>
      </c>
      <c r="W66">
        <f t="shared" si="2"/>
        <v>-0.18213607458355219</v>
      </c>
      <c r="Y66">
        <f t="shared" si="12"/>
        <v>1.2192821110796889E-2</v>
      </c>
      <c r="AP66" s="4">
        <v>0.64000000000000035</v>
      </c>
      <c r="AR66">
        <f t="shared" si="3"/>
        <v>13106.752657088033</v>
      </c>
      <c r="AS66">
        <f t="shared" si="4"/>
        <v>-0.39376710020023925</v>
      </c>
      <c r="AT66">
        <f t="shared" si="5"/>
        <v>-15860.465610816085</v>
      </c>
      <c r="AU66">
        <f t="shared" si="6"/>
        <v>-38804532.520981446</v>
      </c>
      <c r="AW66">
        <f t="shared" si="11"/>
        <v>0.32679130092830855</v>
      </c>
    </row>
    <row r="67" spans="1:49" x14ac:dyDescent="0.2">
      <c r="A67" s="4">
        <v>0.65000000000000036</v>
      </c>
      <c r="B67">
        <v>0.39189230799127461</v>
      </c>
      <c r="C67">
        <f t="shared" si="7"/>
        <v>-0.39189230799127461</v>
      </c>
      <c r="D67">
        <f t="shared" si="8"/>
        <v>-0.26893596462249253</v>
      </c>
      <c r="U67" s="15">
        <f t="shared" ref="U67:U130" si="13" xml:space="preserve"> 53490.712*A67^6 - 18259.122*A67^5 + 1895.5002*A67^4 - 14.865009*A67^3 - 7.8018386*A67^2 - 0.093102048*A67 - 0.000025878424</f>
        <v>2246.5408605097605</v>
      </c>
      <c r="V67">
        <f t="shared" ref="V67:V130" si="14" xml:space="preserve"> -0.0104515*A67^5 + 0.0545729*A67^4 - 0.103971*A67^3 + 0.123545*A67^2 - 0.469896*A67 + 0.00428999</f>
        <v>-0.26896875739109383</v>
      </c>
      <c r="W67">
        <f t="shared" ref="W67:W130" si="15" xml:space="preserve"> 0.0203928*A67^4 - 0.174177*A67^3 + 0.586483*A67^2 - 1.19891*A67 + 0.387181</f>
        <v>-0.18851454887000019</v>
      </c>
      <c r="Y67">
        <f t="shared" si="12"/>
        <v>1.2193522962735345E-2</v>
      </c>
      <c r="AP67" s="4">
        <v>0.65000000000000036</v>
      </c>
      <c r="AR67">
        <f t="shared" ref="AR67:AR130" si="16" xml:space="preserve"> 94469.3*A67^4 - 11126.4*A67^3 + 450.303*A67^2 - 16.2087*A67 + 0.0826032</f>
        <v>13987.572848825039</v>
      </c>
      <c r="AS67">
        <f t="shared" ref="AS67:AS130" si="17" xml:space="preserve"> -0.00224694*A67^6 + 0.0261308*A67^5 - 0.114879*A67^4 + 0.243746*A67^3 - 0.258379*A67^2 + 0.198518*A67 - 0.462261</f>
        <v>-0.39309483123947592</v>
      </c>
      <c r="AT67">
        <f t="shared" ref="AT67:AT130" si="18" xml:space="preserve"> -57.1749449921772*A67^6 + 1098.99373648116*A67^5 - 8793.20914905755*A67^4 + 37486.1148671383*A67^3 - 89802.3173003319*A67^2 + 114624.393668202*A67 - 60902.6273173265</f>
        <v>-15490.065845647092</v>
      </c>
      <c r="AU67">
        <f t="shared" ref="AU67:AU130" si="19" xml:space="preserve"> -66267.1212853193*A67^6 + 1404608.09770117*A67^5 - 12404827.8916932*A67^4 + 58427163.6020783*A67^3 - 154792940.972312*A67^2 + 218713702.469474*A67 - 128759523.888855</f>
        <v>-38006436.781135574</v>
      </c>
      <c r="AW67">
        <f t="shared" si="11"/>
        <v>0.30685043408100715</v>
      </c>
    </row>
    <row r="68" spans="1:49" x14ac:dyDescent="0.2">
      <c r="A68" s="4">
        <v>0.66000000000000036</v>
      </c>
      <c r="B68">
        <v>0.39130012096950489</v>
      </c>
      <c r="C68">
        <f t="shared" ref="C68:C131" si="20">-1*B68</f>
        <v>-0.39130012096950489</v>
      </c>
      <c r="D68">
        <f t="shared" ref="D68:D131" si="21">D67 + C68*0.01 + (C69-C67)*(A69-A67)/2</f>
        <v>-0.2728371220917522</v>
      </c>
      <c r="U68" s="15">
        <f t="shared" si="13"/>
        <v>2486.5018810701781</v>
      </c>
      <c r="V68">
        <f t="shared" si="14"/>
        <v>-0.27287022630526248</v>
      </c>
      <c r="W68">
        <f t="shared" si="15"/>
        <v>-0.19483331602899212</v>
      </c>
      <c r="Y68">
        <f t="shared" si="12"/>
        <v>1.2133324547800518E-2</v>
      </c>
      <c r="AP68" s="4">
        <v>0.66000000000000036</v>
      </c>
      <c r="AR68">
        <f t="shared" si="16"/>
        <v>14912.041629648036</v>
      </c>
      <c r="AS68">
        <f t="shared" si="17"/>
        <v>-0.39242427261219487</v>
      </c>
      <c r="AT68">
        <f t="shared" si="18"/>
        <v>-15126.892223800496</v>
      </c>
      <c r="AU68">
        <f t="shared" si="19"/>
        <v>-37222066.454905242</v>
      </c>
      <c r="AW68">
        <f t="shared" si="11"/>
        <v>0.2872863008334165</v>
      </c>
    </row>
    <row r="69" spans="1:49" x14ac:dyDescent="0.2">
      <c r="A69" s="4">
        <v>0.67000000000000037</v>
      </c>
      <c r="B69">
        <v>0.39070793394773529</v>
      </c>
      <c r="C69">
        <f t="shared" si="20"/>
        <v>-0.39070793394773529</v>
      </c>
      <c r="D69">
        <f t="shared" si="21"/>
        <v>-0.27673235769079418</v>
      </c>
      <c r="U69" s="15">
        <f t="shared" si="13"/>
        <v>2747.4024087475714</v>
      </c>
      <c r="V69">
        <f t="shared" si="14"/>
        <v>-0.27676564151637217</v>
      </c>
      <c r="W69">
        <f t="shared" si="15"/>
        <v>-0.20109310054771223</v>
      </c>
      <c r="Y69">
        <f t="shared" si="12"/>
        <v>1.2027442636534567E-2</v>
      </c>
      <c r="AP69" s="4">
        <v>0.67000000000000037</v>
      </c>
      <c r="AR69">
        <f t="shared" si="16"/>
        <v>15881.577298553038</v>
      </c>
      <c r="AS69">
        <f t="shared" si="17"/>
        <v>-0.3917551708382212</v>
      </c>
      <c r="AT69">
        <f t="shared" si="18"/>
        <v>-14770.831694793371</v>
      </c>
      <c r="AU69">
        <f t="shared" si="19"/>
        <v>-36451232.059385508</v>
      </c>
      <c r="AW69">
        <f t="shared" si="11"/>
        <v>0.26803573705416545</v>
      </c>
    </row>
    <row r="70" spans="1:49" x14ac:dyDescent="0.2">
      <c r="A70" s="4">
        <v>0.68000000000000038</v>
      </c>
      <c r="B70">
        <v>0.39011574692596562</v>
      </c>
      <c r="C70">
        <f t="shared" si="20"/>
        <v>-0.39011574692596562</v>
      </c>
      <c r="D70">
        <f t="shared" si="21"/>
        <v>-0.28062167141961847</v>
      </c>
      <c r="U70" s="15">
        <f t="shared" si="13"/>
        <v>3030.6760842978301</v>
      </c>
      <c r="V70">
        <f t="shared" si="14"/>
        <v>-0.28065503319749135</v>
      </c>
      <c r="W70">
        <f t="shared" si="15"/>
        <v>-0.20729462201907223</v>
      </c>
      <c r="Y70">
        <f t="shared" si="12"/>
        <v>1.1888525110735406E-2</v>
      </c>
      <c r="AP70" s="4">
        <v>0.68000000000000038</v>
      </c>
      <c r="AR70">
        <f t="shared" si="16"/>
        <v>16897.620827168041</v>
      </c>
      <c r="AS70">
        <f t="shared" si="17"/>
        <v>-0.39108728283657768</v>
      </c>
      <c r="AT70">
        <f t="shared" si="18"/>
        <v>-14421.772537776335</v>
      </c>
      <c r="AU70">
        <f t="shared" si="19"/>
        <v>-35693746.080305815</v>
      </c>
      <c r="AW70">
        <f t="shared" si="11"/>
        <v>0.24903786075480497</v>
      </c>
    </row>
    <row r="71" spans="1:49" x14ac:dyDescent="0.2">
      <c r="A71" s="4">
        <v>0.69000000000000039</v>
      </c>
      <c r="B71">
        <v>0.38952355990419596</v>
      </c>
      <c r="C71">
        <f t="shared" si="20"/>
        <v>-0.38952355990419596</v>
      </c>
      <c r="D71">
        <f t="shared" si="21"/>
        <v>-0.28450506327822506</v>
      </c>
      <c r="U71" s="15">
        <f t="shared" si="13"/>
        <v>3337.8287726119147</v>
      </c>
      <c r="V71">
        <f t="shared" si="14"/>
        <v>-0.28453842682719849</v>
      </c>
      <c r="W71">
        <f t="shared" si="15"/>
        <v>-0.21343859514171215</v>
      </c>
      <c r="Y71">
        <f t="shared" si="12"/>
        <v>1.1726873535745705E-2</v>
      </c>
      <c r="AP71" s="4">
        <v>0.69000000000000039</v>
      </c>
      <c r="AR71">
        <f t="shared" si="16"/>
        <v>17961.635859753045</v>
      </c>
      <c r="AS71">
        <f t="shared" si="17"/>
        <v>-0.39042037571949828</v>
      </c>
      <c r="AT71">
        <f t="shared" si="18"/>
        <v>-14079.604351083028</v>
      </c>
      <c r="AU71">
        <f t="shared" si="19"/>
        <v>-34949422.958347753</v>
      </c>
      <c r="AW71">
        <f t="shared" si="11"/>
        <v>0.23023403655555377</v>
      </c>
    </row>
    <row r="72" spans="1:49" x14ac:dyDescent="0.2">
      <c r="A72" s="4">
        <v>0.7000000000000004</v>
      </c>
      <c r="B72">
        <v>0.38893137288242635</v>
      </c>
      <c r="C72">
        <f t="shared" si="20"/>
        <v>-0.38893137288242635</v>
      </c>
      <c r="D72">
        <f t="shared" si="21"/>
        <v>-0.28838253326661395</v>
      </c>
      <c r="U72" s="15">
        <f t="shared" si="13"/>
        <v>3670.4409432549901</v>
      </c>
      <c r="V72">
        <f t="shared" si="14"/>
        <v>-0.28841584331500014</v>
      </c>
      <c r="W72">
        <f t="shared" si="15"/>
        <v>-0.21952572972000017</v>
      </c>
      <c r="Y72">
        <f t="shared" si="12"/>
        <v>1.1550646985751013E-2</v>
      </c>
      <c r="AP72" s="4">
        <v>0.7000000000000004</v>
      </c>
      <c r="AR72">
        <f t="shared" si="16"/>
        <v>19075.108713200047</v>
      </c>
      <c r="AS72">
        <f t="shared" si="17"/>
        <v>-0.38975422658805997</v>
      </c>
      <c r="AT72">
        <f t="shared" si="18"/>
        <v>-13744.218041820997</v>
      </c>
      <c r="AU72">
        <f t="shared" si="19"/>
        <v>-34218079.075510189</v>
      </c>
      <c r="AW72">
        <f t="shared" si="11"/>
        <v>0.21156784024269687</v>
      </c>
    </row>
    <row r="73" spans="1:49" x14ac:dyDescent="0.2">
      <c r="A73" s="4">
        <v>0.71000000000000041</v>
      </c>
      <c r="B73">
        <v>0.38833918586065669</v>
      </c>
      <c r="C73">
        <f t="shared" si="20"/>
        <v>-0.38833918586065669</v>
      </c>
      <c r="D73">
        <f t="shared" si="21"/>
        <v>-0.29225408138478515</v>
      </c>
      <c r="U73" s="15">
        <f t="shared" si="13"/>
        <v>4030.1700895188719</v>
      </c>
      <c r="V73">
        <f t="shared" si="14"/>
        <v>-0.29228729912674878</v>
      </c>
      <c r="W73">
        <f t="shared" si="15"/>
        <v>-0.22555673066403226</v>
      </c>
      <c r="Y73">
        <f t="shared" si="12"/>
        <v>1.1366048955154404E-2</v>
      </c>
      <c r="AP73" s="4">
        <v>0.71000000000000041</v>
      </c>
      <c r="AR73">
        <f t="shared" si="16"/>
        <v>20239.548377033047</v>
      </c>
      <c r="AS73">
        <f t="shared" si="17"/>
        <v>-0.38908862232943231</v>
      </c>
      <c r="AT73">
        <f t="shared" si="18"/>
        <v>-13415.50581550358</v>
      </c>
      <c r="AU73">
        <f t="shared" si="19"/>
        <v>-33499532.741522357</v>
      </c>
      <c r="AW73">
        <f t="shared" si="11"/>
        <v>0.19298502341829943</v>
      </c>
    </row>
    <row r="74" spans="1:49" x14ac:dyDescent="0.2">
      <c r="A74" s="4">
        <v>0.72000000000000042</v>
      </c>
      <c r="B74">
        <v>0.38774699883888702</v>
      </c>
      <c r="C74">
        <f t="shared" si="20"/>
        <v>-0.38774699883888702</v>
      </c>
      <c r="D74">
        <f t="shared" si="21"/>
        <v>-0.29611970763273865</v>
      </c>
      <c r="U74" s="15">
        <f t="shared" si="13"/>
        <v>4418.75318598781</v>
      </c>
      <c r="V74">
        <f t="shared" si="14"/>
        <v>-0.29615280641006092</v>
      </c>
      <c r="W74">
        <f t="shared" si="15"/>
        <v>-0.23153229798963215</v>
      </c>
      <c r="Y74">
        <f t="shared" si="12"/>
        <v>1.117749898744393E-2</v>
      </c>
      <c r="AP74" s="4">
        <v>0.72000000000000042</v>
      </c>
      <c r="AR74">
        <f t="shared" si="16"/>
        <v>21456.486513408057</v>
      </c>
      <c r="AS74">
        <f t="shared" si="17"/>
        <v>-0.38842335941574474</v>
      </c>
      <c r="AT74">
        <f t="shared" si="18"/>
        <v>-13093.361165723043</v>
      </c>
      <c r="AU74">
        <f t="shared" si="19"/>
        <v>-32793604.180304557</v>
      </c>
      <c r="AW74">
        <f t="shared" ref="AW74:AW137" si="22">ABS((AS74-C74)/C74)*100</f>
        <v>0.17443347824305153</v>
      </c>
    </row>
    <row r="75" spans="1:49" x14ac:dyDescent="0.2">
      <c r="A75" s="4">
        <v>0.73000000000000043</v>
      </c>
      <c r="B75">
        <v>0.38715481181711736</v>
      </c>
      <c r="C75">
        <f t="shared" si="20"/>
        <v>-0.38715481181711736</v>
      </c>
      <c r="D75">
        <f t="shared" si="21"/>
        <v>-0.29997941201047446</v>
      </c>
      <c r="U75" s="15">
        <f t="shared" si="13"/>
        <v>4838.0091846175355</v>
      </c>
      <c r="V75">
        <f t="shared" si="14"/>
        <v>-0.30001237311973505</v>
      </c>
      <c r="W75">
        <f t="shared" si="15"/>
        <v>-0.23745312681835218</v>
      </c>
      <c r="Y75">
        <f t="shared" si="12"/>
        <v>1.0987790475250241E-2</v>
      </c>
      <c r="AP75" s="4">
        <v>0.73000000000000043</v>
      </c>
      <c r="AR75">
        <f t="shared" si="16"/>
        <v>22727.477457113051</v>
      </c>
      <c r="AS75">
        <f t="shared" si="17"/>
        <v>-0.38775824370457135</v>
      </c>
      <c r="AT75">
        <f t="shared" si="18"/>
        <v>-12777.678863864872</v>
      </c>
      <c r="AU75">
        <f t="shared" si="19"/>
        <v>-32100115.516476482</v>
      </c>
      <c r="AW75">
        <f t="shared" si="22"/>
        <v>0.15586320227347028</v>
      </c>
    </row>
    <row r="76" spans="1:49" x14ac:dyDescent="0.2">
      <c r="A76" s="4">
        <v>0.74000000000000044</v>
      </c>
      <c r="B76">
        <v>0.38656262479534775</v>
      </c>
      <c r="C76">
        <f t="shared" si="20"/>
        <v>-0.38656262479534775</v>
      </c>
      <c r="D76">
        <f t="shared" si="21"/>
        <v>-0.30383319451799257</v>
      </c>
      <c r="U76" s="15">
        <f t="shared" si="13"/>
        <v>5289.8415493276852</v>
      </c>
      <c r="V76">
        <f t="shared" si="14"/>
        <v>-0.30386600314316975</v>
      </c>
      <c r="W76">
        <f t="shared" si="15"/>
        <v>-0.24331990737747222</v>
      </c>
      <c r="Y76">
        <f t="shared" ref="Y76:Y139" si="23" xml:space="preserve"> ABS((D76-V76)/D76)*100</f>
        <v>1.0798235929827016E-2</v>
      </c>
      <c r="AP76" s="4">
        <v>0.74000000000000044</v>
      </c>
      <c r="AR76">
        <f t="shared" si="16"/>
        <v>24054.098215568061</v>
      </c>
      <c r="AS76">
        <f t="shared" si="17"/>
        <v>-0.38709309024103411</v>
      </c>
      <c r="AT76">
        <f t="shared" si="18"/>
        <v>-12468.354948863147</v>
      </c>
      <c r="AU76">
        <f t="shared" si="19"/>
        <v>-31418890.761913493</v>
      </c>
      <c r="AW76">
        <f t="shared" si="22"/>
        <v>0.1372262633945</v>
      </c>
    </row>
    <row r="77" spans="1:49" x14ac:dyDescent="0.2">
      <c r="A77" s="4">
        <v>0.75000000000000044</v>
      </c>
      <c r="B77">
        <v>0.38597043777357803</v>
      </c>
      <c r="C77">
        <f t="shared" si="20"/>
        <v>-0.38597043777357803</v>
      </c>
      <c r="D77">
        <f t="shared" si="21"/>
        <v>-0.30768105515529298</v>
      </c>
      <c r="U77" s="15">
        <f t="shared" si="13"/>
        <v>5776.2408291074735</v>
      </c>
      <c r="V77">
        <f t="shared" si="14"/>
        <v>-0.30771369642578139</v>
      </c>
      <c r="W77">
        <f t="shared" si="15"/>
        <v>-0.24913332500000018</v>
      </c>
      <c r="Y77">
        <f t="shared" si="23"/>
        <v>1.060880088048796E-2</v>
      </c>
      <c r="AP77" s="4">
        <v>0.75000000000000044</v>
      </c>
      <c r="AR77">
        <f t="shared" si="16"/>
        <v>25437.94846882507</v>
      </c>
      <c r="AS77">
        <f t="shared" si="17"/>
        <v>-0.3864277230615234</v>
      </c>
      <c r="AT77">
        <f t="shared" si="18"/>
        <v>-12165.286716997231</v>
      </c>
      <c r="AU77">
        <f t="shared" si="19"/>
        <v>-30749755.802350402</v>
      </c>
      <c r="AW77">
        <f t="shared" si="22"/>
        <v>0.11847676484840559</v>
      </c>
    </row>
    <row r="78" spans="1:49" x14ac:dyDescent="0.2">
      <c r="A78" s="4">
        <v>0.76000000000000045</v>
      </c>
      <c r="B78">
        <v>0.38537825075180843</v>
      </c>
      <c r="C78">
        <f t="shared" si="20"/>
        <v>-0.38537825075180843</v>
      </c>
      <c r="D78">
        <f t="shared" si="21"/>
        <v>-0.3115229939223757</v>
      </c>
      <c r="U78" s="15">
        <f t="shared" si="13"/>
        <v>6299.2872696347276</v>
      </c>
      <c r="V78">
        <f t="shared" si="14"/>
        <v>-0.31155544909642258</v>
      </c>
      <c r="W78">
        <f t="shared" si="15"/>
        <v>-0.25489406012467231</v>
      </c>
      <c r="Y78">
        <f t="shared" si="23"/>
        <v>1.0418227443898375E-2</v>
      </c>
      <c r="AP78" s="4">
        <v>0.76000000000000045</v>
      </c>
      <c r="AR78">
        <f t="shared" si="16"/>
        <v>26880.650569568068</v>
      </c>
      <c r="AS78">
        <f t="shared" si="17"/>
        <v>-0.38576197499903642</v>
      </c>
      <c r="AT78">
        <f t="shared" si="18"/>
        <v>-11868.372711729477</v>
      </c>
      <c r="AU78">
        <f t="shared" si="19"/>
        <v>-30092538.38403298</v>
      </c>
      <c r="AW78">
        <f t="shared" si="22"/>
        <v>9.9570810360835968E-2</v>
      </c>
    </row>
    <row r="79" spans="1:49" x14ac:dyDescent="0.2">
      <c r="A79" s="4">
        <v>0.77000000000000046</v>
      </c>
      <c r="B79">
        <v>0.38478606373003871</v>
      </c>
      <c r="C79">
        <f t="shared" si="20"/>
        <v>-0.38478606373003871</v>
      </c>
      <c r="D79">
        <f t="shared" si="21"/>
        <v>-0.31535901081924067</v>
      </c>
      <c r="U79" s="15">
        <f t="shared" si="13"/>
        <v>6861.1534634082091</v>
      </c>
      <c r="V79">
        <f t="shared" si="14"/>
        <v>-0.31539125359279968</v>
      </c>
      <c r="W79">
        <f t="shared" si="15"/>
        <v>-0.26060278829595218</v>
      </c>
      <c r="Y79">
        <f t="shared" si="23"/>
        <v>1.0224148495154746E-2</v>
      </c>
      <c r="AP79" s="4">
        <v>0.77000000000000046</v>
      </c>
      <c r="AR79">
        <f t="shared" si="16"/>
        <v>28383.84954311308</v>
      </c>
      <c r="AS79">
        <f t="shared" si="17"/>
        <v>-0.38509568749013356</v>
      </c>
      <c r="AT79">
        <f t="shared" si="18"/>
        <v>-11577.512713584212</v>
      </c>
      <c r="AU79">
        <f t="shared" si="19"/>
        <v>-29447068.100417316</v>
      </c>
      <c r="AW79">
        <f t="shared" si="22"/>
        <v>8.0466469365711057E-2</v>
      </c>
    </row>
    <row r="80" spans="1:49" x14ac:dyDescent="0.2">
      <c r="A80" s="4">
        <v>0.78000000000000047</v>
      </c>
      <c r="B80">
        <v>0.3841938767082691</v>
      </c>
      <c r="C80">
        <f t="shared" si="20"/>
        <v>-0.3841938767082691</v>
      </c>
      <c r="D80">
        <f t="shared" si="21"/>
        <v>-0.31918910584588794</v>
      </c>
      <c r="U80" s="15">
        <f t="shared" si="13"/>
        <v>7464.1070383932401</v>
      </c>
      <c r="V80">
        <f t="shared" si="14"/>
        <v>-0.31922109878689137</v>
      </c>
      <c r="W80">
        <f t="shared" si="15"/>
        <v>-0.26626018016403219</v>
      </c>
      <c r="Y80">
        <f t="shared" si="23"/>
        <v>1.0023193278679595E-2</v>
      </c>
      <c r="AP80" s="4">
        <v>0.78000000000000047</v>
      </c>
      <c r="AR80">
        <f t="shared" si="16"/>
        <v>29949.213087408076</v>
      </c>
      <c r="AS80">
        <f t="shared" si="17"/>
        <v>-0.38442871038351234</v>
      </c>
      <c r="AT80">
        <f t="shared" si="18"/>
        <v>-11292.607730067823</v>
      </c>
      <c r="AU80">
        <f t="shared" si="19"/>
        <v>-28813176.378916726</v>
      </c>
      <c r="AW80">
        <f t="shared" si="22"/>
        <v>6.1123742329073326E-2</v>
      </c>
    </row>
    <row r="81" spans="1:49" x14ac:dyDescent="0.2">
      <c r="A81" s="4">
        <v>0.79000000000000048</v>
      </c>
      <c r="B81">
        <v>0.38360168968649944</v>
      </c>
      <c r="C81">
        <f t="shared" si="20"/>
        <v>-0.38360168968649944</v>
      </c>
      <c r="D81">
        <f t="shared" si="21"/>
        <v>-0.32301327900231752</v>
      </c>
      <c r="U81" s="15">
        <f t="shared" si="13"/>
        <v>8110.513385180695</v>
      </c>
      <c r="V81">
        <f t="shared" si="14"/>
        <v>-0.32304497011036598</v>
      </c>
      <c r="W81">
        <f t="shared" si="15"/>
        <v>-0.27186690148483228</v>
      </c>
      <c r="Y81">
        <f t="shared" si="23"/>
        <v>9.8110852118349148E-3</v>
      </c>
      <c r="AP81" s="4">
        <v>0.79000000000000048</v>
      </c>
      <c r="AR81">
        <f t="shared" si="16"/>
        <v>31578.431573033082</v>
      </c>
      <c r="AS81">
        <f t="shared" si="17"/>
        <v>-0.38376090175019939</v>
      </c>
      <c r="AT81">
        <f t="shared" si="18"/>
        <v>-11013.559985630047</v>
      </c>
      <c r="AU81">
        <f t="shared" si="19"/>
        <v>-28190696.467696533</v>
      </c>
      <c r="AW81">
        <f t="shared" si="22"/>
        <v>4.1504526174029839E-2</v>
      </c>
    </row>
    <row r="82" spans="1:49" x14ac:dyDescent="0.2">
      <c r="A82" s="4">
        <v>0.80000000000000049</v>
      </c>
      <c r="B82">
        <v>0.38300950266472977</v>
      </c>
      <c r="C82">
        <f t="shared" si="20"/>
        <v>-0.38300950266472977</v>
      </c>
      <c r="D82">
        <f t="shared" si="21"/>
        <v>-0.3268315302885294</v>
      </c>
      <c r="U82" s="15">
        <f t="shared" si="13"/>
        <v>8802.8384226592134</v>
      </c>
      <c r="V82">
        <f t="shared" si="14"/>
        <v>-0.32686284968000012</v>
      </c>
      <c r="W82">
        <f t="shared" si="15"/>
        <v>-0.2774236131200003</v>
      </c>
      <c r="Y82">
        <f t="shared" si="23"/>
        <v>9.5827325604325338E-3</v>
      </c>
      <c r="AP82" s="4">
        <v>0.80000000000000049</v>
      </c>
      <c r="AR82">
        <f t="shared" si="16"/>
        <v>33273.218043200082</v>
      </c>
      <c r="AS82">
        <f t="shared" si="17"/>
        <v>-0.38309212769535994</v>
      </c>
      <c r="AT82">
        <f t="shared" si="18"/>
        <v>-10740.272911666354</v>
      </c>
      <c r="AU82">
        <f t="shared" si="19"/>
        <v>-27579463.422516406</v>
      </c>
      <c r="AW82">
        <f t="shared" si="22"/>
        <v>2.1572579806849946E-2</v>
      </c>
    </row>
    <row r="83" spans="1:49" x14ac:dyDescent="0.2">
      <c r="A83" s="4">
        <v>0.8100000000000005</v>
      </c>
      <c r="B83">
        <v>0.38241731564296016</v>
      </c>
      <c r="C83">
        <f t="shared" si="20"/>
        <v>-0.38241731564296016</v>
      </c>
      <c r="D83">
        <f t="shared" si="21"/>
        <v>-0.33064385970452359</v>
      </c>
      <c r="U83" s="15">
        <f t="shared" si="13"/>
        <v>9543.6514022008196</v>
      </c>
      <c r="V83">
        <f t="shared" si="14"/>
        <v>-0.33067471642309626</v>
      </c>
      <c r="W83">
        <f t="shared" si="15"/>
        <v>-0.28293097103691223</v>
      </c>
      <c r="Y83">
        <f t="shared" si="23"/>
        <v>9.3323125976826383E-3</v>
      </c>
      <c r="AP83" s="4">
        <v>0.8100000000000005</v>
      </c>
      <c r="AR83">
        <f t="shared" si="16"/>
        <v>35035.308213753087</v>
      </c>
      <c r="AS83">
        <f t="shared" si="17"/>
        <v>-0.38242226217172548</v>
      </c>
      <c r="AT83">
        <f t="shared" si="18"/>
        <v>-10472.65113656161</v>
      </c>
      <c r="AU83">
        <f t="shared" si="19"/>
        <v>-26979314.093620479</v>
      </c>
      <c r="AW83">
        <f t="shared" si="22"/>
        <v>1.2934897461424726E-3</v>
      </c>
    </row>
    <row r="84" spans="1:49" x14ac:dyDescent="0.2">
      <c r="A84" s="4">
        <v>0.82000000000000051</v>
      </c>
      <c r="B84">
        <v>0.3818251286211905</v>
      </c>
      <c r="C84">
        <f t="shared" si="20"/>
        <v>-0.3818251286211905</v>
      </c>
      <c r="D84">
        <f t="shared" si="21"/>
        <v>-0.33445026725030008</v>
      </c>
      <c r="U84" s="15">
        <f t="shared" si="13"/>
        <v>10335.627750359798</v>
      </c>
      <c r="V84">
        <f t="shared" si="14"/>
        <v>-0.33448054620290096</v>
      </c>
      <c r="W84">
        <f t="shared" si="15"/>
        <v>-0.28838962630867226</v>
      </c>
      <c r="Y84">
        <f t="shared" si="23"/>
        <v>9.0533497999034998E-3</v>
      </c>
      <c r="AP84" s="4">
        <v>0.82000000000000051</v>
      </c>
      <c r="AR84">
        <f t="shared" si="16"/>
        <v>36866.460473168088</v>
      </c>
      <c r="AS84">
        <f t="shared" si="17"/>
        <v>-0.38175118679463882</v>
      </c>
      <c r="AT84">
        <f t="shared" si="18"/>
        <v>-10210.600475774809</v>
      </c>
      <c r="AU84">
        <f t="shared" si="19"/>
        <v>-26390087.11267522</v>
      </c>
      <c r="AW84">
        <f t="shared" si="22"/>
        <v>1.9365364144233704E-2</v>
      </c>
    </row>
    <row r="85" spans="1:49" x14ac:dyDescent="0.2">
      <c r="A85" s="4">
        <v>0.83000000000000052</v>
      </c>
      <c r="B85">
        <v>0.38123294159942084</v>
      </c>
      <c r="C85">
        <f t="shared" si="20"/>
        <v>-0.38123294159942084</v>
      </c>
      <c r="D85">
        <f t="shared" si="21"/>
        <v>-0.33825075292585888</v>
      </c>
      <c r="U85" s="15">
        <f t="shared" si="13"/>
        <v>11181.551950084902</v>
      </c>
      <c r="V85">
        <f t="shared" si="14"/>
        <v>-0.33828031194402264</v>
      </c>
      <c r="W85">
        <f t="shared" si="15"/>
        <v>-0.2938002251141123</v>
      </c>
      <c r="Y85">
        <f t="shared" si="23"/>
        <v>8.7387885786139388E-3</v>
      </c>
      <c r="AP85" s="4">
        <v>0.83000000000000052</v>
      </c>
      <c r="AR85">
        <f t="shared" si="16"/>
        <v>38768.455882553091</v>
      </c>
      <c r="AS85">
        <f t="shared" si="17"/>
        <v>-0.38107879065871725</v>
      </c>
      <c r="AT85">
        <f t="shared" si="18"/>
        <v>-9954.0279219650838</v>
      </c>
      <c r="AU85">
        <f t="shared" si="19"/>
        <v>-25811622.879754975</v>
      </c>
      <c r="AW85">
        <f t="shared" si="22"/>
        <v>4.0434842817324977E-2</v>
      </c>
    </row>
    <row r="86" spans="1:49" x14ac:dyDescent="0.2">
      <c r="A86" s="4">
        <v>0.84000000000000052</v>
      </c>
      <c r="B86">
        <v>0.38064075457765117</v>
      </c>
      <c r="C86">
        <f t="shared" si="20"/>
        <v>-0.38064075457765117</v>
      </c>
      <c r="D86">
        <f t="shared" si="21"/>
        <v>-0.34204531673119998</v>
      </c>
      <c r="U86" s="15">
        <f t="shared" si="13"/>
        <v>12084.32046044486</v>
      </c>
      <c r="V86">
        <f t="shared" si="14"/>
        <v>-0.34207398375784975</v>
      </c>
      <c r="W86">
        <f t="shared" si="15"/>
        <v>-0.29916340873779224</v>
      </c>
      <c r="Y86">
        <f t="shared" si="23"/>
        <v>8.38106100201454E-3</v>
      </c>
      <c r="AP86" s="4">
        <v>0.84000000000000052</v>
      </c>
      <c r="AR86">
        <f t="shared" si="16"/>
        <v>40743.098175648098</v>
      </c>
      <c r="AS86">
        <f t="shared" si="17"/>
        <v>-0.38040497015613328</v>
      </c>
      <c r="AT86">
        <f t="shared" si="18"/>
        <v>-9702.8416351586711</v>
      </c>
      <c r="AU86">
        <f t="shared" si="19"/>
        <v>-25243763.550375193</v>
      </c>
      <c r="AW86">
        <f t="shared" si="22"/>
        <v>6.1944082099015627E-2</v>
      </c>
    </row>
    <row r="87" spans="1:49" x14ac:dyDescent="0.2">
      <c r="A87" s="4">
        <v>0.85000000000000053</v>
      </c>
      <c r="B87">
        <v>0.38004856755588157</v>
      </c>
      <c r="C87">
        <f t="shared" si="20"/>
        <v>-0.38004856755588157</v>
      </c>
      <c r="D87">
        <f t="shared" si="21"/>
        <v>-0.34583395866632338</v>
      </c>
      <c r="U87" s="15">
        <f t="shared" si="13"/>
        <v>13046.944674867204</v>
      </c>
      <c r="V87">
        <f t="shared" si="14"/>
        <v>-0.34586152906796891</v>
      </c>
      <c r="W87">
        <f t="shared" si="15"/>
        <v>-0.3044798135700002</v>
      </c>
      <c r="Y87">
        <f t="shared" si="23"/>
        <v>7.9721499160607685E-3</v>
      </c>
      <c r="AP87" s="4">
        <v>0.85000000000000053</v>
      </c>
      <c r="AR87">
        <f t="shared" si="16"/>
        <v>42792.213758825121</v>
      </c>
      <c r="AS87">
        <f t="shared" si="17"/>
        <v>-0.3797296287965134</v>
      </c>
      <c r="AT87">
        <f t="shared" si="18"/>
        <v>-9456.9509329572757</v>
      </c>
      <c r="AU87">
        <f t="shared" si="19"/>
        <v>-24686353.022573441</v>
      </c>
      <c r="AW87">
        <f t="shared" si="22"/>
        <v>8.3920526636710499E-2</v>
      </c>
    </row>
    <row r="88" spans="1:49" x14ac:dyDescent="0.2">
      <c r="A88" s="4">
        <v>0.86000000000000054</v>
      </c>
      <c r="B88">
        <v>0.37945638053411185</v>
      </c>
      <c r="C88">
        <f t="shared" si="20"/>
        <v>-0.37945638053411185</v>
      </c>
      <c r="D88">
        <f t="shared" si="21"/>
        <v>-0.34961667873122909</v>
      </c>
      <c r="U88" s="15">
        <f t="shared" si="13"/>
        <v>14072.553917890435</v>
      </c>
      <c r="V88">
        <f t="shared" si="14"/>
        <v>-0.34964291273558257</v>
      </c>
      <c r="W88">
        <f t="shared" si="15"/>
        <v>-0.30975007110675223</v>
      </c>
      <c r="Y88">
        <f t="shared" si="23"/>
        <v>7.5036478375917282E-3</v>
      </c>
      <c r="AP88" s="4">
        <v>0.86000000000000054</v>
      </c>
      <c r="AR88">
        <f t="shared" si="16"/>
        <v>44917.651711088118</v>
      </c>
      <c r="AS88">
        <f t="shared" si="17"/>
        <v>-0.37905267702845441</v>
      </c>
      <c r="AT88">
        <f t="shared" si="18"/>
        <v>-9216.2662807874949</v>
      </c>
      <c r="AU88">
        <f t="shared" si="19"/>
        <v>-24139236.924038023</v>
      </c>
      <c r="AW88">
        <f t="shared" si="22"/>
        <v>0.10638996373949397</v>
      </c>
    </row>
    <row r="89" spans="1:49" x14ac:dyDescent="0.2">
      <c r="A89" s="4">
        <v>0.87000000000000055</v>
      </c>
      <c r="B89">
        <v>0.37886419351234224</v>
      </c>
      <c r="C89">
        <f t="shared" si="20"/>
        <v>-0.37886419351234224</v>
      </c>
      <c r="D89">
        <f t="shared" si="21"/>
        <v>-0.3533934769259171</v>
      </c>
      <c r="U89" s="15">
        <f t="shared" si="13"/>
        <v>15164.398480429432</v>
      </c>
      <c r="V89">
        <f t="shared" si="14"/>
        <v>-0.35341809718492723</v>
      </c>
      <c r="W89">
        <f t="shared" si="15"/>
        <v>-0.31497480794979227</v>
      </c>
      <c r="Y89">
        <f t="shared" si="23"/>
        <v>6.9668119582419726E-3</v>
      </c>
      <c r="AP89" s="4">
        <v>0.87000000000000055</v>
      </c>
      <c r="AR89">
        <f t="shared" si="16"/>
        <v>47121.283784073123</v>
      </c>
      <c r="AS89">
        <f t="shared" si="17"/>
        <v>-0.37837403206265757</v>
      </c>
      <c r="AT89">
        <f t="shared" si="18"/>
        <v>-8980.6992821913664</v>
      </c>
      <c r="AU89">
        <f t="shared" si="19"/>
        <v>-23602262.599284425</v>
      </c>
      <c r="AW89">
        <f t="shared" si="22"/>
        <v>0.12937655710889961</v>
      </c>
    </row>
    <row r="90" spans="1:49" x14ac:dyDescent="0.2">
      <c r="A90" s="4">
        <v>0.88000000000000056</v>
      </c>
      <c r="B90">
        <v>0.37827200649057252</v>
      </c>
      <c r="C90">
        <f t="shared" si="20"/>
        <v>-0.37827200649057252</v>
      </c>
      <c r="D90">
        <f t="shared" si="21"/>
        <v>-0.35716435325038742</v>
      </c>
      <c r="U90" s="15">
        <f t="shared" si="13"/>
        <v>16325.852693554289</v>
      </c>
      <c r="V90">
        <f t="shared" si="14"/>
        <v>-0.35718704252869132</v>
      </c>
      <c r="W90">
        <f t="shared" si="15"/>
        <v>-0.32015464580659225</v>
      </c>
      <c r="Y90">
        <f t="shared" si="23"/>
        <v>6.3526155668715226E-3</v>
      </c>
      <c r="AP90" s="4">
        <v>0.88000000000000056</v>
      </c>
      <c r="AR90">
        <f t="shared" si="16"/>
        <v>49405.004402048129</v>
      </c>
      <c r="AS90">
        <f t="shared" si="17"/>
        <v>-0.37769361769668097</v>
      </c>
      <c r="AT90">
        <f t="shared" si="18"/>
        <v>-8750.1626691582569</v>
      </c>
      <c r="AU90">
        <f t="shared" si="19"/>
        <v>-23075279.096879452</v>
      </c>
      <c r="AW90">
        <f t="shared" si="22"/>
        <v>0.15290288045831479</v>
      </c>
    </row>
    <row r="91" spans="1:49" x14ac:dyDescent="0.2">
      <c r="A91" s="4">
        <v>0.89000000000000057</v>
      </c>
      <c r="B91">
        <v>0.37767981946880291</v>
      </c>
      <c r="C91">
        <f t="shared" si="20"/>
        <v>-0.37767981946880291</v>
      </c>
      <c r="D91">
        <f t="shared" si="21"/>
        <v>-0.36092930770464005</v>
      </c>
      <c r="U91" s="15">
        <f t="shared" si="13"/>
        <v>17560.418040782311</v>
      </c>
      <c r="V91">
        <f t="shared" si="14"/>
        <v>-0.36094970669343351</v>
      </c>
      <c r="W91">
        <f t="shared" si="15"/>
        <v>-0.32529020149035215</v>
      </c>
      <c r="Y91">
        <f t="shared" si="23"/>
        <v>5.651796171166493E-3</v>
      </c>
      <c r="AP91" s="4">
        <v>0.89000000000000057</v>
      </c>
      <c r="AR91">
        <f t="shared" si="16"/>
        <v>51770.730661913141</v>
      </c>
      <c r="AS91">
        <f t="shared" si="17"/>
        <v>-0.37701136414130898</v>
      </c>
      <c r="AT91">
        <f t="shared" si="18"/>
        <v>-8524.5702924976067</v>
      </c>
      <c r="AU91">
        <f t="shared" si="19"/>
        <v>-22558137.156712905</v>
      </c>
      <c r="AW91">
        <f t="shared" si="22"/>
        <v>0.1769899510209729</v>
      </c>
    </row>
    <row r="92" spans="1:49" x14ac:dyDescent="0.2">
      <c r="A92" s="4">
        <v>0.90000000000000058</v>
      </c>
      <c r="B92">
        <v>0.37708763244703325</v>
      </c>
      <c r="C92">
        <f t="shared" si="20"/>
        <v>-0.37708763244703325</v>
      </c>
      <c r="D92">
        <f t="shared" si="21"/>
        <v>-0.36468834028867497</v>
      </c>
      <c r="U92" s="15">
        <f t="shared" si="13"/>
        <v>18871.726308883455</v>
      </c>
      <c r="V92">
        <f t="shared" si="14"/>
        <v>-0.36470604554500013</v>
      </c>
      <c r="W92">
        <f t="shared" si="15"/>
        <v>-0.33038208692000026</v>
      </c>
      <c r="Y92">
        <f t="shared" si="23"/>
        <v>4.8549005737741451E-3</v>
      </c>
      <c r="AP92" s="4">
        <v>0.90000000000000058</v>
      </c>
      <c r="AR92">
        <f t="shared" si="16"/>
        <v>54220.402333200145</v>
      </c>
      <c r="AS92">
        <f t="shared" si="17"/>
        <v>-0.37632720784853996</v>
      </c>
      <c r="AT92">
        <f t="shared" si="18"/>
        <v>-8303.8371122531898</v>
      </c>
      <c r="AU92">
        <f t="shared" si="19"/>
        <v>-22050689.197317332</v>
      </c>
      <c r="AW92">
        <f t="shared" si="22"/>
        <v>0.20165726294407268</v>
      </c>
    </row>
    <row r="93" spans="1:49" x14ac:dyDescent="0.2">
      <c r="A93" s="4">
        <v>0.91000000000000059</v>
      </c>
      <c r="B93">
        <v>0.37649544542526359</v>
      </c>
      <c r="C93">
        <f t="shared" si="20"/>
        <v>-0.37649544542526359</v>
      </c>
      <c r="D93">
        <f t="shared" si="21"/>
        <v>-0.3684414510024922</v>
      </c>
      <c r="U93" s="15">
        <f t="shared" si="13"/>
        <v>20263.542777199043</v>
      </c>
      <c r="V93">
        <f t="shared" si="14"/>
        <v>-0.36845601301394382</v>
      </c>
      <c r="W93">
        <f t="shared" si="15"/>
        <v>-0.33543090912019236</v>
      </c>
      <c r="Y93">
        <f t="shared" si="23"/>
        <v>3.9523271369145373E-3</v>
      </c>
      <c r="AP93" s="4">
        <v>0.91000000000000059</v>
      </c>
      <c r="AR93">
        <f t="shared" si="16"/>
        <v>56755.981858073159</v>
      </c>
      <c r="AS93">
        <f t="shared" si="17"/>
        <v>-0.37564109134119195</v>
      </c>
      <c r="AT93">
        <f t="shared" si="18"/>
        <v>-8087.8791881582802</v>
      </c>
      <c r="AU93">
        <f t="shared" si="19"/>
        <v>-21552789.303235099</v>
      </c>
      <c r="AW93">
        <f t="shared" si="22"/>
        <v>0.22692282056868446</v>
      </c>
    </row>
    <row r="94" spans="1:49" x14ac:dyDescent="0.2">
      <c r="A94" s="4">
        <v>0.9200000000000006</v>
      </c>
      <c r="B94">
        <v>0.37590325840349398</v>
      </c>
      <c r="C94">
        <f t="shared" si="20"/>
        <v>-0.37590325840349398</v>
      </c>
      <c r="D94">
        <f t="shared" si="21"/>
        <v>-0.37218863984609174</v>
      </c>
      <c r="U94" s="15">
        <f t="shared" si="13"/>
        <v>21739.769445473743</v>
      </c>
      <c r="V94">
        <f t="shared" si="14"/>
        <v>-0.37219956122094094</v>
      </c>
      <c r="W94">
        <f t="shared" si="15"/>
        <v>-0.3404372702213122</v>
      </c>
      <c r="Y94">
        <f t="shared" si="23"/>
        <v>2.9343654480482083E-3</v>
      </c>
      <c r="AP94" s="4">
        <v>0.9200000000000006</v>
      </c>
      <c r="AR94">
        <f t="shared" si="16"/>
        <v>59379.454351328161</v>
      </c>
      <c r="AS94">
        <f t="shared" si="17"/>
        <v>-0.37495296304412529</v>
      </c>
      <c r="AT94">
        <f t="shared" si="18"/>
        <v>-7876.6136701321011</v>
      </c>
      <c r="AU94">
        <f t="shared" si="19"/>
        <v>-21064293.212433323</v>
      </c>
      <c r="AW94">
        <f t="shared" si="22"/>
        <v>0.25280317159385879</v>
      </c>
    </row>
    <row r="95" spans="1:49" x14ac:dyDescent="0.2">
      <c r="A95" s="4">
        <v>0.9300000000000006</v>
      </c>
      <c r="B95">
        <v>0.37531107138172431</v>
      </c>
      <c r="C95">
        <f t="shared" si="20"/>
        <v>-0.37531107138172431</v>
      </c>
      <c r="D95">
        <f t="shared" si="21"/>
        <v>-0.37592990681947358</v>
      </c>
      <c r="U95" s="15">
        <f t="shared" si="13"/>
        <v>23304.448300200951</v>
      </c>
      <c r="V95">
        <f t="shared" si="14"/>
        <v>-0.37593664060221016</v>
      </c>
      <c r="W95">
        <f t="shared" si="15"/>
        <v>-0.34540176745947226</v>
      </c>
      <c r="Y95">
        <f t="shared" si="23"/>
        <v>1.7912335822253198E-3</v>
      </c>
      <c r="AP95" s="4">
        <v>0.9300000000000006</v>
      </c>
      <c r="AR95">
        <f t="shared" si="16"/>
        <v>62092.827600393161</v>
      </c>
      <c r="AS95">
        <f t="shared" si="17"/>
        <v>-0.37426277711708444</v>
      </c>
      <c r="AT95">
        <f t="shared" si="18"/>
        <v>-7669.9587888174865</v>
      </c>
      <c r="AU95">
        <f t="shared" si="19"/>
        <v>-20585058.303766787</v>
      </c>
      <c r="AW95">
        <f t="shared" si="22"/>
        <v>0.27931344012328996</v>
      </c>
    </row>
    <row r="96" spans="1:49" x14ac:dyDescent="0.2">
      <c r="A96" s="4">
        <v>0.94000000000000061</v>
      </c>
      <c r="B96">
        <v>0.37471888435995465</v>
      </c>
      <c r="C96">
        <f t="shared" si="20"/>
        <v>-0.37471888435995465</v>
      </c>
      <c r="D96">
        <f t="shared" si="21"/>
        <v>-0.37966525192263773</v>
      </c>
      <c r="U96" s="15">
        <f t="shared" si="13"/>
        <v>24961.764619481357</v>
      </c>
      <c r="V96">
        <f t="shared" si="14"/>
        <v>-0.37966720003492976</v>
      </c>
      <c r="W96">
        <f t="shared" si="15"/>
        <v>-0.35032499317651222</v>
      </c>
      <c r="Y96">
        <f t="shared" si="23"/>
        <v>5.1311313905422966E-4</v>
      </c>
      <c r="AP96" s="4">
        <v>0.94000000000000061</v>
      </c>
      <c r="AR96">
        <f t="shared" si="16"/>
        <v>64898.132065328173</v>
      </c>
      <c r="AS96">
        <f t="shared" si="17"/>
        <v>-0.37357049328915598</v>
      </c>
      <c r="AT96">
        <f t="shared" si="18"/>
        <v>-7467.8338461595558</v>
      </c>
      <c r="AU96">
        <f t="shared" si="19"/>
        <v>-20114943.58448796</v>
      </c>
      <c r="AW96">
        <f t="shared" si="22"/>
        <v>0.30646735959416649</v>
      </c>
    </row>
    <row r="97" spans="1:49" x14ac:dyDescent="0.2">
      <c r="A97" s="4">
        <v>0.95000000000000062</v>
      </c>
      <c r="B97">
        <v>0.37412669733818499</v>
      </c>
      <c r="C97">
        <f t="shared" si="20"/>
        <v>-0.37412669733818499</v>
      </c>
      <c r="D97">
        <f t="shared" si="21"/>
        <v>-0.38339467515558417</v>
      </c>
      <c r="U97" s="15">
        <f t="shared" si="13"/>
        <v>26716.050316394965</v>
      </c>
      <c r="V97">
        <f t="shared" si="14"/>
        <v>-0.38339118696265645</v>
      </c>
      <c r="W97">
        <f t="shared" si="15"/>
        <v>-0.35520753482000011</v>
      </c>
      <c r="Y97">
        <f t="shared" si="23"/>
        <v>9.0981778145712486E-4</v>
      </c>
      <c r="AP97" s="4">
        <v>0.95000000000000062</v>
      </c>
      <c r="AR97">
        <f t="shared" si="16"/>
        <v>67797.4208788252</v>
      </c>
      <c r="AS97">
        <f t="shared" si="17"/>
        <v>-0.3728760766948459</v>
      </c>
      <c r="AT97">
        <f t="shared" si="18"/>
        <v>-7270.1592060256444</v>
      </c>
      <c r="AU97">
        <f t="shared" si="19"/>
        <v>-19653809.677805409</v>
      </c>
      <c r="AW97">
        <f t="shared" si="22"/>
        <v>0.33427730558576224</v>
      </c>
    </row>
    <row r="98" spans="1:49" x14ac:dyDescent="0.2">
      <c r="A98" s="4">
        <v>0.96000000000000063</v>
      </c>
      <c r="B98">
        <v>0.37353451031641538</v>
      </c>
      <c r="C98">
        <f t="shared" si="20"/>
        <v>-0.37353451031641538</v>
      </c>
      <c r="D98">
        <f t="shared" si="21"/>
        <v>-0.38711817651831293</v>
      </c>
      <c r="U98" s="15">
        <f t="shared" si="13"/>
        <v>28571.787320886335</v>
      </c>
      <c r="V98">
        <f t="shared" si="14"/>
        <v>-0.38710854752074259</v>
      </c>
      <c r="W98">
        <f t="shared" si="15"/>
        <v>-0.36004997494323221</v>
      </c>
      <c r="Y98">
        <f t="shared" si="23"/>
        <v>2.4873535148737464E-3</v>
      </c>
      <c r="AP98" s="4">
        <v>0.96000000000000063</v>
      </c>
      <c r="AR98">
        <f t="shared" si="16"/>
        <v>70792.76984620819</v>
      </c>
      <c r="AS98">
        <f t="shared" si="17"/>
        <v>-0.37217949771177339</v>
      </c>
      <c r="AT98">
        <f t="shared" si="18"/>
        <v>-7076.8562848664515</v>
      </c>
      <c r="AU98">
        <f t="shared" si="19"/>
        <v>-19201518.810489401</v>
      </c>
      <c r="AW98">
        <f t="shared" si="22"/>
        <v>0.36275432850747352</v>
      </c>
    </row>
    <row r="99" spans="1:49" x14ac:dyDescent="0.2">
      <c r="A99" s="4">
        <v>0.97000000000000064</v>
      </c>
      <c r="B99">
        <v>0.37294232329464566</v>
      </c>
      <c r="C99">
        <f t="shared" si="20"/>
        <v>-0.37294232329464566</v>
      </c>
      <c r="D99">
        <f t="shared" si="21"/>
        <v>-0.39083575601082399</v>
      </c>
      <c r="U99" s="15">
        <f t="shared" si="13"/>
        <v>30533.611000163197</v>
      </c>
      <c r="V99">
        <f t="shared" si="14"/>
        <v>-0.39081922666175473</v>
      </c>
      <c r="W99">
        <f t="shared" si="15"/>
        <v>-0.36485289120523223</v>
      </c>
      <c r="Y99">
        <f t="shared" si="23"/>
        <v>4.2292315416512386E-3</v>
      </c>
      <c r="AP99" s="4">
        <v>0.97000000000000064</v>
      </c>
      <c r="AR99">
        <f t="shared" si="16"/>
        <v>73886.27744543321</v>
      </c>
      <c r="AS99">
        <f t="shared" si="17"/>
        <v>-0.37148073179998359</v>
      </c>
      <c r="AT99">
        <f t="shared" si="18"/>
        <v>-6887.8475424182689</v>
      </c>
      <c r="AU99">
        <f t="shared" si="19"/>
        <v>-18757934.800525561</v>
      </c>
      <c r="AW99">
        <f t="shared" si="22"/>
        <v>0.39190818616403933</v>
      </c>
    </row>
    <row r="100" spans="1:49" x14ac:dyDescent="0.2">
      <c r="A100" s="4">
        <v>0.98000000000000065</v>
      </c>
      <c r="B100">
        <v>0.37235013627287605</v>
      </c>
      <c r="C100">
        <f t="shared" si="20"/>
        <v>-0.37235013627287605</v>
      </c>
      <c r="D100">
        <f t="shared" si="21"/>
        <v>-0.39454741363311735</v>
      </c>
      <c r="U100" s="15">
        <f t="shared" si="13"/>
        <v>32606.313617608259</v>
      </c>
      <c r="V100">
        <f t="shared" si="14"/>
        <v>-0.3945231682808914</v>
      </c>
      <c r="W100">
        <f t="shared" si="15"/>
        <v>-0.36961685637075226</v>
      </c>
      <c r="Y100">
        <f t="shared" si="23"/>
        <v>6.1451048437220898E-3</v>
      </c>
      <c r="AP100" s="4">
        <v>0.98000000000000065</v>
      </c>
      <c r="AR100">
        <f t="shared" si="16"/>
        <v>77080.064827088223</v>
      </c>
      <c r="AS100">
        <f t="shared" si="17"/>
        <v>-0.3707797593428771</v>
      </c>
      <c r="AT100">
        <f t="shared" si="18"/>
        <v>-6703.0564724464057</v>
      </c>
      <c r="AU100">
        <f t="shared" si="19"/>
        <v>-18322923.044815972</v>
      </c>
      <c r="AW100">
        <f t="shared" si="22"/>
        <v>0.42174737619757535</v>
      </c>
    </row>
    <row r="101" spans="1:49" x14ac:dyDescent="0.2">
      <c r="A101" s="4">
        <v>0.99000000000000066</v>
      </c>
      <c r="B101">
        <v>0.37175794925110639</v>
      </c>
      <c r="C101">
        <f t="shared" si="20"/>
        <v>-0.37175794925110639</v>
      </c>
      <c r="D101">
        <f t="shared" si="21"/>
        <v>-0.39825314938519302</v>
      </c>
      <c r="U101" s="15">
        <f t="shared" si="13"/>
        <v>34794.847830204533</v>
      </c>
      <c r="V101">
        <f t="shared" si="14"/>
        <v>-0.39822031534140107</v>
      </c>
      <c r="W101">
        <f t="shared" si="15"/>
        <v>-0.37434243831027236</v>
      </c>
      <c r="Y101">
        <f t="shared" si="23"/>
        <v>8.2445157916866477E-3</v>
      </c>
      <c r="AP101" s="4">
        <v>0.99000000000000066</v>
      </c>
      <c r="AR101">
        <f t="shared" si="16"/>
        <v>80376.27581439323</v>
      </c>
      <c r="AS101">
        <f t="shared" si="17"/>
        <v>-0.37007656548975809</v>
      </c>
      <c r="AT101">
        <f t="shared" si="18"/>
        <v>-6522.4075935297806</v>
      </c>
      <c r="AU101">
        <f t="shared" si="19"/>
        <v>-17896350.50692822</v>
      </c>
      <c r="AW101">
        <f t="shared" si="22"/>
        <v>0.45227916840390053</v>
      </c>
    </row>
    <row r="102" spans="1:49" x14ac:dyDescent="0.2">
      <c r="A102" s="4">
        <v>1.0000000000000007</v>
      </c>
      <c r="B102">
        <v>0.37116576222933673</v>
      </c>
      <c r="C102">
        <f t="shared" si="20"/>
        <v>-0.37116576222933673</v>
      </c>
      <c r="D102">
        <f t="shared" si="21"/>
        <v>-0.40195190937489361</v>
      </c>
      <c r="U102" s="15">
        <f t="shared" si="13"/>
        <v>37104.330224473728</v>
      </c>
      <c r="V102">
        <f t="shared" si="14"/>
        <v>-0.40191061000000022</v>
      </c>
      <c r="W102">
        <f t="shared" si="15"/>
        <v>-0.37903020000000032</v>
      </c>
      <c r="Y102">
        <f t="shared" si="23"/>
        <v>1.0274705488429348E-2</v>
      </c>
      <c r="AP102" s="4">
        <v>1.0000000000000007</v>
      </c>
      <c r="AR102">
        <f t="shared" si="16"/>
        <v>83777.076903200228</v>
      </c>
      <c r="AS102">
        <f t="shared" si="17"/>
        <v>-0.36937113999999993</v>
      </c>
      <c r="AT102">
        <f t="shared" si="18"/>
        <v>-6345.8264398866522</v>
      </c>
      <c r="AU102">
        <f t="shared" si="19"/>
        <v>-17478085.704892024</v>
      </c>
      <c r="AW102">
        <f t="shared" si="22"/>
        <v>0.4835096369227963</v>
      </c>
    </row>
    <row r="103" spans="1:49" x14ac:dyDescent="0.2">
      <c r="A103" s="4">
        <v>1.0100000000000007</v>
      </c>
      <c r="B103">
        <v>0.37046818599182835</v>
      </c>
      <c r="C103">
        <f t="shared" si="20"/>
        <v>-0.37046818599182835</v>
      </c>
      <c r="D103">
        <f t="shared" si="21"/>
        <v>-0.40564158581790433</v>
      </c>
      <c r="U103" s="15">
        <f t="shared" si="13"/>
        <v>39540.044890928184</v>
      </c>
      <c r="V103">
        <f t="shared" si="14"/>
        <v>-0.40559399373229138</v>
      </c>
      <c r="W103">
        <f t="shared" si="15"/>
        <v>-0.38368069952187223</v>
      </c>
      <c r="Y103">
        <f t="shared" si="23"/>
        <v>1.1732545990565876E-2</v>
      </c>
      <c r="AP103" s="4">
        <v>1.0100000000000007</v>
      </c>
      <c r="AR103">
        <f t="shared" si="16"/>
        <v>87284.657261993227</v>
      </c>
      <c r="AS103">
        <f t="shared" si="17"/>
        <v>-0.3686634770888283</v>
      </c>
      <c r="AT103">
        <f t="shared" si="18"/>
        <v>-6173.2395522416045</v>
      </c>
      <c r="AU103">
        <f t="shared" si="19"/>
        <v>-17067998.699043542</v>
      </c>
      <c r="AW103">
        <f t="shared" si="22"/>
        <v>0.48714274834920895</v>
      </c>
    </row>
    <row r="104" spans="1:49" x14ac:dyDescent="0.2">
      <c r="A104" s="4">
        <v>1.0200000000000007</v>
      </c>
      <c r="B104">
        <v>0.36966522053858142</v>
      </c>
      <c r="C104">
        <f t="shared" si="20"/>
        <v>-0.36966522053858142</v>
      </c>
      <c r="D104">
        <f t="shared" si="21"/>
        <v>-0.40932217871422522</v>
      </c>
      <c r="U104" s="15">
        <f t="shared" si="13"/>
        <v>42107.447037036</v>
      </c>
      <c r="V104">
        <f t="shared" si="14"/>
        <v>-0.40927040745818105</v>
      </c>
      <c r="W104">
        <f t="shared" si="15"/>
        <v>-0.38829449006355232</v>
      </c>
      <c r="Y104">
        <f t="shared" si="23"/>
        <v>1.2648045656062293E-2</v>
      </c>
      <c r="AP104" s="4">
        <v>1.0200000000000007</v>
      </c>
      <c r="AR104">
        <f t="shared" si="16"/>
        <v>90901.228731888259</v>
      </c>
      <c r="AS104">
        <f t="shared" si="17"/>
        <v>-0.36795357527472244</v>
      </c>
      <c r="AT104">
        <f t="shared" si="18"/>
        <v>-6004.5744687335537</v>
      </c>
      <c r="AU104">
        <f t="shared" si="19"/>
        <v>-16665961.079917505</v>
      </c>
      <c r="AW104">
        <f t="shared" si="22"/>
        <v>0.46302577812573309</v>
      </c>
    </row>
    <row r="105" spans="1:49" x14ac:dyDescent="0.2">
      <c r="A105" s="4">
        <v>1.0300000000000007</v>
      </c>
      <c r="B105">
        <v>0.36886225508533443</v>
      </c>
      <c r="C105">
        <f t="shared" si="20"/>
        <v>-0.36886225508533443</v>
      </c>
      <c r="D105">
        <f t="shared" si="21"/>
        <v>-0.4129947419560136</v>
      </c>
      <c r="U105" s="15">
        <f t="shared" si="13"/>
        <v>44812.166638699397</v>
      </c>
      <c r="V105">
        <f t="shared" si="14"/>
        <v>-0.41293979166729761</v>
      </c>
      <c r="W105">
        <f t="shared" si="15"/>
        <v>-0.39287211991843229</v>
      </c>
      <c r="Y105">
        <f t="shared" si="23"/>
        <v>1.3305324047405462E-2</v>
      </c>
      <c r="AP105" s="4">
        <v>1.0300000000000007</v>
      </c>
      <c r="AR105">
        <f t="shared" si="16"/>
        <v>94629.025826633282</v>
      </c>
      <c r="AS105">
        <f t="shared" si="17"/>
        <v>-0.36724143722843444</v>
      </c>
      <c r="AT105">
        <f t="shared" si="18"/>
        <v>-5839.7597158651188</v>
      </c>
      <c r="AU105">
        <f t="shared" si="19"/>
        <v>-16271845.956187069</v>
      </c>
      <c r="AW105">
        <f t="shared" si="22"/>
        <v>0.43941006013885153</v>
      </c>
    </row>
    <row r="106" spans="1:49" x14ac:dyDescent="0.2">
      <c r="A106" s="4">
        <v>1.0400000000000007</v>
      </c>
      <c r="B106">
        <v>0.36805928963208739</v>
      </c>
      <c r="C106">
        <f t="shared" si="20"/>
        <v>-0.36805928963208739</v>
      </c>
      <c r="D106">
        <f t="shared" si="21"/>
        <v>-0.41665927554326954</v>
      </c>
      <c r="U106" s="15">
        <f t="shared" si="13"/>
        <v>47660.012130246541</v>
      </c>
      <c r="V106">
        <f t="shared" si="14"/>
        <v>-0.41660208654440983</v>
      </c>
      <c r="W106">
        <f t="shared" si="15"/>
        <v>-0.39741413248563218</v>
      </c>
      <c r="Y106">
        <f t="shared" si="23"/>
        <v>1.3725603200633407E-2</v>
      </c>
      <c r="AP106" s="4">
        <v>1.0400000000000007</v>
      </c>
      <c r="AR106">
        <f t="shared" si="16"/>
        <v>98470.305732608263</v>
      </c>
      <c r="AS106">
        <f t="shared" si="17"/>
        <v>-0.36652706962362541</v>
      </c>
      <c r="AT106">
        <f t="shared" si="18"/>
        <v>-5678.7247994928548</v>
      </c>
      <c r="AU106">
        <f t="shared" si="19"/>
        <v>-15885527.942651138</v>
      </c>
      <c r="AW106">
        <f t="shared" si="22"/>
        <v>0.41629706181131615</v>
      </c>
    </row>
    <row r="107" spans="1:49" x14ac:dyDescent="0.2">
      <c r="A107" s="4">
        <v>1.0500000000000007</v>
      </c>
      <c r="B107">
        <v>0.36725632417884041</v>
      </c>
      <c r="C107">
        <f t="shared" si="20"/>
        <v>-0.36725632417884041</v>
      </c>
      <c r="D107">
        <f t="shared" si="21"/>
        <v>-0.42031577947599297</v>
      </c>
      <c r="U107" s="15">
        <f t="shared" si="13"/>
        <v>50656.97413293679</v>
      </c>
      <c r="V107">
        <f t="shared" si="14"/>
        <v>-0.42025723209484395</v>
      </c>
      <c r="W107">
        <f t="shared" si="15"/>
        <v>-0.40192106627000024</v>
      </c>
      <c r="Y107">
        <f t="shared" si="23"/>
        <v>1.3929379768233319E-2</v>
      </c>
      <c r="AP107" s="4">
        <v>1.0500000000000007</v>
      </c>
      <c r="AR107">
        <f t="shared" si="16"/>
        <v>102427.34830882533</v>
      </c>
      <c r="AS107">
        <f t="shared" si="17"/>
        <v>-0.36581048298912094</v>
      </c>
      <c r="AT107">
        <f t="shared" si="18"/>
        <v>-5521.4001958590816</v>
      </c>
      <c r="AU107">
        <f t="shared" si="19"/>
        <v>-15506883.148269817</v>
      </c>
      <c r="AW107">
        <f t="shared" si="22"/>
        <v>0.39368721367896553</v>
      </c>
    </row>
    <row r="108" spans="1:49" x14ac:dyDescent="0.2">
      <c r="A108" s="4">
        <v>1.0600000000000007</v>
      </c>
      <c r="B108">
        <v>0.36645335872559343</v>
      </c>
      <c r="C108">
        <f t="shared" si="20"/>
        <v>-0.36645335872559343</v>
      </c>
      <c r="D108">
        <f t="shared" si="21"/>
        <v>-0.42396425375418395</v>
      </c>
      <c r="U108" s="15">
        <f t="shared" si="13"/>
        <v>53809.229221978712</v>
      </c>
      <c r="V108">
        <f t="shared" si="14"/>
        <v>-0.4239051682699026</v>
      </c>
      <c r="W108">
        <f t="shared" si="15"/>
        <v>-0.40639345488211243</v>
      </c>
      <c r="Y108">
        <f t="shared" si="23"/>
        <v>1.3936430667951902E-2</v>
      </c>
      <c r="AP108" s="4">
        <v>1.0600000000000007</v>
      </c>
      <c r="AR108">
        <f t="shared" si="16"/>
        <v>106502.4560869283</v>
      </c>
      <c r="AS108">
        <f t="shared" si="17"/>
        <v>-0.36509169156278243</v>
      </c>
      <c r="AT108">
        <f t="shared" si="18"/>
        <v>-5367.7173426643785</v>
      </c>
      <c r="AU108">
        <f t="shared" si="19"/>
        <v>-15135789.164247081</v>
      </c>
      <c r="AW108">
        <f t="shared" si="22"/>
        <v>0.37157993790708782</v>
      </c>
    </row>
    <row r="109" spans="1:49" x14ac:dyDescent="0.2">
      <c r="A109" s="4">
        <v>1.0700000000000007</v>
      </c>
      <c r="B109">
        <v>0.3656503932723465</v>
      </c>
      <c r="C109">
        <f t="shared" si="20"/>
        <v>-0.3656503932723465</v>
      </c>
      <c r="D109">
        <f t="shared" si="21"/>
        <v>-0.42760469837784248</v>
      </c>
      <c r="U109" s="15">
        <f t="shared" si="13"/>
        <v>57123.143732062214</v>
      </c>
      <c r="V109">
        <f t="shared" si="14"/>
        <v>-0.42754583509228222</v>
      </c>
      <c r="W109">
        <f t="shared" si="15"/>
        <v>-0.41083182703827226</v>
      </c>
      <c r="Y109">
        <f t="shared" si="23"/>
        <v>1.3765818239033731E-2</v>
      </c>
      <c r="AP109" s="4">
        <v>1.0700000000000007</v>
      </c>
      <c r="AR109">
        <f t="shared" si="16"/>
        <v>110697.95427119332</v>
      </c>
      <c r="AS109">
        <f t="shared" si="17"/>
        <v>-0.36437071314699798</v>
      </c>
      <c r="AT109">
        <f t="shared" si="18"/>
        <v>-5217.6086301817195</v>
      </c>
      <c r="AU109">
        <f t="shared" si="19"/>
        <v>-14772125.052161708</v>
      </c>
      <c r="AW109">
        <f t="shared" si="22"/>
        <v>0.34997367673973034</v>
      </c>
    </row>
    <row r="110" spans="1:49" x14ac:dyDescent="0.2">
      <c r="A110" s="4">
        <v>1.0800000000000007</v>
      </c>
      <c r="B110">
        <v>0.36484742781909951</v>
      </c>
      <c r="C110">
        <f t="shared" si="20"/>
        <v>-0.36484742781909951</v>
      </c>
      <c r="D110">
        <f t="shared" si="21"/>
        <v>-0.43123711334696851</v>
      </c>
      <c r="U110" s="15">
        <f t="shared" si="13"/>
        <v>60605.277601403272</v>
      </c>
      <c r="V110">
        <f t="shared" si="14"/>
        <v>-0.43117917278149143</v>
      </c>
      <c r="W110">
        <f t="shared" si="15"/>
        <v>-0.41523670656051226</v>
      </c>
      <c r="Y110">
        <f t="shared" si="23"/>
        <v>1.343589493663775E-2</v>
      </c>
      <c r="AP110" s="4">
        <v>1.0800000000000007</v>
      </c>
      <c r="AR110">
        <f t="shared" si="16"/>
        <v>115016.19073852836</v>
      </c>
      <c r="AS110">
        <f t="shared" si="17"/>
        <v>-0.36364756896579031</v>
      </c>
      <c r="AT110">
        <f t="shared" si="18"/>
        <v>-5071.0073924114477</v>
      </c>
      <c r="AU110">
        <f t="shared" si="19"/>
        <v>-14415771.332145348</v>
      </c>
      <c r="AW110">
        <f t="shared" si="22"/>
        <v>0.32886592088134964</v>
      </c>
    </row>
    <row r="111" spans="1:49" x14ac:dyDescent="0.2">
      <c r="A111" s="4">
        <v>1.0900000000000007</v>
      </c>
      <c r="B111">
        <v>0.36404446236585247</v>
      </c>
      <c r="C111">
        <f t="shared" si="20"/>
        <v>-0.36404446236585247</v>
      </c>
      <c r="D111">
        <f t="shared" si="21"/>
        <v>-0.4348614986615621</v>
      </c>
      <c r="U111" s="15">
        <f t="shared" si="13"/>
        <v>64262.388254302357</v>
      </c>
      <c r="V111">
        <f t="shared" si="14"/>
        <v>-0.43480512187926856</v>
      </c>
      <c r="W111">
        <f t="shared" si="15"/>
        <v>-0.4196086123765923</v>
      </c>
      <c r="Y111">
        <f t="shared" si="23"/>
        <v>1.2964307593808967E-2</v>
      </c>
      <c r="AP111" s="4">
        <v>1.0900000000000007</v>
      </c>
      <c r="AR111">
        <f t="shared" si="16"/>
        <v>119459.53603847338</v>
      </c>
      <c r="AS111">
        <f t="shared" si="17"/>
        <v>-0.36292228352354217</v>
      </c>
      <c r="AT111">
        <f t="shared" si="18"/>
        <v>-4927.8478982775196</v>
      </c>
      <c r="AU111">
        <f t="shared" si="19"/>
        <v>-14066609.97110875</v>
      </c>
      <c r="AW111">
        <f t="shared" si="22"/>
        <v>0.3082532378098789</v>
      </c>
    </row>
    <row r="112" spans="1:49" x14ac:dyDescent="0.2">
      <c r="A112" s="4">
        <v>1.1000000000000008</v>
      </c>
      <c r="B112">
        <v>0.36324149691260549</v>
      </c>
      <c r="C112">
        <f t="shared" si="20"/>
        <v>-0.36324149691260549</v>
      </c>
      <c r="D112">
        <f t="shared" si="21"/>
        <v>-0.43847785432162317</v>
      </c>
      <c r="U112" s="15">
        <f t="shared" si="13"/>
        <v>68101.434522216063</v>
      </c>
      <c r="V112">
        <f t="shared" si="14"/>
        <v>-0.43842362337500018</v>
      </c>
      <c r="W112">
        <f t="shared" si="15"/>
        <v>-0.42394805852000017</v>
      </c>
      <c r="Y112">
        <f t="shared" si="23"/>
        <v>1.2368001277257732E-2</v>
      </c>
      <c r="AP112" s="4">
        <v>1.1000000000000008</v>
      </c>
      <c r="AR112">
        <f t="shared" si="16"/>
        <v>124030.38339320036</v>
      </c>
      <c r="AS112">
        <f t="shared" si="17"/>
        <v>-0.36219488446533998</v>
      </c>
      <c r="AT112">
        <f t="shared" si="18"/>
        <v>-4788.0653428649894</v>
      </c>
      <c r="AU112">
        <f t="shared" si="19"/>
        <v>-13724524.371015549</v>
      </c>
      <c r="AW112">
        <f t="shared" si="22"/>
        <v>0.28813130001975396</v>
      </c>
    </row>
    <row r="113" spans="1:49" x14ac:dyDescent="0.2">
      <c r="A113" s="4">
        <v>1.1100000000000008</v>
      </c>
      <c r="B113">
        <v>0.3624385314593585</v>
      </c>
      <c r="C113">
        <f t="shared" si="20"/>
        <v>-0.3624385314593585</v>
      </c>
      <c r="D113">
        <f t="shared" si="21"/>
        <v>-0.4420861803271518</v>
      </c>
      <c r="U113" s="15">
        <f t="shared" si="13"/>
        <v>72129.580603342169</v>
      </c>
      <c r="V113">
        <f t="shared" si="14"/>
        <v>-0.44203461883113881</v>
      </c>
      <c r="W113">
        <f t="shared" si="15"/>
        <v>-0.4282555541299522</v>
      </c>
      <c r="Y113">
        <f t="shared" si="23"/>
        <v>1.1663222762319727E-2</v>
      </c>
      <c r="AP113" s="4">
        <v>1.1100000000000008</v>
      </c>
      <c r="AR113">
        <f t="shared" si="16"/>
        <v>128731.14869751336</v>
      </c>
      <c r="AS113">
        <f t="shared" si="17"/>
        <v>-0.36146540243893555</v>
      </c>
      <c r="AT113">
        <f t="shared" si="18"/>
        <v>-4651.5958386985076</v>
      </c>
      <c r="AU113">
        <f t="shared" si="19"/>
        <v>-13389399.357203692</v>
      </c>
      <c r="AW113">
        <f t="shared" si="22"/>
        <v>0.26849491319387447</v>
      </c>
    </row>
    <row r="114" spans="1:49" x14ac:dyDescent="0.2">
      <c r="A114" s="4">
        <v>1.1200000000000008</v>
      </c>
      <c r="B114">
        <v>0.36163556600611158</v>
      </c>
      <c r="C114">
        <f t="shared" si="20"/>
        <v>-0.36163556600611158</v>
      </c>
      <c r="D114">
        <f t="shared" si="21"/>
        <v>-0.44568647667814798</v>
      </c>
      <c r="U114" s="15">
        <f t="shared" si="13"/>
        <v>76354.200060717674</v>
      </c>
      <c r="V114">
        <f t="shared" si="14"/>
        <v>-0.44563805050862099</v>
      </c>
      <c r="W114">
        <f t="shared" si="15"/>
        <v>-0.43253160345139208</v>
      </c>
      <c r="Y114">
        <f t="shared" si="23"/>
        <v>1.0865523649703369E-2</v>
      </c>
      <c r="AP114" s="4">
        <v>1.1200000000000008</v>
      </c>
      <c r="AR114">
        <f t="shared" si="16"/>
        <v>133564.27051884835</v>
      </c>
      <c r="AS114">
        <f t="shared" si="17"/>
        <v>-0.36073387095832476</v>
      </c>
      <c r="AT114">
        <f t="shared" si="18"/>
        <v>-4518.3764070621328</v>
      </c>
      <c r="AU114">
        <f t="shared" si="19"/>
        <v>-13061121.166754618</v>
      </c>
      <c r="AW114">
        <f t="shared" si="22"/>
        <v>0.24933804430385359</v>
      </c>
    </row>
    <row r="115" spans="1:49" x14ac:dyDescent="0.2">
      <c r="A115" s="4">
        <v>1.1300000000000008</v>
      </c>
      <c r="B115">
        <v>0.36083260055286454</v>
      </c>
      <c r="C115">
        <f t="shared" si="20"/>
        <v>-0.36083260055286454</v>
      </c>
      <c r="D115">
        <f t="shared" si="21"/>
        <v>-0.44927874337461166</v>
      </c>
      <c r="U115" s="15">
        <f t="shared" si="13"/>
        <v>80782.879858830696</v>
      </c>
      <c r="V115">
        <f t="shared" si="14"/>
        <v>-0.44923386149228522</v>
      </c>
      <c r="W115">
        <f t="shared" si="15"/>
        <v>-0.43677670583499228</v>
      </c>
      <c r="Y115">
        <f t="shared" si="23"/>
        <v>9.9897631455508097E-3</v>
      </c>
      <c r="AP115" s="4">
        <v>1.1300000000000008</v>
      </c>
      <c r="AR115">
        <f t="shared" si="16"/>
        <v>138532.21009727338</v>
      </c>
      <c r="AS115">
        <f t="shared" si="17"/>
        <v>-0.36000032626894474</v>
      </c>
      <c r="AT115">
        <f t="shared" si="18"/>
        <v>-4388.3449693602088</v>
      </c>
      <c r="AU115">
        <f t="shared" si="19"/>
        <v>-12739577.436910316</v>
      </c>
      <c r="AW115">
        <f t="shared" si="22"/>
        <v>0.23065384963681079</v>
      </c>
    </row>
    <row r="116" spans="1:49" x14ac:dyDescent="0.2">
      <c r="A116" s="4">
        <v>1.1400000000000008</v>
      </c>
      <c r="B116">
        <v>0.36002963509961755</v>
      </c>
      <c r="C116">
        <f t="shared" si="20"/>
        <v>-0.36002963509961755</v>
      </c>
      <c r="D116">
        <f t="shared" si="21"/>
        <v>-0.45286298041654288</v>
      </c>
      <c r="U116" s="15">
        <f t="shared" si="13"/>
        <v>85423.424438745045</v>
      </c>
      <c r="V116">
        <f t="shared" si="14"/>
        <v>-0.45282199581628985</v>
      </c>
      <c r="W116">
        <f t="shared" si="15"/>
        <v>-0.44099135573715231</v>
      </c>
      <c r="Y116">
        <f t="shared" si="23"/>
        <v>9.0501105246752651E-3</v>
      </c>
      <c r="AP116" s="4">
        <v>1.1400000000000008</v>
      </c>
      <c r="AR116">
        <f t="shared" si="16"/>
        <v>143637.45134548846</v>
      </c>
      <c r="AS116">
        <f t="shared" si="17"/>
        <v>-0.35926480721448883</v>
      </c>
      <c r="AT116">
        <f t="shared" si="18"/>
        <v>-4261.4403385194819</v>
      </c>
      <c r="AU116">
        <f t="shared" si="19"/>
        <v>-12424657.193537816</v>
      </c>
      <c r="AW116">
        <f t="shared" si="22"/>
        <v>0.21243470274803733</v>
      </c>
    </row>
    <row r="117" spans="1:49" x14ac:dyDescent="0.2">
      <c r="A117" s="4">
        <v>1.1500000000000008</v>
      </c>
      <c r="B117">
        <v>0.35922666964637057</v>
      </c>
      <c r="C117">
        <f t="shared" si="20"/>
        <v>-0.35922666964637057</v>
      </c>
      <c r="D117">
        <f t="shared" si="21"/>
        <v>-0.45643918780394166</v>
      </c>
      <c r="U117" s="15">
        <f t="shared" si="13"/>
        <v>90283.85983173862</v>
      </c>
      <c r="V117">
        <f t="shared" si="14"/>
        <v>-0.45640239858953147</v>
      </c>
      <c r="W117">
        <f t="shared" si="15"/>
        <v>-0.44517604272000022</v>
      </c>
      <c r="Y117">
        <f t="shared" si="23"/>
        <v>8.060047295061731E-3</v>
      </c>
      <c r="AP117" s="4">
        <v>1.1500000000000008</v>
      </c>
      <c r="AR117">
        <f t="shared" si="16"/>
        <v>148882.50084882544</v>
      </c>
      <c r="AS117">
        <f t="shared" si="17"/>
        <v>-0.3585273551053384</v>
      </c>
      <c r="AT117">
        <f t="shared" si="18"/>
        <v>-4137.6022104323129</v>
      </c>
      <c r="AU117">
        <f t="shared" si="19"/>
        <v>-12116250.839641437</v>
      </c>
      <c r="AW117">
        <f t="shared" si="22"/>
        <v>0.19467222233822121</v>
      </c>
    </row>
    <row r="118" spans="1:49" x14ac:dyDescent="0.2">
      <c r="A118" s="4">
        <v>1.1600000000000008</v>
      </c>
      <c r="B118">
        <v>0.35842370419312358</v>
      </c>
      <c r="C118">
        <f t="shared" si="20"/>
        <v>-0.35842370419312358</v>
      </c>
      <c r="D118">
        <f t="shared" si="21"/>
        <v>-0.46000736553680793</v>
      </c>
      <c r="U118" s="15">
        <f t="shared" si="13"/>
        <v>95372.43781145502</v>
      </c>
      <c r="V118">
        <f t="shared" si="14"/>
        <v>-0.45997501612106267</v>
      </c>
      <c r="W118">
        <f t="shared" si="15"/>
        <v>-0.4493312514513923</v>
      </c>
      <c r="Y118">
        <f t="shared" si="23"/>
        <v>7.0323690812011909E-3</v>
      </c>
      <c r="AP118" s="4">
        <v>1.1600000000000008</v>
      </c>
      <c r="AR118">
        <f t="shared" si="16"/>
        <v>154269.88786524846</v>
      </c>
      <c r="AS118">
        <f t="shared" si="17"/>
        <v>-0.35778801358861412</v>
      </c>
      <c r="AT118">
        <f t="shared" si="18"/>
        <v>-4016.7711554410562</v>
      </c>
      <c r="AU118">
        <f t="shared" si="19"/>
        <v>-11814250.143923178</v>
      </c>
      <c r="AW118">
        <f t="shared" si="22"/>
        <v>0.17735730005372241</v>
      </c>
    </row>
    <row r="119" spans="1:49" x14ac:dyDescent="0.2">
      <c r="A119" s="4">
        <v>1.1700000000000008</v>
      </c>
      <c r="B119">
        <v>0.3576207387398766</v>
      </c>
      <c r="C119">
        <f t="shared" si="20"/>
        <v>-0.3576207387398766</v>
      </c>
      <c r="D119">
        <f t="shared" si="21"/>
        <v>-0.46356751361514176</v>
      </c>
      <c r="U119" s="15">
        <f t="shared" si="13"/>
        <v>100697.64008456806</v>
      </c>
      <c r="V119">
        <f t="shared" si="14"/>
        <v>-0.46353979604550982</v>
      </c>
      <c r="W119">
        <f t="shared" si="15"/>
        <v>-0.4534574617049123</v>
      </c>
      <c r="Y119">
        <f t="shared" si="23"/>
        <v>5.9791872419573356E-3</v>
      </c>
      <c r="AP119" s="4">
        <v>1.1700000000000008</v>
      </c>
      <c r="AR119">
        <f t="shared" si="16"/>
        <v>159802.16432535346</v>
      </c>
      <c r="AS119">
        <f t="shared" si="17"/>
        <v>-0.35704682851984326</v>
      </c>
      <c r="AT119">
        <f t="shared" si="18"/>
        <v>-3898.8886098637668</v>
      </c>
      <c r="AU119">
        <f t="shared" si="19"/>
        <v>-11518548.229390159</v>
      </c>
      <c r="AW119">
        <f t="shared" si="22"/>
        <v>0.16048012820944987</v>
      </c>
    </row>
    <row r="120" spans="1:49" x14ac:dyDescent="0.2">
      <c r="A120" s="4">
        <v>1.1800000000000008</v>
      </c>
      <c r="B120">
        <v>0.35681777328662961</v>
      </c>
      <c r="C120">
        <f t="shared" si="20"/>
        <v>-0.35681777328662961</v>
      </c>
      <c r="D120">
        <f t="shared" si="21"/>
        <v>-0.46711963203894308</v>
      </c>
      <c r="U120" s="15">
        <f t="shared" si="13"/>
        <v>106268.18251996019</v>
      </c>
      <c r="V120">
        <f t="shared" si="14"/>
        <v>-0.46709668744849148</v>
      </c>
      <c r="W120">
        <f t="shared" si="15"/>
        <v>-0.45755514835987232</v>
      </c>
      <c r="Y120">
        <f t="shared" si="23"/>
        <v>4.9119302375388897E-3</v>
      </c>
      <c r="AP120" s="4">
        <v>1.1800000000000008</v>
      </c>
      <c r="AR120">
        <f t="shared" si="16"/>
        <v>165481.90483236843</v>
      </c>
      <c r="AS120">
        <f t="shared" si="17"/>
        <v>-0.35630384783624625</v>
      </c>
      <c r="AT120">
        <f t="shared" si="18"/>
        <v>-3783.8968675607539</v>
      </c>
      <c r="AU120">
        <f t="shared" si="19"/>
        <v>-11229039.562010214</v>
      </c>
      <c r="AW120">
        <f t="shared" si="22"/>
        <v>0.14403022743223462</v>
      </c>
    </row>
    <row r="121" spans="1:49" x14ac:dyDescent="0.2">
      <c r="A121" s="4">
        <v>1.1900000000000008</v>
      </c>
      <c r="B121">
        <v>0.35601480783338263</v>
      </c>
      <c r="C121">
        <f t="shared" si="20"/>
        <v>-0.35601480783338263</v>
      </c>
      <c r="D121">
        <f t="shared" si="21"/>
        <v>-0.47066372080821195</v>
      </c>
      <c r="U121" s="15">
        <f t="shared" si="13"/>
        <v>112093.01941641394</v>
      </c>
      <c r="V121">
        <f t="shared" si="14"/>
        <v>-0.47064564099203604</v>
      </c>
      <c r="W121">
        <f t="shared" si="15"/>
        <v>-0.46162478140131225</v>
      </c>
      <c r="Y121">
        <f t="shared" si="23"/>
        <v>3.8413447598770962E-3</v>
      </c>
      <c r="AP121" s="4">
        <v>1.1900000000000008</v>
      </c>
      <c r="AR121">
        <f t="shared" si="16"/>
        <v>171311.70666215348</v>
      </c>
      <c r="AS121">
        <f t="shared" si="17"/>
        <v>-0.35555912143164015</v>
      </c>
      <c r="AT121">
        <f t="shared" si="18"/>
        <v>-3671.7390715426664</v>
      </c>
      <c r="AU121">
        <f t="shared" si="19"/>
        <v>-10945619.939415142</v>
      </c>
      <c r="AW121">
        <f t="shared" si="22"/>
        <v>0.12799647422411364</v>
      </c>
    </row>
    <row r="122" spans="1:49" x14ac:dyDescent="0.2">
      <c r="A122" s="4">
        <v>1.2000000000000008</v>
      </c>
      <c r="B122">
        <v>0.35521184238013565</v>
      </c>
      <c r="C122">
        <f t="shared" si="20"/>
        <v>-0.35521184238013565</v>
      </c>
      <c r="D122">
        <f t="shared" si="21"/>
        <v>-0.47419977992294837</v>
      </c>
      <c r="U122" s="15">
        <f t="shared" si="13"/>
        <v>118181.34780881647</v>
      </c>
      <c r="V122">
        <f t="shared" si="14"/>
        <v>-0.47418660904000021</v>
      </c>
      <c r="W122">
        <f t="shared" si="15"/>
        <v>-0.4656668259200003</v>
      </c>
      <c r="Y122">
        <f t="shared" si="23"/>
        <v>2.7774966387175306E-3</v>
      </c>
      <c r="AP122" s="4">
        <v>1.2000000000000008</v>
      </c>
      <c r="AR122">
        <f t="shared" si="16"/>
        <v>177294.18976320053</v>
      </c>
      <c r="AS122">
        <f t="shared" si="17"/>
        <v>-0.35481270103295992</v>
      </c>
      <c r="AT122">
        <f t="shared" si="18"/>
        <v>-3562.3592056194975</v>
      </c>
      <c r="AU122">
        <f t="shared" si="19"/>
        <v>-10668186.479651406</v>
      </c>
      <c r="AW122">
        <f t="shared" si="22"/>
        <v>0.112367128444039</v>
      </c>
    </row>
    <row r="123" spans="1:49" x14ac:dyDescent="0.2">
      <c r="A123" s="4">
        <v>1.2100000000000009</v>
      </c>
      <c r="B123">
        <v>0.35440887692688861</v>
      </c>
      <c r="C123">
        <f t="shared" si="20"/>
        <v>-0.35440887692688861</v>
      </c>
      <c r="D123">
        <f t="shared" si="21"/>
        <v>-0.47772780938315229</v>
      </c>
      <c r="U123" s="15">
        <f t="shared" si="13"/>
        <v>124542.61181287796</v>
      </c>
      <c r="V123">
        <f t="shared" si="14"/>
        <v>-0.47771954578348647</v>
      </c>
      <c r="W123">
        <f t="shared" si="15"/>
        <v>-0.4696817421124323</v>
      </c>
      <c r="Y123">
        <f t="shared" si="23"/>
        <v>1.7297715359077391E-3</v>
      </c>
      <c r="AP123" s="4">
        <v>1.2100000000000009</v>
      </c>
      <c r="AR123">
        <f t="shared" si="16"/>
        <v>183431.99675663351</v>
      </c>
      <c r="AS123">
        <f t="shared" si="17"/>
        <v>-0.35406464007839827</v>
      </c>
      <c r="AT123">
        <f t="shared" si="18"/>
        <v>-3455.7020860907578</v>
      </c>
      <c r="AU123">
        <f t="shared" si="19"/>
        <v>-10396637.609979078</v>
      </c>
      <c r="AW123">
        <f t="shared" si="22"/>
        <v>9.7129860706436061E-2</v>
      </c>
    </row>
    <row r="124" spans="1:49" x14ac:dyDescent="0.2">
      <c r="A124" s="4">
        <v>1.2200000000000009</v>
      </c>
      <c r="B124">
        <v>0.35360591147364162</v>
      </c>
      <c r="C124">
        <f t="shared" si="20"/>
        <v>-0.35360591147364162</v>
      </c>
      <c r="D124">
        <f t="shared" si="21"/>
        <v>-0.48124780918882376</v>
      </c>
      <c r="U124" s="15">
        <f t="shared" si="13"/>
        <v>131186.50700836279</v>
      </c>
      <c r="V124">
        <f t="shared" si="14"/>
        <v>-0.48124440736626106</v>
      </c>
      <c r="W124">
        <f t="shared" si="15"/>
        <v>-0.47366998528083226</v>
      </c>
      <c r="Y124">
        <f t="shared" si="23"/>
        <v>7.0687543875422808E-4</v>
      </c>
      <c r="AP124" s="4">
        <v>1.2200000000000009</v>
      </c>
      <c r="AR124">
        <f t="shared" si="16"/>
        <v>189727.79293620854</v>
      </c>
      <c r="AS124">
        <f t="shared" si="17"/>
        <v>-0.35331499359716256</v>
      </c>
      <c r="AT124">
        <f t="shared" si="18"/>
        <v>-3351.7133534770473</v>
      </c>
      <c r="AU124">
        <f t="shared" si="19"/>
        <v>-10130873.055717811</v>
      </c>
      <c r="AW124">
        <f t="shared" si="22"/>
        <v>8.2271779695838917E-2</v>
      </c>
    </row>
    <row r="125" spans="1:49" x14ac:dyDescent="0.2">
      <c r="A125" s="4">
        <v>1.2300000000000009</v>
      </c>
      <c r="B125">
        <v>0.35280294602039469</v>
      </c>
      <c r="C125">
        <f t="shared" si="20"/>
        <v>-0.35280294602039469</v>
      </c>
      <c r="D125">
        <f t="shared" si="21"/>
        <v>-0.48475977933996278</v>
      </c>
      <c r="U125" s="15">
        <f t="shared" si="13"/>
        <v>138122.9848608342</v>
      </c>
      <c r="V125">
        <f t="shared" si="14"/>
        <v>-0.48476115201017261</v>
      </c>
      <c r="W125">
        <f t="shared" si="15"/>
        <v>-0.47763200583315246</v>
      </c>
      <c r="Y125">
        <f t="shared" si="23"/>
        <v>2.8316503726867685E-4</v>
      </c>
      <c r="AP125" s="4">
        <v>1.2300000000000009</v>
      </c>
      <c r="AR125">
        <f t="shared" si="16"/>
        <v>196184.26626831354</v>
      </c>
      <c r="AS125">
        <f t="shared" si="17"/>
        <v>-0.35256381809084919</v>
      </c>
      <c r="AT125">
        <f t="shared" si="18"/>
        <v>-3250.3394642923886</v>
      </c>
      <c r="AU125">
        <f t="shared" si="19"/>
        <v>-9870793.8291411549</v>
      </c>
      <c r="AW125">
        <f t="shared" si="22"/>
        <v>6.7779459395919658E-2</v>
      </c>
    </row>
    <row r="126" spans="1:49" x14ac:dyDescent="0.2">
      <c r="A126" s="4">
        <v>1.2400000000000009</v>
      </c>
      <c r="B126">
        <v>0.35199998056714771</v>
      </c>
      <c r="C126">
        <f t="shared" si="20"/>
        <v>-0.35199998056714771</v>
      </c>
      <c r="D126">
        <f t="shared" si="21"/>
        <v>-0.4882637198365693</v>
      </c>
      <c r="U126" s="15">
        <f t="shared" si="13"/>
        <v>145362.2571819126</v>
      </c>
      <c r="V126">
        <f t="shared" si="14"/>
        <v>-0.48826974014056984</v>
      </c>
      <c r="W126">
        <f t="shared" si="15"/>
        <v>-0.48156824928307218</v>
      </c>
      <c r="Y126">
        <f t="shared" si="23"/>
        <v>1.2330025262900009E-3</v>
      </c>
      <c r="AP126" s="4">
        <v>1.2400000000000009</v>
      </c>
      <c r="AR126">
        <f t="shared" si="16"/>
        <v>202804.12739196853</v>
      </c>
      <c r="AS126">
        <f t="shared" si="17"/>
        <v>-0.35181117141643725</v>
      </c>
      <c r="AT126">
        <f t="shared" si="18"/>
        <v>-3151.5276828582937</v>
      </c>
      <c r="AU126">
        <f t="shared" si="19"/>
        <v>-9616302.218418017</v>
      </c>
      <c r="AW126">
        <f t="shared" si="22"/>
        <v>5.3638966231260563E-2</v>
      </c>
    </row>
    <row r="127" spans="1:49" x14ac:dyDescent="0.2">
      <c r="A127" s="4">
        <v>1.2500000000000009</v>
      </c>
      <c r="B127">
        <v>0.35119701511390067</v>
      </c>
      <c r="C127">
        <f t="shared" si="20"/>
        <v>-0.35119701511390067</v>
      </c>
      <c r="D127">
        <f t="shared" si="21"/>
        <v>-0.49175963067864337</v>
      </c>
      <c r="U127" s="15">
        <f t="shared" si="13"/>
        <v>152914.80062804659</v>
      </c>
      <c r="V127">
        <f t="shared" si="14"/>
        <v>-0.49177013451171897</v>
      </c>
      <c r="W127">
        <f t="shared" si="15"/>
        <v>-0.48547915625000027</v>
      </c>
      <c r="Y127">
        <f t="shared" si="23"/>
        <v>2.1359689613211904E-3</v>
      </c>
      <c r="AP127" s="4">
        <v>1.2500000000000009</v>
      </c>
      <c r="AR127">
        <f t="shared" si="16"/>
        <v>209590.10961882561</v>
      </c>
      <c r="AS127">
        <f t="shared" si="17"/>
        <v>-0.3510571126708984</v>
      </c>
      <c r="AT127">
        <f t="shared" si="18"/>
        <v>-3055.2260731583447</v>
      </c>
      <c r="AU127">
        <f t="shared" si="19"/>
        <v>-9367301.7766025811</v>
      </c>
      <c r="AW127">
        <f t="shared" si="22"/>
        <v>3.9835886121326436E-2</v>
      </c>
    </row>
    <row r="128" spans="1:49" x14ac:dyDescent="0.2">
      <c r="A128" s="4">
        <v>1.2600000000000009</v>
      </c>
      <c r="B128">
        <v>0.35039404966065368</v>
      </c>
      <c r="C128">
        <f t="shared" si="20"/>
        <v>-0.35039404966065368</v>
      </c>
      <c r="D128">
        <f t="shared" si="21"/>
        <v>-0.49524751186618493</v>
      </c>
      <c r="U128" s="15">
        <f t="shared" si="13"/>
        <v>160791.36123779794</v>
      </c>
      <c r="V128">
        <f t="shared" si="14"/>
        <v>-0.49526230033222268</v>
      </c>
      <c r="W128">
        <f t="shared" si="15"/>
        <v>-0.48936516245907224</v>
      </c>
      <c r="Y128">
        <f t="shared" si="23"/>
        <v>2.9860757870395047E-3</v>
      </c>
      <c r="AP128" s="4">
        <v>1.2600000000000009</v>
      </c>
      <c r="AR128">
        <f t="shared" si="16"/>
        <v>216544.96893316862</v>
      </c>
      <c r="AS128">
        <f t="shared" si="17"/>
        <v>-0.35030170207742528</v>
      </c>
      <c r="AT128">
        <f t="shared" si="18"/>
        <v>-2961.3834907344208</v>
      </c>
      <c r="AU128">
        <f t="shared" si="19"/>
        <v>-9123697.3106708974</v>
      </c>
      <c r="AW128">
        <f t="shared" si="22"/>
        <v>2.635535144442052E-2</v>
      </c>
    </row>
    <row r="129" spans="1:49" x14ac:dyDescent="0.2">
      <c r="A129" s="4">
        <v>1.2700000000000009</v>
      </c>
      <c r="B129">
        <v>0.3495910842074067</v>
      </c>
      <c r="C129">
        <f t="shared" si="20"/>
        <v>-0.3495910842074067</v>
      </c>
      <c r="D129">
        <f t="shared" si="21"/>
        <v>-0.49872736339919405</v>
      </c>
      <c r="U129" s="15">
        <f t="shared" si="13"/>
        <v>169002.95900763906</v>
      </c>
      <c r="V129">
        <f t="shared" si="14"/>
        <v>-0.4987462053904374</v>
      </c>
      <c r="W129">
        <f t="shared" si="15"/>
        <v>-0.49322669874115221</v>
      </c>
      <c r="Y129">
        <f t="shared" si="23"/>
        <v>3.7780143272939343E-3</v>
      </c>
      <c r="AP129" s="4">
        <v>1.2700000000000009</v>
      </c>
      <c r="AR129">
        <f t="shared" si="16"/>
        <v>223671.48399191361</v>
      </c>
      <c r="AS129">
        <f t="shared" si="17"/>
        <v>-0.34954500087327761</v>
      </c>
      <c r="AT129">
        <f t="shared" si="18"/>
        <v>-2869.9495746239627</v>
      </c>
      <c r="AU129">
        <f t="shared" si="19"/>
        <v>-8885394.8706062585</v>
      </c>
      <c r="AW129">
        <f t="shared" si="22"/>
        <v>1.3182067910446862E-2</v>
      </c>
    </row>
    <row r="130" spans="1:49" x14ac:dyDescent="0.2">
      <c r="A130" s="4">
        <v>1.2800000000000009</v>
      </c>
      <c r="B130">
        <v>0.34878811875415977</v>
      </c>
      <c r="C130">
        <f t="shared" si="20"/>
        <v>-0.34878811875415977</v>
      </c>
      <c r="D130">
        <f t="shared" si="21"/>
        <v>-0.50219918527767071</v>
      </c>
      <c r="U130" s="15">
        <f t="shared" si="13"/>
        <v>177560.89250626479</v>
      </c>
      <c r="V130">
        <f t="shared" si="14"/>
        <v>-0.50222182017989148</v>
      </c>
      <c r="W130">
        <f t="shared" si="15"/>
        <v>-0.49706419103283228</v>
      </c>
      <c r="Y130">
        <f t="shared" si="23"/>
        <v>4.5071563005919385E-3</v>
      </c>
      <c r="AP130" s="4">
        <v>1.2800000000000009</v>
      </c>
      <c r="AR130">
        <f t="shared" si="16"/>
        <v>230972.4561246087</v>
      </c>
      <c r="AS130">
        <f t="shared" si="17"/>
        <v>-0.34878707119924651</v>
      </c>
      <c r="AT130">
        <f t="shared" si="18"/>
        <v>-2780.8747393383019</v>
      </c>
      <c r="AU130">
        <f t="shared" si="19"/>
        <v>-8652301.7385315746</v>
      </c>
      <c r="AW130">
        <f t="shared" si="22"/>
        <v>3.0034134104109573E-4</v>
      </c>
    </row>
    <row r="131" spans="1:49" x14ac:dyDescent="0.2">
      <c r="A131" s="4">
        <v>1.2900000000000009</v>
      </c>
      <c r="B131">
        <v>0.34798515330091273</v>
      </c>
      <c r="C131">
        <f t="shared" si="20"/>
        <v>-0.34798515330091273</v>
      </c>
      <c r="D131">
        <f t="shared" si="21"/>
        <v>-0.50566297750161493</v>
      </c>
      <c r="U131" s="15">
        <f t="shared" ref="U131:U194" si="24" xml:space="preserve"> 53490.712*A131^6 - 18259.122*A131^5 + 1895.5002*A131^4 - 14.865009*A131^3 - 7.8018386*A131^2 - 0.093102048*A131 - 0.000025878424</f>
        <v>186476.74352741675</v>
      </c>
      <c r="V131">
        <f t="shared" ref="V131:V194" si="25" xml:space="preserve"> -0.0104515*A131^5 + 0.0545729*A131^4 - 0.103971*A131^3 + 0.123545*A131^2 - 0.469896*A131 + 0.00428999</f>
        <v>-0.50568911802470362</v>
      </c>
      <c r="W131">
        <f t="shared" ref="W131:W194" si="26" xml:space="preserve"> 0.0203928*A131^4 - 0.174177*A131^3 + 0.586483*A131^2 - 1.19891*A131 + 0.387181</f>
        <v>-0.50087806037643234</v>
      </c>
      <c r="Y131">
        <f t="shared" si="23"/>
        <v>5.169554476352348E-3</v>
      </c>
      <c r="AP131" s="4">
        <v>1.2900000000000009</v>
      </c>
      <c r="AR131">
        <f t="shared" ref="AR131:AR194" si="27" xml:space="preserve"> 94469.3*A131^4 - 11126.4*A131^3 + 450.303*A131^2 - 16.2087*A131 + 0.0826032</f>
        <v>238450.70933343371</v>
      </c>
      <c r="AS131">
        <f t="shared" ref="AS131:AS194" si="28" xml:space="preserve"> -0.00224694*A131^6 + 0.0261308*A131^5 - 0.114879*A131^4 + 0.243746*A131^3 - 0.258379*A131^2 + 0.198518*A131 - 0.462261</f>
        <v>-0.34802797599073532</v>
      </c>
      <c r="AT131">
        <f t="shared" ref="AT131:AT194" si="29" xml:space="preserve"> -57.1749449921772*A131^6 + 1098.99373648116*A131^5 - 8793.20914905755*A131^4 + 37486.1148671383*A131^3 - 89802.3173003319*A131^2 + 114624.393668202*A131 - 60902.6273173265</f>
        <v>-2694.1101668822739</v>
      </c>
      <c r="AU131">
        <f t="shared" ref="AU131:AU194" si="30" xml:space="preserve"> -66267.1212853193*A131^6 + 1404608.09770117*A131^5 - 12404827.8916932*A131^4 + 58427163.6020783*A131^3 - 154792940.972312*A131^2 + 218713702.469474*A131 - 128759523.888855</f>
        <v>-8424326.4178896695</v>
      </c>
      <c r="AW131">
        <f t="shared" si="22"/>
        <v>1.2305895644219007E-2</v>
      </c>
    </row>
    <row r="132" spans="1:49" x14ac:dyDescent="0.2">
      <c r="A132" s="4">
        <v>1.3000000000000009</v>
      </c>
      <c r="B132">
        <v>0.34718218784766575</v>
      </c>
      <c r="C132">
        <f t="shared" ref="C132:C195" si="31">-1*B132</f>
        <v>-0.34718218784766575</v>
      </c>
      <c r="D132">
        <f t="shared" ref="D132:D195" si="32">D131 + C132*0.01 + (C133-C131)*(A133-A131)/2</f>
        <v>-0.50911874007102664</v>
      </c>
      <c r="U132" s="15">
        <f t="shared" si="24"/>
        <v>195762.38178122105</v>
      </c>
      <c r="V132">
        <f t="shared" si="25"/>
        <v>-0.50914807520500027</v>
      </c>
      <c r="W132">
        <f t="shared" si="26"/>
        <v>-0.5046687229200002</v>
      </c>
      <c r="Y132">
        <f t="shared" si="23"/>
        <v>5.7619434651996265E-3</v>
      </c>
      <c r="AP132" s="4">
        <v>1.3000000000000009</v>
      </c>
      <c r="AR132">
        <f t="shared" si="27"/>
        <v>246109.09029320072</v>
      </c>
      <c r="AS132">
        <f t="shared" si="28"/>
        <v>-0.34726777887046001</v>
      </c>
      <c r="AT132">
        <f t="shared" si="29"/>
        <v>-2609.6077988149846</v>
      </c>
      <c r="AU132">
        <f t="shared" si="30"/>
        <v>-8201378.6226714998</v>
      </c>
      <c r="AW132">
        <f t="shared" si="22"/>
        <v>2.4653057037539467E-2</v>
      </c>
    </row>
    <row r="133" spans="1:49" x14ac:dyDescent="0.2">
      <c r="A133" s="4">
        <v>1.3100000000000009</v>
      </c>
      <c r="B133">
        <v>0.34637922239441876</v>
      </c>
      <c r="C133">
        <f t="shared" si="31"/>
        <v>-0.34637922239441876</v>
      </c>
      <c r="D133">
        <f t="shared" si="32"/>
        <v>-0.51256647298590596</v>
      </c>
      <c r="U133" s="15">
        <f t="shared" si="24"/>
        <v>205429.96962403998</v>
      </c>
      <c r="V133">
        <f t="shared" si="25"/>
        <v>-0.51259867108233403</v>
      </c>
      <c r="W133">
        <f t="shared" si="26"/>
        <v>-0.50843658991731244</v>
      </c>
      <c r="Y133">
        <f t="shared" si="23"/>
        <v>6.2817406375614395E-3</v>
      </c>
      <c r="AP133" s="4">
        <v>1.3100000000000009</v>
      </c>
      <c r="AR133">
        <f t="shared" si="27"/>
        <v>253950.46835135372</v>
      </c>
      <c r="AS133">
        <f t="shared" si="28"/>
        <v>-0.3465065440427656</v>
      </c>
      <c r="AT133">
        <f t="shared" si="29"/>
        <v>-2527.3203283515249</v>
      </c>
      <c r="AU133">
        <f t="shared" si="30"/>
        <v>-7983369.2666915506</v>
      </c>
      <c r="AW133">
        <f t="shared" si="22"/>
        <v>3.6757876949632472E-2</v>
      </c>
    </row>
    <row r="134" spans="1:49" x14ac:dyDescent="0.2">
      <c r="A134" s="4">
        <v>1.320000000000001</v>
      </c>
      <c r="B134">
        <v>0.34557625694117178</v>
      </c>
      <c r="C134">
        <f t="shared" si="31"/>
        <v>-0.34557625694117178</v>
      </c>
      <c r="D134">
        <f t="shared" si="32"/>
        <v>-0.51600617624625278</v>
      </c>
      <c r="U134" s="15">
        <f t="shared" si="24"/>
        <v>215491.96682683605</v>
      </c>
      <c r="V134">
        <f t="shared" si="25"/>
        <v>-0.51604088822510108</v>
      </c>
      <c r="W134">
        <f t="shared" si="26"/>
        <v>-0.51218206772787234</v>
      </c>
      <c r="Y134">
        <f t="shared" si="23"/>
        <v>6.7270471645934828E-3</v>
      </c>
      <c r="AP134" s="4">
        <v>1.320000000000001</v>
      </c>
      <c r="AR134">
        <f t="shared" si="27"/>
        <v>261977.73552796876</v>
      </c>
      <c r="AS134">
        <f t="shared" si="28"/>
        <v>-0.3457443361895623</v>
      </c>
      <c r="AT134">
        <f t="shared" si="29"/>
        <v>-2447.2011925063489</v>
      </c>
      <c r="AU134">
        <f t="shared" si="30"/>
        <v>-7770210.4529116601</v>
      </c>
      <c r="AW134">
        <f t="shared" si="22"/>
        <v>4.8637383215575057E-2</v>
      </c>
    </row>
    <row r="135" spans="1:49" x14ac:dyDescent="0.2">
      <c r="A135" s="4">
        <v>1.330000000000001</v>
      </c>
      <c r="B135">
        <v>0.34477329148792474</v>
      </c>
      <c r="C135">
        <f t="shared" si="31"/>
        <v>-0.34477329148792474</v>
      </c>
      <c r="D135">
        <f t="shared" si="32"/>
        <v>-0.51943784985206709</v>
      </c>
      <c r="U135" s="15">
        <f t="shared" si="24"/>
        <v>225961.13538205004</v>
      </c>
      <c r="V135">
        <f t="shared" si="25"/>
        <v>-0.51947471253396027</v>
      </c>
      <c r="W135">
        <f t="shared" si="26"/>
        <v>-0.51590555781691205</v>
      </c>
      <c r="Y135">
        <f t="shared" si="23"/>
        <v>7.0966491763504932E-3</v>
      </c>
      <c r="AP135" s="4">
        <v>1.330000000000001</v>
      </c>
      <c r="AR135">
        <f t="shared" si="27"/>
        <v>270193.80651575385</v>
      </c>
      <c r="AS135">
        <f t="shared" si="28"/>
        <v>-0.34498122036787721</v>
      </c>
      <c r="AT135">
        <f t="shared" si="29"/>
        <v>-2369.2045642771918</v>
      </c>
      <c r="AU135">
        <f t="shared" si="30"/>
        <v>-7561815.4628119618</v>
      </c>
      <c r="AW135">
        <f t="shared" si="22"/>
        <v>6.0308871100518691E-2</v>
      </c>
    </row>
    <row r="136" spans="1:49" x14ac:dyDescent="0.2">
      <c r="A136" s="4">
        <v>1.340000000000001</v>
      </c>
      <c r="B136">
        <v>0.34397032603467781</v>
      </c>
      <c r="C136">
        <f t="shared" si="31"/>
        <v>-0.34397032603467781</v>
      </c>
      <c r="D136">
        <f t="shared" si="32"/>
        <v>-0.52286149380334901</v>
      </c>
      <c r="U136" s="15">
        <f t="shared" si="24"/>
        <v>236850.54434899226</v>
      </c>
      <c r="V136">
        <f t="shared" si="25"/>
        <v>-0.52290013336724994</v>
      </c>
      <c r="W136">
        <f t="shared" si="26"/>
        <v>-0.51960745675539233</v>
      </c>
      <c r="Y136">
        <f t="shared" si="23"/>
        <v>7.3900190315918492E-3</v>
      </c>
      <c r="AP136" s="4">
        <v>1.340000000000001</v>
      </c>
      <c r="AR136">
        <f t="shared" si="27"/>
        <v>278601.61868004885</v>
      </c>
      <c r="AS136">
        <f t="shared" si="28"/>
        <v>-0.34421726190902613</v>
      </c>
      <c r="AT136">
        <f t="shared" si="29"/>
        <v>-2293.285344870681</v>
      </c>
      <c r="AU136">
        <f t="shared" si="30"/>
        <v>-7358098.745809719</v>
      </c>
      <c r="AW136">
        <f t="shared" si="22"/>
        <v>7.1789877108010908E-2</v>
      </c>
    </row>
    <row r="137" spans="1:49" x14ac:dyDescent="0.2">
      <c r="A137" s="4">
        <v>1.350000000000001</v>
      </c>
      <c r="B137">
        <v>0.34316736058143082</v>
      </c>
      <c r="C137">
        <f t="shared" si="31"/>
        <v>-0.34316736058143082</v>
      </c>
      <c r="D137">
        <f t="shared" si="32"/>
        <v>-0.52627710810009842</v>
      </c>
      <c r="U137" s="15">
        <f t="shared" si="24"/>
        <v>248173.57473774682</v>
      </c>
      <c r="V137">
        <f t="shared" si="25"/>
        <v>-0.52631714366640658</v>
      </c>
      <c r="W137">
        <f t="shared" si="26"/>
        <v>-0.52328815622000047</v>
      </c>
      <c r="Y137">
        <f t="shared" si="23"/>
        <v>7.6073166953228083E-3</v>
      </c>
      <c r="AP137" s="4">
        <v>1.350000000000001</v>
      </c>
      <c r="AR137">
        <f t="shared" si="27"/>
        <v>287204.13205882587</v>
      </c>
      <c r="AS137">
        <f t="shared" si="28"/>
        <v>-0.34345252631940093</v>
      </c>
      <c r="AT137">
        <f t="shared" si="29"/>
        <v>-2219.3991559689384</v>
      </c>
      <c r="AU137">
        <f t="shared" si="30"/>
        <v>-7158975.9087261111</v>
      </c>
      <c r="AW137">
        <f t="shared" si="22"/>
        <v>8.3098152891623298E-2</v>
      </c>
    </row>
    <row r="138" spans="1:49" x14ac:dyDescent="0.2">
      <c r="A138" s="4">
        <v>1.360000000000001</v>
      </c>
      <c r="B138">
        <v>0.34236439512818384</v>
      </c>
      <c r="C138">
        <f t="shared" si="31"/>
        <v>-0.34236439512818384</v>
      </c>
      <c r="D138">
        <f t="shared" si="32"/>
        <v>-0.52968469274231533</v>
      </c>
      <c r="U138" s="15">
        <f t="shared" si="24"/>
        <v>259943.92443158926</v>
      </c>
      <c r="V138">
        <f t="shared" si="25"/>
        <v>-0.52972574008138262</v>
      </c>
      <c r="W138">
        <f t="shared" si="26"/>
        <v>-0.52694804299315212</v>
      </c>
      <c r="Y138">
        <f t="shared" si="23"/>
        <v>7.7493912189113452E-3</v>
      </c>
      <c r="AP138" s="4">
        <v>1.360000000000001</v>
      </c>
      <c r="AR138">
        <f t="shared" si="27"/>
        <v>296004.32936268888</v>
      </c>
      <c r="AS138">
        <f t="shared" si="28"/>
        <v>-0.34268707918287689</v>
      </c>
      <c r="AT138">
        <f t="shared" si="29"/>
        <v>-2147.5023320369728</v>
      </c>
      <c r="AU138">
        <f t="shared" si="30"/>
        <v>-6964363.7053003162</v>
      </c>
      <c r="AW138">
        <f t="shared" ref="AW138:AW201" si="33">ABS((AS138-C138)/C138)*100</f>
        <v>9.4251639272311019E-2</v>
      </c>
    </row>
    <row r="139" spans="1:49" x14ac:dyDescent="0.2">
      <c r="A139" s="4">
        <v>1.370000000000001</v>
      </c>
      <c r="B139">
        <v>0.34156142967493686</v>
      </c>
      <c r="C139">
        <f t="shared" si="31"/>
        <v>-0.34156142967493686</v>
      </c>
      <c r="D139">
        <f t="shared" si="32"/>
        <v>-0.53308424772999985</v>
      </c>
      <c r="U139" s="15">
        <f t="shared" si="24"/>
        <v>272175.61314791843</v>
      </c>
      <c r="V139">
        <f t="shared" si="25"/>
        <v>-0.53312592309606488</v>
      </c>
      <c r="W139">
        <f t="shared" si="26"/>
        <v>-0.5305874989629924</v>
      </c>
      <c r="Y139">
        <f t="shared" si="23"/>
        <v>7.8177823191163658E-3</v>
      </c>
      <c r="AP139" s="4">
        <v>1.370000000000001</v>
      </c>
      <c r="AR139">
        <f t="shared" si="27"/>
        <v>305005.21597487386</v>
      </c>
      <c r="AS139">
        <f t="shared" si="28"/>
        <v>-0.34192098606483573</v>
      </c>
      <c r="AT139">
        <f t="shared" si="29"/>
        <v>-2077.5519126720392</v>
      </c>
      <c r="AU139">
        <f t="shared" si="30"/>
        <v>-6774180.0257517844</v>
      </c>
      <c r="AW139">
        <f t="shared" si="33"/>
        <v>0.10526844036256172</v>
      </c>
    </row>
    <row r="140" spans="1:49" x14ac:dyDescent="0.2">
      <c r="A140" s="4">
        <v>1.380000000000001</v>
      </c>
      <c r="B140">
        <v>0.34075846422168982</v>
      </c>
      <c r="C140">
        <f t="shared" si="31"/>
        <v>-0.34075846422168982</v>
      </c>
      <c r="D140">
        <f t="shared" si="32"/>
        <v>-0.53647577306315186</v>
      </c>
      <c r="U140" s="15">
        <f t="shared" si="24"/>
        <v>284882.98743769963</v>
      </c>
      <c r="V140">
        <f t="shared" si="25"/>
        <v>-0.53651769715369158</v>
      </c>
      <c r="W140">
        <f t="shared" si="26"/>
        <v>-0.53420690112339253</v>
      </c>
      <c r="Y140">
        <f t="shared" ref="Y140:Y185" si="34" xml:space="preserve"> ABS((D140-V140)/D140)*100</f>
        <v>7.8147220517222147E-3</v>
      </c>
      <c r="AP140" s="4">
        <v>1.380000000000001</v>
      </c>
      <c r="AR140">
        <f t="shared" si="27"/>
        <v>314209.81995124894</v>
      </c>
      <c r="AS140">
        <f t="shared" si="28"/>
        <v>-0.34115431241780875</v>
      </c>
      <c r="AT140">
        <f t="shared" si="29"/>
        <v>-2009.5056349932929</v>
      </c>
      <c r="AU140">
        <f t="shared" si="30"/>
        <v>-6588343.8863895386</v>
      </c>
      <c r="AW140">
        <f t="shared" si="33"/>
        <v>0.11616679780003965</v>
      </c>
    </row>
    <row r="141" spans="1:49" x14ac:dyDescent="0.2">
      <c r="A141" s="4">
        <v>1.390000000000001</v>
      </c>
      <c r="B141">
        <v>0.33995549876844289</v>
      </c>
      <c r="C141">
        <f t="shared" si="31"/>
        <v>-0.33995549876844289</v>
      </c>
      <c r="D141">
        <f t="shared" si="32"/>
        <v>-0.53985926874177137</v>
      </c>
      <c r="U141" s="15">
        <f t="shared" si="24"/>
        <v>298080.7257234233</v>
      </c>
      <c r="V141">
        <f t="shared" si="25"/>
        <v>-0.53990107078227123</v>
      </c>
      <c r="W141">
        <f t="shared" si="26"/>
        <v>-0.53780662157395231</v>
      </c>
      <c r="Y141">
        <f t="shared" si="34"/>
        <v>7.743136576553975E-3</v>
      </c>
      <c r="AP141" s="4">
        <v>1.390000000000001</v>
      </c>
      <c r="AR141">
        <f t="shared" si="27"/>
        <v>323621.19202031405</v>
      </c>
      <c r="AS141">
        <f t="shared" si="28"/>
        <v>-0.34038712348873512</v>
      </c>
      <c r="AT141">
        <f t="shared" si="29"/>
        <v>-1943.321926073324</v>
      </c>
      <c r="AU141">
        <f t="shared" si="30"/>
        <v>-6406775.4192702323</v>
      </c>
      <c r="AW141">
        <f t="shared" si="33"/>
        <v>0.12696506509113145</v>
      </c>
    </row>
    <row r="142" spans="1:49" x14ac:dyDescent="0.2">
      <c r="A142" s="4">
        <v>1.400000000000001</v>
      </c>
      <c r="B142">
        <v>0.3391525333151959</v>
      </c>
      <c r="C142">
        <f t="shared" si="31"/>
        <v>-0.3391525333151959</v>
      </c>
      <c r="D142">
        <f t="shared" si="32"/>
        <v>-0.54323473476585848</v>
      </c>
      <c r="U142" s="15">
        <f t="shared" si="24"/>
        <v>311783.84337557573</v>
      </c>
      <c r="V142">
        <f t="shared" si="25"/>
        <v>-0.54327605672000034</v>
      </c>
      <c r="W142">
        <f t="shared" si="26"/>
        <v>-0.54138702752000034</v>
      </c>
      <c r="Y142">
        <f t="shared" si="34"/>
        <v>7.6066480100301405E-3</v>
      </c>
      <c r="AP142" s="4">
        <v>1.400000000000001</v>
      </c>
      <c r="AR142">
        <f t="shared" si="27"/>
        <v>333242.40558320103</v>
      </c>
      <c r="AS142">
        <f t="shared" si="28"/>
        <v>-0.33961948422784005</v>
      </c>
      <c r="AT142">
        <f t="shared" si="29"/>
        <v>-1878.9598954103931</v>
      </c>
      <c r="AU142">
        <f t="shared" si="30"/>
        <v>-6229395.8619024903</v>
      </c>
      <c r="AW142">
        <f t="shared" si="33"/>
        <v>0.1376816820678681</v>
      </c>
    </row>
    <row r="143" spans="1:49" x14ac:dyDescent="0.2">
      <c r="A143" s="4">
        <v>1.410000000000001</v>
      </c>
      <c r="B143">
        <v>0.33834956786194892</v>
      </c>
      <c r="C143">
        <f t="shared" si="31"/>
        <v>-0.33834956786194892</v>
      </c>
      <c r="D143">
        <f t="shared" si="32"/>
        <v>-0.5466021711354131</v>
      </c>
      <c r="U143" s="15">
        <f t="shared" si="24"/>
        <v>326007.69782762357</v>
      </c>
      <c r="V143">
        <f t="shared" si="25"/>
        <v>-0.5466426720406814</v>
      </c>
      <c r="W143">
        <f t="shared" si="26"/>
        <v>-0.54494848127259243</v>
      </c>
      <c r="Y143">
        <f t="shared" si="34"/>
        <v>7.4095763623064888E-3</v>
      </c>
      <c r="AP143" s="4">
        <v>1.410000000000001</v>
      </c>
      <c r="AR143">
        <f t="shared" si="27"/>
        <v>343076.55671367404</v>
      </c>
      <c r="AS143">
        <f t="shared" si="28"/>
        <v>-0.33885145919913018</v>
      </c>
      <c r="AT143">
        <f t="shared" si="29"/>
        <v>-1816.3793274419804</v>
      </c>
      <c r="AU143">
        <f t="shared" si="30"/>
        <v>-6056127.5470005423</v>
      </c>
      <c r="AW143">
        <f t="shared" si="33"/>
        <v>0.14833514945880993</v>
      </c>
    </row>
    <row r="144" spans="1:49" x14ac:dyDescent="0.2">
      <c r="A144" s="4">
        <v>1.420000000000001</v>
      </c>
      <c r="B144">
        <v>0.33754660240870188</v>
      </c>
      <c r="C144">
        <f t="shared" si="31"/>
        <v>-0.33754660240870188</v>
      </c>
      <c r="D144">
        <f t="shared" si="32"/>
        <v>-0.5499615778504352</v>
      </c>
      <c r="U144" s="15">
        <f t="shared" si="24"/>
        <v>340767.99372951093</v>
      </c>
      <c r="V144">
        <f t="shared" si="25"/>
        <v>-0.55000093827914109</v>
      </c>
      <c r="W144">
        <f t="shared" si="26"/>
        <v>-0.54849134024851209</v>
      </c>
      <c r="Y144">
        <f t="shared" si="34"/>
        <v>7.1569415557602226E-3</v>
      </c>
      <c r="AP144" s="4">
        <v>1.420000000000001</v>
      </c>
      <c r="AR144">
        <f t="shared" si="27"/>
        <v>353126.76415812911</v>
      </c>
      <c r="AS144">
        <f t="shared" si="28"/>
        <v>-0.33808311249250639</v>
      </c>
      <c r="AT144">
        <f t="shared" si="29"/>
        <v>-1755.5406740996186</v>
      </c>
      <c r="AU144">
        <f t="shared" si="30"/>
        <v>-5886893.8922844976</v>
      </c>
      <c r="AW144">
        <f t="shared" si="33"/>
        <v>0.15894400357640151</v>
      </c>
    </row>
    <row r="145" spans="1:49" x14ac:dyDescent="0.2">
      <c r="A145" s="4">
        <v>1.430000000000001</v>
      </c>
      <c r="B145">
        <v>0.33674363695545489</v>
      </c>
      <c r="C145">
        <f t="shared" si="31"/>
        <v>-0.33674363695545489</v>
      </c>
      <c r="D145">
        <f t="shared" si="32"/>
        <v>-0.5533129549109248</v>
      </c>
      <c r="U145" s="15">
        <f t="shared" si="24"/>
        <v>356080.78813967097</v>
      </c>
      <c r="V145">
        <f t="shared" si="25"/>
        <v>-0.55335088155664791</v>
      </c>
      <c r="W145">
        <f t="shared" si="26"/>
        <v>-0.5520159569702725</v>
      </c>
      <c r="Y145">
        <f t="shared" si="34"/>
        <v>6.8544655219961699E-3</v>
      </c>
      <c r="AP145" s="4">
        <v>1.430000000000001</v>
      </c>
      <c r="AR145">
        <f t="shared" si="27"/>
        <v>363396.16933559405</v>
      </c>
      <c r="AS145">
        <f t="shared" si="28"/>
        <v>-0.33731450763749438</v>
      </c>
      <c r="AT145">
        <f t="shared" si="29"/>
        <v>-1696.4050474046453</v>
      </c>
      <c r="AU145">
        <f t="shared" si="30"/>
        <v>-5721619.3903282136</v>
      </c>
      <c r="AW145">
        <f t="shared" si="33"/>
        <v>0.16952679112241026</v>
      </c>
    </row>
    <row r="146" spans="1:49" x14ac:dyDescent="0.2">
      <c r="A146" s="4">
        <v>1.4400000000000011</v>
      </c>
      <c r="B146">
        <v>0.33594067150220797</v>
      </c>
      <c r="C146">
        <f t="shared" si="31"/>
        <v>-0.33594067150220797</v>
      </c>
      <c r="D146">
        <f t="shared" si="32"/>
        <v>-0.55665630231688201</v>
      </c>
      <c r="U146" s="15">
        <f t="shared" si="24"/>
        <v>371962.49575555016</v>
      </c>
      <c r="V146">
        <f t="shared" si="25"/>
        <v>-0.5566925327063299</v>
      </c>
      <c r="W146">
        <f t="shared" si="26"/>
        <v>-0.55552267906611241</v>
      </c>
      <c r="Y146">
        <f t="shared" si="34"/>
        <v>6.50857437472509E-3</v>
      </c>
      <c r="AP146" s="4">
        <v>1.4400000000000011</v>
      </c>
      <c r="AR146">
        <f t="shared" si="27"/>
        <v>373887.93633772916</v>
      </c>
      <c r="AS146">
        <f t="shared" si="28"/>
        <v>-0.33654570751859442</v>
      </c>
      <c r="AT146">
        <f t="shared" si="29"/>
        <v>-1638.9342121054433</v>
      </c>
      <c r="AU146">
        <f t="shared" si="30"/>
        <v>-5560229.5984562784</v>
      </c>
      <c r="AW146">
        <f t="shared" si="33"/>
        <v>0.18010204411420139</v>
      </c>
    </row>
    <row r="147" spans="1:49" x14ac:dyDescent="0.2">
      <c r="A147" s="4">
        <v>1.4500000000000011</v>
      </c>
      <c r="B147">
        <v>0.33513770604896098</v>
      </c>
      <c r="C147">
        <f t="shared" si="31"/>
        <v>-0.33513770604896098</v>
      </c>
      <c r="D147">
        <f t="shared" si="32"/>
        <v>-0.55999162006830672</v>
      </c>
      <c r="U147" s="15">
        <f t="shared" si="24"/>
        <v>388429.89418264513</v>
      </c>
      <c r="V147">
        <f t="shared" si="25"/>
        <v>-0.56002592739859391</v>
      </c>
      <c r="W147">
        <f t="shared" si="26"/>
        <v>-0.55901184927000025</v>
      </c>
      <c r="Y147">
        <f t="shared" si="34"/>
        <v>6.1264006563192738E-3</v>
      </c>
      <c r="AP147" s="4">
        <v>1.4500000000000011</v>
      </c>
      <c r="AR147">
        <f t="shared" si="27"/>
        <v>384605.25192882615</v>
      </c>
      <c r="AS147">
        <f t="shared" si="28"/>
        <v>-0.33577677429224595</v>
      </c>
      <c r="AT147">
        <f t="shared" si="29"/>
        <v>-1583.0905783555427</v>
      </c>
      <c r="AU147">
        <f t="shared" si="30"/>
        <v>-5402651.1286864728</v>
      </c>
      <c r="AW147">
        <f t="shared" si="33"/>
        <v>0.19068825493231886</v>
      </c>
    </row>
    <row r="148" spans="1:49" x14ac:dyDescent="0.2">
      <c r="A148" s="4">
        <v>1.4600000000000011</v>
      </c>
      <c r="B148">
        <v>0.33433474059571394</v>
      </c>
      <c r="C148">
        <f t="shared" si="31"/>
        <v>-0.33433474059571394</v>
      </c>
      <c r="D148">
        <f t="shared" si="32"/>
        <v>-0.56331890816519892</v>
      </c>
      <c r="U148" s="15">
        <f t="shared" si="24"/>
        <v>405500.12924205436</v>
      </c>
      <c r="V148">
        <f t="shared" si="25"/>
        <v>-0.56335110626654272</v>
      </c>
      <c r="W148">
        <f t="shared" si="26"/>
        <v>-0.56248380542163234</v>
      </c>
      <c r="Y148">
        <f t="shared" si="34"/>
        <v>5.7157856548218514E-3</v>
      </c>
      <c r="AP148" s="4">
        <v>1.4600000000000011</v>
      </c>
      <c r="AR148">
        <f t="shared" si="27"/>
        <v>395551.32554580923</v>
      </c>
      <c r="AS148">
        <f t="shared" si="28"/>
        <v>-0.33500776930541348</v>
      </c>
      <c r="AT148">
        <f t="shared" si="29"/>
        <v>-1528.8371944328901</v>
      </c>
      <c r="AU148">
        <f t="shared" si="30"/>
        <v>-5248811.6377223581</v>
      </c>
      <c r="AW148">
        <f t="shared" si="33"/>
        <v>0.20130385149337046</v>
      </c>
    </row>
    <row r="149" spans="1:49" x14ac:dyDescent="0.2">
      <c r="A149" s="4">
        <v>1.4700000000000011</v>
      </c>
      <c r="B149">
        <v>0.33353177514246696</v>
      </c>
      <c r="C149">
        <f t="shared" si="31"/>
        <v>-0.33353177514246696</v>
      </c>
      <c r="D149">
        <f t="shared" si="32"/>
        <v>-0.56663816660755872</v>
      </c>
      <c r="U149" s="15">
        <f t="shared" si="24"/>
        <v>423190.72031654231</v>
      </c>
      <c r="V149">
        <f t="shared" si="25"/>
        <v>-0.56666811503139236</v>
      </c>
      <c r="W149">
        <f t="shared" si="26"/>
        <v>-0.56593888046643226</v>
      </c>
      <c r="Y149">
        <f t="shared" si="34"/>
        <v>5.2852817897772048E-3</v>
      </c>
      <c r="AP149" s="4">
        <v>1.4700000000000011</v>
      </c>
      <c r="AR149">
        <f t="shared" si="27"/>
        <v>406729.38929823431</v>
      </c>
      <c r="AS149">
        <f t="shared" si="28"/>
        <v>-0.33423875301578804</v>
      </c>
      <c r="AT149">
        <f t="shared" si="29"/>
        <v>-1476.137739500824</v>
      </c>
      <c r="AU149">
        <f t="shared" si="30"/>
        <v>-5098639.8169915825</v>
      </c>
      <c r="AW149">
        <f t="shared" si="33"/>
        <v>0.21196717254873135</v>
      </c>
    </row>
    <row r="150" spans="1:49" x14ac:dyDescent="0.2">
      <c r="A150" s="4">
        <v>1.4800000000000011</v>
      </c>
      <c r="B150">
        <v>0.33272880968921997</v>
      </c>
      <c r="C150">
        <f t="shared" si="31"/>
        <v>-0.33272880968921997</v>
      </c>
      <c r="D150">
        <f t="shared" si="32"/>
        <v>-0.56994939539538603</v>
      </c>
      <c r="U150" s="15">
        <f t="shared" si="24"/>
        <v>441519.56573511602</v>
      </c>
      <c r="V150">
        <f t="shared" si="25"/>
        <v>-0.56997700462789158</v>
      </c>
      <c r="W150">
        <f t="shared" si="26"/>
        <v>-0.56937740245555213</v>
      </c>
      <c r="Y150">
        <f t="shared" si="34"/>
        <v>4.8441550651003402E-3</v>
      </c>
      <c r="AP150" s="4">
        <v>1.4800000000000011</v>
      </c>
      <c r="AR150">
        <f t="shared" si="27"/>
        <v>418142.69796828937</v>
      </c>
      <c r="AS150">
        <f t="shared" si="28"/>
        <v>-0.33346978491360663</v>
      </c>
      <c r="AT150">
        <f t="shared" si="29"/>
        <v>-1424.9565164091837</v>
      </c>
      <c r="AU150">
        <f t="shared" si="30"/>
        <v>-4952065.3827332407</v>
      </c>
      <c r="AW150">
        <f t="shared" si="33"/>
        <v>0.2226964431119593</v>
      </c>
    </row>
    <row r="151" spans="1:49" x14ac:dyDescent="0.2">
      <c r="A151" s="4">
        <v>1.4900000000000011</v>
      </c>
      <c r="B151">
        <v>0.33192584423597304</v>
      </c>
      <c r="C151">
        <f t="shared" si="31"/>
        <v>-0.33192584423597304</v>
      </c>
      <c r="D151">
        <f t="shared" si="32"/>
        <v>-0.57325259452868083</v>
      </c>
      <c r="U151" s="15">
        <f t="shared" si="24"/>
        <v>460504.94819611736</v>
      </c>
      <c r="V151">
        <f t="shared" si="25"/>
        <v>-0.57327783132973864</v>
      </c>
      <c r="W151">
        <f t="shared" si="26"/>
        <v>-0.57279969454587243</v>
      </c>
      <c r="Y151">
        <f t="shared" si="34"/>
        <v>4.4023875859758692E-3</v>
      </c>
      <c r="AP151" s="4">
        <v>1.4900000000000011</v>
      </c>
      <c r="AR151">
        <f t="shared" si="27"/>
        <v>429794.52901079424</v>
      </c>
      <c r="AS151">
        <f t="shared" si="28"/>
        <v>-0.33270092344509022</v>
      </c>
      <c r="AT151">
        <f t="shared" si="29"/>
        <v>-1375.2584445377361</v>
      </c>
      <c r="AU151">
        <f t="shared" si="30"/>
        <v>-4809019.0661320239</v>
      </c>
      <c r="AW151">
        <f t="shared" si="33"/>
        <v>0.23350975001698265</v>
      </c>
    </row>
    <row r="152" spans="1:49" x14ac:dyDescent="0.2">
      <c r="A152" s="4">
        <v>1.5000000000000011</v>
      </c>
      <c r="B152">
        <v>0.331122878782726</v>
      </c>
      <c r="C152">
        <f t="shared" si="31"/>
        <v>-0.331122878782726</v>
      </c>
      <c r="D152">
        <f t="shared" si="32"/>
        <v>-0.57654811530482897</v>
      </c>
      <c r="U152" s="15">
        <f t="shared" si="24"/>
        <v>480165.54022882687</v>
      </c>
      <c r="V152">
        <f t="shared" si="25"/>
        <v>-0.57657065687500031</v>
      </c>
      <c r="W152">
        <f t="shared" si="26"/>
        <v>-0.57620607500000021</v>
      </c>
      <c r="Y152">
        <f t="shared" si="34"/>
        <v>3.9097465715283069E-3</v>
      </c>
      <c r="AP152" s="4">
        <v>1.5000000000000011</v>
      </c>
      <c r="AR152">
        <f t="shared" si="27"/>
        <v>441688.18255320139</v>
      </c>
      <c r="AS152">
        <f t="shared" si="28"/>
        <v>-0.33193222593749999</v>
      </c>
      <c r="AT152">
        <f t="shared" si="29"/>
        <v>-1327.0090526800705</v>
      </c>
      <c r="AU152">
        <f t="shared" si="30"/>
        <v>-4669432.6035008878</v>
      </c>
      <c r="AW152">
        <f t="shared" si="33"/>
        <v>0.24442501760956822</v>
      </c>
    </row>
    <row r="153" spans="1:49" x14ac:dyDescent="0.2">
      <c r="A153" s="4">
        <v>1.5100000000000011</v>
      </c>
      <c r="B153">
        <v>0.33035504306805863</v>
      </c>
      <c r="C153">
        <f t="shared" si="31"/>
        <v>-0.33035504306805863</v>
      </c>
      <c r="D153">
        <f t="shared" si="32"/>
        <v>-0.57983666031860193</v>
      </c>
      <c r="U153" s="15">
        <f t="shared" si="24"/>
        <v>500520.40969357971</v>
      </c>
      <c r="V153">
        <f t="shared" si="25"/>
        <v>-0.57985554859152899</v>
      </c>
      <c r="W153">
        <f t="shared" si="26"/>
        <v>-0.57959685718627219</v>
      </c>
      <c r="Y153">
        <f t="shared" si="34"/>
        <v>3.2575161626872667E-3</v>
      </c>
      <c r="AP153" s="4">
        <v>1.5100000000000011</v>
      </c>
      <c r="AR153">
        <f t="shared" si="27"/>
        <v>453826.98139559448</v>
      </c>
      <c r="AS153">
        <f t="shared" si="28"/>
        <v>-0.33116374852580871</v>
      </c>
      <c r="AT153">
        <f t="shared" si="29"/>
        <v>-1280.1744719686321</v>
      </c>
      <c r="AU153">
        <f t="shared" si="30"/>
        <v>-4533238.7265107185</v>
      </c>
      <c r="AW153">
        <f t="shared" si="33"/>
        <v>0.24479888372204267</v>
      </c>
    </row>
    <row r="154" spans="1:49" x14ac:dyDescent="0.2">
      <c r="A154" s="4">
        <v>1.5200000000000011</v>
      </c>
      <c r="B154">
        <v>0.3296223370919707</v>
      </c>
      <c r="C154">
        <f t="shared" si="31"/>
        <v>-0.3296223370919707</v>
      </c>
      <c r="D154">
        <f t="shared" si="32"/>
        <v>-0.58311822956999992</v>
      </c>
      <c r="U154" s="15">
        <f t="shared" si="24"/>
        <v>521589.02532039821</v>
      </c>
      <c r="V154">
        <f t="shared" si="25"/>
        <v>-0.58313257952238118</v>
      </c>
      <c r="W154">
        <f t="shared" si="26"/>
        <v>-0.58297234957875221</v>
      </c>
      <c r="Y154">
        <f t="shared" si="34"/>
        <v>2.4608992916986829E-3</v>
      </c>
      <c r="AP154" s="4">
        <v>1.5200000000000011</v>
      </c>
      <c r="AR154">
        <f t="shared" si="27"/>
        <v>466214.27101068944</v>
      </c>
      <c r="AS154">
        <f t="shared" si="28"/>
        <v>-0.33039554608099314</v>
      </c>
      <c r="AT154">
        <f t="shared" si="29"/>
        <v>-1234.7214288413452</v>
      </c>
      <c r="AU154">
        <f t="shared" si="30"/>
        <v>-4400371.1524682492</v>
      </c>
      <c r="AW154">
        <f t="shared" si="33"/>
        <v>0.23457420872745804</v>
      </c>
    </row>
    <row r="155" spans="1:49" x14ac:dyDescent="0.2">
      <c r="A155" s="4">
        <v>1.5300000000000011</v>
      </c>
      <c r="B155">
        <v>0.32888963111588282</v>
      </c>
      <c r="C155">
        <f t="shared" si="31"/>
        <v>-0.32888963111588282</v>
      </c>
      <c r="D155">
        <f t="shared" si="32"/>
        <v>-0.586392471761637</v>
      </c>
      <c r="U155" s="15">
        <f t="shared" si="24"/>
        <v>543391.26228613523</v>
      </c>
      <c r="V155">
        <f t="shared" si="25"/>
        <v>-0.58640182855123535</v>
      </c>
      <c r="W155">
        <f t="shared" si="26"/>
        <v>-0.58633285575723226</v>
      </c>
      <c r="Y155">
        <f t="shared" si="34"/>
        <v>1.5956530905380582E-3</v>
      </c>
      <c r="AP155" s="4">
        <v>1.5300000000000011</v>
      </c>
      <c r="AR155">
        <f t="shared" si="27"/>
        <v>478853.41954383446</v>
      </c>
      <c r="AS155">
        <f t="shared" si="28"/>
        <v>-0.3296276721399426</v>
      </c>
      <c r="AT155">
        <f t="shared" si="29"/>
        <v>-1190.6172380489807</v>
      </c>
      <c r="AU155">
        <f t="shared" si="30"/>
        <v>-4270764.5746412426</v>
      </c>
      <c r="AW155">
        <f t="shared" si="33"/>
        <v>0.22440385899539997</v>
      </c>
    </row>
    <row r="156" spans="1:49" x14ac:dyDescent="0.2">
      <c r="A156" s="4">
        <v>1.5400000000000011</v>
      </c>
      <c r="B156">
        <v>0.328156925139795</v>
      </c>
      <c r="C156">
        <f t="shared" si="31"/>
        <v>-0.328156925139795</v>
      </c>
      <c r="D156">
        <f t="shared" si="32"/>
        <v>-0.58965938689351327</v>
      </c>
      <c r="U156" s="15">
        <f t="shared" si="24"/>
        <v>565947.40783013194</v>
      </c>
      <c r="V156">
        <f t="shared" si="25"/>
        <v>-0.58966338052780987</v>
      </c>
      <c r="W156">
        <f t="shared" si="26"/>
        <v>-0.58967867440723243</v>
      </c>
      <c r="Y156">
        <f t="shared" si="34"/>
        <v>6.7727816861098695E-4</v>
      </c>
      <c r="AP156" s="4">
        <v>1.5400000000000011</v>
      </c>
      <c r="AR156">
        <f t="shared" si="27"/>
        <v>491747.81781300943</v>
      </c>
      <c r="AS156">
        <f t="shared" si="28"/>
        <v>-0.32886017883698537</v>
      </c>
      <c r="AT156">
        <f t="shared" si="29"/>
        <v>-1147.8297957040995</v>
      </c>
      <c r="AU156">
        <f t="shared" si="30"/>
        <v>-4144354.6526318938</v>
      </c>
      <c r="AW156">
        <f t="shared" si="33"/>
        <v>0.21430408542827167</v>
      </c>
    </row>
    <row r="157" spans="1:49" x14ac:dyDescent="0.2">
      <c r="A157" s="4">
        <v>1.5500000000000012</v>
      </c>
      <c r="B157">
        <v>0.32742421916370706</v>
      </c>
      <c r="C157">
        <f t="shared" si="31"/>
        <v>-0.32742421916370706</v>
      </c>
      <c r="D157">
        <f t="shared" si="32"/>
        <v>-0.59291897496562862</v>
      </c>
      <c r="U157" s="15">
        <f t="shared" si="24"/>
        <v>589278.16690838768</v>
      </c>
      <c r="V157">
        <f t="shared" si="25"/>
        <v>-0.59291732639328165</v>
      </c>
      <c r="W157">
        <f t="shared" si="26"/>
        <v>-0.59301009932000037</v>
      </c>
      <c r="Y157">
        <f t="shared" si="34"/>
        <v>2.7804344549167535E-4</v>
      </c>
      <c r="AP157" s="4">
        <v>1.5500000000000012</v>
      </c>
      <c r="AR157">
        <f t="shared" si="27"/>
        <v>504900.87930882652</v>
      </c>
      <c r="AS157">
        <f t="shared" si="28"/>
        <v>-0.32809311683703341</v>
      </c>
      <c r="AT157">
        <f t="shared" si="29"/>
        <v>-1106.3275723707266</v>
      </c>
      <c r="AU157">
        <f t="shared" si="30"/>
        <v>-4021078.0027974397</v>
      </c>
      <c r="AW157">
        <f t="shared" si="33"/>
        <v>0.20429083561222519</v>
      </c>
    </row>
    <row r="158" spans="1:49" x14ac:dyDescent="0.2">
      <c r="A158" s="4">
        <v>1.5600000000000012</v>
      </c>
      <c r="B158">
        <v>0.32669151318761919</v>
      </c>
      <c r="C158">
        <f t="shared" si="31"/>
        <v>-0.32669151318761919</v>
      </c>
      <c r="D158">
        <f t="shared" si="32"/>
        <v>-0.59617123597798305</v>
      </c>
      <c r="U158" s="15">
        <f t="shared" si="24"/>
        <v>613404.66788624541</v>
      </c>
      <c r="V158">
        <f t="shared" si="25"/>
        <v>-0.59616376330570275</v>
      </c>
      <c r="W158">
        <f t="shared" si="26"/>
        <v>-0.5963274193925121</v>
      </c>
      <c r="Y158">
        <f t="shared" si="34"/>
        <v>1.2534439485388602E-3</v>
      </c>
      <c r="AP158" s="4">
        <v>1.5600000000000012</v>
      </c>
      <c r="AR158">
        <f t="shared" si="27"/>
        <v>518316.04019452957</v>
      </c>
      <c r="AS158">
        <f t="shared" si="28"/>
        <v>-0.327326535270344</v>
      </c>
      <c r="AT158">
        <f t="shared" si="29"/>
        <v>-1066.0796061954679</v>
      </c>
      <c r="AU158">
        <f t="shared" si="30"/>
        <v>-3900872.1887187511</v>
      </c>
      <c r="AW158">
        <f t="shared" si="33"/>
        <v>0.19437973044623244</v>
      </c>
    </row>
    <row r="159" spans="1:49" x14ac:dyDescent="0.2">
      <c r="A159" s="4">
        <v>1.5700000000000012</v>
      </c>
      <c r="B159">
        <v>0.32595880721153131</v>
      </c>
      <c r="C159">
        <f t="shared" si="31"/>
        <v>-0.32595880721153131</v>
      </c>
      <c r="D159">
        <f t="shared" si="32"/>
        <v>-0.59941616993057667</v>
      </c>
      <c r="U159" s="15">
        <f t="shared" si="24"/>
        <v>638348.46826958691</v>
      </c>
      <c r="V159">
        <f t="shared" si="25"/>
        <v>-0.59940279476541991</v>
      </c>
      <c r="W159">
        <f t="shared" si="26"/>
        <v>-0.59963091862747242</v>
      </c>
      <c r="Y159">
        <f t="shared" si="34"/>
        <v>2.2313654231764192E-3</v>
      </c>
      <c r="AP159" s="4">
        <v>1.5700000000000012</v>
      </c>
      <c r="AR159">
        <f t="shared" si="27"/>
        <v>531996.75930599449</v>
      </c>
      <c r="AS159">
        <f t="shared" si="28"/>
        <v>-0.32656048166890039</v>
      </c>
      <c r="AT159">
        <f t="shared" si="29"/>
        <v>-1027.0554960797235</v>
      </c>
      <c r="AU159">
        <f t="shared" si="30"/>
        <v>-3783675.711716637</v>
      </c>
      <c r="AW159">
        <f t="shared" si="33"/>
        <v>0.18458604095290676</v>
      </c>
    </row>
    <row r="160" spans="1:49" x14ac:dyDescent="0.2">
      <c r="A160" s="4">
        <v>1.5800000000000012</v>
      </c>
      <c r="B160">
        <v>0.32522610123544349</v>
      </c>
      <c r="C160">
        <f t="shared" si="31"/>
        <v>-0.32522610123544349</v>
      </c>
      <c r="D160">
        <f t="shared" si="32"/>
        <v>-0.60265377682340937</v>
      </c>
      <c r="U160" s="15">
        <f t="shared" si="24"/>
        <v>664131.56047454616</v>
      </c>
      <c r="V160">
        <f t="shared" si="25"/>
        <v>-0.60263453074049145</v>
      </c>
      <c r="W160">
        <f t="shared" si="26"/>
        <v>-0.60292087613331224</v>
      </c>
      <c r="Y160">
        <f t="shared" si="34"/>
        <v>3.1935555136432155E-3</v>
      </c>
      <c r="AP160" s="4">
        <v>1.5800000000000012</v>
      </c>
      <c r="AR160">
        <f t="shared" si="27"/>
        <v>545946.51815172983</v>
      </c>
      <c r="AS160">
        <f t="shared" si="28"/>
        <v>-0.32579500190440935</v>
      </c>
      <c r="AT160">
        <f t="shared" si="29"/>
        <v>-989.22539489313931</v>
      </c>
      <c r="AU160">
        <f t="shared" si="30"/>
        <v>-3669428.0014158934</v>
      </c>
      <c r="AW160">
        <f t="shared" si="33"/>
        <v>0.17492466527279654</v>
      </c>
    </row>
    <row r="161" spans="1:49" x14ac:dyDescent="0.2">
      <c r="A161" s="4">
        <v>1.5900000000000012</v>
      </c>
      <c r="B161">
        <v>0.32449339525935555</v>
      </c>
      <c r="C161">
        <f t="shared" si="31"/>
        <v>-0.32449339525935555</v>
      </c>
      <c r="D161">
        <f t="shared" si="32"/>
        <v>-0.60588405665648115</v>
      </c>
      <c r="U161" s="15">
        <f t="shared" si="24"/>
        <v>690776.37763573055</v>
      </c>
      <c r="V161">
        <f t="shared" si="25"/>
        <v>-0.60585908779210618</v>
      </c>
      <c r="W161">
        <f t="shared" si="26"/>
        <v>-0.60619756612419218</v>
      </c>
      <c r="Y161">
        <f t="shared" si="34"/>
        <v>4.1210631144122049E-3</v>
      </c>
      <c r="AP161" s="4">
        <v>1.5900000000000012</v>
      </c>
      <c r="AR161">
        <f t="shared" si="27"/>
        <v>560168.82091287465</v>
      </c>
      <c r="AS161">
        <f t="shared" si="28"/>
        <v>-0.32503014012791637</v>
      </c>
      <c r="AT161">
        <f t="shared" si="29"/>
        <v>-952.56000272799429</v>
      </c>
      <c r="AU161">
        <f t="shared" si="30"/>
        <v>-3558069.406356588</v>
      </c>
      <c r="AW161">
        <f t="shared" si="33"/>
        <v>0.16541010584570204</v>
      </c>
    </row>
    <row r="162" spans="1:49" x14ac:dyDescent="0.2">
      <c r="A162" s="4">
        <v>1.6000000000000012</v>
      </c>
      <c r="B162">
        <v>0.32376068928326768</v>
      </c>
      <c r="C162">
        <f t="shared" si="31"/>
        <v>-0.32376068928326768</v>
      </c>
      <c r="D162">
        <f t="shared" si="32"/>
        <v>-0.60910700942979212</v>
      </c>
      <c r="U162" s="15">
        <f t="shared" si="24"/>
        <v>718305.79945296037</v>
      </c>
      <c r="V162">
        <f t="shared" si="25"/>
        <v>-0.60907658920000041</v>
      </c>
      <c r="W162">
        <f t="shared" si="26"/>
        <v>-0.60946125792000028</v>
      </c>
      <c r="Y162">
        <f t="shared" si="34"/>
        <v>4.9942340706593041E-3</v>
      </c>
      <c r="AP162" s="4">
        <v>1.6000000000000012</v>
      </c>
      <c r="AR162">
        <f t="shared" si="27"/>
        <v>574667.19444320188</v>
      </c>
      <c r="AS162">
        <f t="shared" si="28"/>
        <v>-0.32426593871104004</v>
      </c>
      <c r="AT162">
        <f t="shared" si="29"/>
        <v>-917.03056019522046</v>
      </c>
      <c r="AU162">
        <f t="shared" si="30"/>
        <v>-3449541.1846541315</v>
      </c>
      <c r="AW162">
        <f t="shared" si="33"/>
        <v>0.15605644678199365</v>
      </c>
    </row>
    <row r="163" spans="1:49" x14ac:dyDescent="0.2">
      <c r="A163" s="4">
        <v>1.6100000000000012</v>
      </c>
      <c r="B163">
        <v>0.32302798330717986</v>
      </c>
      <c r="C163">
        <f t="shared" si="31"/>
        <v>-0.32302798330717986</v>
      </c>
      <c r="D163">
        <f t="shared" si="32"/>
        <v>-0.61232263514334218</v>
      </c>
      <c r="U163" s="15">
        <f t="shared" si="24"/>
        <v>746743.15807651787</v>
      </c>
      <c r="V163">
        <f t="shared" si="25"/>
        <v>-0.61228716508787651</v>
      </c>
      <c r="W163">
        <f t="shared" si="26"/>
        <v>-0.6127122159463525</v>
      </c>
      <c r="Y163">
        <f t="shared" si="34"/>
        <v>5.7927068884798148E-3</v>
      </c>
      <c r="AP163" s="4">
        <v>1.6100000000000012</v>
      </c>
      <c r="AR163">
        <f t="shared" si="27"/>
        <v>589445.18826911494</v>
      </c>
      <c r="AS163">
        <f t="shared" si="28"/>
        <v>-0.32350243818882207</v>
      </c>
      <c r="AT163">
        <f t="shared" si="29"/>
        <v>-882.60884176084801</v>
      </c>
      <c r="AU163">
        <f t="shared" si="30"/>
        <v>-3343785.4947057813</v>
      </c>
      <c r="AW163">
        <f t="shared" si="33"/>
        <v>0.14687733142643533</v>
      </c>
    </row>
    <row r="164" spans="1:49" x14ac:dyDescent="0.2">
      <c r="A164" s="4">
        <v>1.6200000000000012</v>
      </c>
      <c r="B164">
        <v>0.32229527733109198</v>
      </c>
      <c r="C164">
        <f t="shared" si="31"/>
        <v>-0.32229527733109198</v>
      </c>
      <c r="D164">
        <f t="shared" si="32"/>
        <v>-0.61553093379713142</v>
      </c>
      <c r="U164" s="15">
        <f t="shared" si="24"/>
        <v>776112.24403091276</v>
      </c>
      <c r="V164">
        <f t="shared" si="25"/>
        <v>-0.61549095254882114</v>
      </c>
      <c r="W164">
        <f t="shared" si="26"/>
        <v>-0.61595069973459227</v>
      </c>
      <c r="Y164">
        <f t="shared" si="34"/>
        <v>6.495408453908935E-3</v>
      </c>
      <c r="AP164" s="4">
        <v>1.6200000000000012</v>
      </c>
      <c r="AR164">
        <f t="shared" si="27"/>
        <v>604506.37458964984</v>
      </c>
      <c r="AS164">
        <f t="shared" si="28"/>
        <v>-0.322739677204197</v>
      </c>
      <c r="AT164">
        <f t="shared" si="29"/>
        <v>-849.26714912438911</v>
      </c>
      <c r="AU164">
        <f t="shared" si="30"/>
        <v>-3240745.3859456629</v>
      </c>
      <c r="AW164">
        <f t="shared" si="33"/>
        <v>0.13788594011834918</v>
      </c>
    </row>
    <row r="165" spans="1:49" x14ac:dyDescent="0.2">
      <c r="A165" s="4">
        <v>1.6300000000000012</v>
      </c>
      <c r="B165">
        <v>0.32156257135500405</v>
      </c>
      <c r="C165">
        <f t="shared" si="31"/>
        <v>-0.32156257135500405</v>
      </c>
      <c r="D165">
        <f t="shared" si="32"/>
        <v>-0.61873190539115974</v>
      </c>
      <c r="U165" s="15">
        <f t="shared" si="24"/>
        <v>806437.31217715668</v>
      </c>
      <c r="V165">
        <f t="shared" si="25"/>
        <v>-0.61868809577072281</v>
      </c>
      <c r="W165">
        <f t="shared" si="26"/>
        <v>-0.61917696392179233</v>
      </c>
      <c r="Y165">
        <f t="shared" si="34"/>
        <v>7.0805497591454498E-3</v>
      </c>
      <c r="AP165" s="4">
        <v>1.6300000000000012</v>
      </c>
      <c r="AR165">
        <f t="shared" si="27"/>
        <v>619854.34827647475</v>
      </c>
      <c r="AS165">
        <f t="shared" si="28"/>
        <v>-0.32197769245407909</v>
      </c>
      <c r="AT165">
        <f t="shared" si="29"/>
        <v>-816.97830463795253</v>
      </c>
      <c r="AU165">
        <f t="shared" si="30"/>
        <v>-3140364.7896474749</v>
      </c>
      <c r="AW165">
        <f t="shared" si="33"/>
        <v>0.12909496815061597</v>
      </c>
    </row>
    <row r="166" spans="1:49" x14ac:dyDescent="0.2">
      <c r="A166" s="4">
        <v>1.6400000000000012</v>
      </c>
      <c r="B166">
        <v>0.32082986537891622</v>
      </c>
      <c r="C166">
        <f t="shared" si="31"/>
        <v>-0.32082986537891622</v>
      </c>
      <c r="D166">
        <f t="shared" si="32"/>
        <v>-0.62192554992542715</v>
      </c>
      <c r="U166" s="15">
        <f t="shared" si="24"/>
        <v>837743.08771355788</v>
      </c>
      <c r="V166">
        <f t="shared" si="25"/>
        <v>-0.62187874616168992</v>
      </c>
      <c r="W166">
        <f t="shared" si="26"/>
        <v>-0.62239125825075226</v>
      </c>
      <c r="Y166">
        <f t="shared" si="34"/>
        <v>7.5256216347497464E-3</v>
      </c>
      <c r="AP166" s="4">
        <v>1.6400000000000012</v>
      </c>
      <c r="AR166">
        <f t="shared" si="27"/>
        <v>635492.7268738898</v>
      </c>
      <c r="AS166">
        <f t="shared" si="28"/>
        <v>-0.32121651863706646</v>
      </c>
      <c r="AT166">
        <f t="shared" si="29"/>
        <v>-785.71564476661297</v>
      </c>
      <c r="AU166">
        <f t="shared" si="30"/>
        <v>-3042588.5097744614</v>
      </c>
      <c r="AW166">
        <f t="shared" si="33"/>
        <v>0.12051660393074098</v>
      </c>
    </row>
    <row r="167" spans="1:49" x14ac:dyDescent="0.2">
      <c r="A167" s="4">
        <v>1.6500000000000012</v>
      </c>
      <c r="B167">
        <v>0.32009715940282835</v>
      </c>
      <c r="C167">
        <f t="shared" si="31"/>
        <v>-0.32009715940282835</v>
      </c>
      <c r="D167">
        <f t="shared" si="32"/>
        <v>-0.62511186739993374</v>
      </c>
      <c r="U167" s="15">
        <f t="shared" si="24"/>
        <v>870054.77221502096</v>
      </c>
      <c r="V167">
        <f t="shared" si="25"/>
        <v>-0.62506306247546917</v>
      </c>
      <c r="W167">
        <f t="shared" si="26"/>
        <v>-0.62559382757000015</v>
      </c>
      <c r="Y167">
        <f t="shared" si="34"/>
        <v>7.8073904863734511E-3</v>
      </c>
      <c r="AP167" s="4">
        <v>1.6500000000000012</v>
      </c>
      <c r="AR167">
        <f t="shared" si="27"/>
        <v>651425.15059882705</v>
      </c>
      <c r="AS167">
        <f t="shared" si="28"/>
        <v>-0.32045618840276324</v>
      </c>
      <c r="AT167">
        <f t="shared" si="29"/>
        <v>-755.453013589904</v>
      </c>
      <c r="AU167">
        <f t="shared" si="30"/>
        <v>-2947362.2138774842</v>
      </c>
      <c r="AW167">
        <f t="shared" si="33"/>
        <v>0.11216250734767494</v>
      </c>
    </row>
    <row r="168" spans="1:49" x14ac:dyDescent="0.2">
      <c r="A168" s="4">
        <v>1.6600000000000013</v>
      </c>
      <c r="B168">
        <v>0.31936445342674041</v>
      </c>
      <c r="C168">
        <f t="shared" si="31"/>
        <v>-0.31936445342674041</v>
      </c>
      <c r="D168">
        <f t="shared" si="32"/>
        <v>-0.62829085781467942</v>
      </c>
      <c r="U168" s="15">
        <f t="shared" si="24"/>
        <v>903398.04971086583</v>
      </c>
      <c r="V168">
        <f t="shared" si="25"/>
        <v>-0.62824121093686269</v>
      </c>
      <c r="W168">
        <f t="shared" si="26"/>
        <v>-0.62878491183379226</v>
      </c>
      <c r="Y168">
        <f t="shared" si="34"/>
        <v>7.9018940350977281E-3</v>
      </c>
      <c r="AP168" s="4">
        <v>1.6600000000000013</v>
      </c>
      <c r="AR168">
        <f t="shared" si="27"/>
        <v>667655.28234085022</v>
      </c>
      <c r="AS168">
        <f t="shared" si="28"/>
        <v>-0.3196967323027215</v>
      </c>
      <c r="AT168">
        <f t="shared" si="29"/>
        <v>-726.16475634468225</v>
      </c>
      <c r="AU168">
        <f t="shared" si="30"/>
        <v>-2854632.4240407497</v>
      </c>
      <c r="AW168">
        <f t="shared" si="33"/>
        <v>0.10404378834769309</v>
      </c>
    </row>
    <row r="169" spans="1:49" x14ac:dyDescent="0.2">
      <c r="A169" s="4">
        <v>1.6700000000000013</v>
      </c>
      <c r="B169">
        <v>0.31863174745065259</v>
      </c>
      <c r="C169">
        <f t="shared" si="31"/>
        <v>-0.31863174745065259</v>
      </c>
      <c r="D169">
        <f t="shared" si="32"/>
        <v>-0.63146252116966417</v>
      </c>
      <c r="U169" s="15">
        <f t="shared" si="24"/>
        <v>937799.09280115867</v>
      </c>
      <c r="V169">
        <f t="shared" si="25"/>
        <v>-0.63141336536714732</v>
      </c>
      <c r="W169">
        <f t="shared" si="26"/>
        <v>-0.63196474610211206</v>
      </c>
      <c r="Y169">
        <f t="shared" si="34"/>
        <v>7.7844370598277035E-3</v>
      </c>
      <c r="AP169" s="4">
        <v>1.6700000000000013</v>
      </c>
      <c r="AR169">
        <f t="shared" si="27"/>
        <v>684186.80766215513</v>
      </c>
      <c r="AS169">
        <f t="shared" si="28"/>
        <v>-0.31893817874299607</v>
      </c>
      <c r="AT169">
        <f t="shared" si="29"/>
        <v>-697.82571300870768</v>
      </c>
      <c r="AU169">
        <f t="shared" si="30"/>
        <v>-2764346.5078750104</v>
      </c>
      <c r="AW169">
        <f t="shared" si="33"/>
        <v>9.6170985721043545E-2</v>
      </c>
    </row>
    <row r="170" spans="1:49" x14ac:dyDescent="0.2">
      <c r="A170" s="10">
        <v>1.6800000000000013</v>
      </c>
      <c r="B170">
        <v>0.31789904147456471</v>
      </c>
      <c r="C170">
        <f t="shared" si="31"/>
        <v>-0.31789904147456471</v>
      </c>
      <c r="D170">
        <f t="shared" si="32"/>
        <v>-0.63462685746488812</v>
      </c>
      <c r="U170" s="15">
        <f t="shared" si="24"/>
        <v>973284.56881155481</v>
      </c>
      <c r="V170">
        <f t="shared" si="25"/>
        <v>-0.63457970730949143</v>
      </c>
      <c r="W170">
        <f t="shared" si="26"/>
        <v>-0.63513356054067227</v>
      </c>
      <c r="Y170">
        <f t="shared" si="34"/>
        <v>7.4295871411808288E-3</v>
      </c>
      <c r="AP170" s="10">
        <v>1.6800000000000013</v>
      </c>
      <c r="AR170">
        <f t="shared" si="27"/>
        <v>701023.43479757034</v>
      </c>
      <c r="AS170">
        <f t="shared" si="28"/>
        <v>-0.31818055393832301</v>
      </c>
      <c r="AT170">
        <f t="shared" si="29"/>
        <v>-670.41121192608989</v>
      </c>
      <c r="AU170">
        <f t="shared" si="30"/>
        <v>-2676452.6695591062</v>
      </c>
      <c r="AW170">
        <f t="shared" si="33"/>
        <v>8.8554046106118028E-2</v>
      </c>
    </row>
    <row r="171" spans="1:49" x14ac:dyDescent="0.2">
      <c r="A171" s="10">
        <v>1.6900000000000013</v>
      </c>
      <c r="B171">
        <v>0.31716633549847684</v>
      </c>
      <c r="C171">
        <f t="shared" si="31"/>
        <v>-0.31716633549847684</v>
      </c>
      <c r="D171">
        <f t="shared" si="32"/>
        <v>-0.63778386670035114</v>
      </c>
      <c r="U171" s="15">
        <f t="shared" si="24"/>
        <v>1009881.6459866565</v>
      </c>
      <c r="V171">
        <f t="shared" si="25"/>
        <v>-0.63774042615437365</v>
      </c>
      <c r="W171">
        <f t="shared" si="26"/>
        <v>-0.63829158042091194</v>
      </c>
      <c r="Y171">
        <f t="shared" si="34"/>
        <v>6.811170405146158E-3</v>
      </c>
      <c r="AP171" s="10">
        <v>1.6900000000000013</v>
      </c>
      <c r="AR171">
        <f t="shared" si="27"/>
        <v>718168.89465455536</v>
      </c>
      <c r="AS171">
        <f t="shared" si="28"/>
        <v>-0.31742388186791248</v>
      </c>
      <c r="AT171">
        <f t="shared" si="29"/>
        <v>-643.8970634731013</v>
      </c>
      <c r="AU171">
        <f t="shared" si="30"/>
        <v>-2590899.940927878</v>
      </c>
      <c r="AW171">
        <f t="shared" si="33"/>
        <v>8.1202303211301244E-2</v>
      </c>
    </row>
    <row r="172" spans="1:49" x14ac:dyDescent="0.2">
      <c r="A172" s="10">
        <v>1.7000000000000013</v>
      </c>
      <c r="B172">
        <v>0.3164336295223889</v>
      </c>
      <c r="C172">
        <f t="shared" si="31"/>
        <v>-0.3164336295223889</v>
      </c>
      <c r="D172">
        <f t="shared" si="32"/>
        <v>-0.64093354887605325</v>
      </c>
      <c r="U172" s="15">
        <f t="shared" si="24"/>
        <v>1047617.9997218822</v>
      </c>
      <c r="V172">
        <f t="shared" si="25"/>
        <v>-0.64089571926500033</v>
      </c>
      <c r="W172">
        <f t="shared" si="26"/>
        <v>-0.64143902612000003</v>
      </c>
      <c r="Y172">
        <f t="shared" si="34"/>
        <v>5.9022672661242417E-3</v>
      </c>
      <c r="AP172" s="10">
        <v>1.7000000000000013</v>
      </c>
      <c r="AR172">
        <f t="shared" si="27"/>
        <v>735626.94081320241</v>
      </c>
      <c r="AS172">
        <f t="shared" si="28"/>
        <v>-0.31666818423286008</v>
      </c>
      <c r="AT172">
        <f t="shared" si="29"/>
        <v>-618.25955376594356</v>
      </c>
      <c r="AU172">
        <f t="shared" si="30"/>
        <v>-2507638.172609821</v>
      </c>
      <c r="AW172">
        <f t="shared" si="33"/>
        <v>7.4124457259870408E-2</v>
      </c>
    </row>
    <row r="173" spans="1:49" x14ac:dyDescent="0.2">
      <c r="A173" s="10">
        <v>1.7100000000000013</v>
      </c>
      <c r="B173">
        <v>0.31570092354630108</v>
      </c>
      <c r="C173">
        <f t="shared" si="31"/>
        <v>-0.31570092354630108</v>
      </c>
      <c r="D173">
        <f t="shared" si="32"/>
        <v>-0.64407590399199455</v>
      </c>
      <c r="U173" s="15">
        <f t="shared" si="24"/>
        <v>1086521.8188338522</v>
      </c>
      <c r="V173">
        <f t="shared" si="25"/>
        <v>-0.64404579210272395</v>
      </c>
      <c r="W173">
        <f t="shared" si="26"/>
        <v>-0.64457611312083207</v>
      </c>
      <c r="Y173">
        <f t="shared" si="34"/>
        <v>4.6752081678520926E-3</v>
      </c>
      <c r="AP173" s="10">
        <v>1.7100000000000013</v>
      </c>
      <c r="AR173">
        <f t="shared" si="27"/>
        <v>753401.34952623548</v>
      </c>
      <c r="AS173">
        <f t="shared" si="28"/>
        <v>-0.31591348041517514</v>
      </c>
      <c r="AT173">
        <f t="shared" si="29"/>
        <v>-593.47543840885191</v>
      </c>
      <c r="AU173">
        <f t="shared" si="30"/>
        <v>-2426618.0252105743</v>
      </c>
      <c r="AW173">
        <f t="shared" si="33"/>
        <v>6.7328554660653323E-2</v>
      </c>
    </row>
    <row r="174" spans="1:49" x14ac:dyDescent="0.2">
      <c r="A174" s="10">
        <v>1.7200000000000013</v>
      </c>
      <c r="B174">
        <v>0.3149682175702132</v>
      </c>
      <c r="C174">
        <f t="shared" si="31"/>
        <v>-0.3149682175702132</v>
      </c>
      <c r="D174">
        <f t="shared" si="32"/>
        <v>-0.64721093204817493</v>
      </c>
      <c r="U174" s="15">
        <f t="shared" si="24"/>
        <v>1126621.8118692823</v>
      </c>
      <c r="V174">
        <f t="shared" si="25"/>
        <v>-0.64719085835246126</v>
      </c>
      <c r="W174">
        <f t="shared" si="26"/>
        <v>-0.64770305201203238</v>
      </c>
      <c r="Y174">
        <f t="shared" si="34"/>
        <v>3.1015693214787214E-3</v>
      </c>
      <c r="AP174" s="10">
        <v>1.7200000000000013</v>
      </c>
      <c r="AR174">
        <f t="shared" si="27"/>
        <v>771495.91971901048</v>
      </c>
      <c r="AS174">
        <f t="shared" si="28"/>
        <v>-0.31515978743842854</v>
      </c>
      <c r="AT174">
        <f t="shared" si="29"/>
        <v>-569.52193628421082</v>
      </c>
      <c r="AU174">
        <f t="shared" si="30"/>
        <v>-2347790.9605447203</v>
      </c>
      <c r="AW174">
        <f t="shared" si="33"/>
        <v>6.0821967909390873E-2</v>
      </c>
    </row>
    <row r="175" spans="1:49" x14ac:dyDescent="0.2">
      <c r="A175" s="10">
        <v>1.7300000000000013</v>
      </c>
      <c r="B175">
        <v>0.31423551159412527</v>
      </c>
      <c r="C175">
        <f t="shared" si="31"/>
        <v>-0.31423551159412527</v>
      </c>
      <c r="D175">
        <f t="shared" si="32"/>
        <v>-0.65033863304459449</v>
      </c>
      <c r="U175" s="15">
        <f t="shared" si="24"/>
        <v>1167947.2134523995</v>
      </c>
      <c r="V175">
        <f t="shared" si="25"/>
        <v>-0.65033114004811032</v>
      </c>
      <c r="W175">
        <f t="shared" si="26"/>
        <v>-0.65082004848795227</v>
      </c>
      <c r="Y175">
        <f t="shared" si="34"/>
        <v>1.15216844016969E-3</v>
      </c>
      <c r="AP175" s="10">
        <v>1.7300000000000013</v>
      </c>
      <c r="AR175">
        <f t="shared" si="27"/>
        <v>789914.4729895154</v>
      </c>
      <c r="AS175">
        <f t="shared" si="28"/>
        <v>-0.31440711993001758</v>
      </c>
      <c r="AT175">
        <f t="shared" si="29"/>
        <v>-546.37672338306584</v>
      </c>
      <c r="AU175">
        <f t="shared" si="30"/>
        <v>-2271109.2329161316</v>
      </c>
      <c r="AW175">
        <f t="shared" si="33"/>
        <v>5.4611375723173358E-2</v>
      </c>
    </row>
    <row r="176" spans="1:49" x14ac:dyDescent="0.2">
      <c r="A176" s="10">
        <v>1.7400000000000013</v>
      </c>
      <c r="B176">
        <v>0.31350280561803745</v>
      </c>
      <c r="C176">
        <f t="shared" si="31"/>
        <v>-0.31350280561803745</v>
      </c>
      <c r="D176">
        <f t="shared" si="32"/>
        <v>-0.65345900698125314</v>
      </c>
      <c r="U176" s="15">
        <f t="shared" si="24"/>
        <v>1210527.7906708603</v>
      </c>
      <c r="V176">
        <f t="shared" si="25"/>
        <v>-0.65346686769797013</v>
      </c>
      <c r="W176">
        <f t="shared" si="26"/>
        <v>-0.65392730334867277</v>
      </c>
      <c r="Y176">
        <f t="shared" si="34"/>
        <v>1.2029395314793248E-3</v>
      </c>
      <c r="AP176" s="10">
        <v>1.7400000000000013</v>
      </c>
      <c r="AR176">
        <f t="shared" si="27"/>
        <v>808660.85360837053</v>
      </c>
      <c r="AS176">
        <f t="shared" si="28"/>
        <v>-0.31365549008504851</v>
      </c>
      <c r="AT176">
        <f t="shared" si="29"/>
        <v>-524.01792667737027</v>
      </c>
      <c r="AU176">
        <f t="shared" si="30"/>
        <v>-2196525.8804448992</v>
      </c>
      <c r="AW176">
        <f t="shared" si="33"/>
        <v>4.8702743412472431E-2</v>
      </c>
    </row>
    <row r="177" spans="1:49" x14ac:dyDescent="0.2">
      <c r="A177" s="10">
        <v>1.7500000000000013</v>
      </c>
      <c r="B177">
        <v>0.31277009964194957</v>
      </c>
      <c r="C177">
        <f t="shared" si="31"/>
        <v>-0.31277009964194957</v>
      </c>
      <c r="D177">
        <f t="shared" si="32"/>
        <v>-0.65657205385815087</v>
      </c>
      <c r="U177" s="15">
        <f t="shared" si="24"/>
        <v>1254393.8495001898</v>
      </c>
      <c r="V177">
        <f t="shared" si="25"/>
        <v>-0.65659828041015655</v>
      </c>
      <c r="W177">
        <f t="shared" si="26"/>
        <v>-0.65702501249999989</v>
      </c>
      <c r="Y177">
        <f t="shared" si="34"/>
        <v>3.9944666928129089E-3</v>
      </c>
      <c r="AP177" s="10">
        <v>1.7500000000000013</v>
      </c>
      <c r="AR177">
        <f t="shared" si="27"/>
        <v>827738.92851882731</v>
      </c>
      <c r="AS177">
        <f t="shared" si="28"/>
        <v>-0.31290490763183626</v>
      </c>
      <c r="AT177">
        <f t="shared" si="29"/>
        <v>-502.42411803344294</v>
      </c>
      <c r="AU177">
        <f t="shared" si="30"/>
        <v>-2123994.7164423317</v>
      </c>
      <c r="AW177">
        <f t="shared" si="33"/>
        <v>4.3101303494487354E-2</v>
      </c>
    </row>
    <row r="178" spans="1:49" x14ac:dyDescent="0.2">
      <c r="A178" s="10">
        <v>1.7600000000000013</v>
      </c>
      <c r="B178">
        <v>0.3120373936658617</v>
      </c>
      <c r="C178">
        <f t="shared" si="31"/>
        <v>-0.3120373936658617</v>
      </c>
      <c r="D178">
        <f t="shared" si="32"/>
        <v>-0.65967777367528779</v>
      </c>
      <c r="U178" s="15">
        <f t="shared" si="24"/>
        <v>1299576.2412667344</v>
      </c>
      <c r="V178">
        <f t="shared" si="25"/>
        <v>-0.65972562601802265</v>
      </c>
      <c r="W178">
        <f t="shared" si="26"/>
        <v>-0.66011336695347222</v>
      </c>
      <c r="Y178">
        <f t="shared" si="34"/>
        <v>7.2538964695223578E-3</v>
      </c>
      <c r="AP178" s="10">
        <v>1.7600000000000013</v>
      </c>
      <c r="AR178">
        <f t="shared" si="27"/>
        <v>847152.58733677072</v>
      </c>
      <c r="AS178">
        <f t="shared" si="28"/>
        <v>-0.3121553797990223</v>
      </c>
      <c r="AT178">
        <f t="shared" si="29"/>
        <v>-481.57430816550186</v>
      </c>
      <c r="AU178">
        <f t="shared" si="30"/>
        <v>-2053470.3208338767</v>
      </c>
      <c r="AW178">
        <f t="shared" si="33"/>
        <v>3.7811536551593826E-2</v>
      </c>
    </row>
    <row r="179" spans="1:49" x14ac:dyDescent="0.2">
      <c r="A179" s="10">
        <v>1.7700000000000014</v>
      </c>
      <c r="B179">
        <v>0.31130468768977382</v>
      </c>
      <c r="C179">
        <f t="shared" si="31"/>
        <v>-0.31130468768977382</v>
      </c>
      <c r="D179">
        <f t="shared" si="32"/>
        <v>-0.66277616643266379</v>
      </c>
      <c r="U179" s="15">
        <f t="shared" si="24"/>
        <v>1346106.3691491191</v>
      </c>
      <c r="V179">
        <f t="shared" si="25"/>
        <v>-0.66284916120557491</v>
      </c>
      <c r="W179">
        <f t="shared" si="26"/>
        <v>-0.66319255282635248</v>
      </c>
      <c r="Y179">
        <f t="shared" si="34"/>
        <v>1.1013487902560683E-2</v>
      </c>
      <c r="AP179" s="10">
        <v>1.7700000000000014</v>
      </c>
      <c r="AR179">
        <f t="shared" si="27"/>
        <v>866905.74235071568</v>
      </c>
      <c r="AS179">
        <f t="shared" si="28"/>
        <v>-0.31140691128431219</v>
      </c>
      <c r="AT179">
        <f t="shared" si="29"/>
        <v>-461.44794063221343</v>
      </c>
      <c r="AU179">
        <f t="shared" si="30"/>
        <v>-1984908.0316298157</v>
      </c>
      <c r="AW179">
        <f t="shared" si="33"/>
        <v>3.2837152340039547E-2</v>
      </c>
    </row>
    <row r="180" spans="1:49" x14ac:dyDescent="0.2">
      <c r="A180" s="10">
        <v>1.7800000000000014</v>
      </c>
      <c r="B180">
        <v>0.31057198171368594</v>
      </c>
      <c r="C180">
        <f t="shared" si="31"/>
        <v>-0.31057198171368594</v>
      </c>
      <c r="D180">
        <f t="shared" si="32"/>
        <v>-0.66586723213027887</v>
      </c>
      <c r="U180" s="15">
        <f t="shared" si="24"/>
        <v>1394016.1947182321</v>
      </c>
      <c r="V180">
        <f t="shared" si="25"/>
        <v>-0.6659691516328915</v>
      </c>
      <c r="W180">
        <f t="shared" si="26"/>
        <v>-0.66626275134163238</v>
      </c>
      <c r="Y180">
        <f t="shared" si="34"/>
        <v>1.5306279945111223E-2</v>
      </c>
      <c r="AP180" s="10">
        <v>1.7800000000000014</v>
      </c>
      <c r="AR180">
        <f t="shared" si="27"/>
        <v>887002.32852181082</v>
      </c>
      <c r="AS180">
        <f t="shared" si="28"/>
        <v>-0.31065950422482885</v>
      </c>
      <c r="AT180">
        <f t="shared" si="29"/>
        <v>-442.02488587273547</v>
      </c>
      <c r="AU180">
        <f t="shared" si="30"/>
        <v>-1918263.9364432842</v>
      </c>
      <c r="AW180">
        <f t="shared" si="33"/>
        <v>2.818107115135669E-2</v>
      </c>
    </row>
    <row r="181" spans="1:49" x14ac:dyDescent="0.2">
      <c r="A181" s="10">
        <v>1.7900000000000014</v>
      </c>
      <c r="B181">
        <v>0.30983927573759806</v>
      </c>
      <c r="C181">
        <f t="shared" si="31"/>
        <v>-0.30983927573759806</v>
      </c>
      <c r="D181">
        <f t="shared" si="32"/>
        <v>-0.66895097076813315</v>
      </c>
      <c r="U181" s="15">
        <f t="shared" si="24"/>
        <v>1443338.2445157084</v>
      </c>
      <c r="V181">
        <f t="shared" si="25"/>
        <v>-0.66908587206154113</v>
      </c>
      <c r="W181">
        <f t="shared" si="26"/>
        <v>-0.66932413882803243</v>
      </c>
      <c r="Y181">
        <f t="shared" si="34"/>
        <v>2.0166095768286679E-2</v>
      </c>
      <c r="AP181" s="10">
        <v>1.7900000000000014</v>
      </c>
      <c r="AR181">
        <f t="shared" si="27"/>
        <v>907446.30348383589</v>
      </c>
      <c r="AS181">
        <f t="shared" si="28"/>
        <v>-0.30991315816908166</v>
      </c>
      <c r="AT181">
        <f t="shared" si="29"/>
        <v>-423.2854352846698</v>
      </c>
      <c r="AU181">
        <f t="shared" si="30"/>
        <v>-1853494.8640558273</v>
      </c>
      <c r="AW181">
        <f t="shared" si="33"/>
        <v>2.3845405430836016E-2</v>
      </c>
    </row>
    <row r="182" spans="1:49" x14ac:dyDescent="0.2">
      <c r="A182" s="10">
        <v>1.8000000000000014</v>
      </c>
      <c r="B182">
        <v>0.30910656976151019</v>
      </c>
      <c r="C182">
        <f t="shared" si="31"/>
        <v>-0.30910656976151019</v>
      </c>
      <c r="D182">
        <f t="shared" si="32"/>
        <v>-0.6720273823462265</v>
      </c>
      <c r="U182" s="15">
        <f t="shared" si="24"/>
        <v>1494105.6166709384</v>
      </c>
      <c r="V182">
        <f t="shared" si="25"/>
        <v>-0.67219960648000043</v>
      </c>
      <c r="W182">
        <f t="shared" si="26"/>
        <v>-0.6723768867200004</v>
      </c>
      <c r="Y182">
        <f t="shared" si="34"/>
        <v>2.5627547075932334E-2</v>
      </c>
      <c r="AP182" s="10">
        <v>1.8000000000000014</v>
      </c>
      <c r="AR182">
        <f t="shared" si="27"/>
        <v>928241.64754320297</v>
      </c>
      <c r="AS182">
        <f t="shared" si="28"/>
        <v>-0.3091678700505599</v>
      </c>
      <c r="AT182">
        <f t="shared" si="29"/>
        <v>-405.21029534351692</v>
      </c>
      <c r="AU182">
        <f t="shared" si="30"/>
        <v>-1790558.3760320097</v>
      </c>
      <c r="AW182">
        <f t="shared" si="33"/>
        <v>1.9831441660075659E-2</v>
      </c>
    </row>
    <row r="183" spans="1:49" x14ac:dyDescent="0.2">
      <c r="A183" s="10">
        <v>1.8100000000000014</v>
      </c>
      <c r="B183">
        <v>0.30837386378542231</v>
      </c>
      <c r="C183">
        <f t="shared" si="31"/>
        <v>-0.30837386378542231</v>
      </c>
      <c r="D183">
        <f t="shared" si="32"/>
        <v>-0.67509646686455904</v>
      </c>
      <c r="U183" s="15">
        <f t="shared" si="24"/>
        <v>1546351.9875565807</v>
      </c>
      <c r="V183">
        <f t="shared" si="25"/>
        <v>-0.67531064822907161</v>
      </c>
      <c r="W183">
        <f t="shared" si="26"/>
        <v>-0.67542116155771215</v>
      </c>
      <c r="Y183">
        <f t="shared" si="34"/>
        <v>3.1726038429340027E-2</v>
      </c>
      <c r="AP183" s="10">
        <v>1.8100000000000014</v>
      </c>
      <c r="AR183">
        <f t="shared" si="27"/>
        <v>949392.36367895582</v>
      </c>
      <c r="AS183">
        <f t="shared" si="28"/>
        <v>-0.30842363416293639</v>
      </c>
      <c r="AT183">
        <f t="shared" si="29"/>
        <v>-387.78058176220657</v>
      </c>
      <c r="AU183">
        <f t="shared" si="30"/>
        <v>-1729412.7583797723</v>
      </c>
      <c r="AW183">
        <f t="shared" si="33"/>
        <v>1.6139622503388327E-2</v>
      </c>
    </row>
    <row r="184" spans="1:49" x14ac:dyDescent="0.2">
      <c r="A184" s="10">
        <v>1.8200000000000014</v>
      </c>
      <c r="B184">
        <v>0.30764115780933443</v>
      </c>
      <c r="C184">
        <f t="shared" si="31"/>
        <v>-0.30764115780933443</v>
      </c>
      <c r="D184">
        <f t="shared" si="32"/>
        <v>-0.67815822432313067</v>
      </c>
      <c r="U184" s="15">
        <f t="shared" si="24"/>
        <v>1600111.6184825962</v>
      </c>
      <c r="V184">
        <f t="shared" si="25"/>
        <v>-0.67841930012730134</v>
      </c>
      <c r="W184">
        <f t="shared" si="26"/>
        <v>-0.67845712498707234</v>
      </c>
      <c r="Y184">
        <f t="shared" si="34"/>
        <v>3.8497771582915417E-2</v>
      </c>
      <c r="AP184" s="10">
        <v>1.8200000000000014</v>
      </c>
      <c r="AR184">
        <f t="shared" si="27"/>
        <v>970902.47754277103</v>
      </c>
      <c r="AS184">
        <f t="shared" si="28"/>
        <v>-0.30768044213689366</v>
      </c>
      <c r="AT184">
        <f t="shared" si="29"/>
        <v>-370.97781369306176</v>
      </c>
      <c r="AU184">
        <f t="shared" si="30"/>
        <v>-1670017.013260141</v>
      </c>
      <c r="AW184">
        <f t="shared" si="33"/>
        <v>1.276952922650791E-2</v>
      </c>
    </row>
    <row r="185" spans="1:49" x14ac:dyDescent="0.2">
      <c r="A185" s="11">
        <v>1.8300000000000014</v>
      </c>
      <c r="B185">
        <v>0.30690845183324655</v>
      </c>
      <c r="C185">
        <f t="shared" si="31"/>
        <v>-0.30690845183324655</v>
      </c>
      <c r="D185">
        <f t="shared" si="32"/>
        <v>-0.68121265472194137</v>
      </c>
      <c r="U185" s="15">
        <f t="shared" si="24"/>
        <v>1655419.3624287876</v>
      </c>
      <c r="V185">
        <f t="shared" si="25"/>
        <v>-0.68152587459639768</v>
      </c>
      <c r="W185">
        <f t="shared" si="26"/>
        <v>-0.6814849337597122</v>
      </c>
      <c r="Y185">
        <f t="shared" ref="Y169:Y195" si="35" xml:space="preserve"> ABS((D185-W185)/D185)*100</f>
        <v>3.9969756269716945E-2</v>
      </c>
      <c r="AP185" s="10">
        <v>1.8300000000000014</v>
      </c>
      <c r="AR185">
        <f t="shared" si="27"/>
        <v>992776.03745895636</v>
      </c>
      <c r="AS185">
        <f t="shared" si="28"/>
        <v>-0.30693828291856817</v>
      </c>
      <c r="AT185">
        <f t="shared" si="29"/>
        <v>-354.78390796992608</v>
      </c>
      <c r="AU185">
        <f t="shared" si="30"/>
        <v>-1612330.8507437259</v>
      </c>
      <c r="AW185">
        <f t="shared" si="33"/>
        <v>9.7198643906447491E-3</v>
      </c>
    </row>
    <row r="186" spans="1:49" x14ac:dyDescent="0.2">
      <c r="A186" s="11">
        <v>1.8400000000000014</v>
      </c>
      <c r="B186">
        <v>0.30617574585715868</v>
      </c>
      <c r="C186">
        <f t="shared" si="31"/>
        <v>-0.30617574585715868</v>
      </c>
      <c r="D186">
        <f t="shared" si="32"/>
        <v>-0.68425975806099126</v>
      </c>
      <c r="U186" s="15">
        <f t="shared" si="24"/>
        <v>1712310.6708158583</v>
      </c>
      <c r="V186">
        <f t="shared" si="25"/>
        <v>-0.68463069378664998</v>
      </c>
      <c r="W186">
        <f t="shared" si="26"/>
        <v>-0.6845047397329922</v>
      </c>
      <c r="Y186">
        <f t="shared" si="35"/>
        <v>3.5802437468359198E-2</v>
      </c>
      <c r="AP186" s="10">
        <v>1.8400000000000014</v>
      </c>
      <c r="AR186">
        <f t="shared" si="27"/>
        <v>1015017.1144244513</v>
      </c>
      <c r="AS186">
        <f t="shared" si="28"/>
        <v>-0.30619714274960697</v>
      </c>
      <c r="AT186">
        <f t="shared" si="29"/>
        <v>-339.18117339208402</v>
      </c>
      <c r="AU186">
        <f t="shared" si="30"/>
        <v>-1556314.6806149632</v>
      </c>
      <c r="AW186">
        <f t="shared" si="33"/>
        <v>6.9884348247072348E-3</v>
      </c>
    </row>
    <row r="187" spans="1:49" x14ac:dyDescent="0.2">
      <c r="A187" s="11">
        <v>1.8500000000000014</v>
      </c>
      <c r="B187">
        <v>0.3054430398810708</v>
      </c>
      <c r="C187">
        <f t="shared" si="31"/>
        <v>-0.3054430398810708</v>
      </c>
      <c r="D187">
        <f t="shared" si="32"/>
        <v>-0.68729953434028024</v>
      </c>
      <c r="U187" s="15">
        <f t="shared" si="24"/>
        <v>1770821.6003149827</v>
      </c>
      <c r="V187">
        <f t="shared" si="25"/>
        <v>-0.68773408970234429</v>
      </c>
      <c r="W187">
        <f t="shared" si="26"/>
        <v>-0.68751668987000047</v>
      </c>
      <c r="Y187">
        <f t="shared" si="35"/>
        <v>3.1595471678687821E-2</v>
      </c>
      <c r="AP187" s="10">
        <v>1.8500000000000014</v>
      </c>
      <c r="AR187">
        <f t="shared" si="27"/>
        <v>1037629.8021088283</v>
      </c>
      <c r="AS187">
        <f t="shared" si="28"/>
        <v>-0.30545700514885071</v>
      </c>
      <c r="AT187">
        <f t="shared" si="29"/>
        <v>-324.1523050490141</v>
      </c>
      <c r="AU187">
        <f t="shared" si="30"/>
        <v>-1501929.6042249948</v>
      </c>
      <c r="AW187">
        <f t="shared" si="33"/>
        <v>4.5721348849041147E-3</v>
      </c>
    </row>
    <row r="188" spans="1:49" x14ac:dyDescent="0.2">
      <c r="A188" s="11">
        <v>1.8600000000000014</v>
      </c>
      <c r="B188">
        <v>0.30471033390498292</v>
      </c>
      <c r="C188">
        <f t="shared" si="31"/>
        <v>-0.30471033390498292</v>
      </c>
      <c r="D188">
        <f t="shared" si="32"/>
        <v>-0.69033198355980829</v>
      </c>
      <c r="U188" s="15">
        <f t="shared" si="24"/>
        <v>1830988.819695889</v>
      </c>
      <c r="V188">
        <f t="shared" si="25"/>
        <v>-0.69083640432718285</v>
      </c>
      <c r="W188">
        <f t="shared" si="26"/>
        <v>-0.69052092623955263</v>
      </c>
      <c r="Y188">
        <f t="shared" si="35"/>
        <v>2.7369828465722858E-2</v>
      </c>
      <c r="AP188" s="10">
        <v>1.8600000000000014</v>
      </c>
      <c r="AR188">
        <f t="shared" si="27"/>
        <v>1060618.2168542913</v>
      </c>
      <c r="AS188">
        <f t="shared" si="28"/>
        <v>-0.30471785089562725</v>
      </c>
      <c r="AT188">
        <f t="shared" si="29"/>
        <v>-309.68037868661486</v>
      </c>
      <c r="AU188">
        <f t="shared" si="30"/>
        <v>-1449137.4063913971</v>
      </c>
      <c r="AW188">
        <f t="shared" si="33"/>
        <v>2.4669300013545128E-3</v>
      </c>
    </row>
    <row r="189" spans="1:49" x14ac:dyDescent="0.2">
      <c r="A189" s="11">
        <v>1.8700000000000014</v>
      </c>
      <c r="B189">
        <v>0.30397762792889504</v>
      </c>
      <c r="C189">
        <f t="shared" si="31"/>
        <v>-0.30397762792889504</v>
      </c>
      <c r="D189">
        <f t="shared" si="32"/>
        <v>-0.69335710571957554</v>
      </c>
      <c r="U189" s="15">
        <f t="shared" si="24"/>
        <v>1892849.6167134563</v>
      </c>
      <c r="V189">
        <f t="shared" si="25"/>
        <v>-0.69393798974970267</v>
      </c>
      <c r="W189">
        <f t="shared" si="26"/>
        <v>-0.69351758601619218</v>
      </c>
      <c r="Y189">
        <f t="shared" si="35"/>
        <v>2.3145403038754449E-2</v>
      </c>
      <c r="AP189" s="10">
        <v>1.8700000000000014</v>
      </c>
      <c r="AR189">
        <f t="shared" si="27"/>
        <v>1083986.4976756764</v>
      </c>
      <c r="AS189">
        <f t="shared" si="28"/>
        <v>-0.30397965801466431</v>
      </c>
      <c r="AT189">
        <f t="shared" si="29"/>
        <v>-295.74884511397249</v>
      </c>
      <c r="AU189">
        <f t="shared" si="30"/>
        <v>-1397900.5473449379</v>
      </c>
      <c r="AW189">
        <f t="shared" si="33"/>
        <v>6.6784051941534456E-4</v>
      </c>
    </row>
    <row r="190" spans="1:49" x14ac:dyDescent="0.2">
      <c r="A190" s="11">
        <v>1.8800000000000014</v>
      </c>
      <c r="B190">
        <v>0.30324492195280717</v>
      </c>
      <c r="C190">
        <f t="shared" si="31"/>
        <v>-0.30324492195280717</v>
      </c>
      <c r="D190">
        <f t="shared" si="32"/>
        <v>-0.69637490081958187</v>
      </c>
      <c r="U190" s="15">
        <f t="shared" si="24"/>
        <v>1956441.9050328243</v>
      </c>
      <c r="V190">
        <f t="shared" si="25"/>
        <v>-0.69703920828869159</v>
      </c>
      <c r="W190">
        <f t="shared" si="26"/>
        <v>-0.69650680148019228</v>
      </c>
      <c r="Y190">
        <f t="shared" si="35"/>
        <v>1.8941041737027067E-2</v>
      </c>
      <c r="AP190" s="10">
        <v>1.8800000000000014</v>
      </c>
      <c r="AR190">
        <f t="shared" si="27"/>
        <v>1107738.8062604519</v>
      </c>
      <c r="AS190">
        <f t="shared" si="28"/>
        <v>-0.30324240176262451</v>
      </c>
      <c r="AT190">
        <f t="shared" si="29"/>
        <v>-282.34152465221268</v>
      </c>
      <c r="AU190">
        <f t="shared" si="30"/>
        <v>-1348182.1547261029</v>
      </c>
      <c r="AW190">
        <f t="shared" si="33"/>
        <v>8.3107415828234936E-4</v>
      </c>
    </row>
    <row r="191" spans="1:49" x14ac:dyDescent="0.2">
      <c r="A191" s="11">
        <v>1.8900000000000015</v>
      </c>
      <c r="B191">
        <v>0.30251221597671929</v>
      </c>
      <c r="C191">
        <f t="shared" si="31"/>
        <v>-0.30251221597671929</v>
      </c>
      <c r="D191">
        <f t="shared" si="32"/>
        <v>-0.69938536885982738</v>
      </c>
      <c r="U191" s="15">
        <f t="shared" si="24"/>
        <v>2021804.2311930158</v>
      </c>
      <c r="V191">
        <f t="shared" si="25"/>
        <v>-0.7001404326186087</v>
      </c>
      <c r="W191">
        <f t="shared" si="26"/>
        <v>-0.69948870001755248</v>
      </c>
      <c r="Y191">
        <f t="shared" si="35"/>
        <v>1.4774566687540319E-2</v>
      </c>
      <c r="AP191" s="10">
        <v>1.8900000000000015</v>
      </c>
      <c r="AR191">
        <f t="shared" si="27"/>
        <v>1131879.3269687169</v>
      </c>
      <c r="AS191">
        <f t="shared" si="28"/>
        <v>-0.30250605461625185</v>
      </c>
      <c r="AT191">
        <f t="shared" si="29"/>
        <v>-269.44260162374849</v>
      </c>
      <c r="AU191">
        <f t="shared" si="30"/>
        <v>-1299946.0156273991</v>
      </c>
      <c r="AW191">
        <f t="shared" si="33"/>
        <v>2.0367311275496952E-3</v>
      </c>
    </row>
    <row r="192" spans="1:49" x14ac:dyDescent="0.2">
      <c r="A192" s="11">
        <v>1.9000000000000015</v>
      </c>
      <c r="B192">
        <v>0.30177951000063147</v>
      </c>
      <c r="C192">
        <f t="shared" si="31"/>
        <v>-0.30177951000063147</v>
      </c>
      <c r="D192">
        <f t="shared" si="32"/>
        <v>-0.70238850984031198</v>
      </c>
      <c r="U192" s="15">
        <f t="shared" si="24"/>
        <v>2088975.7816090754</v>
      </c>
      <c r="V192">
        <f t="shared" si="25"/>
        <v>-0.70324204589500039</v>
      </c>
      <c r="W192">
        <f t="shared" si="26"/>
        <v>-0.70246340412000041</v>
      </c>
      <c r="Y192">
        <f t="shared" si="35"/>
        <v>1.06627996670188E-2</v>
      </c>
      <c r="AP192" s="10">
        <v>1.9000000000000015</v>
      </c>
      <c r="AR192">
        <f t="shared" si="27"/>
        <v>1156412.2668332038</v>
      </c>
      <c r="AS192">
        <f t="shared" si="28"/>
        <v>-0.30177058626213998</v>
      </c>
      <c r="AT192">
        <f t="shared" si="29"/>
        <v>-257.03661888305942</v>
      </c>
      <c r="AU192">
        <f t="shared" si="30"/>
        <v>-1253156.5686845332</v>
      </c>
      <c r="AW192">
        <f t="shared" si="33"/>
        <v>2.9570392275690052E-3</v>
      </c>
    </row>
    <row r="193" spans="1:49" x14ac:dyDescent="0.2">
      <c r="A193" s="11">
        <v>1.9100000000000015</v>
      </c>
      <c r="B193">
        <v>0.30104680402454354</v>
      </c>
      <c r="C193">
        <f t="shared" si="31"/>
        <v>-0.30104680402454354</v>
      </c>
      <c r="D193">
        <f t="shared" si="32"/>
        <v>-0.70538432376103566</v>
      </c>
      <c r="U193" s="15">
        <f t="shared" si="24"/>
        <v>2157996.389612718</v>
      </c>
      <c r="V193">
        <f t="shared" si="25"/>
        <v>-0.70634444187991918</v>
      </c>
      <c r="W193">
        <f t="shared" si="26"/>
        <v>-0.70543103138499275</v>
      </c>
      <c r="Y193">
        <f t="shared" si="35"/>
        <v>6.6215851960031106E-3</v>
      </c>
      <c r="AP193" s="10">
        <v>1.9100000000000015</v>
      </c>
      <c r="AR193">
        <f t="shared" si="27"/>
        <v>1181341.8555592769</v>
      </c>
      <c r="AS193">
        <f t="shared" si="28"/>
        <v>-0.3010359635881189</v>
      </c>
      <c r="AT193">
        <f t="shared" si="29"/>
        <v>-245.1084723883323</v>
      </c>
      <c r="AU193">
        <f t="shared" si="30"/>
        <v>-1207778.8962148577</v>
      </c>
      <c r="AW193">
        <f t="shared" si="33"/>
        <v>3.6009139707548019E-3</v>
      </c>
    </row>
    <row r="194" spans="1:49" x14ac:dyDescent="0.2">
      <c r="A194" s="11">
        <v>1.9200000000000015</v>
      </c>
      <c r="B194">
        <v>0.30031409804845566</v>
      </c>
      <c r="C194">
        <f t="shared" si="31"/>
        <v>-0.30031409804845566</v>
      </c>
      <c r="D194">
        <f t="shared" si="32"/>
        <v>-0.70837281062199853</v>
      </c>
      <c r="U194" s="15">
        <f t="shared" si="24"/>
        <v>2228906.5425314927</v>
      </c>
      <c r="V194">
        <f t="shared" si="25"/>
        <v>-0.70944802506734139</v>
      </c>
      <c r="W194">
        <f t="shared" si="26"/>
        <v>-0.70839169451571271</v>
      </c>
      <c r="Y194">
        <f t="shared" si="35"/>
        <v>2.6658128927339818E-3</v>
      </c>
      <c r="AP194" s="10">
        <v>1.9200000000000015</v>
      </c>
      <c r="AR194">
        <f t="shared" si="27"/>
        <v>1206672.345524932</v>
      </c>
      <c r="AS194">
        <f t="shared" si="28"/>
        <v>-0.3003021506762551</v>
      </c>
      <c r="AT194">
        <f t="shared" si="29"/>
        <v>-233.64340581489523</v>
      </c>
      <c r="AU194">
        <f t="shared" si="30"/>
        <v>-1163778.7164029032</v>
      </c>
      <c r="AW194">
        <f t="shared" si="33"/>
        <v>3.9782921541807181E-3</v>
      </c>
    </row>
    <row r="195" spans="1:49" x14ac:dyDescent="0.2">
      <c r="A195" s="11">
        <v>1.9300000000000015</v>
      </c>
      <c r="B195">
        <v>0.29958139207236784</v>
      </c>
      <c r="C195">
        <f t="shared" si="31"/>
        <v>-0.29958139207236784</v>
      </c>
      <c r="D195">
        <f t="shared" si="32"/>
        <v>-0.71135397042320048</v>
      </c>
      <c r="U195" s="15">
        <f t="shared" ref="U195:U258" si="36" xml:space="preserve"> 53490.712*A195^6 - 18259.122*A195^5 + 1895.5002*A195^4 - 14.865009*A195^3 - 7.8018386*A195^2 - 0.093102048*A195 - 0.000025878424</f>
        <v>2301747.3888064576</v>
      </c>
      <c r="V195">
        <f t="shared" ref="V195:V258" si="37" xml:space="preserve"> -0.0104515*A195^5 + 0.0545729*A195^4 - 0.103971*A195^3 + 0.123545*A195^2 - 0.469896*A195 + 0.00428999</f>
        <v>-0.71255321080858547</v>
      </c>
      <c r="W195">
        <f t="shared" ref="W195:W258" si="38" xml:space="preserve"> 0.0203928*A195^4 - 0.174177*A195^3 + 0.586483*A195^2 - 1.19891*A195 + 0.387181</f>
        <v>-0.71134550132107233</v>
      </c>
      <c r="Y195">
        <f t="shared" si="35"/>
        <v>1.1905608853369806E-3</v>
      </c>
      <c r="AP195" s="10">
        <v>1.9300000000000015</v>
      </c>
      <c r="AR195">
        <f t="shared" ref="AR195:AR258" si="39" xml:space="preserve"> 94469.3*A195^4 - 11126.4*A195^3 + 450.303*A195^2 - 16.2087*A195 + 0.0826032</f>
        <v>1232408.011780797</v>
      </c>
      <c r="AS195">
        <f t="shared" ref="AS195:AS258" si="40" xml:space="preserve"> -0.00224694*A195^6 + 0.0261308*A195^5 - 0.114879*A195^4 + 0.243746*A195^3 - 0.258379*A195^2 + 0.198518*A195 - 0.462261</f>
        <v>-0.29956910879747495</v>
      </c>
      <c r="AT195">
        <f t="shared" ref="AT195:AT258" si="41" xml:space="preserve"> -57.1749449921772*A195^6 + 1098.99373648116*A195^5 - 8793.20914905755*A195^4 + 37486.1148671383*A195^3 - 89802.3173003319*A195^2 + 114624.393668202*A195 - 60902.6273173265</f>
        <v>-222.62700520913495</v>
      </c>
      <c r="AU195">
        <f t="shared" ref="AU195:AU258" si="42" xml:space="preserve"> -66267.1212853193*A195^6 + 1404608.09770117*A195^5 - 12404827.8916932*A195^4 + 58427163.6020783*A195^3 - 154792940.972312*A195^2 + 218713702.469474*A195 - 128759523.888855</f>
        <v>-1121122.3755350858</v>
      </c>
      <c r="AW195">
        <f t="shared" si="33"/>
        <v>4.1001461432293718E-3</v>
      </c>
    </row>
    <row r="196" spans="1:49" x14ac:dyDescent="0.2">
      <c r="A196" s="11">
        <v>1.9400000000000015</v>
      </c>
      <c r="B196">
        <v>0.2988486860962799</v>
      </c>
      <c r="C196">
        <f t="shared" ref="C196:C259" si="43">-1*B196</f>
        <v>-0.2988486860962799</v>
      </c>
      <c r="D196">
        <f t="shared" ref="D196:D259" si="44">D195 + C196*0.01 + (C197-C195)*(A197-A195)/2</f>
        <v>-0.71432780316464151</v>
      </c>
      <c r="U196" s="15">
        <f t="shared" si="36"/>
        <v>2376560.7451483733</v>
      </c>
      <c r="V196">
        <f t="shared" si="37"/>
        <v>-0.71566042543773012</v>
      </c>
      <c r="W196">
        <f t="shared" si="38"/>
        <v>-0.7142925547157124</v>
      </c>
      <c r="Y196">
        <f t="shared" ref="Y196:Y212" si="45" xml:space="preserve"> ABS((D196-W196)/D196)*100</f>
        <v>4.9344920879384581E-3</v>
      </c>
      <c r="AP196" s="10">
        <v>1.9400000000000015</v>
      </c>
      <c r="AR196">
        <f t="shared" si="39"/>
        <v>1258553.1520501319</v>
      </c>
      <c r="AS196">
        <f t="shared" si="40"/>
        <v>-0.29883679640780053</v>
      </c>
      <c r="AT196">
        <f t="shared" si="41"/>
        <v>-212.0451936839454</v>
      </c>
      <c r="AU196">
        <f t="shared" si="42"/>
        <v>-1079776.8402813226</v>
      </c>
      <c r="AW196">
        <f t="shared" si="33"/>
        <v>3.9784978260005736E-3</v>
      </c>
    </row>
    <row r="197" spans="1:49" x14ac:dyDescent="0.2">
      <c r="A197" s="11">
        <v>1.9500000000000015</v>
      </c>
      <c r="B197">
        <v>0.29811598012019203</v>
      </c>
      <c r="C197">
        <f t="shared" si="43"/>
        <v>-0.29811598012019203</v>
      </c>
      <c r="D197">
        <f t="shared" si="44"/>
        <v>-0.71729430884632173</v>
      </c>
      <c r="U197" s="15">
        <f t="shared" si="36"/>
        <v>2453389.1037324038</v>
      </c>
      <c r="V197">
        <f t="shared" si="37"/>
        <v>-0.71877010639703165</v>
      </c>
      <c r="W197">
        <f t="shared" si="38"/>
        <v>-0.71723295272000032</v>
      </c>
      <c r="Y197">
        <f t="shared" si="45"/>
        <v>8.5538286815761647E-3</v>
      </c>
      <c r="AP197" s="10">
        <v>1.9500000000000015</v>
      </c>
      <c r="AR197">
        <f t="shared" si="39"/>
        <v>1285112.0867288292</v>
      </c>
      <c r="AS197">
        <f t="shared" si="40"/>
        <v>-0.29810516914620833</v>
      </c>
      <c r="AT197">
        <f t="shared" si="41"/>
        <v>-201.88422615515447</v>
      </c>
      <c r="AU197">
        <f t="shared" si="42"/>
        <v>-1039709.690023616</v>
      </c>
      <c r="AW197">
        <f t="shared" si="33"/>
        <v>3.6264322292755163E-3</v>
      </c>
    </row>
    <row r="198" spans="1:49" x14ac:dyDescent="0.2">
      <c r="A198" s="11">
        <v>1.9600000000000015</v>
      </c>
      <c r="B198">
        <v>0.29738327414410415</v>
      </c>
      <c r="C198">
        <f t="shared" si="43"/>
        <v>-0.29738327414410415</v>
      </c>
      <c r="D198">
        <f t="shared" si="44"/>
        <v>-0.72025348746824103</v>
      </c>
      <c r="U198" s="15">
        <f t="shared" si="36"/>
        <v>2532275.6394313318</v>
      </c>
      <c r="V198">
        <f t="shared" si="37"/>
        <v>-0.72188270236234275</v>
      </c>
      <c r="W198">
        <f t="shared" si="38"/>
        <v>-0.72016678846003224</v>
      </c>
      <c r="Y198">
        <f t="shared" si="45"/>
        <v>1.2037290997860432E-2</v>
      </c>
      <c r="AP198" s="10">
        <v>1.9600000000000015</v>
      </c>
      <c r="AR198">
        <f t="shared" si="39"/>
        <v>1312089.1588854124</v>
      </c>
      <c r="AS198">
        <f t="shared" si="40"/>
        <v>-0.29737417983410142</v>
      </c>
      <c r="AT198">
        <f t="shared" si="41"/>
        <v>-192.13068411919085</v>
      </c>
      <c r="AU198">
        <f t="shared" si="42"/>
        <v>-1000889.1092335731</v>
      </c>
      <c r="AW198">
        <f t="shared" si="33"/>
        <v>3.0581107928504781E-3</v>
      </c>
    </row>
    <row r="199" spans="1:49" x14ac:dyDescent="0.2">
      <c r="A199" s="11">
        <v>1.9700000000000015</v>
      </c>
      <c r="B199">
        <v>0.29665056816801633</v>
      </c>
      <c r="C199">
        <f t="shared" si="43"/>
        <v>-0.29665056816801633</v>
      </c>
      <c r="D199">
        <f t="shared" si="44"/>
        <v>-0.72320533903039941</v>
      </c>
      <c r="U199" s="15">
        <f t="shared" si="36"/>
        <v>2613264.2170872902</v>
      </c>
      <c r="V199">
        <f t="shared" si="37"/>
        <v>-0.72499867336852986</v>
      </c>
      <c r="W199">
        <f t="shared" si="38"/>
        <v>-0.72309415016763223</v>
      </c>
      <c r="Y199">
        <f t="shared" si="45"/>
        <v>1.5374452699180304E-2</v>
      </c>
      <c r="AP199" s="10">
        <v>1.9700000000000015</v>
      </c>
      <c r="AR199">
        <f t="shared" si="39"/>
        <v>1339488.7342610373</v>
      </c>
      <c r="AS199">
        <f t="shared" si="40"/>
        <v>-0.29664377847640272</v>
      </c>
      <c r="AT199">
        <f t="shared" si="41"/>
        <v>-182.77147047216567</v>
      </c>
      <c r="AU199">
        <f t="shared" si="42"/>
        <v>-963283.87989737093</v>
      </c>
      <c r="AW199">
        <f t="shared" si="33"/>
        <v>2.2887842944434317E-3</v>
      </c>
    </row>
    <row r="200" spans="1:49" x14ac:dyDescent="0.2">
      <c r="A200" s="11">
        <v>1.9800000000000015</v>
      </c>
      <c r="B200">
        <v>0.29591786219192839</v>
      </c>
      <c r="C200">
        <f t="shared" si="43"/>
        <v>-0.29591786219192839</v>
      </c>
      <c r="D200">
        <f t="shared" si="44"/>
        <v>-0.72614986353279698</v>
      </c>
      <c r="U200" s="15">
        <f t="shared" si="36"/>
        <v>2696399.3988220068</v>
      </c>
      <c r="V200">
        <f t="shared" si="37"/>
        <v>-0.72811849093489167</v>
      </c>
      <c r="W200">
        <f t="shared" si="38"/>
        <v>-0.7260151211803525</v>
      </c>
      <c r="Y200">
        <f t="shared" si="45"/>
        <v>1.8555722339318157E-2</v>
      </c>
      <c r="AP200" s="10">
        <v>1.9800000000000015</v>
      </c>
      <c r="AR200">
        <f t="shared" si="39"/>
        <v>1367315.2012694925</v>
      </c>
      <c r="AS200">
        <f t="shared" si="40"/>
        <v>-0.29591391226426372</v>
      </c>
      <c r="AT200">
        <f t="shared" si="41"/>
        <v>-173.79380436958309</v>
      </c>
      <c r="AU200">
        <f t="shared" si="42"/>
        <v>-926863.37398774922</v>
      </c>
      <c r="AW200">
        <f t="shared" si="33"/>
        <v>1.3348054204678334E-3</v>
      </c>
    </row>
    <row r="201" spans="1:49" x14ac:dyDescent="0.2">
      <c r="A201" s="11">
        <v>1.9900000000000015</v>
      </c>
      <c r="B201">
        <v>0.29518515621584052</v>
      </c>
      <c r="C201">
        <f t="shared" si="43"/>
        <v>-0.29518515621584052</v>
      </c>
      <c r="D201">
        <f t="shared" si="44"/>
        <v>-0.72908706097543363</v>
      </c>
      <c r="U201" s="15">
        <f t="shared" si="36"/>
        <v>2781726.4513855577</v>
      </c>
      <c r="V201">
        <f t="shared" si="37"/>
        <v>-0.73124263819057622</v>
      </c>
      <c r="W201">
        <f t="shared" si="38"/>
        <v>-0.72892977994147223</v>
      </c>
      <c r="Y201">
        <f t="shared" si="45"/>
        <v>2.1572325498545351E-2</v>
      </c>
      <c r="AP201" s="10">
        <v>1.9900000000000015</v>
      </c>
      <c r="AR201">
        <f t="shared" si="39"/>
        <v>1395572.9709971973</v>
      </c>
      <c r="AS201">
        <f t="shared" si="40"/>
        <v>-0.2951845255793929</v>
      </c>
      <c r="AT201">
        <f t="shared" si="41"/>
        <v>-165.18521612798941</v>
      </c>
      <c r="AU201">
        <f t="shared" si="42"/>
        <v>-891597.54598481953</v>
      </c>
      <c r="AW201">
        <f t="shared" si="33"/>
        <v>2.1364097561774745E-4</v>
      </c>
    </row>
    <row r="202" spans="1:49" x14ac:dyDescent="0.2">
      <c r="A202" s="11">
        <v>2.0000000000000013</v>
      </c>
      <c r="B202">
        <v>0.29445245023975269</v>
      </c>
      <c r="C202">
        <f t="shared" si="43"/>
        <v>-0.29445245023975269</v>
      </c>
      <c r="D202">
        <f t="shared" si="44"/>
        <v>-0.73201693135830948</v>
      </c>
      <c r="U202" s="15">
        <f t="shared" si="36"/>
        <v>2869291.3535436378</v>
      </c>
      <c r="V202">
        <f t="shared" si="37"/>
        <v>-0.7343716100000004</v>
      </c>
      <c r="W202">
        <f t="shared" si="38"/>
        <v>-0.73183820000000055</v>
      </c>
      <c r="Y202">
        <f t="shared" si="45"/>
        <v>2.441628747265133E-2</v>
      </c>
      <c r="AP202" s="10">
        <v>2.0000000000000013</v>
      </c>
      <c r="AR202">
        <f t="shared" si="39"/>
        <v>1424266.4772032041</v>
      </c>
      <c r="AS202">
        <f t="shared" si="40"/>
        <v>-0.29445555999999989</v>
      </c>
      <c r="AT202">
        <f t="shared" si="41"/>
        <v>-156.93354216672742</v>
      </c>
      <c r="AU202">
        <f t="shared" si="42"/>
        <v>-857456.92544282973</v>
      </c>
      <c r="AW202">
        <f t="shared" ref="AW202:AW265" si="46">ABS((AS202-C202)/C202)*100</f>
        <v>1.0561162743484048E-3</v>
      </c>
    </row>
    <row r="203" spans="1:49" x14ac:dyDescent="0.2">
      <c r="A203" s="11">
        <v>2.0100000000000011</v>
      </c>
      <c r="B203">
        <v>0.29371974426366482</v>
      </c>
      <c r="C203">
        <f t="shared" si="43"/>
        <v>-0.29371974426366482</v>
      </c>
      <c r="D203">
        <f t="shared" si="44"/>
        <v>-0.7349394746814244</v>
      </c>
      <c r="U203" s="15">
        <f t="shared" si="36"/>
        <v>2959140.8035033452</v>
      </c>
      <c r="V203">
        <f t="shared" si="37"/>
        <v>-0.73750591308826641</v>
      </c>
      <c r="W203">
        <f t="shared" si="38"/>
        <v>-0.73474045001067267</v>
      </c>
      <c r="Y203">
        <f t="shared" si="45"/>
        <v>2.7080416497970206E-2</v>
      </c>
      <c r="AP203" s="10">
        <v>2.0100000000000011</v>
      </c>
      <c r="AR203">
        <f t="shared" si="39"/>
        <v>1453400.1763191964</v>
      </c>
      <c r="AS203">
        <f t="shared" si="40"/>
        <v>-0.29372695430835943</v>
      </c>
      <c r="AT203">
        <f t="shared" si="41"/>
        <v>-149.02691999183298</v>
      </c>
      <c r="AU203">
        <f t="shared" si="42"/>
        <v>-824412.60960699618</v>
      </c>
      <c r="AW203">
        <f t="shared" si="46"/>
        <v>2.4547361338243361E-3</v>
      </c>
    </row>
    <row r="204" spans="1:49" x14ac:dyDescent="0.2">
      <c r="A204" s="11">
        <v>2.0200000000000009</v>
      </c>
      <c r="B204">
        <v>0.29298703828757694</v>
      </c>
      <c r="C204">
        <f t="shared" si="43"/>
        <v>-0.29298703828757694</v>
      </c>
      <c r="D204">
        <f t="shared" si="44"/>
        <v>-0.7378546909447784</v>
      </c>
      <c r="U204" s="15">
        <f t="shared" si="36"/>
        <v>3051322.2263774783</v>
      </c>
      <c r="V204">
        <f t="shared" si="37"/>
        <v>-0.74064606616658124</v>
      </c>
      <c r="W204">
        <f t="shared" si="38"/>
        <v>-0.73763659373395241</v>
      </c>
      <c r="Y204">
        <f t="shared" si="45"/>
        <v>2.955828749245135E-2</v>
      </c>
      <c r="AP204" s="10">
        <v>2.0200000000000009</v>
      </c>
      <c r="AR204">
        <f t="shared" si="39"/>
        <v>1482978.5474494905</v>
      </c>
      <c r="AS204">
        <f t="shared" si="40"/>
        <v>-0.29299864449999102</v>
      </c>
      <c r="AT204">
        <f t="shared" si="41"/>
        <v>-141.45378322056058</v>
      </c>
      <c r="AU204">
        <f t="shared" si="42"/>
        <v>-792436.2560762316</v>
      </c>
      <c r="AW204">
        <f t="shared" si="46"/>
        <v>3.9613398879071778E-3</v>
      </c>
    </row>
    <row r="205" spans="1:49" x14ac:dyDescent="0.2">
      <c r="A205" s="11">
        <v>2.0300000000000007</v>
      </c>
      <c r="B205">
        <v>0.29225433231148912</v>
      </c>
      <c r="C205">
        <f t="shared" si="43"/>
        <v>-0.29225433231148912</v>
      </c>
      <c r="D205">
        <f t="shared" si="44"/>
        <v>-0.7407625801483716</v>
      </c>
      <c r="U205" s="15">
        <f t="shared" si="36"/>
        <v>3145883.7816873426</v>
      </c>
      <c r="V205">
        <f t="shared" si="37"/>
        <v>-0.74379260005767256</v>
      </c>
      <c r="W205">
        <f t="shared" si="38"/>
        <v>-0.74052669003603189</v>
      </c>
      <c r="Y205">
        <f t="shared" si="45"/>
        <v>3.1844226296158434E-2</v>
      </c>
      <c r="AP205" s="10">
        <v>2.0300000000000007</v>
      </c>
      <c r="AR205">
        <f t="shared" si="39"/>
        <v>1513006.0923710349</v>
      </c>
      <c r="AS205">
        <f t="shared" si="40"/>
        <v>-0.29227056379446131</v>
      </c>
      <c r="AT205">
        <f t="shared" si="41"/>
        <v>-134.20285664770199</v>
      </c>
      <c r="AU205">
        <f t="shared" si="42"/>
        <v>-761500.07551415265</v>
      </c>
      <c r="AW205">
        <f t="shared" si="46"/>
        <v>5.5538896015049286E-3</v>
      </c>
    </row>
    <row r="206" spans="1:49" x14ac:dyDescent="0.2">
      <c r="A206" s="11">
        <v>2.0400000000000005</v>
      </c>
      <c r="B206">
        <v>0.29152162633540124</v>
      </c>
      <c r="C206">
        <f t="shared" si="43"/>
        <v>-0.29152162633540124</v>
      </c>
      <c r="D206">
        <f t="shared" si="44"/>
        <v>-0.74366314229220387</v>
      </c>
      <c r="U206" s="15">
        <f t="shared" si="36"/>
        <v>3242874.3709040764</v>
      </c>
      <c r="V206">
        <f t="shared" si="37"/>
        <v>-0.7469460578212096</v>
      </c>
      <c r="W206">
        <f t="shared" si="38"/>
        <v>-0.74341079288883227</v>
      </c>
      <c r="Y206">
        <f t="shared" si="45"/>
        <v>3.3933294393719539E-2</v>
      </c>
      <c r="AP206" s="10">
        <v>2.0400000000000005</v>
      </c>
      <c r="AR206">
        <f t="shared" si="39"/>
        <v>1543487.3355334096</v>
      </c>
      <c r="AS206">
        <f t="shared" si="40"/>
        <v>-0.29154264264779356</v>
      </c>
      <c r="AT206">
        <f t="shared" si="41"/>
        <v>-127.26315135168988</v>
      </c>
      <c r="AU206">
        <f t="shared" si="42"/>
        <v>-731576.82440800965</v>
      </c>
      <c r="AW206">
        <f t="shared" si="46"/>
        <v>7.2091778083521584E-3</v>
      </c>
    </row>
    <row r="207" spans="1:49" x14ac:dyDescent="0.2">
      <c r="A207" s="11">
        <v>2.0500000000000003</v>
      </c>
      <c r="B207">
        <v>0.29078892035931336</v>
      </c>
      <c r="C207">
        <f t="shared" si="43"/>
        <v>-0.29078892035931336</v>
      </c>
      <c r="D207">
        <f t="shared" si="44"/>
        <v>-0.74655637737627523</v>
      </c>
      <c r="U207" s="15">
        <f t="shared" si="36"/>
        <v>3342343.6450284878</v>
      </c>
      <c r="V207">
        <f t="shared" si="37"/>
        <v>-0.75010699487921861</v>
      </c>
      <c r="W207">
        <f t="shared" si="38"/>
        <v>-0.74628895136999995</v>
      </c>
      <c r="Y207">
        <f t="shared" si="45"/>
        <v>3.5821274103253226E-2</v>
      </c>
      <c r="AP207" s="10">
        <v>2.0500000000000003</v>
      </c>
      <c r="AR207">
        <f t="shared" si="39"/>
        <v>1574426.8240588265</v>
      </c>
      <c r="AS207">
        <f t="shared" si="40"/>
        <v>-0.29081480876650867</v>
      </c>
      <c r="AT207">
        <f t="shared" si="41"/>
        <v>-120.62395984360046</v>
      </c>
      <c r="AU207">
        <f t="shared" si="42"/>
        <v>-702639.7978746444</v>
      </c>
      <c r="AW207">
        <f t="shared" si="46"/>
        <v>8.9028176050579659E-3</v>
      </c>
    </row>
    <row r="208" spans="1:49" x14ac:dyDescent="0.2">
      <c r="A208" s="11">
        <v>2.06</v>
      </c>
      <c r="B208">
        <v>0.29005621438322554</v>
      </c>
      <c r="C208">
        <f t="shared" si="43"/>
        <v>-0.29005621438322554</v>
      </c>
      <c r="D208">
        <f t="shared" si="44"/>
        <v>-0.74944228540058577</v>
      </c>
      <c r="U208" s="15">
        <f t="shared" si="36"/>
        <v>3444342.0122093931</v>
      </c>
      <c r="V208">
        <f t="shared" si="37"/>
        <v>-0.75327597914150246</v>
      </c>
      <c r="W208">
        <f t="shared" si="38"/>
        <v>-0.74916120966291233</v>
      </c>
      <c r="Y208">
        <f t="shared" si="45"/>
        <v>3.7504654214060462E-2</v>
      </c>
      <c r="AP208" s="10">
        <v>2.06</v>
      </c>
      <c r="AR208">
        <f t="shared" si="39"/>
        <v>1605829.127742128</v>
      </c>
      <c r="AS208">
        <f t="shared" si="40"/>
        <v>-0.29008698712327347</v>
      </c>
      <c r="AT208">
        <f t="shared" si="41"/>
        <v>-114.27485125611565</v>
      </c>
      <c r="AU208">
        <f t="shared" si="42"/>
        <v>-674662.82251538336</v>
      </c>
      <c r="AW208">
        <f t="shared" si="46"/>
        <v>1.0609233149291119E-2</v>
      </c>
    </row>
    <row r="209" spans="1:49" x14ac:dyDescent="0.2">
      <c r="A209" s="11">
        <v>2.0699999999999998</v>
      </c>
      <c r="B209">
        <v>0.28932350840713766</v>
      </c>
      <c r="C209">
        <f t="shared" si="43"/>
        <v>-0.28932350840713766</v>
      </c>
      <c r="D209">
        <f t="shared" si="44"/>
        <v>-0.7523208663651354</v>
      </c>
      <c r="U209" s="15">
        <f t="shared" si="36"/>
        <v>3548920.6454005037</v>
      </c>
      <c r="V209">
        <f t="shared" si="37"/>
        <v>-0.75645359113105692</v>
      </c>
      <c r="W209">
        <f t="shared" si="38"/>
        <v>-0.75202760705667204</v>
      </c>
      <c r="Y209">
        <f t="shared" si="45"/>
        <v>3.8980616060837012E-2</v>
      </c>
      <c r="AP209" s="10">
        <v>2.0699999999999998</v>
      </c>
      <c r="AR209">
        <f t="shared" si="39"/>
        <v>1637698.8390507929</v>
      </c>
      <c r="AS209">
        <f t="shared" si="40"/>
        <v>-0.28935909997417375</v>
      </c>
      <c r="AT209">
        <f t="shared" si="41"/>
        <v>-108.20566657419113</v>
      </c>
      <c r="AU209">
        <f t="shared" si="42"/>
        <v>-647620.24931772053</v>
      </c>
      <c r="AW209">
        <f t="shared" si="46"/>
        <v>1.2301650575176069E-2</v>
      </c>
    </row>
    <row r="210" spans="1:49" x14ac:dyDescent="0.2">
      <c r="A210" s="11">
        <v>2.0799999999999996</v>
      </c>
      <c r="B210">
        <v>0.28859080243104984</v>
      </c>
      <c r="C210">
        <f t="shared" si="43"/>
        <v>-0.28859080243104984</v>
      </c>
      <c r="D210">
        <f t="shared" si="44"/>
        <v>-0.75519212026992422</v>
      </c>
      <c r="U210" s="15">
        <f t="shared" si="36"/>
        <v>3656131.4900557757</v>
      </c>
      <c r="V210">
        <f t="shared" si="37"/>
        <v>-0.75964042410949095</v>
      </c>
      <c r="W210">
        <f t="shared" si="38"/>
        <v>-0.75488817794611185</v>
      </c>
      <c r="Y210">
        <f t="shared" si="45"/>
        <v>4.0247020017069417E-2</v>
      </c>
      <c r="AP210" s="10">
        <v>2.0799999999999996</v>
      </c>
      <c r="AR210">
        <f t="shared" si="39"/>
        <v>1670040.5731249275</v>
      </c>
      <c r="AS210">
        <f t="shared" si="40"/>
        <v>-0.28863106687759688</v>
      </c>
      <c r="AT210">
        <f t="shared" si="41"/>
        <v>-102.40651390661515</v>
      </c>
      <c r="AU210">
        <f t="shared" si="42"/>
        <v>-621486.94660426676</v>
      </c>
      <c r="AW210">
        <f t="shared" si="46"/>
        <v>1.3952089327813432E-2</v>
      </c>
    </row>
    <row r="211" spans="1:49" x14ac:dyDescent="0.2">
      <c r="A211" s="11">
        <v>2.0899999999999994</v>
      </c>
      <c r="B211">
        <v>0.28785809645496191</v>
      </c>
      <c r="C211">
        <f t="shared" si="43"/>
        <v>-0.28785809645496191</v>
      </c>
      <c r="D211">
        <f t="shared" si="44"/>
        <v>-0.75805604711495211</v>
      </c>
      <c r="U211" s="15">
        <f t="shared" si="36"/>
        <v>3766027.2718633185</v>
      </c>
      <c r="V211">
        <f t="shared" si="37"/>
        <v>-0.76283708420244312</v>
      </c>
      <c r="W211">
        <f t="shared" si="38"/>
        <v>-0.75774295183179174</v>
      </c>
      <c r="Y211">
        <f t="shared" si="45"/>
        <v>4.1302392395913642E-2</v>
      </c>
      <c r="AP211" s="10">
        <v>2.0899999999999994</v>
      </c>
      <c r="AR211">
        <f t="shared" si="39"/>
        <v>1702858.9677772713</v>
      </c>
      <c r="AS211">
        <f t="shared" si="40"/>
        <v>-0.28790280471474133</v>
      </c>
      <c r="AT211">
        <f t="shared" si="41"/>
        <v>-96.867763798865781</v>
      </c>
      <c r="AU211">
        <f t="shared" si="42"/>
        <v>-596238.29303075373</v>
      </c>
      <c r="AW211">
        <f t="shared" si="46"/>
        <v>1.5531353930987878E-2</v>
      </c>
    </row>
    <row r="212" spans="1:49" x14ac:dyDescent="0.2">
      <c r="A212" s="11">
        <v>2.0999999999999992</v>
      </c>
      <c r="B212">
        <v>0.28712539047887409</v>
      </c>
      <c r="C212">
        <f t="shared" si="43"/>
        <v>-0.28712539047887409</v>
      </c>
      <c r="D212">
        <f t="shared" si="44"/>
        <v>-0.76091264690021909</v>
      </c>
      <c r="U212" s="15">
        <f t="shared" si="36"/>
        <v>3878661.5045177885</v>
      </c>
      <c r="V212">
        <f t="shared" si="37"/>
        <v>-0.76604419052499972</v>
      </c>
      <c r="W212">
        <f t="shared" si="38"/>
        <v>-0.76059195331999963</v>
      </c>
      <c r="Y212">
        <f t="shared" si="45"/>
        <v>4.2145912743847477E-2</v>
      </c>
      <c r="AP212" s="10">
        <v>2.0999999999999992</v>
      </c>
      <c r="AR212">
        <f t="shared" si="39"/>
        <v>1736158.6834931974</v>
      </c>
      <c r="AS212">
        <f t="shared" si="40"/>
        <v>-0.28717422771173984</v>
      </c>
      <c r="AT212">
        <f t="shared" si="41"/>
        <v>-91.580044587266457</v>
      </c>
      <c r="AU212">
        <f t="shared" si="42"/>
        <v>-571850.17063082755</v>
      </c>
      <c r="AW212">
        <f t="shared" si="46"/>
        <v>1.7009026190368835E-2</v>
      </c>
    </row>
    <row r="213" spans="1:49" x14ac:dyDescent="0.2">
      <c r="A213" s="11">
        <v>2.109999999999999</v>
      </c>
      <c r="B213">
        <v>0.28639268450278627</v>
      </c>
      <c r="C213">
        <f t="shared" si="43"/>
        <v>-0.28639268450278627</v>
      </c>
      <c r="D213">
        <f t="shared" si="44"/>
        <v>-0.76376191962572526</v>
      </c>
      <c r="U213" s="15">
        <f t="shared" si="36"/>
        <v>3994088.4975313093</v>
      </c>
      <c r="V213">
        <f t="shared" si="37"/>
        <v>-0.7692623753071135</v>
      </c>
      <c r="W213">
        <f t="shared" si="38"/>
        <v>-0.76343520212275195</v>
      </c>
      <c r="Y213">
        <f t="shared" ref="Y213:Y266" si="47" xml:space="preserve"> ABS((D213-W213)/D213)*100</f>
        <v>4.2777401514520523E-2</v>
      </c>
      <c r="AP213" s="10">
        <v>2.109999999999999</v>
      </c>
      <c r="AR213">
        <f t="shared" si="39"/>
        <v>1769944.4034307091</v>
      </c>
      <c r="AS213">
        <f t="shared" si="40"/>
        <v>-0.28644524746339906</v>
      </c>
      <c r="AT213">
        <f t="shared" si="41"/>
        <v>-86.534237794032379</v>
      </c>
      <c r="AU213">
        <f t="shared" si="42"/>
        <v>-548298.95790876448</v>
      </c>
      <c r="AW213">
        <f t="shared" si="46"/>
        <v>1.8353457841999585E-2</v>
      </c>
    </row>
    <row r="214" spans="1:49" x14ac:dyDescent="0.2">
      <c r="A214" s="11">
        <v>2.1199999999999988</v>
      </c>
      <c r="B214">
        <v>0.28565997852669833</v>
      </c>
      <c r="C214">
        <f t="shared" si="43"/>
        <v>-0.28565997852669833</v>
      </c>
      <c r="D214">
        <f t="shared" si="44"/>
        <v>-0.76660386529147051</v>
      </c>
      <c r="U214" s="15">
        <f t="shared" si="36"/>
        <v>4112363.3640828971</v>
      </c>
      <c r="V214">
        <f t="shared" si="37"/>
        <v>-0.77249228401902059</v>
      </c>
      <c r="W214">
        <f t="shared" si="38"/>
        <v>-0.76627271305779154</v>
      </c>
      <c r="Y214">
        <f t="shared" si="47"/>
        <v>4.3197308110761855E-2</v>
      </c>
      <c r="AP214" s="10">
        <v>2.1199999999999988</v>
      </c>
      <c r="AR214">
        <f t="shared" si="39"/>
        <v>1804220.8334204433</v>
      </c>
      <c r="AS214">
        <f t="shared" si="40"/>
        <v>-0.28571577295855716</v>
      </c>
      <c r="AT214">
        <f t="shared" si="41"/>
        <v>-81.721473563615291</v>
      </c>
      <c r="AU214">
        <f t="shared" si="42"/>
        <v>-525561.52297987044</v>
      </c>
      <c r="AW214">
        <f t="shared" si="46"/>
        <v>1.9531763653622806E-2</v>
      </c>
    </row>
    <row r="215" spans="1:49" x14ac:dyDescent="0.2">
      <c r="A215" s="11">
        <v>2.1299999999999986</v>
      </c>
      <c r="B215">
        <v>0.28492727255061051</v>
      </c>
      <c r="C215">
        <f t="shared" si="43"/>
        <v>-0.28492727255061051</v>
      </c>
      <c r="D215">
        <f t="shared" si="44"/>
        <v>-0.76943848389745484</v>
      </c>
      <c r="U215" s="15">
        <f t="shared" si="36"/>
        <v>4233542.0289064106</v>
      </c>
      <c r="V215">
        <f t="shared" si="37"/>
        <v>-0.77573457549665936</v>
      </c>
      <c r="W215">
        <f t="shared" si="38"/>
        <v>-0.76910449604859155</v>
      </c>
      <c r="Y215">
        <f t="shared" si="47"/>
        <v>4.3406699281732901E-2</v>
      </c>
      <c r="AP215" s="10">
        <v>2.1299999999999986</v>
      </c>
      <c r="AR215">
        <f t="shared" si="39"/>
        <v>1838992.701965668</v>
      </c>
      <c r="AS215">
        <f t="shared" si="40"/>
        <v>-0.28498571060706435</v>
      </c>
      <c r="AT215">
        <f t="shared" si="41"/>
        <v>-77.13312614037568</v>
      </c>
      <c r="AU215">
        <f t="shared" si="42"/>
        <v>-503615.21675880253</v>
      </c>
      <c r="AW215">
        <f t="shared" si="46"/>
        <v>2.0509814989176044E-2</v>
      </c>
    </row>
    <row r="216" spans="1:49" x14ac:dyDescent="0.2">
      <c r="A216" s="11">
        <v>2.1399999999999983</v>
      </c>
      <c r="B216">
        <v>0.28419456657452263</v>
      </c>
      <c r="C216">
        <f t="shared" si="43"/>
        <v>-0.28419456657452263</v>
      </c>
      <c r="D216">
        <f t="shared" si="44"/>
        <v>-0.77226577544367836</v>
      </c>
      <c r="U216" s="15">
        <f t="shared" si="36"/>
        <v>4357681.2362169987</v>
      </c>
      <c r="V216">
        <f t="shared" si="37"/>
        <v>-0.77898992206708917</v>
      </c>
      <c r="W216">
        <f t="shared" si="38"/>
        <v>-0.77193055612435146</v>
      </c>
      <c r="Y216">
        <f t="shared" si="47"/>
        <v>4.3407247865452463E-2</v>
      </c>
      <c r="AP216" s="10">
        <v>2.1399999999999983</v>
      </c>
      <c r="AR216">
        <f t="shared" si="39"/>
        <v>1874264.7602422824</v>
      </c>
      <c r="AS216">
        <f t="shared" si="40"/>
        <v>-0.28425496426837205</v>
      </c>
      <c r="AT216">
        <f t="shared" si="41"/>
        <v>-72.760809386767505</v>
      </c>
      <c r="AU216">
        <f t="shared" si="42"/>
        <v>-482437.86619479954</v>
      </c>
      <c r="AW216">
        <f t="shared" si="46"/>
        <v>2.1252233840147839E-2</v>
      </c>
    </row>
    <row r="217" spans="1:49" x14ac:dyDescent="0.2">
      <c r="A217" s="11">
        <v>2.1499999999999981</v>
      </c>
      <c r="B217">
        <v>0.28346186059843481</v>
      </c>
      <c r="C217">
        <f t="shared" si="43"/>
        <v>-0.28346186059843481</v>
      </c>
      <c r="D217">
        <f t="shared" si="44"/>
        <v>-0.77508573993014096</v>
      </c>
      <c r="U217" s="15">
        <f t="shared" si="36"/>
        <v>4484838.5576760713</v>
      </c>
      <c r="V217">
        <f t="shared" si="37"/>
        <v>-0.7822590096739056</v>
      </c>
      <c r="W217">
        <f t="shared" si="38"/>
        <v>-0.77475089341999981</v>
      </c>
      <c r="Y217">
        <f t="shared" si="47"/>
        <v>4.3201221863703912E-2</v>
      </c>
      <c r="AP217" s="10">
        <v>2.1499999999999981</v>
      </c>
      <c r="AR217">
        <f t="shared" si="39"/>
        <v>1910041.7820988183</v>
      </c>
      <c r="AS217">
        <f t="shared" si="40"/>
        <v>-0.28352343528175078</v>
      </c>
      <c r="AT217">
        <f t="shared" si="41"/>
        <v>-68.596372343956318</v>
      </c>
      <c r="AU217">
        <f t="shared" si="42"/>
        <v>-462007.76755638421</v>
      </c>
      <c r="AW217">
        <f t="shared" si="46"/>
        <v>2.1722387338449597E-2</v>
      </c>
    </row>
    <row r="218" spans="1:49" x14ac:dyDescent="0.2">
      <c r="A218" s="11">
        <v>2.1599999999999979</v>
      </c>
      <c r="B218">
        <v>0.28272915462234693</v>
      </c>
      <c r="C218">
        <f t="shared" si="43"/>
        <v>-0.28272915462234693</v>
      </c>
      <c r="D218">
        <f t="shared" si="44"/>
        <v>-0.77789837735684275</v>
      </c>
      <c r="U218" s="15">
        <f t="shared" si="36"/>
        <v>4615072.4003947908</v>
      </c>
      <c r="V218">
        <f t="shared" si="37"/>
        <v>-0.78554253800266161</v>
      </c>
      <c r="W218">
        <f t="shared" si="38"/>
        <v>-0.77756550317619122</v>
      </c>
      <c r="Y218">
        <f t="shared" si="47"/>
        <v>4.2791473840397797E-2</v>
      </c>
      <c r="AP218" s="10">
        <v>2.1599999999999979</v>
      </c>
      <c r="AR218">
        <f t="shared" si="39"/>
        <v>1946328.5640564403</v>
      </c>
      <c r="AS218">
        <f t="shared" si="40"/>
        <v>-0.28279102249811683</v>
      </c>
      <c r="AT218">
        <f t="shared" si="41"/>
        <v>-64.631894832193211</v>
      </c>
      <c r="AU218">
        <f t="shared" si="42"/>
        <v>-442303.67976148427</v>
      </c>
      <c r="AW218">
        <f t="shared" si="46"/>
        <v>2.1882382753393003E-2</v>
      </c>
    </row>
    <row r="219" spans="1:49" x14ac:dyDescent="0.2">
      <c r="A219" s="11">
        <v>2.1699999999999977</v>
      </c>
      <c r="B219">
        <v>0.28199644864625906</v>
      </c>
      <c r="C219">
        <f t="shared" si="43"/>
        <v>-0.28199644864625906</v>
      </c>
      <c r="D219">
        <f t="shared" si="44"/>
        <v>-0.78070368772378362</v>
      </c>
      <c r="U219" s="15">
        <f t="shared" si="36"/>
        <v>4748442.0149760656</v>
      </c>
      <c r="V219">
        <f t="shared" si="37"/>
        <v>-0.78884122060628359</v>
      </c>
      <c r="W219">
        <f t="shared" si="38"/>
        <v>-0.7803743757393109</v>
      </c>
      <c r="Y219">
        <f t="shared" si="47"/>
        <v>4.2181430631237957E-2</v>
      </c>
      <c r="AP219" s="10">
        <v>2.1699999999999977</v>
      </c>
      <c r="AR219">
        <f t="shared" si="39"/>
        <v>1983129.9253089451</v>
      </c>
      <c r="AS219">
        <f t="shared" si="40"/>
        <v>-0.28205762231347908</v>
      </c>
      <c r="AT219">
        <f t="shared" si="41"/>
        <v>-60.859683093331114</v>
      </c>
      <c r="AU219">
        <f t="shared" si="42"/>
        <v>-423304.81775744259</v>
      </c>
      <c r="AW219">
        <f t="shared" si="46"/>
        <v>2.1693062984904529E-2</v>
      </c>
    </row>
    <row r="220" spans="1:49" x14ac:dyDescent="0.2">
      <c r="A220" s="11">
        <v>2.1799999999999975</v>
      </c>
      <c r="B220">
        <v>0.28126374267017124</v>
      </c>
      <c r="C220">
        <f t="shared" si="43"/>
        <v>-0.28126374267017124</v>
      </c>
      <c r="D220">
        <f t="shared" si="44"/>
        <v>-0.78350167103096358</v>
      </c>
      <c r="U220" s="15">
        <f t="shared" si="36"/>
        <v>4885007.5035950458</v>
      </c>
      <c r="V220">
        <f t="shared" si="37"/>
        <v>-0.79215578503049011</v>
      </c>
      <c r="W220">
        <f t="shared" si="38"/>
        <v>-0.78317749656147151</v>
      </c>
      <c r="Y220">
        <f t="shared" si="47"/>
        <v>4.1375083356938437E-2</v>
      </c>
      <c r="AP220" s="10">
        <v>2.1799999999999975</v>
      </c>
      <c r="AR220">
        <f t="shared" si="39"/>
        <v>2020450.7077227591</v>
      </c>
      <c r="AS220">
        <f t="shared" si="40"/>
        <v>-0.28132312870400794</v>
      </c>
      <c r="AT220">
        <f t="shared" si="41"/>
        <v>-57.272265473970037</v>
      </c>
      <c r="AU220">
        <f t="shared" si="42"/>
        <v>-404990.84594638646</v>
      </c>
      <c r="AW220">
        <f t="shared" si="46"/>
        <v>2.1114002563190619E-2</v>
      </c>
    </row>
    <row r="221" spans="1:49" x14ac:dyDescent="0.2">
      <c r="A221" s="11">
        <v>2.1899999999999973</v>
      </c>
      <c r="B221">
        <v>0.28053103669408336</v>
      </c>
      <c r="C221">
        <f t="shared" si="43"/>
        <v>-0.28053103669408336</v>
      </c>
      <c r="D221">
        <f t="shared" si="44"/>
        <v>-0.78629232727838272</v>
      </c>
      <c r="U221" s="15">
        <f t="shared" si="36"/>
        <v>5024829.8281181585</v>
      </c>
      <c r="V221">
        <f t="shared" si="37"/>
        <v>-0.79548697293921</v>
      </c>
      <c r="W221">
        <f t="shared" si="38"/>
        <v>-0.78597484620051095</v>
      </c>
      <c r="Y221">
        <f t="shared" si="47"/>
        <v>4.0376977729221872E-2</v>
      </c>
      <c r="AP221" s="10">
        <v>2.1899999999999973</v>
      </c>
      <c r="AR221">
        <f t="shared" si="39"/>
        <v>2058295.7758369432</v>
      </c>
      <c r="AS221">
        <f t="shared" si="40"/>
        <v>-0.28058743326271562</v>
      </c>
      <c r="AT221">
        <f t="shared" si="41"/>
        <v>-53.862388149871549</v>
      </c>
      <c r="AU221">
        <f t="shared" si="42"/>
        <v>-387341.87166167796</v>
      </c>
      <c r="AW221">
        <f t="shared" si="46"/>
        <v>2.0103504160135573E-2</v>
      </c>
    </row>
    <row r="222" spans="1:49" x14ac:dyDescent="0.2">
      <c r="A222" s="11">
        <v>2.1999999999999971</v>
      </c>
      <c r="B222">
        <v>0.27979833071799548</v>
      </c>
      <c r="C222">
        <f t="shared" si="43"/>
        <v>-0.27979833071799548</v>
      </c>
      <c r="D222">
        <f t="shared" si="44"/>
        <v>-0.78907565646604094</v>
      </c>
      <c r="U222" s="15">
        <f t="shared" si="36"/>
        <v>5167970.8182606464</v>
      </c>
      <c r="V222">
        <f t="shared" si="37"/>
        <v>-0.79883554023999892</v>
      </c>
      <c r="W222">
        <f t="shared" si="38"/>
        <v>-0.78876640031999923</v>
      </c>
      <c r="Y222">
        <f t="shared" si="47"/>
        <v>3.9192204639381563E-2</v>
      </c>
      <c r="AP222" s="10">
        <v>2.1999999999999971</v>
      </c>
      <c r="AR222">
        <f t="shared" si="39"/>
        <v>2096670.0168631892</v>
      </c>
      <c r="AS222">
        <f t="shared" si="40"/>
        <v>-0.27985042523776027</v>
      </c>
      <c r="AT222">
        <f t="shared" si="41"/>
        <v>-50.623010891991726</v>
      </c>
      <c r="AU222">
        <f t="shared" si="42"/>
        <v>-370338.43868793547</v>
      </c>
      <c r="AW222">
        <f t="shared" si="46"/>
        <v>1.8618595626038448E-2</v>
      </c>
    </row>
    <row r="223" spans="1:49" x14ac:dyDescent="0.2">
      <c r="A223" s="11">
        <v>2.2099999999999969</v>
      </c>
      <c r="B223">
        <v>0.2790656247419076</v>
      </c>
      <c r="C223">
        <f t="shared" si="43"/>
        <v>-0.2790656247419076</v>
      </c>
      <c r="D223">
        <f t="shared" si="44"/>
        <v>-0.79185165859393825</v>
      </c>
      <c r="U223" s="15">
        <f t="shared" si="36"/>
        <v>5314493.1797826085</v>
      </c>
      <c r="V223">
        <f t="shared" si="37"/>
        <v>-0.80220225720946003</v>
      </c>
      <c r="W223">
        <f t="shared" si="38"/>
        <v>-0.79155212968923094</v>
      </c>
      <c r="Y223">
        <f t="shared" si="47"/>
        <v>3.7826391023688052E-2</v>
      </c>
      <c r="AP223" s="10">
        <v>2.2099999999999969</v>
      </c>
      <c r="AR223">
        <f t="shared" si="39"/>
        <v>2135578.3406858202</v>
      </c>
      <c r="AS223">
        <f t="shared" si="40"/>
        <v>-0.27911199157236183</v>
      </c>
      <c r="AT223">
        <f t="shared" si="41"/>
        <v>-47.547302873143053</v>
      </c>
      <c r="AU223">
        <f t="shared" si="42"/>
        <v>-353961.52083195746</v>
      </c>
      <c r="AW223">
        <f t="shared" si="46"/>
        <v>1.6615027557445462E-2</v>
      </c>
    </row>
    <row r="224" spans="1:49" x14ac:dyDescent="0.2">
      <c r="A224" s="11">
        <v>2.2199999999999966</v>
      </c>
      <c r="B224">
        <v>0.27833291876581978</v>
      </c>
      <c r="C224">
        <f t="shared" si="43"/>
        <v>-0.27833291876581978</v>
      </c>
      <c r="D224">
        <f t="shared" si="44"/>
        <v>-0.79462033366207474</v>
      </c>
      <c r="U224" s="15">
        <f t="shared" si="36"/>
        <v>5464460.5027235709</v>
      </c>
      <c r="V224">
        <f t="shared" si="37"/>
        <v>-0.80558790861865948</v>
      </c>
      <c r="W224">
        <f t="shared" si="38"/>
        <v>-0.79433200018323147</v>
      </c>
      <c r="Y224">
        <f t="shared" si="47"/>
        <v>3.6285690993390921E-2</v>
      </c>
      <c r="AP224" s="10">
        <v>2.2199999999999966</v>
      </c>
      <c r="AR224">
        <f t="shared" si="39"/>
        <v>2175025.6798617942</v>
      </c>
      <c r="AS224">
        <f t="shared" si="40"/>
        <v>-0.27837201694634273</v>
      </c>
      <c r="AT224">
        <f t="shared" si="41"/>
        <v>-44.628638515867351</v>
      </c>
      <c r="AU224">
        <f t="shared" si="42"/>
        <v>-338192.51554067433</v>
      </c>
      <c r="AW224">
        <f t="shared" si="46"/>
        <v>1.4047271410192425E-2</v>
      </c>
    </row>
    <row r="225" spans="1:49" x14ac:dyDescent="0.2">
      <c r="A225" s="11">
        <v>2.2299999999999964</v>
      </c>
      <c r="B225">
        <v>0.2776002127897319</v>
      </c>
      <c r="C225">
        <f t="shared" si="43"/>
        <v>-0.2776002127897319</v>
      </c>
      <c r="D225">
        <f t="shared" si="44"/>
        <v>-0.79738168167045032</v>
      </c>
      <c r="U225" s="15">
        <f t="shared" si="36"/>
        <v>5617937.2696755538</v>
      </c>
      <c r="V225">
        <f t="shared" si="37"/>
        <v>-0.80899329385854613</v>
      </c>
      <c r="W225">
        <f t="shared" si="38"/>
        <v>-0.79710597278275097</v>
      </c>
      <c r="Y225">
        <f t="shared" si="47"/>
        <v>3.4576777224397254E-2</v>
      </c>
      <c r="AP225" s="10">
        <v>2.2299999999999964</v>
      </c>
      <c r="AR225">
        <f t="shared" si="39"/>
        <v>2215016.9896206986</v>
      </c>
      <c r="AS225">
        <f t="shared" si="40"/>
        <v>-0.27763038381927674</v>
      </c>
      <c r="AT225">
        <f t="shared" si="41"/>
        <v>-41.860593381694343</v>
      </c>
      <c r="AU225">
        <f t="shared" si="42"/>
        <v>-323013.23756511509</v>
      </c>
      <c r="AW225">
        <f t="shared" si="46"/>
        <v>1.08685181620114E-2</v>
      </c>
    </row>
    <row r="226" spans="1:49" x14ac:dyDescent="0.2">
      <c r="A226" s="11">
        <v>2.2399999999999962</v>
      </c>
      <c r="B226">
        <v>0.27686750681364403</v>
      </c>
      <c r="C226">
        <f t="shared" si="43"/>
        <v>-0.27686750681364403</v>
      </c>
      <c r="D226">
        <f t="shared" si="44"/>
        <v>-0.80013570261906508</v>
      </c>
      <c r="U226" s="15">
        <f t="shared" si="36"/>
        <v>5774988.8640946643</v>
      </c>
      <c r="V226">
        <f t="shared" si="37"/>
        <v>-0.8124192270653684</v>
      </c>
      <c r="W226">
        <f t="shared" si="38"/>
        <v>-0.79987400357427108</v>
      </c>
      <c r="Y226">
        <f t="shared" si="47"/>
        <v>3.2706832595695047E-2</v>
      </c>
      <c r="AP226" s="10">
        <v>2.2399999999999962</v>
      </c>
      <c r="AR226">
        <f t="shared" si="39"/>
        <v>2255557.2478647525</v>
      </c>
      <c r="AS226">
        <f t="shared" si="40"/>
        <v>-0.27688697247526789</v>
      </c>
      <c r="AT226">
        <f t="shared" si="41"/>
        <v>-39.236940101553046</v>
      </c>
      <c r="AU226">
        <f t="shared" si="42"/>
        <v>-308405.91267473996</v>
      </c>
      <c r="AW226">
        <f t="shared" si="46"/>
        <v>7.0306775424409714E-3</v>
      </c>
    </row>
    <row r="227" spans="1:49" x14ac:dyDescent="0.2">
      <c r="A227" s="11">
        <v>2.249999999999996</v>
      </c>
      <c r="B227">
        <v>0.2761348008375562</v>
      </c>
      <c r="C227">
        <f t="shared" si="43"/>
        <v>-0.2761348008375562</v>
      </c>
      <c r="D227">
        <f t="shared" si="44"/>
        <v>-0.80288239650791893</v>
      </c>
      <c r="U227" s="15">
        <f t="shared" si="36"/>
        <v>5935681.5786512084</v>
      </c>
      <c r="V227">
        <f t="shared" si="37"/>
        <v>-0.81586653724609215</v>
      </c>
      <c r="W227">
        <f t="shared" si="38"/>
        <v>-0.80263604374999842</v>
      </c>
      <c r="Y227">
        <f t="shared" si="47"/>
        <v>3.0683542071915329E-2</v>
      </c>
      <c r="AP227" s="10">
        <v>2.249999999999996</v>
      </c>
      <c r="AR227">
        <f t="shared" si="39"/>
        <v>2296651.4551688083</v>
      </c>
      <c r="AS227">
        <f t="shared" si="40"/>
        <v>-0.27614166106933591</v>
      </c>
      <c r="AT227">
        <f t="shared" si="41"/>
        <v>-36.751644347277761</v>
      </c>
      <c r="AU227">
        <f t="shared" si="42"/>
        <v>-294353.17141743004</v>
      </c>
      <c r="AW227">
        <f t="shared" si="46"/>
        <v>2.4843778324557071E-3</v>
      </c>
    </row>
    <row r="228" spans="1:49" x14ac:dyDescent="0.2">
      <c r="A228" s="11">
        <v>2.2599999999999958</v>
      </c>
      <c r="B228">
        <v>0.27540209486146833</v>
      </c>
      <c r="C228">
        <f t="shared" si="43"/>
        <v>-0.27540209486146833</v>
      </c>
      <c r="D228">
        <f t="shared" si="44"/>
        <v>-0.80562176333701185</v>
      </c>
      <c r="U228" s="15">
        <f t="shared" si="36"/>
        <v>6100082.623618287</v>
      </c>
      <c r="V228">
        <f t="shared" si="37"/>
        <v>-0.81933606840382078</v>
      </c>
      <c r="W228">
        <f t="shared" si="38"/>
        <v>-0.80539203960787109</v>
      </c>
      <c r="Y228">
        <f t="shared" si="47"/>
        <v>2.8515084819607038E-2</v>
      </c>
      <c r="AP228" s="10">
        <v>2.2599999999999958</v>
      </c>
      <c r="AR228">
        <f t="shared" si="39"/>
        <v>2338304.6347803501</v>
      </c>
      <c r="AS228">
        <f t="shared" si="40"/>
        <v>-0.2753943256754276</v>
      </c>
      <c r="AT228">
        <f t="shared" si="41"/>
        <v>-34.398860844004957</v>
      </c>
      <c r="AU228">
        <f t="shared" si="42"/>
        <v>-280838.04292751849</v>
      </c>
      <c r="AW228">
        <f t="shared" si="46"/>
        <v>2.821033748721921E-3</v>
      </c>
    </row>
    <row r="229" spans="1:49" x14ac:dyDescent="0.2">
      <c r="A229" s="11">
        <v>2.2699999999999956</v>
      </c>
      <c r="B229">
        <v>0.27466938888538045</v>
      </c>
      <c r="C229">
        <f t="shared" si="43"/>
        <v>-0.27466938888538045</v>
      </c>
      <c r="D229">
        <f t="shared" si="44"/>
        <v>-0.80835380310634397</v>
      </c>
      <c r="U229" s="15">
        <f t="shared" si="36"/>
        <v>6268260.1352989487</v>
      </c>
      <c r="V229">
        <f t="shared" si="37"/>
        <v>-0.82282867966321049</v>
      </c>
      <c r="W229">
        <f t="shared" si="38"/>
        <v>-0.8081419325515502</v>
      </c>
      <c r="Y229">
        <f t="shared" si="47"/>
        <v>2.6210126553446358E-2</v>
      </c>
      <c r="AP229" s="10">
        <v>2.2699999999999956</v>
      </c>
      <c r="AR229">
        <f t="shared" si="39"/>
        <v>2380521.8326194948</v>
      </c>
      <c r="AS229">
        <f t="shared" si="40"/>
        <v>-0.27464484033603814</v>
      </c>
      <c r="AT229">
        <f t="shared" si="41"/>
        <v>-32.172929424421454</v>
      </c>
      <c r="AU229">
        <f t="shared" si="42"/>
        <v>-267843.94878311455</v>
      </c>
      <c r="AW229">
        <f t="shared" si="46"/>
        <v>8.9374900646650157E-3</v>
      </c>
    </row>
    <row r="230" spans="1:49" x14ac:dyDescent="0.2">
      <c r="A230" s="11">
        <v>2.2799999999999954</v>
      </c>
      <c r="B230">
        <v>0.27393668290929263</v>
      </c>
      <c r="C230">
        <f t="shared" si="43"/>
        <v>-0.27393668290929263</v>
      </c>
      <c r="D230">
        <f t="shared" si="44"/>
        <v>-0.81107851581591517</v>
      </c>
      <c r="U230" s="15">
        <f t="shared" si="36"/>
        <v>6440283.1844918067</v>
      </c>
      <c r="V230">
        <f t="shared" si="37"/>
        <v>-0.82634524539588949</v>
      </c>
      <c r="W230">
        <f t="shared" si="38"/>
        <v>-0.81088565909043098</v>
      </c>
      <c r="Y230">
        <f t="shared" si="47"/>
        <v>2.3777812101234735E-2</v>
      </c>
      <c r="AP230" s="10">
        <v>2.2799999999999954</v>
      </c>
      <c r="AR230">
        <f t="shared" si="39"/>
        <v>2423308.1172789885</v>
      </c>
      <c r="AS230">
        <f t="shared" si="40"/>
        <v>-0.27389307711345923</v>
      </c>
      <c r="AT230">
        <f t="shared" si="41"/>
        <v>-30.068371123321413</v>
      </c>
      <c r="AU230">
        <f t="shared" si="42"/>
        <v>-255354.6969088465</v>
      </c>
      <c r="AW230">
        <f t="shared" si="46"/>
        <v>1.5918202473029244E-2</v>
      </c>
    </row>
    <row r="231" spans="1:49" x14ac:dyDescent="0.2">
      <c r="A231" s="11">
        <v>2.2899999999999952</v>
      </c>
      <c r="B231">
        <v>0.27320397693320475</v>
      </c>
      <c r="C231">
        <f t="shared" si="43"/>
        <v>-0.27320397693320475</v>
      </c>
      <c r="D231">
        <f t="shared" si="44"/>
        <v>-0.81379590146572545</v>
      </c>
      <c r="U231" s="15">
        <f t="shared" si="36"/>
        <v>6616221.7849952225</v>
      </c>
      <c r="V231">
        <f t="shared" si="37"/>
        <v>-0.82988665534587636</v>
      </c>
      <c r="W231">
        <f t="shared" si="38"/>
        <v>-0.81362315083963077</v>
      </c>
      <c r="Y231">
        <f t="shared" si="47"/>
        <v>2.122775818648567E-2</v>
      </c>
      <c r="AP231" s="10">
        <v>2.2899999999999952</v>
      </c>
      <c r="AR231">
        <f t="shared" si="39"/>
        <v>2466668.5800242121</v>
      </c>
      <c r="AS231">
        <f t="shared" si="40"/>
        <v>-0.2731389061426393</v>
      </c>
      <c r="AT231">
        <f t="shared" si="41"/>
        <v>-28.079884314392984</v>
      </c>
      <c r="AU231">
        <f t="shared" si="42"/>
        <v>-243354.47552783787</v>
      </c>
      <c r="AW231">
        <f t="shared" si="46"/>
        <v>2.3817658621183214E-2</v>
      </c>
    </row>
    <row r="232" spans="1:49" x14ac:dyDescent="0.2">
      <c r="A232" s="11">
        <v>2.2999999999999949</v>
      </c>
      <c r="B232">
        <v>0.27247127095711693</v>
      </c>
      <c r="C232">
        <f t="shared" si="43"/>
        <v>-0.27247127095711693</v>
      </c>
      <c r="D232">
        <f t="shared" si="44"/>
        <v>-0.81650596005577492</v>
      </c>
      <c r="U232" s="15">
        <f t="shared" si="36"/>
        <v>6796146.9021499511</v>
      </c>
      <c r="V232">
        <f t="shared" si="37"/>
        <v>-0.83345381475499802</v>
      </c>
      <c r="W232">
        <f t="shared" si="38"/>
        <v>-0.81635433451999795</v>
      </c>
      <c r="Y232">
        <f t="shared" si="47"/>
        <v>1.8570046416637238E-2</v>
      </c>
      <c r="AP232" s="10">
        <v>2.2999999999999949</v>
      </c>
      <c r="AR232">
        <f t="shared" si="39"/>
        <v>2510608.3347931784</v>
      </c>
      <c r="AS232">
        <f t="shared" si="40"/>
        <v>-0.27238219568566097</v>
      </c>
      <c r="AT232">
        <f t="shared" si="41"/>
        <v>-26.202340886760794</v>
      </c>
      <c r="AU232">
        <f t="shared" si="42"/>
        <v>-231827.84716100991</v>
      </c>
      <c r="AW232">
        <f t="shared" si="46"/>
        <v>3.2691619612983717E-2</v>
      </c>
    </row>
    <row r="233" spans="1:49" x14ac:dyDescent="0.2">
      <c r="A233" s="11">
        <v>2.3099999999999947</v>
      </c>
      <c r="B233">
        <v>0.271738564981029</v>
      </c>
      <c r="C233">
        <f t="shared" si="43"/>
        <v>-0.271738564981029</v>
      </c>
      <c r="D233">
        <f t="shared" si="44"/>
        <v>-0.81920869158606346</v>
      </c>
      <c r="U233" s="15">
        <f t="shared" si="36"/>
        <v>6980130.4614203358</v>
      </c>
      <c r="V233">
        <f t="shared" si="37"/>
        <v>-0.83704764448830682</v>
      </c>
      <c r="W233">
        <f t="shared" si="38"/>
        <v>-0.819079131958111</v>
      </c>
      <c r="Y233">
        <f t="shared" si="47"/>
        <v>1.5815216474526134E-2</v>
      </c>
      <c r="AP233" s="10">
        <v>2.3099999999999947</v>
      </c>
      <c r="AR233">
        <f t="shared" si="39"/>
        <v>2555132.5181965288</v>
      </c>
      <c r="AS233">
        <f t="shared" si="40"/>
        <v>-0.2716228121878379</v>
      </c>
      <c r="AT233">
        <f t="shared" si="41"/>
        <v>-24.430782464049116</v>
      </c>
      <c r="AU233">
        <f t="shared" si="42"/>
        <v>-220759.74267376959</v>
      </c>
      <c r="AW233">
        <f t="shared" si="46"/>
        <v>4.2597116533376111E-2</v>
      </c>
    </row>
    <row r="234" spans="1:49" x14ac:dyDescent="0.2">
      <c r="A234" s="11">
        <v>2.3199999999999945</v>
      </c>
      <c r="B234">
        <v>0.27100585900494117</v>
      </c>
      <c r="C234">
        <f t="shared" si="43"/>
        <v>-0.27100585900494117</v>
      </c>
      <c r="D234">
        <f t="shared" si="44"/>
        <v>-0.82190409605659109</v>
      </c>
      <c r="U234" s="15">
        <f t="shared" si="36"/>
        <v>7168245.3570140079</v>
      </c>
      <c r="V234">
        <f t="shared" si="37"/>
        <v>-0.84066908115949868</v>
      </c>
      <c r="W234">
        <f t="shared" si="38"/>
        <v>-0.82179746008627008</v>
      </c>
      <c r="Y234">
        <f t="shared" si="47"/>
        <v>1.2974259506995999E-2</v>
      </c>
      <c r="AP234" s="10">
        <v>2.3199999999999945</v>
      </c>
      <c r="AR234">
        <f t="shared" si="39"/>
        <v>2600246.2895175433</v>
      </c>
      <c r="AS234">
        <f t="shared" si="40"/>
        <v>-0.27086062033543395</v>
      </c>
      <c r="AT234">
        <f t="shared" si="41"/>
        <v>-22.760416663899377</v>
      </c>
      <c r="AU234">
        <f t="shared" si="42"/>
        <v>-210135.45537103713</v>
      </c>
      <c r="AW234">
        <f t="shared" si="46"/>
        <v>5.3592446318502407E-2</v>
      </c>
    </row>
    <row r="235" spans="1:49" x14ac:dyDescent="0.2">
      <c r="A235" s="11">
        <v>2.3299999999999943</v>
      </c>
      <c r="B235">
        <v>0.27027315302885335</v>
      </c>
      <c r="C235">
        <f t="shared" si="43"/>
        <v>-0.27027315302885335</v>
      </c>
      <c r="D235">
        <f t="shared" si="44"/>
        <v>-0.82459217346735791</v>
      </c>
      <c r="U235" s="15">
        <f t="shared" si="36"/>
        <v>7360565.4605400767</v>
      </c>
      <c r="V235">
        <f t="shared" si="37"/>
        <v>-0.8443190772563326</v>
      </c>
      <c r="W235">
        <f t="shared" si="38"/>
        <v>-0.82450923094251038</v>
      </c>
      <c r="Y235">
        <f t="shared" si="47"/>
        <v>1.0058611701195392E-2</v>
      </c>
      <c r="AP235" s="10">
        <v>2.3299999999999943</v>
      </c>
      <c r="AR235">
        <f t="shared" si="39"/>
        <v>2645954.8307121275</v>
      </c>
      <c r="AS235">
        <f t="shared" si="40"/>
        <v>-0.27009548311498904</v>
      </c>
      <c r="AT235">
        <f t="shared" si="41"/>
        <v>-21.186613398785994</v>
      </c>
      <c r="AU235">
        <f t="shared" si="42"/>
        <v>-199940.63513942063</v>
      </c>
      <c r="AW235">
        <f t="shared" si="46"/>
        <v>6.5737166963579841E-2</v>
      </c>
    </row>
    <row r="236" spans="1:49" x14ac:dyDescent="0.2">
      <c r="A236" s="11">
        <v>2.3399999999999941</v>
      </c>
      <c r="B236">
        <v>0.26954044705276542</v>
      </c>
      <c r="C236">
        <f t="shared" si="43"/>
        <v>-0.26954044705276542</v>
      </c>
      <c r="D236">
        <f t="shared" si="44"/>
        <v>-0.82727292381836381</v>
      </c>
      <c r="U236" s="15">
        <f t="shared" si="36"/>
        <v>7557165.6297058742</v>
      </c>
      <c r="V236">
        <f t="shared" si="37"/>
        <v>-0.84799860126604731</v>
      </c>
      <c r="W236">
        <f t="shared" si="38"/>
        <v>-0.8272143516705901</v>
      </c>
      <c r="Y236">
        <f t="shared" si="47"/>
        <v>7.08014804876858E-3</v>
      </c>
      <c r="AP236" s="10">
        <v>2.3399999999999941</v>
      </c>
      <c r="AR236">
        <f t="shared" si="39"/>
        <v>2692263.3464088212</v>
      </c>
      <c r="AS236">
        <f t="shared" si="40"/>
        <v>-0.26932726187427602</v>
      </c>
      <c r="AT236">
        <f t="shared" si="41"/>
        <v>-19.704901217897714</v>
      </c>
      <c r="AU236">
        <f t="shared" si="42"/>
        <v>-190161.2826372534</v>
      </c>
      <c r="AW236">
        <f t="shared" si="46"/>
        <v>7.9092092047937157E-2</v>
      </c>
    </row>
    <row r="237" spans="1:49" x14ac:dyDescent="0.2">
      <c r="A237" s="11">
        <v>2.3499999999999939</v>
      </c>
      <c r="B237">
        <v>0.2688077410766776</v>
      </c>
      <c r="C237">
        <f t="shared" si="43"/>
        <v>-0.2688077410766776</v>
      </c>
      <c r="D237">
        <f t="shared" si="44"/>
        <v>-0.82994634710960891</v>
      </c>
      <c r="U237" s="15">
        <f t="shared" si="36"/>
        <v>7758121.7170521785</v>
      </c>
      <c r="V237">
        <f t="shared" si="37"/>
        <v>-0.85170863780077855</v>
      </c>
      <c r="W237">
        <f t="shared" si="38"/>
        <v>-0.82991272451999798</v>
      </c>
      <c r="Y237">
        <f t="shared" si="47"/>
        <v>4.0511762872409048E-3</v>
      </c>
      <c r="AP237" s="10">
        <v>2.3499999999999939</v>
      </c>
      <c r="AR237">
        <f t="shared" si="39"/>
        <v>2739177.0639087963</v>
      </c>
      <c r="AS237">
        <f t="shared" si="40"/>
        <v>-0.26855581638486409</v>
      </c>
      <c r="AT237">
        <f t="shared" si="41"/>
        <v>-18.310963690579229</v>
      </c>
      <c r="AU237">
        <f t="shared" si="42"/>
        <v>-180783.74353297055</v>
      </c>
      <c r="AW237">
        <f t="shared" si="46"/>
        <v>9.3719284572853195E-2</v>
      </c>
    </row>
    <row r="238" spans="1:49" x14ac:dyDescent="0.2">
      <c r="A238" s="11">
        <v>2.3599999999999937</v>
      </c>
      <c r="B238">
        <v>0.26807503510058972</v>
      </c>
      <c r="C238">
        <f t="shared" si="43"/>
        <v>-0.26807503510058972</v>
      </c>
      <c r="D238">
        <f t="shared" si="44"/>
        <v>-0.83261244334109308</v>
      </c>
      <c r="U238" s="15">
        <f t="shared" si="36"/>
        <v>7963510.578726965</v>
      </c>
      <c r="V238">
        <f t="shared" si="37"/>
        <v>-0.85545018772298009</v>
      </c>
      <c r="W238">
        <f t="shared" si="38"/>
        <v>-0.83260424684595047</v>
      </c>
      <c r="Y238">
        <f t="shared" si="47"/>
        <v>9.8443101687487326E-4</v>
      </c>
      <c r="AP238" s="10">
        <v>2.3599999999999937</v>
      </c>
      <c r="AR238">
        <f t="shared" si="39"/>
        <v>2786701.2331858575</v>
      </c>
      <c r="AS238">
        <f t="shared" si="40"/>
        <v>-0.26778100490630591</v>
      </c>
      <c r="AT238">
        <f t="shared" si="41"/>
        <v>-17.000635830168903</v>
      </c>
      <c r="AU238">
        <f t="shared" si="42"/>
        <v>-171794.70278997719</v>
      </c>
      <c r="AW238">
        <f t="shared" si="46"/>
        <v>0.10968205009223744</v>
      </c>
    </row>
    <row r="239" spans="1:49" x14ac:dyDescent="0.2">
      <c r="A239" s="11">
        <v>2.3699999999999934</v>
      </c>
      <c r="B239">
        <v>0.2673423291245019</v>
      </c>
      <c r="C239">
        <f t="shared" si="43"/>
        <v>-0.2673423291245019</v>
      </c>
      <c r="D239">
        <f t="shared" si="44"/>
        <v>-0.83527121251281633</v>
      </c>
      <c r="U239" s="15">
        <f t="shared" si="36"/>
        <v>8173410.0832976718</v>
      </c>
      <c r="V239">
        <f t="shared" si="37"/>
        <v>-0.85922426827083698</v>
      </c>
      <c r="W239">
        <f t="shared" si="38"/>
        <v>-0.83528881110939013</v>
      </c>
      <c r="Y239">
        <f t="shared" si="47"/>
        <v>2.1069320132385012E-3</v>
      </c>
      <c r="AP239" s="10">
        <v>2.3699999999999934</v>
      </c>
      <c r="AR239">
        <f t="shared" si="39"/>
        <v>2834841.1268864409</v>
      </c>
      <c r="AS239">
        <f t="shared" si="40"/>
        <v>-0.2670026842519444</v>
      </c>
      <c r="AT239">
        <f t="shared" si="41"/>
        <v>-15.769900560211681</v>
      </c>
      <c r="AU239">
        <f t="shared" si="42"/>
        <v>-163181.1789996773</v>
      </c>
      <c r="AW239">
        <f t="shared" si="46"/>
        <v>0.12704492912505644</v>
      </c>
    </row>
    <row r="240" spans="1:49" x14ac:dyDescent="0.2">
      <c r="A240" s="11">
        <v>2.3799999999999932</v>
      </c>
      <c r="B240">
        <v>0.26660962314841402</v>
      </c>
      <c r="C240">
        <f t="shared" si="43"/>
        <v>-0.26660962314841402</v>
      </c>
      <c r="D240">
        <f t="shared" si="44"/>
        <v>-0.83792265462477877</v>
      </c>
      <c r="U240" s="15">
        <f t="shared" si="36"/>
        <v>8387899.1206019651</v>
      </c>
      <c r="V240">
        <f t="shared" si="37"/>
        <v>-0.86303191318368855</v>
      </c>
      <c r="W240">
        <f t="shared" si="38"/>
        <v>-0.83796630487699009</v>
      </c>
      <c r="Y240">
        <f t="shared" si="47"/>
        <v>5.2093414553709772E-3</v>
      </c>
      <c r="AP240" s="10">
        <v>2.3799999999999932</v>
      </c>
      <c r="AR240">
        <f t="shared" si="39"/>
        <v>2883602.0403296147</v>
      </c>
      <c r="AS240">
        <f t="shared" si="40"/>
        <v>-0.26622070985632912</v>
      </c>
      <c r="AT240">
        <f t="shared" si="41"/>
        <v>-14.614885220369615</v>
      </c>
      <c r="AU240">
        <f t="shared" si="42"/>
        <v>-154930.51876343787</v>
      </c>
      <c r="AW240">
        <f t="shared" si="46"/>
        <v>0.14587368883845786</v>
      </c>
    </row>
    <row r="241" spans="1:49" x14ac:dyDescent="0.2">
      <c r="A241" s="11">
        <v>2.389999999999993</v>
      </c>
      <c r="B241">
        <v>0.26587691717232614</v>
      </c>
      <c r="C241">
        <f t="shared" si="43"/>
        <v>-0.26587691717232614</v>
      </c>
      <c r="D241">
        <f t="shared" si="44"/>
        <v>-0.8405667696769803</v>
      </c>
      <c r="U241" s="15">
        <f t="shared" si="36"/>
        <v>8607057.6106370501</v>
      </c>
      <c r="V241">
        <f t="shared" si="37"/>
        <v>-0.86687417282744306</v>
      </c>
      <c r="W241">
        <f t="shared" si="38"/>
        <v>-0.84063661082115004</v>
      </c>
      <c r="Y241">
        <f t="shared" si="47"/>
        <v>8.3088157525648722E-3</v>
      </c>
      <c r="AP241" s="10">
        <v>2.389999999999993</v>
      </c>
      <c r="AR241">
        <f t="shared" si="39"/>
        <v>2932989.2915070779</v>
      </c>
      <c r="AS241">
        <f t="shared" si="40"/>
        <v>-0.26543493584425842</v>
      </c>
      <c r="AT241">
        <f t="shared" si="41"/>
        <v>-13.53185811482399</v>
      </c>
      <c r="AU241">
        <f t="shared" si="42"/>
        <v>-147030.39112080634</v>
      </c>
      <c r="AW241">
        <f t="shared" si="46"/>
        <v>0.16623531398224123</v>
      </c>
    </row>
    <row r="242" spans="1:49" x14ac:dyDescent="0.2">
      <c r="A242" s="11">
        <v>2.3999999999999928</v>
      </c>
      <c r="B242">
        <v>0.26514421119623832</v>
      </c>
      <c r="C242">
        <f t="shared" si="43"/>
        <v>-0.26514421119623832</v>
      </c>
      <c r="D242">
        <f t="shared" si="44"/>
        <v>-0.8432035576694209</v>
      </c>
      <c r="U242" s="15">
        <f t="shared" si="36"/>
        <v>8830966.5124874432</v>
      </c>
      <c r="V242">
        <f t="shared" si="37"/>
        <v>-0.87075211431999722</v>
      </c>
      <c r="W242">
        <f t="shared" si="38"/>
        <v>-0.84329960671999826</v>
      </c>
      <c r="Y242">
        <f t="shared" si="47"/>
        <v>1.1390968373382829E-2</v>
      </c>
      <c r="AP242" s="10">
        <v>2.3999999999999928</v>
      </c>
      <c r="AR242">
        <f t="shared" si="39"/>
        <v>2983008.2210831633</v>
      </c>
      <c r="AS242">
        <f t="shared" si="40"/>
        <v>-0.26464521510144101</v>
      </c>
      <c r="AT242">
        <f t="shared" si="41"/>
        <v>-12.517225101015356</v>
      </c>
      <c r="AU242">
        <f t="shared" si="42"/>
        <v>-139468.78202499449</v>
      </c>
      <c r="AW242">
        <f t="shared" si="46"/>
        <v>0.18819799706205687</v>
      </c>
    </row>
    <row r="243" spans="1:49" x14ac:dyDescent="0.2">
      <c r="A243" s="11">
        <v>2.4099999999999926</v>
      </c>
      <c r="B243">
        <v>0.26441150522015039</v>
      </c>
      <c r="C243">
        <f t="shared" si="43"/>
        <v>-0.26441150522015039</v>
      </c>
      <c r="D243">
        <f t="shared" si="44"/>
        <v>-0.84583301860210069</v>
      </c>
      <c r="U243" s="15">
        <f t="shared" si="36"/>
        <v>9059707.8332913145</v>
      </c>
      <c r="V243">
        <f t="shared" si="37"/>
        <v>-0.87466682165665333</v>
      </c>
      <c r="W243">
        <f t="shared" si="38"/>
        <v>-0.84595516545739047</v>
      </c>
      <c r="Y243">
        <f t="shared" si="47"/>
        <v>1.4441012895387309E-2</v>
      </c>
      <c r="AP243" s="10">
        <v>2.4099999999999926</v>
      </c>
      <c r="AR243">
        <f t="shared" si="39"/>
        <v>3033664.1923948349</v>
      </c>
      <c r="AS243">
        <f t="shared" si="40"/>
        <v>-0.26385139934675889</v>
      </c>
      <c r="AT243">
        <f t="shared" si="41"/>
        <v>-11.567526219710999</v>
      </c>
      <c r="AU243">
        <f t="shared" si="42"/>
        <v>-132233.98886878788</v>
      </c>
      <c r="AW243">
        <f t="shared" si="46"/>
        <v>0.21183112774353602</v>
      </c>
    </row>
    <row r="244" spans="1:49" x14ac:dyDescent="0.2">
      <c r="A244" s="11">
        <v>2.4199999999999924</v>
      </c>
      <c r="B244">
        <v>0.26367879924406257</v>
      </c>
      <c r="C244">
        <f t="shared" si="43"/>
        <v>-0.26367879924406257</v>
      </c>
      <c r="D244">
        <f t="shared" si="44"/>
        <v>-0.84845515247501957</v>
      </c>
      <c r="U244" s="15">
        <f t="shared" si="36"/>
        <v>9293364.6372453012</v>
      </c>
      <c r="V244">
        <f t="shared" si="37"/>
        <v>-0.87861939583553739</v>
      </c>
      <c r="W244">
        <f t="shared" si="38"/>
        <v>-0.84860315502290939</v>
      </c>
      <c r="Y244">
        <f t="shared" si="47"/>
        <v>1.744376794201654E-2</v>
      </c>
      <c r="AP244" s="10">
        <v>2.4199999999999924</v>
      </c>
      <c r="AR244">
        <f t="shared" si="39"/>
        <v>3084962.5914516887</v>
      </c>
      <c r="AS244">
        <f t="shared" si="40"/>
        <v>-0.26305333920617296</v>
      </c>
      <c r="AT244">
        <f t="shared" si="41"/>
        <v>-10.679432366458059</v>
      </c>
      <c r="AU244">
        <f t="shared" si="42"/>
        <v>-125314.61505486071</v>
      </c>
      <c r="AW244">
        <f t="shared" si="46"/>
        <v>0.23720528145710842</v>
      </c>
    </row>
    <row r="245" spans="1:49" x14ac:dyDescent="0.2">
      <c r="A245" s="11">
        <v>2.4299999999999922</v>
      </c>
      <c r="B245">
        <v>0.26294609326797475</v>
      </c>
      <c r="C245">
        <f t="shared" si="43"/>
        <v>-0.26294609326797475</v>
      </c>
      <c r="D245">
        <f t="shared" si="44"/>
        <v>-0.85106995928817764</v>
      </c>
      <c r="U245" s="15">
        <f t="shared" si="36"/>
        <v>9532021.0546478536</v>
      </c>
      <c r="V245">
        <f t="shared" si="37"/>
        <v>-0.88261095498301922</v>
      </c>
      <c r="W245">
        <f t="shared" si="38"/>
        <v>-0.85124343851186945</v>
      </c>
      <c r="Y245">
        <f t="shared" si="47"/>
        <v>2.0383661977320253E-2</v>
      </c>
      <c r="AP245" s="10">
        <v>2.4299999999999922</v>
      </c>
      <c r="AR245">
        <f t="shared" si="39"/>
        <v>3136908.8269359521</v>
      </c>
      <c r="AS245">
        <f t="shared" si="40"/>
        <v>-0.26225088428822696</v>
      </c>
      <c r="AT245">
        <f t="shared" si="41"/>
        <v>-9.8497420038984274</v>
      </c>
      <c r="AU245">
        <f t="shared" si="42"/>
        <v>-118699.56461508572</v>
      </c>
      <c r="AW245">
        <f t="shared" si="46"/>
        <v>0.26439220720396145</v>
      </c>
    </row>
    <row r="246" spans="1:49" x14ac:dyDescent="0.2">
      <c r="A246" s="11">
        <v>2.439999999999992</v>
      </c>
      <c r="B246">
        <v>0.26221338729188687</v>
      </c>
      <c r="C246">
        <f t="shared" si="43"/>
        <v>-0.26221338729188687</v>
      </c>
      <c r="D246">
        <f t="shared" si="44"/>
        <v>-0.85367743904157478</v>
      </c>
      <c r="U246" s="15">
        <f t="shared" si="36"/>
        <v>9775762.2909810953</v>
      </c>
      <c r="V246">
        <f t="shared" si="37"/>
        <v>-0.88664263447912584</v>
      </c>
      <c r="W246">
        <f t="shared" si="38"/>
        <v>-0.85387587412530985</v>
      </c>
      <c r="Y246">
        <f t="shared" si="47"/>
        <v>2.3244737960728429E-2</v>
      </c>
      <c r="AP246" s="10">
        <v>2.439999999999992</v>
      </c>
      <c r="AR246">
        <f t="shared" si="39"/>
        <v>3189508.3302024854</v>
      </c>
      <c r="AS246">
        <f t="shared" si="40"/>
        <v>-0.26144388326117601</v>
      </c>
      <c r="AT246">
        <f t="shared" si="41"/>
        <v>-9.0753779158767429</v>
      </c>
      <c r="AU246">
        <f t="shared" si="42"/>
        <v>-112378.036879614</v>
      </c>
      <c r="AW246">
        <f t="shared" si="46"/>
        <v>0.29346481453834755</v>
      </c>
    </row>
    <row r="247" spans="1:49" x14ac:dyDescent="0.2">
      <c r="A247" s="11">
        <v>2.4499999999999917</v>
      </c>
      <c r="B247">
        <v>0.26148068131579899</v>
      </c>
      <c r="C247">
        <f t="shared" si="43"/>
        <v>-0.26148068131579899</v>
      </c>
      <c r="D247">
        <f t="shared" si="44"/>
        <v>-0.85627759173521101</v>
      </c>
      <c r="U247" s="15">
        <f t="shared" si="36"/>
        <v>10024674.636031184</v>
      </c>
      <c r="V247">
        <f t="shared" si="37"/>
        <v>-0.89071558708296505</v>
      </c>
      <c r="W247">
        <f t="shared" si="38"/>
        <v>-0.85650031516999792</v>
      </c>
      <c r="Y247">
        <f t="shared" si="47"/>
        <v>2.6010657868036597E-2</v>
      </c>
      <c r="AP247" s="10">
        <v>2.4499999999999917</v>
      </c>
      <c r="AR247">
        <f t="shared" si="39"/>
        <v>3242766.5552787809</v>
      </c>
      <c r="AS247">
        <f t="shared" si="40"/>
        <v>-0.26063218393173487</v>
      </c>
      <c r="AT247">
        <f t="shared" si="41"/>
        <v>-8.3533840017698822</v>
      </c>
      <c r="AU247">
        <f t="shared" si="42"/>
        <v>-106339.52119000256</v>
      </c>
      <c r="AW247">
        <f t="shared" si="46"/>
        <v>0.32449715971152709</v>
      </c>
    </row>
    <row r="248" spans="1:49" x14ac:dyDescent="0.2">
      <c r="A248" s="11">
        <v>2.4599999999999915</v>
      </c>
      <c r="B248">
        <v>0.26074797533971111</v>
      </c>
      <c r="C248">
        <f t="shared" si="43"/>
        <v>-0.26074797533971111</v>
      </c>
      <c r="D248">
        <f t="shared" si="44"/>
        <v>-0.85887041736908643</v>
      </c>
      <c r="U248" s="15">
        <f t="shared" si="36"/>
        <v>10278845.473047199</v>
      </c>
      <c r="V248">
        <f t="shared" si="37"/>
        <v>-0.89483098305813891</v>
      </c>
      <c r="W248">
        <f t="shared" si="38"/>
        <v>-0.85911661005843021</v>
      </c>
      <c r="Y248">
        <f t="shared" si="47"/>
        <v>2.8664707080950154E-2</v>
      </c>
      <c r="AP248" s="10">
        <v>2.4599999999999915</v>
      </c>
      <c r="AR248">
        <f t="shared" si="39"/>
        <v>3296688.9788649618</v>
      </c>
      <c r="AS248">
        <f t="shared" si="40"/>
        <v>-0.25981563332543767</v>
      </c>
      <c r="AT248">
        <f t="shared" si="41"/>
        <v>-7.6809221127259661</v>
      </c>
      <c r="AU248">
        <f t="shared" si="42"/>
        <v>-100573.79166211188</v>
      </c>
      <c r="AW248">
        <f t="shared" si="46"/>
        <v>0.35756443096394519</v>
      </c>
    </row>
    <row r="249" spans="1:49" x14ac:dyDescent="0.2">
      <c r="A249" s="11">
        <v>2.4699999999999913</v>
      </c>
      <c r="B249">
        <v>0.26001526936362329</v>
      </c>
      <c r="C249">
        <f t="shared" si="43"/>
        <v>-0.26001526936362329</v>
      </c>
      <c r="D249">
        <f t="shared" si="44"/>
        <v>-0.86145591594320092</v>
      </c>
      <c r="U249" s="15">
        <f t="shared" si="36"/>
        <v>10538363.287938539</v>
      </c>
      <c r="V249">
        <f t="shared" si="37"/>
        <v>-0.89899001029816306</v>
      </c>
      <c r="W249">
        <f t="shared" si="38"/>
        <v>-0.86172460230882963</v>
      </c>
      <c r="Y249">
        <f t="shared" si="47"/>
        <v>3.1189798648550635E-2</v>
      </c>
      <c r="AP249" s="10">
        <v>2.4699999999999913</v>
      </c>
      <c r="AR249">
        <f t="shared" si="39"/>
        <v>3351281.1003337852</v>
      </c>
      <c r="AS249">
        <f t="shared" si="40"/>
        <v>-0.25899407776862909</v>
      </c>
      <c r="AT249">
        <f t="shared" si="41"/>
        <v>-7.0552689289397676</v>
      </c>
      <c r="AU249">
        <f t="shared" si="42"/>
        <v>-95070.90199829638</v>
      </c>
      <c r="AW249">
        <f t="shared" si="46"/>
        <v>0.39274293294140844</v>
      </c>
    </row>
    <row r="250" spans="1:49" x14ac:dyDescent="0.2">
      <c r="A250" s="11">
        <v>2.4799999999999911</v>
      </c>
      <c r="B250">
        <v>0.25928256338753541</v>
      </c>
      <c r="C250">
        <f t="shared" si="43"/>
        <v>-0.25928256338753541</v>
      </c>
      <c r="D250">
        <f t="shared" si="44"/>
        <v>-0.8640340874575545</v>
      </c>
      <c r="U250" s="15">
        <f t="shared" si="36"/>
        <v>10803317.678510819</v>
      </c>
      <c r="V250">
        <f t="shared" si="37"/>
        <v>-0.90319387445188759</v>
      </c>
      <c r="W250">
        <f t="shared" si="38"/>
        <v>-0.86432413054515012</v>
      </c>
      <c r="Y250">
        <f t="shared" si="47"/>
        <v>3.3568477425361225E-2</v>
      </c>
      <c r="AP250" s="10">
        <v>2.4799999999999911</v>
      </c>
      <c r="AR250">
        <f t="shared" si="39"/>
        <v>3406548.441730638</v>
      </c>
      <c r="AS250">
        <f t="shared" si="40"/>
        <v>-0.25816736297204979</v>
      </c>
      <c r="AT250">
        <f t="shared" si="41"/>
        <v>-6.4738128771496122</v>
      </c>
      <c r="AU250">
        <f t="shared" si="42"/>
        <v>-89821.180342331529</v>
      </c>
      <c r="AW250">
        <f t="shared" si="46"/>
        <v>0.43011007023206571</v>
      </c>
    </row>
    <row r="251" spans="1:49" x14ac:dyDescent="0.2">
      <c r="A251" s="11">
        <v>2.4899999999999909</v>
      </c>
      <c r="B251">
        <v>0.25854985741144754</v>
      </c>
      <c r="C251">
        <f t="shared" si="43"/>
        <v>-0.25854985741144754</v>
      </c>
      <c r="D251">
        <f t="shared" si="44"/>
        <v>-0.86660493191214727</v>
      </c>
      <c r="U251" s="15">
        <f t="shared" si="36"/>
        <v>11073799.363740314</v>
      </c>
      <c r="V251">
        <f t="shared" si="37"/>
        <v>-0.90744379904890915</v>
      </c>
      <c r="W251">
        <f t="shared" si="38"/>
        <v>-0.86691502849706947</v>
      </c>
      <c r="Y251">
        <f t="shared" si="47"/>
        <v>3.5782924087217172E-2</v>
      </c>
      <c r="AP251" s="10">
        <v>2.4899999999999909</v>
      </c>
      <c r="AR251">
        <f t="shared" si="39"/>
        <v>3462496.5477735423</v>
      </c>
      <c r="AS251">
        <f t="shared" si="40"/>
        <v>-0.25733533411606779</v>
      </c>
      <c r="AT251">
        <f t="shared" si="41"/>
        <v>-5.9340510914407787</v>
      </c>
      <c r="AU251">
        <f t="shared" si="42"/>
        <v>-84815.224187985063</v>
      </c>
      <c r="AW251">
        <f t="shared" si="46"/>
        <v>0.46974432998699828</v>
      </c>
    </row>
    <row r="252" spans="1:49" x14ac:dyDescent="0.2">
      <c r="A252" s="11">
        <v>2.4999999999999907</v>
      </c>
      <c r="B252">
        <v>0.25781715143535971</v>
      </c>
      <c r="C252">
        <f t="shared" si="43"/>
        <v>-0.25781715143535971</v>
      </c>
      <c r="D252">
        <f t="shared" si="44"/>
        <v>-0.86916698752545585</v>
      </c>
      <c r="U252" s="15">
        <f t="shared" si="36"/>
        <v>11349900.19308687</v>
      </c>
      <c r="V252">
        <f t="shared" si="37"/>
        <v>-0.91174102562499582</v>
      </c>
      <c r="W252">
        <f t="shared" si="38"/>
        <v>-0.86949712499999721</v>
      </c>
      <c r="Y252">
        <f t="shared" si="47"/>
        <v>3.7983204525665427E-2</v>
      </c>
      <c r="AP252" s="10">
        <v>2.4999999999999907</v>
      </c>
      <c r="AR252">
        <f t="shared" si="39"/>
        <v>3519130.9858531472</v>
      </c>
      <c r="AS252">
        <f t="shared" si="40"/>
        <v>-0.2564978359375007</v>
      </c>
      <c r="AT252">
        <f t="shared" si="41"/>
        <v>-5.4335864130480331</v>
      </c>
      <c r="AU252">
        <f t="shared" si="42"/>
        <v>-80043.895331159234</v>
      </c>
      <c r="AW252">
        <f t="shared" si="46"/>
        <v>0.51172526362731152</v>
      </c>
    </row>
    <row r="253" spans="1:49" x14ac:dyDescent="0.2">
      <c r="A253" s="11">
        <v>2.5099999999999905</v>
      </c>
      <c r="B253">
        <v>0.25693826730694563</v>
      </c>
      <c r="C253">
        <f t="shared" si="43"/>
        <v>-0.25693826730694563</v>
      </c>
      <c r="D253">
        <f t="shared" si="44"/>
        <v>-0.8717173307344338</v>
      </c>
      <c r="U253" s="15">
        <f t="shared" si="36"/>
        <v>11631713.155845366</v>
      </c>
      <c r="V253">
        <f t="shared" si="37"/>
        <v>-0.91608681384749935</v>
      </c>
      <c r="W253">
        <f t="shared" si="38"/>
        <v>-0.87207024399506938</v>
      </c>
      <c r="Y253">
        <f t="shared" si="47"/>
        <v>4.0484827844164198E-2</v>
      </c>
      <c r="AP253" s="10">
        <v>2.5099999999999905</v>
      </c>
      <c r="AR253">
        <f t="shared" si="39"/>
        <v>3576457.3460327392</v>
      </c>
      <c r="AS253">
        <f t="shared" si="40"/>
        <v>-0.25565471281808205</v>
      </c>
      <c r="AT253">
        <f t="shared" si="41"/>
        <v>-4.9701244318930549</v>
      </c>
      <c r="AU253">
        <f t="shared" si="42"/>
        <v>-75498.31487120688</v>
      </c>
      <c r="AW253">
        <f t="shared" si="46"/>
        <v>0.49955754053957668</v>
      </c>
    </row>
    <row r="254" spans="1:49" x14ac:dyDescent="0.2">
      <c r="A254" s="11">
        <v>2.5199999999999902</v>
      </c>
      <c r="B254">
        <v>0.25591320502620485</v>
      </c>
      <c r="C254">
        <f t="shared" si="43"/>
        <v>-0.25591320502620485</v>
      </c>
      <c r="D254">
        <f t="shared" si="44"/>
        <v>-0.87425596153908103</v>
      </c>
      <c r="U254" s="15">
        <f t="shared" si="36"/>
        <v>11919332.390535666</v>
      </c>
      <c r="V254">
        <f t="shared" si="37"/>
        <v>-0.92048244164077608</v>
      </c>
      <c r="W254">
        <f t="shared" si="38"/>
        <v>-0.87463420452914997</v>
      </c>
      <c r="Y254">
        <f t="shared" si="47"/>
        <v>4.3264559432121881E-2</v>
      </c>
      <c r="AP254" s="10">
        <v>2.5199999999999902</v>
      </c>
      <c r="AR254">
        <f t="shared" si="39"/>
        <v>3634481.2410482313</v>
      </c>
      <c r="AS254">
        <f t="shared" si="40"/>
        <v>-0.25480580887451915</v>
      </c>
      <c r="AT254">
        <f t="shared" si="41"/>
        <v>-4.5414705704388325</v>
      </c>
      <c r="AU254">
        <f t="shared" si="42"/>
        <v>-71169.858260288835</v>
      </c>
      <c r="AW254">
        <f t="shared" si="46"/>
        <v>0.43272333351157388</v>
      </c>
    </row>
    <row r="255" spans="1:49" x14ac:dyDescent="0.2">
      <c r="A255" s="11">
        <v>2.52999999999999</v>
      </c>
      <c r="B255">
        <v>0.25488814274546401</v>
      </c>
      <c r="C255">
        <f t="shared" si="43"/>
        <v>-0.25488814274546401</v>
      </c>
      <c r="D255">
        <f t="shared" si="44"/>
        <v>-0.8767843417209209</v>
      </c>
      <c r="U255" s="15">
        <f t="shared" si="36"/>
        <v>12212853.194331126</v>
      </c>
      <c r="V255">
        <f t="shared" si="37"/>
        <v>-0.92492920531160538</v>
      </c>
      <c r="W255">
        <f t="shared" si="38"/>
        <v>-0.87718882075482951</v>
      </c>
      <c r="Y255">
        <f t="shared" si="47"/>
        <v>4.6132100524823964E-2</v>
      </c>
      <c r="AP255" s="10">
        <v>2.52999999999999</v>
      </c>
      <c r="AR255">
        <f t="shared" si="39"/>
        <v>3693208.306308174</v>
      </c>
      <c r="AS255">
        <f t="shared" si="40"/>
        <v>-0.25395096805019174</v>
      </c>
      <c r="AT255">
        <f t="shared" si="41"/>
        <v>-4.1455272074745153</v>
      </c>
      <c r="AU255">
        <f t="shared" si="42"/>
        <v>-67050.150400057435</v>
      </c>
      <c r="AW255">
        <f t="shared" si="46"/>
        <v>0.36768077368281077</v>
      </c>
    </row>
    <row r="256" spans="1:49" x14ac:dyDescent="0.2">
      <c r="A256" s="11">
        <v>2.5399999999999898</v>
      </c>
      <c r="B256">
        <v>0.25386308046472317</v>
      </c>
      <c r="C256">
        <f t="shared" si="43"/>
        <v>-0.25386308046472317</v>
      </c>
      <c r="D256">
        <f t="shared" si="44"/>
        <v>-0.87930247127995331</v>
      </c>
      <c r="U256" s="15">
        <f t="shared" si="36"/>
        <v>12512372.032525539</v>
      </c>
      <c r="V256">
        <f t="shared" si="37"/>
        <v>-0.92942841967460454</v>
      </c>
      <c r="W256">
        <f t="shared" si="38"/>
        <v>-0.87973390193042933</v>
      </c>
      <c r="Y256">
        <f t="shared" si="47"/>
        <v>4.9065101551233725E-2</v>
      </c>
      <c r="AP256" s="10">
        <v>2.5399999999999898</v>
      </c>
      <c r="AR256">
        <f t="shared" si="39"/>
        <v>3752644.1998937475</v>
      </c>
      <c r="AS256">
        <f t="shared" si="40"/>
        <v>-0.25309003420845105</v>
      </c>
      <c r="AT256">
        <f t="shared" si="41"/>
        <v>-3.7802908431112883</v>
      </c>
      <c r="AU256">
        <f t="shared" si="42"/>
        <v>-63131.060785546899</v>
      </c>
      <c r="AW256">
        <f t="shared" si="46"/>
        <v>0.30451306856316851</v>
      </c>
    </row>
    <row r="257" spans="1:49" x14ac:dyDescent="0.2">
      <c r="A257" s="11">
        <v>2.5499999999999896</v>
      </c>
      <c r="B257">
        <v>0.25283801818398238</v>
      </c>
      <c r="C257">
        <f t="shared" si="43"/>
        <v>-0.25283801818398238</v>
      </c>
      <c r="D257">
        <f t="shared" si="44"/>
        <v>-0.88181035021617837</v>
      </c>
      <c r="U257" s="15">
        <f t="shared" si="36"/>
        <v>12817986.548038665</v>
      </c>
      <c r="V257">
        <f t="shared" si="37"/>
        <v>-0.93398141817765179</v>
      </c>
      <c r="W257">
        <f t="shared" si="38"/>
        <v>-0.88226925241999732</v>
      </c>
      <c r="Y257">
        <f t="shared" si="47"/>
        <v>5.2040918288886462E-2</v>
      </c>
      <c r="AP257" s="10">
        <v>2.5499999999999896</v>
      </c>
      <c r="AR257">
        <f t="shared" si="39"/>
        <v>3812794.6025587623</v>
      </c>
      <c r="AS257">
        <f t="shared" si="40"/>
        <v>-0.25222285122754634</v>
      </c>
      <c r="AT257">
        <f t="shared" si="41"/>
        <v>-3.4438493055131403</v>
      </c>
      <c r="AU257">
        <f t="shared" si="42"/>
        <v>-59404.698696628213</v>
      </c>
      <c r="AW257">
        <f t="shared" si="46"/>
        <v>0.24330476913816176</v>
      </c>
    </row>
    <row r="258" spans="1:49" x14ac:dyDescent="0.2">
      <c r="A258" s="11">
        <v>2.5599999999999894</v>
      </c>
      <c r="B258">
        <v>0.2518129559032416</v>
      </c>
      <c r="C258">
        <f t="shared" si="43"/>
        <v>-0.2518129559032416</v>
      </c>
      <c r="D258">
        <f t="shared" si="44"/>
        <v>-0.88430797852959597</v>
      </c>
      <c r="U258" s="15">
        <f t="shared" si="36"/>
        <v>13129795.570960229</v>
      </c>
      <c r="V258">
        <f t="shared" si="37"/>
        <v>-0.93858955302729752</v>
      </c>
      <c r="W258">
        <f t="shared" si="38"/>
        <v>-0.88479467169330883</v>
      </c>
      <c r="Y258">
        <f t="shared" si="47"/>
        <v>5.5036613434396427E-2</v>
      </c>
      <c r="AP258" s="10">
        <v>2.5599999999999894</v>
      </c>
      <c r="AR258">
        <f t="shared" si="39"/>
        <v>3873665.2177296635</v>
      </c>
      <c r="AS258">
        <f t="shared" si="40"/>
        <v>-0.2513492630971727</v>
      </c>
      <c r="AT258">
        <f t="shared" si="41"/>
        <v>-3.1343789989550714</v>
      </c>
      <c r="AU258">
        <f t="shared" si="42"/>
        <v>-55863.408440127969</v>
      </c>
      <c r="AW258">
        <f t="shared" si="46"/>
        <v>0.18414175887243325</v>
      </c>
    </row>
    <row r="259" spans="1:49" x14ac:dyDescent="0.2">
      <c r="A259" s="11">
        <v>2.5699999999999892</v>
      </c>
      <c r="B259">
        <v>0.25078789362250076</v>
      </c>
      <c r="C259">
        <f t="shared" si="43"/>
        <v>-0.25078789362250076</v>
      </c>
      <c r="D259">
        <f t="shared" si="44"/>
        <v>-0.88679535622020622</v>
      </c>
      <c r="U259" s="15">
        <f t="shared" ref="U259:U322" si="48" xml:space="preserve"> 53490.712*A259^6 - 18259.122*A259^5 + 1895.5002*A259^4 - 14.865009*A259^3 - 7.8018386*A259^2 - 0.093102048*A259 - 0.000025878424</f>
        <v>13447899.128132468</v>
      </c>
      <c r="V259">
        <f t="shared" ref="V259:V322" si="49" xml:space="preserve"> -0.0104515*A259^5 + 0.0545729*A259^4 - 0.103971*A259^3 + 0.123545*A259^2 - 0.469896*A259 + 0.00428999</f>
        <v>-0.94325419531418919</v>
      </c>
      <c r="W259">
        <f t="shared" ref="W259:W322" si="50" xml:space="preserve"> 0.0203928*A259^4 - 0.174177*A259^3 + 0.586483*A259^2 - 1.19891*A259 + 0.387181</f>
        <v>-0.88730995432586957</v>
      </c>
      <c r="Y259">
        <f t="shared" si="47"/>
        <v>5.8028958096569105E-2</v>
      </c>
      <c r="AP259" s="10">
        <v>2.5699999999999892</v>
      </c>
      <c r="AR259">
        <f t="shared" ref="AR259:AR322" si="51" xml:space="preserve"> 94469.3*A259^4 - 11126.4*A259^3 + 450.303*A259^2 - 16.2087*A259 + 0.0826032</f>
        <v>3935261.7715055263</v>
      </c>
      <c r="AS259">
        <f t="shared" ref="AS259:AS322" si="52" xml:space="preserve"> -0.00224694*A259^6 + 0.0261308*A259^5 - 0.114879*A259^4 + 0.243746*A259^3 - 0.258379*A259^2 + 0.198518*A259 - 0.462261</f>
        <v>-0.25046911401661814</v>
      </c>
      <c r="AT259">
        <f t="shared" ref="AT259:AT322" si="53" xml:space="preserve"> -57.1749449921772*A259^6 + 1098.99373648116*A259^5 - 8793.20914905755*A259^4 + 37486.1148671383*A259^3 - 89802.3173003319*A259^2 + 114624.393668202*A259 - 60902.6273173265</f>
        <v>-2.8501421914043021</v>
      </c>
      <c r="AU259">
        <f t="shared" ref="AU259:AU322" si="54" xml:space="preserve"> -66267.1212853193*A259^6 + 1404608.09770117*A259^5 - 12404827.8916932*A259^4 + 58427163.6020783*A259^3 - 154792940.972312*A259^2 + 218713702.469474*A259 - 128759523.888855</f>
        <v>-52499.764634624124</v>
      </c>
      <c r="AW259">
        <f t="shared" si="46"/>
        <v>0.12711124180597694</v>
      </c>
    </row>
    <row r="260" spans="1:49" x14ac:dyDescent="0.2">
      <c r="A260" s="11">
        <v>2.579999999999989</v>
      </c>
      <c r="B260">
        <v>0.24976283134175997</v>
      </c>
      <c r="C260">
        <f t="shared" ref="C260:C323" si="55">-1*B260</f>
        <v>-0.24976283134175997</v>
      </c>
      <c r="D260">
        <f t="shared" ref="D260:D323" si="56">D259 + C260*0.01 + (C261-C259)*(A261-A259)/2</f>
        <v>-0.88927248328800901</v>
      </c>
      <c r="U260" s="15">
        <f t="shared" si="48"/>
        <v>13772398.452771159</v>
      </c>
      <c r="V260">
        <f t="shared" si="49"/>
        <v>-0.94797673513848568</v>
      </c>
      <c r="W260">
        <f t="shared" si="50"/>
        <v>-0.88981488999890912</v>
      </c>
      <c r="Y260">
        <f t="shared" si="47"/>
        <v>6.0994433212934837E-2</v>
      </c>
      <c r="AP260" s="10">
        <v>2.579999999999989</v>
      </c>
      <c r="AR260">
        <f t="shared" si="51"/>
        <v>3997590.0126580587</v>
      </c>
      <c r="AS260">
        <f t="shared" si="52"/>
        <v>-0.24958224849455207</v>
      </c>
      <c r="AT260">
        <f t="shared" si="53"/>
        <v>-2.5894843461646815</v>
      </c>
      <c r="AU260">
        <f t="shared" si="54"/>
        <v>-49306.567546978593</v>
      </c>
      <c r="AW260">
        <f t="shared" si="46"/>
        <v>7.230172970004542E-2</v>
      </c>
    </row>
    <row r="261" spans="1:49" x14ac:dyDescent="0.2">
      <c r="A261" s="11">
        <v>2.5899999999999888</v>
      </c>
      <c r="B261">
        <v>0.24873776906101916</v>
      </c>
      <c r="C261">
        <f t="shared" si="55"/>
        <v>-0.24873776906101916</v>
      </c>
      <c r="D261">
        <f t="shared" si="56"/>
        <v>-0.89173935973300433</v>
      </c>
      <c r="U261" s="15">
        <f t="shared" si="48"/>
        <v>14103395.994125184</v>
      </c>
      <c r="V261">
        <f t="shared" si="49"/>
        <v>-0.95275858173527528</v>
      </c>
      <c r="W261">
        <f t="shared" si="50"/>
        <v>-0.89230926349938899</v>
      </c>
      <c r="Y261">
        <f t="shared" si="47"/>
        <v>6.3909230894024407E-2</v>
      </c>
      <c r="AP261" s="10">
        <v>2.5899999999999888</v>
      </c>
      <c r="AR261">
        <f t="shared" si="51"/>
        <v>4060655.7126316004</v>
      </c>
      <c r="AS261">
        <f t="shared" si="52"/>
        <v>-0.24868851145041831</v>
      </c>
      <c r="AT261">
        <f t="shared" si="53"/>
        <v>-2.3508314914724906</v>
      </c>
      <c r="AU261">
        <f t="shared" si="54"/>
        <v>-46276.838475599885</v>
      </c>
      <c r="AW261">
        <f t="shared" si="46"/>
        <v>1.9803028219956824E-2</v>
      </c>
    </row>
    <row r="262" spans="1:49" x14ac:dyDescent="0.2">
      <c r="A262" s="11">
        <v>2.5999999999999885</v>
      </c>
      <c r="B262">
        <v>0.24771270678027832</v>
      </c>
      <c r="C262">
        <f t="shared" si="55"/>
        <v>-0.24771270678027832</v>
      </c>
      <c r="D262">
        <f t="shared" si="56"/>
        <v>-0.89419598555519231</v>
      </c>
      <c r="U262" s="15">
        <f t="shared" si="48"/>
        <v>14440995.427174598</v>
      </c>
      <c r="V262">
        <f t="shared" si="49"/>
        <v>-0.95760116359999436</v>
      </c>
      <c r="W262">
        <f t="shared" si="50"/>
        <v>-0.89479285471999681</v>
      </c>
      <c r="Y262">
        <f t="shared" si="47"/>
        <v>6.6749255694087739E-2</v>
      </c>
      <c r="AP262" s="10">
        <v>2.5999999999999885</v>
      </c>
      <c r="AR262">
        <f t="shared" si="51"/>
        <v>4124464.6655431259</v>
      </c>
      <c r="AS262">
        <f t="shared" si="52"/>
        <v>-0.24778774831744049</v>
      </c>
      <c r="AT262">
        <f t="shared" si="53"/>
        <v>-2.1326876343882759</v>
      </c>
      <c r="AU262">
        <f t="shared" si="54"/>
        <v>-43403.815180078149</v>
      </c>
      <c r="AW262">
        <f t="shared" si="46"/>
        <v>3.0293777875809884E-2</v>
      </c>
    </row>
    <row r="263" spans="1:49" x14ac:dyDescent="0.2">
      <c r="A263" s="11">
        <v>2.6099999999999883</v>
      </c>
      <c r="B263">
        <v>0.24668764449953751</v>
      </c>
      <c r="C263">
        <f t="shared" si="55"/>
        <v>-0.24668764449953751</v>
      </c>
      <c r="D263">
        <f t="shared" si="56"/>
        <v>-0.89664236075457282</v>
      </c>
      <c r="U263" s="15">
        <f t="shared" si="48"/>
        <v>14785301.662367186</v>
      </c>
      <c r="V263">
        <f t="shared" si="49"/>
        <v>-0.96250592861384554</v>
      </c>
      <c r="W263">
        <f t="shared" si="50"/>
        <v>-0.89726543865914943</v>
      </c>
      <c r="Y263">
        <f t="shared" si="47"/>
        <v>6.9490125812509476E-2</v>
      </c>
      <c r="AP263" s="10">
        <v>2.6099999999999883</v>
      </c>
      <c r="AR263">
        <f t="shared" si="51"/>
        <v>4189022.6881822362</v>
      </c>
      <c r="AS263">
        <f t="shared" si="52"/>
        <v>-0.24687980514726621</v>
      </c>
      <c r="AT263">
        <f t="shared" si="53"/>
        <v>-1.9336322122908314</v>
      </c>
      <c r="AU263">
        <f t="shared" si="54"/>
        <v>-40680.947359457612</v>
      </c>
      <c r="AW263">
        <f t="shared" si="46"/>
        <v>7.7896340580227583E-2</v>
      </c>
    </row>
    <row r="264" spans="1:49" x14ac:dyDescent="0.2">
      <c r="A264" s="11">
        <v>2.6199999999999881</v>
      </c>
      <c r="B264">
        <v>0.24566258221879672</v>
      </c>
      <c r="C264">
        <f t="shared" si="55"/>
        <v>-0.24566258221879672</v>
      </c>
      <c r="D264">
        <f t="shared" si="56"/>
        <v>-0.89907848533114598</v>
      </c>
      <c r="U264" s="15">
        <f t="shared" si="48"/>
        <v>15136420.855393598</v>
      </c>
      <c r="V264">
        <f t="shared" si="49"/>
        <v>-0.96747434416921463</v>
      </c>
      <c r="W264">
        <f t="shared" si="50"/>
        <v>-0.89972678542098894</v>
      </c>
      <c r="Y264">
        <f t="shared" si="47"/>
        <v>7.2107174225638032E-2</v>
      </c>
      <c r="AP264" s="10">
        <v>2.6199999999999881</v>
      </c>
      <c r="AR264">
        <f t="shared" si="51"/>
        <v>4254335.6200111704</v>
      </c>
      <c r="AS264">
        <f t="shared" si="52"/>
        <v>-0.24596452871620661</v>
      </c>
      <c r="AT264">
        <f t="shared" si="53"/>
        <v>-1.7523175896567409</v>
      </c>
      <c r="AU264">
        <f t="shared" si="54"/>
        <v>-38101.892180815339</v>
      </c>
      <c r="AW264">
        <f t="shared" si="46"/>
        <v>0.12291106552847478</v>
      </c>
    </row>
    <row r="265" spans="1:49" x14ac:dyDescent="0.2">
      <c r="A265" s="11">
        <v>2.6299999999999879</v>
      </c>
      <c r="B265">
        <v>0.24463751993805591</v>
      </c>
      <c r="C265">
        <f t="shared" si="55"/>
        <v>-0.24463751993805591</v>
      </c>
      <c r="D265">
        <f t="shared" si="56"/>
        <v>-0.90150435928491168</v>
      </c>
      <c r="U265" s="15">
        <f t="shared" si="48"/>
        <v>15494460.417000929</v>
      </c>
      <c r="V265">
        <f t="shared" si="49"/>
        <v>-0.97250789729509157</v>
      </c>
      <c r="W265">
        <f t="shared" si="50"/>
        <v>-0.90217666021538889</v>
      </c>
      <c r="Y265">
        <f t="shared" si="47"/>
        <v>7.4575449752732226E-2</v>
      </c>
      <c r="AP265" s="10">
        <v>2.6299999999999879</v>
      </c>
      <c r="AR265">
        <f t="shared" si="51"/>
        <v>4320409.3231647927</v>
      </c>
      <c r="AS265">
        <f t="shared" si="52"/>
        <v>-0.24504176663310012</v>
      </c>
      <c r="AT265">
        <f t="shared" si="53"/>
        <v>-1.5874665920928237</v>
      </c>
      <c r="AU265">
        <f t="shared" si="54"/>
        <v>-35660.509848609567</v>
      </c>
      <c r="AW265">
        <f t="shared" si="46"/>
        <v>0.1652431299771891</v>
      </c>
    </row>
    <row r="266" spans="1:49" x14ac:dyDescent="0.2">
      <c r="A266" s="11">
        <v>2.6399999999999877</v>
      </c>
      <c r="B266">
        <v>0.24361245765731507</v>
      </c>
      <c r="C266">
        <f t="shared" si="55"/>
        <v>-0.24361245765731507</v>
      </c>
      <c r="D266">
        <f t="shared" si="56"/>
        <v>-0.90391998261587003</v>
      </c>
      <c r="U266" s="15">
        <f t="shared" si="48"/>
        <v>15859529.022844851</v>
      </c>
      <c r="V266">
        <f t="shared" si="49"/>
        <v>-0.97760809478248289</v>
      </c>
      <c r="W266">
        <f t="shared" si="50"/>
        <v>-0.90461482335794896</v>
      </c>
      <c r="Y266">
        <f t="shared" si="47"/>
        <v>7.6869718054922986E-2</v>
      </c>
      <c r="AP266" s="10">
        <v>2.6399999999999877</v>
      </c>
      <c r="AR266">
        <f t="shared" si="51"/>
        <v>4387249.6824506065</v>
      </c>
      <c r="AS266">
        <f t="shared" si="52"/>
        <v>-0.24411136744880718</v>
      </c>
      <c r="AT266">
        <f t="shared" si="53"/>
        <v>-1.4378700842571561</v>
      </c>
      <c r="AU266">
        <f t="shared" si="54"/>
        <v>-33350.859230294824</v>
      </c>
      <c r="AW266">
        <f>ABS((AS266-C266)/C266)*100</f>
        <v>0.20479650190710708</v>
      </c>
    </row>
    <row r="267" spans="1:49" x14ac:dyDescent="0.2">
      <c r="A267" s="11">
        <v>2.6499999999999875</v>
      </c>
      <c r="B267">
        <v>0.24258739537657426</v>
      </c>
      <c r="C267">
        <f t="shared" si="55"/>
        <v>-0.24258739537657426</v>
      </c>
      <c r="D267">
        <f t="shared" si="56"/>
        <v>-0.90632535532402092</v>
      </c>
      <c r="U267" s="15">
        <f t="shared" si="48"/>
        <v>16231736.623380249</v>
      </c>
      <c r="V267">
        <f t="shared" si="49"/>
        <v>-0.98277646330983703</v>
      </c>
      <c r="W267">
        <f t="shared" si="50"/>
        <v>-0.90704103026999716</v>
      </c>
      <c r="Y267">
        <f t="shared" ref="Y267:Y281" si="57" xml:space="preserve"> ABS((D267-W267)/D267)*100</f>
        <v>7.8964462570991392E-2</v>
      </c>
      <c r="AP267" s="10">
        <v>2.6499999999999875</v>
      </c>
      <c r="AR267">
        <f t="shared" si="51"/>
        <v>4454862.6053487398</v>
      </c>
      <c r="AS267">
        <f t="shared" si="52"/>
        <v>-0.2431731807673026</v>
      </c>
      <c r="AT267">
        <f t="shared" si="53"/>
        <v>-1.3023845879433793</v>
      </c>
      <c r="AU267">
        <f t="shared" si="54"/>
        <v>-31167.193522706628</v>
      </c>
      <c r="AW267">
        <f t="shared" ref="AW267:AW284" si="58">ABS((AS267-C267)/C267)*100</f>
        <v>0.24147396026863438</v>
      </c>
    </row>
    <row r="268" spans="1:49" x14ac:dyDescent="0.2">
      <c r="A268" s="11">
        <v>2.6599999999999873</v>
      </c>
      <c r="B268">
        <v>0.24156233309583347</v>
      </c>
      <c r="C268">
        <f t="shared" si="55"/>
        <v>-0.24156233309583347</v>
      </c>
      <c r="D268">
        <f t="shared" si="56"/>
        <v>-0.90872047740936446</v>
      </c>
      <c r="U268" s="15">
        <f t="shared" si="48"/>
        <v>16611194.453790376</v>
      </c>
      <c r="V268">
        <f t="shared" si="49"/>
        <v>-0.98801454956845569</v>
      </c>
      <c r="W268">
        <f t="shared" si="50"/>
        <v>-0.90945503147858897</v>
      </c>
      <c r="Y268">
        <f t="shared" si="57"/>
        <v>8.0833885389996363E-2</v>
      </c>
      <c r="AP268" s="10">
        <v>2.6599999999999873</v>
      </c>
      <c r="AR268">
        <f t="shared" si="51"/>
        <v>4523254.0220119609</v>
      </c>
      <c r="AS268">
        <f t="shared" si="52"/>
        <v>-0.24222705735840161</v>
      </c>
      <c r="AT268">
        <f t="shared" si="53"/>
        <v>-1.1799299411432003</v>
      </c>
      <c r="AU268">
        <f t="shared" si="54"/>
        <v>-29103.955970779061</v>
      </c>
      <c r="AW268">
        <f t="shared" si="58"/>
        <v>0.27517711641923392</v>
      </c>
    </row>
    <row r="269" spans="1:49" x14ac:dyDescent="0.2">
      <c r="A269" s="11">
        <v>2.6699999999999871</v>
      </c>
      <c r="B269">
        <v>0.24053727081509266</v>
      </c>
      <c r="C269">
        <f t="shared" si="55"/>
        <v>-0.24053727081509266</v>
      </c>
      <c r="D269">
        <f t="shared" si="56"/>
        <v>-0.91110534887190053</v>
      </c>
      <c r="U269" s="15">
        <f t="shared" si="48"/>
        <v>16998015.043954477</v>
      </c>
      <c r="V269">
        <f t="shared" si="49"/>
        <v>-0.9933239203879155</v>
      </c>
      <c r="W269">
        <f t="shared" si="50"/>
        <v>-0.91185657261650865</v>
      </c>
      <c r="Y269">
        <f t="shared" si="57"/>
        <v>8.2451908062910612E-2</v>
      </c>
      <c r="AP269" s="10">
        <v>2.6699999999999871</v>
      </c>
      <c r="AR269">
        <f t="shared" si="51"/>
        <v>4592429.8852656633</v>
      </c>
      <c r="AS269">
        <f t="shared" si="52"/>
        <v>-0.24127284927209364</v>
      </c>
      <c r="AT269">
        <f t="shared" si="53"/>
        <v>-1.0694869985527475</v>
      </c>
      <c r="AU269">
        <f t="shared" si="54"/>
        <v>-27155.775631204247</v>
      </c>
      <c r="AW269">
        <f t="shared" si="58"/>
        <v>0.30580643677729175</v>
      </c>
    </row>
    <row r="270" spans="1:49" x14ac:dyDescent="0.2">
      <c r="A270" s="11">
        <v>2.6799999999999868</v>
      </c>
      <c r="B270">
        <v>0.23951220853435182</v>
      </c>
      <c r="C270">
        <f t="shared" si="55"/>
        <v>-0.23951220853435182</v>
      </c>
      <c r="D270">
        <f t="shared" si="56"/>
        <v>-0.91347996971162926</v>
      </c>
      <c r="U270" s="15">
        <f t="shared" si="48"/>
        <v>17392312.228454031</v>
      </c>
      <c r="V270">
        <f t="shared" si="49"/>
        <v>-0.99870616286148395</v>
      </c>
      <c r="W270">
        <f t="shared" si="50"/>
        <v>-0.91424539442226926</v>
      </c>
      <c r="Y270">
        <f t="shared" si="57"/>
        <v>8.3792172353996774E-2</v>
      </c>
      <c r="AP270" s="10">
        <v>2.6799999999999868</v>
      </c>
      <c r="AR270">
        <f t="shared" si="51"/>
        <v>4662396.170607876</v>
      </c>
      <c r="AS270">
        <f t="shared" si="52"/>
        <v>-0.24031040995450098</v>
      </c>
      <c r="AT270">
        <f t="shared" si="53"/>
        <v>-0.97009537328995066</v>
      </c>
      <c r="AU270">
        <f t="shared" si="54"/>
        <v>-25317.463184729218</v>
      </c>
      <c r="AW270">
        <f t="shared" si="58"/>
        <v>0.33326126673608897</v>
      </c>
    </row>
    <row r="271" spans="1:49" x14ac:dyDescent="0.2">
      <c r="A271" s="11">
        <v>2.6899999999999866</v>
      </c>
      <c r="B271">
        <v>0.238487146253611</v>
      </c>
      <c r="C271">
        <f t="shared" si="55"/>
        <v>-0.238487146253611</v>
      </c>
      <c r="D271">
        <f t="shared" si="56"/>
        <v>-0.91584433992855052</v>
      </c>
      <c r="U271" s="15">
        <f t="shared" si="48"/>
        <v>17794201.156617377</v>
      </c>
      <c r="V271">
        <f t="shared" si="49"/>
        <v>-1.0041628844715407</v>
      </c>
      <c r="W271">
        <f t="shared" si="50"/>
        <v>-0.91662123274010865</v>
      </c>
      <c r="Y271">
        <f t="shared" si="57"/>
        <v>8.4828040933106238E-2</v>
      </c>
      <c r="AP271" s="10">
        <v>2.6899999999999866</v>
      </c>
      <c r="AR271">
        <f t="shared" si="51"/>
        <v>4733158.8762092581</v>
      </c>
      <c r="AS271">
        <f t="shared" si="52"/>
        <v>-0.23933959436545077</v>
      </c>
      <c r="AT271">
        <f t="shared" si="53"/>
        <v>-0.88085121988115134</v>
      </c>
      <c r="AU271">
        <f t="shared" si="54"/>
        <v>-23584.006797447801</v>
      </c>
      <c r="AW271">
        <f t="shared" si="58"/>
        <v>0.35743985587099886</v>
      </c>
    </row>
    <row r="272" spans="1:49" x14ac:dyDescent="0.2">
      <c r="A272" s="11">
        <v>2.6999999999999864</v>
      </c>
      <c r="B272">
        <v>0.23746208397287022</v>
      </c>
      <c r="C272">
        <f t="shared" si="55"/>
        <v>-0.23746208397287022</v>
      </c>
      <c r="D272">
        <f t="shared" si="56"/>
        <v>-0.91819845952266443</v>
      </c>
      <c r="U272" s="15">
        <f t="shared" si="48"/>
        <v>18203798.302602932</v>
      </c>
      <c r="V272">
        <f t="shared" si="49"/>
        <v>-1.0096957132149924</v>
      </c>
      <c r="W272">
        <f t="shared" si="50"/>
        <v>-0.918983818519997</v>
      </c>
      <c r="Y272">
        <f t="shared" si="57"/>
        <v>8.5532598011636957E-2</v>
      </c>
      <c r="AP272" s="10">
        <v>2.6999999999999864</v>
      </c>
      <c r="AR272">
        <f t="shared" si="51"/>
        <v>4804724.022913103</v>
      </c>
      <c r="AS272">
        <f t="shared" si="52"/>
        <v>-0.2383602590976624</v>
      </c>
      <c r="AT272">
        <f t="shared" si="53"/>
        <v>-0.80090505752741592</v>
      </c>
      <c r="AU272">
        <f t="shared" si="54"/>
        <v>-21950.5680257231</v>
      </c>
      <c r="AW272">
        <f t="shared" si="58"/>
        <v>0.37823938447992106</v>
      </c>
    </row>
    <row r="273" spans="1:49" x14ac:dyDescent="0.2">
      <c r="A273" s="11">
        <v>2.7099999999999862</v>
      </c>
      <c r="B273">
        <v>0.23643702169212941</v>
      </c>
      <c r="C273">
        <f t="shared" si="55"/>
        <v>-0.23643702169212941</v>
      </c>
      <c r="D273">
        <f t="shared" si="56"/>
        <v>-0.92054232849397089</v>
      </c>
      <c r="U273" s="15">
        <f t="shared" si="48"/>
        <v>18621221.475520954</v>
      </c>
      <c r="V273">
        <f t="shared" si="49"/>
        <v>-1.0153062977286902</v>
      </c>
      <c r="W273">
        <f t="shared" si="50"/>
        <v>-0.9213328778176284</v>
      </c>
      <c r="Y273">
        <f t="shared" si="57"/>
        <v>8.5878649920517663E-2</v>
      </c>
      <c r="AP273" s="10">
        <v>2.7099999999999862</v>
      </c>
      <c r="AR273">
        <f t="shared" si="51"/>
        <v>4877097.6542353332</v>
      </c>
      <c r="AS273">
        <f t="shared" si="52"/>
        <v>-0.23737226249756166</v>
      </c>
      <c r="AT273">
        <f t="shared" si="53"/>
        <v>-0.72945963632810162</v>
      </c>
      <c r="AU273">
        <f t="shared" si="54"/>
        <v>-20412.477775588632</v>
      </c>
      <c r="AW273">
        <f t="shared" si="58"/>
        <v>0.395555991502064</v>
      </c>
    </row>
    <row r="274" spans="1:49" x14ac:dyDescent="0.2">
      <c r="A274" s="11">
        <v>2.719999999999986</v>
      </c>
      <c r="B274">
        <v>0.23541195941138857</v>
      </c>
      <c r="C274">
        <f t="shared" si="55"/>
        <v>-0.23541195941138857</v>
      </c>
      <c r="D274">
        <f t="shared" si="56"/>
        <v>-0.92287594684246999</v>
      </c>
      <c r="U274" s="15">
        <f t="shared" si="48"/>
        <v>19046589.829593688</v>
      </c>
      <c r="V274">
        <f t="shared" si="49"/>
        <v>-1.0209963074148529</v>
      </c>
      <c r="W274">
        <f t="shared" si="50"/>
        <v>-0.92366813179442842</v>
      </c>
      <c r="Y274">
        <f t="shared" si="57"/>
        <v>8.5838725634665589E-2</v>
      </c>
      <c r="AP274" s="10">
        <v>2.719999999999986</v>
      </c>
      <c r="AR274">
        <f t="shared" si="51"/>
        <v>4950285.8363645058</v>
      </c>
      <c r="AS274">
        <f t="shared" si="52"/>
        <v>-0.23637546478770571</v>
      </c>
      <c r="AT274">
        <f t="shared" si="53"/>
        <v>-0.66576784227072494</v>
      </c>
      <c r="AU274">
        <f t="shared" si="54"/>
        <v>-18965.232301846147</v>
      </c>
      <c r="AW274">
        <f t="shared" si="58"/>
        <v>0.40928480385034161</v>
      </c>
    </row>
    <row r="275" spans="1:49" x14ac:dyDescent="0.2">
      <c r="A275" s="11">
        <v>2.7299999999999858</v>
      </c>
      <c r="B275">
        <v>0.23438689713064778</v>
      </c>
      <c r="C275">
        <f t="shared" si="55"/>
        <v>-0.23438689713064778</v>
      </c>
      <c r="D275">
        <f t="shared" si="56"/>
        <v>-0.92519931456816162</v>
      </c>
      <c r="U275" s="15">
        <f t="shared" si="48"/>
        <v>19480023.874354161</v>
      </c>
      <c r="V275">
        <f t="shared" si="49"/>
        <v>-1.0267674325664764</v>
      </c>
      <c r="W275">
        <f t="shared" si="50"/>
        <v>-0.9259892967175487</v>
      </c>
      <c r="Y275">
        <f t="shared" si="57"/>
        <v>8.5385077242064983E-2</v>
      </c>
      <c r="AP275" s="10">
        <v>2.7299999999999858</v>
      </c>
      <c r="AR275">
        <f t="shared" si="51"/>
        <v>5024294.6581618087</v>
      </c>
      <c r="AS275">
        <f t="shared" si="52"/>
        <v>-0.23536972819082708</v>
      </c>
      <c r="AT275">
        <f t="shared" si="53"/>
        <v>-0.60913064616761403</v>
      </c>
      <c r="AU275">
        <f t="shared" si="54"/>
        <v>-17604.489262714982</v>
      </c>
      <c r="AW275">
        <f t="shared" si="58"/>
        <v>0.4193199672042518</v>
      </c>
    </row>
    <row r="276" spans="1:49" x14ac:dyDescent="0.2">
      <c r="A276" s="11">
        <v>2.7399999999999856</v>
      </c>
      <c r="B276">
        <v>0.23336183484990697</v>
      </c>
      <c r="C276">
        <f t="shared" si="55"/>
        <v>-0.23336183484990697</v>
      </c>
      <c r="D276">
        <f t="shared" si="56"/>
        <v>-0.92751243167104591</v>
      </c>
      <c r="U276" s="15">
        <f t="shared" si="48"/>
        <v>19921645.48488345</v>
      </c>
      <c r="V276">
        <f t="shared" si="49"/>
        <v>-1.032621384492761</v>
      </c>
      <c r="W276">
        <f t="shared" si="50"/>
        <v>-0.92829608395986885</v>
      </c>
      <c r="Y276">
        <f t="shared" si="57"/>
        <v>8.4489680360517891E-2</v>
      </c>
      <c r="AP276" s="10">
        <v>2.7399999999999856</v>
      </c>
      <c r="AR276">
        <f t="shared" si="51"/>
        <v>5099130.2311610607</v>
      </c>
      <c r="AS276">
        <f t="shared" si="52"/>
        <v>-0.23435491705549588</v>
      </c>
      <c r="AT276">
        <f t="shared" si="53"/>
        <v>-0.5588950914752786</v>
      </c>
      <c r="AU276">
        <f t="shared" si="54"/>
        <v>-16326.063815370202</v>
      </c>
      <c r="AW276">
        <f t="shared" si="58"/>
        <v>0.4255546783078909</v>
      </c>
    </row>
    <row r="277" spans="1:49" x14ac:dyDescent="0.2">
      <c r="A277" s="11">
        <v>2.7499999999999853</v>
      </c>
      <c r="B277">
        <v>0.23233677256916616</v>
      </c>
      <c r="C277">
        <f t="shared" si="55"/>
        <v>-0.23233677256916616</v>
      </c>
      <c r="D277">
        <f t="shared" si="56"/>
        <v>-0.92981529815112274</v>
      </c>
      <c r="U277" s="15">
        <f t="shared" si="48"/>
        <v>20371577.912086397</v>
      </c>
      <c r="V277">
        <f t="shared" si="49"/>
        <v>-1.0385598956445221</v>
      </c>
      <c r="W277">
        <f t="shared" si="50"/>
        <v>-0.93058819999999676</v>
      </c>
      <c r="Y277">
        <f t="shared" si="57"/>
        <v>8.3124234502366681E-2</v>
      </c>
      <c r="AP277" s="10">
        <v>2.7499999999999853</v>
      </c>
      <c r="AR277">
        <f t="shared" si="51"/>
        <v>5174798.6895687142</v>
      </c>
      <c r="AS277">
        <f t="shared" si="52"/>
        <v>-0.23333089798340051</v>
      </c>
      <c r="AT277">
        <f t="shared" si="53"/>
        <v>-0.51445232338301139</v>
      </c>
      <c r="AU277">
        <f t="shared" si="54"/>
        <v>-15125.924763813615</v>
      </c>
      <c r="AW277">
        <f t="shared" si="58"/>
        <v>0.42788121881929159</v>
      </c>
    </row>
    <row r="278" spans="1:49" x14ac:dyDescent="0.2">
      <c r="A278" s="11">
        <v>2.7599999999999851</v>
      </c>
      <c r="B278">
        <v>0.23131171028842534</v>
      </c>
      <c r="C278">
        <f t="shared" si="55"/>
        <v>-0.23131171028842534</v>
      </c>
      <c r="D278">
        <f t="shared" si="56"/>
        <v>-0.93210791400839221</v>
      </c>
      <c r="U278" s="15">
        <f t="shared" si="48"/>
        <v>20829945.793005925</v>
      </c>
      <c r="V278">
        <f t="shared" si="49"/>
        <v>-1.0445847197396132</v>
      </c>
      <c r="W278">
        <f t="shared" si="50"/>
        <v>-0.93286534642226826</v>
      </c>
      <c r="Y278">
        <f t="shared" si="57"/>
        <v>8.1260163388037418E-2</v>
      </c>
      <c r="AP278" s="10">
        <v>2.7599999999999851</v>
      </c>
      <c r="AR278">
        <f t="shared" si="51"/>
        <v>5251306.1902638543</v>
      </c>
      <c r="AS278">
        <f t="shared" si="52"/>
        <v>-0.23229753995824082</v>
      </c>
      <c r="AT278">
        <f t="shared" si="53"/>
        <v>-0.47523566138261231</v>
      </c>
      <c r="AU278">
        <f t="shared" si="54"/>
        <v>-14000.190753236413</v>
      </c>
      <c r="AW278">
        <f t="shared" si="58"/>
        <v>0.42619099075711803</v>
      </c>
    </row>
    <row r="279" spans="1:49" x14ac:dyDescent="0.2">
      <c r="A279" s="11">
        <v>2.7699999999999849</v>
      </c>
      <c r="B279">
        <v>0.23028664800768453</v>
      </c>
      <c r="C279">
        <f t="shared" si="55"/>
        <v>-0.23028664800768453</v>
      </c>
      <c r="D279">
        <f t="shared" si="56"/>
        <v>-0.93439027924285423</v>
      </c>
      <c r="U279" s="15">
        <f t="shared" si="48"/>
        <v>21296875.161175847</v>
      </c>
      <c r="V279">
        <f t="shared" si="49"/>
        <v>-1.0506976318883405</v>
      </c>
      <c r="W279">
        <f t="shared" si="50"/>
        <v>-0.93512721991674796</v>
      </c>
      <c r="Y279">
        <f t="shared" si="57"/>
        <v>7.8868615209790952E-2</v>
      </c>
      <c r="AP279" s="10">
        <v>2.7699999999999849</v>
      </c>
      <c r="AR279">
        <f t="shared" si="51"/>
        <v>5328658.9127981979</v>
      </c>
      <c r="AS279">
        <f t="shared" si="52"/>
        <v>-0.23125471447625495</v>
      </c>
      <c r="AT279">
        <f t="shared" si="53"/>
        <v>-0.4407187100223382</v>
      </c>
      <c r="AU279">
        <f t="shared" si="54"/>
        <v>-12945.126510158181</v>
      </c>
      <c r="AW279">
        <f t="shared" si="58"/>
        <v>0.42037455360335013</v>
      </c>
    </row>
    <row r="280" spans="1:49" x14ac:dyDescent="0.2">
      <c r="A280" s="11">
        <v>2.7799999999999847</v>
      </c>
      <c r="B280">
        <v>0.22926158572694372</v>
      </c>
      <c r="C280">
        <f t="shared" si="55"/>
        <v>-0.22926158572694372</v>
      </c>
      <c r="D280">
        <f t="shared" si="56"/>
        <v>-0.93666239385450889</v>
      </c>
      <c r="U280" s="15">
        <f t="shared" si="48"/>
        <v>21772493.457012128</v>
      </c>
      <c r="V280">
        <f t="shared" si="49"/>
        <v>-1.0569004287188815</v>
      </c>
      <c r="W280">
        <f t="shared" si="50"/>
        <v>-0.93737351227922883</v>
      </c>
      <c r="Y280">
        <f t="shared" si="57"/>
        <v>7.59204628461249E-2</v>
      </c>
      <c r="AP280" s="10">
        <v>2.7799999999999847</v>
      </c>
      <c r="AR280">
        <f t="shared" si="51"/>
        <v>5406863.0593960891</v>
      </c>
      <c r="AS280">
        <f t="shared" si="52"/>
        <v>-0.23020229567833866</v>
      </c>
      <c r="AT280">
        <f t="shared" si="53"/>
        <v>-0.41041351331659826</v>
      </c>
      <c r="AU280">
        <f t="shared" si="54"/>
        <v>-11957.139133706689</v>
      </c>
      <c r="AW280">
        <f t="shared" si="58"/>
        <v>0.41032166309595186</v>
      </c>
    </row>
    <row r="281" spans="1:49" x14ac:dyDescent="0.2">
      <c r="A281" s="11">
        <v>2.7899999999999845</v>
      </c>
      <c r="B281">
        <v>0.2282365234462029</v>
      </c>
      <c r="C281">
        <f t="shared" si="55"/>
        <v>-0.2282365234462029</v>
      </c>
      <c r="D281">
        <f t="shared" si="56"/>
        <v>-0.93892425784335609</v>
      </c>
      <c r="U281" s="15">
        <f t="shared" si="48"/>
        <v>22256929.538242739</v>
      </c>
      <c r="V281">
        <f t="shared" si="49"/>
        <v>-1.0631949285027058</v>
      </c>
      <c r="W281">
        <f t="shared" si="50"/>
        <v>-0.93960391041122859</v>
      </c>
      <c r="Y281">
        <f t="shared" si="57"/>
        <v>7.2386304027719617E-2</v>
      </c>
      <c r="AP281" s="10">
        <v>2.7899999999999845</v>
      </c>
      <c r="AR281">
        <f t="shared" si="51"/>
        <v>5485924.85495451</v>
      </c>
      <c r="AS281">
        <f t="shared" si="52"/>
        <v>-0.22914016048380742</v>
      </c>
      <c r="AT281">
        <f t="shared" si="53"/>
        <v>-0.38386874815478222</v>
      </c>
      <c r="AU281">
        <f t="shared" si="54"/>
        <v>-11032.774431720376</v>
      </c>
      <c r="AW281">
        <f t="shared" si="58"/>
        <v>0.395921311786678</v>
      </c>
    </row>
    <row r="282" spans="1:49" x14ac:dyDescent="0.2">
      <c r="A282" s="11">
        <v>2.7999999999999843</v>
      </c>
      <c r="B282">
        <v>0.22721146116546212</v>
      </c>
      <c r="C282">
        <f t="shared" si="55"/>
        <v>-0.22721146116546212</v>
      </c>
      <c r="D282">
        <f t="shared" si="56"/>
        <v>-0.94117587120939594</v>
      </c>
      <c r="U282" s="15">
        <f t="shared" si="48"/>
        <v>22750313.690376021</v>
      </c>
      <c r="V282">
        <f t="shared" si="49"/>
        <v>-1.0695829712799896</v>
      </c>
      <c r="W282">
        <f t="shared" si="50"/>
        <v>-0.94181809631999602</v>
      </c>
      <c r="Y282">
        <f t="shared" ref="Y282:Y294" si="59" xml:space="preserve"> ABS((D282-W282)/D282)*100</f>
        <v>6.8236461456967851E-2</v>
      </c>
      <c r="AP282" s="10">
        <v>2.7999999999999843</v>
      </c>
      <c r="AR282">
        <f t="shared" si="51"/>
        <v>5565850.5470430749</v>
      </c>
      <c r="AS282">
        <f t="shared" si="52"/>
        <v>-0.22806818872576157</v>
      </c>
      <c r="AT282">
        <f t="shared" si="53"/>
        <v>-0.36066796043451177</v>
      </c>
      <c r="AU282">
        <f t="shared" si="54"/>
        <v>-10168.713305130601</v>
      </c>
      <c r="AW282">
        <f t="shared" si="58"/>
        <v>0.37706177140225899</v>
      </c>
    </row>
    <row r="283" spans="1:49" x14ac:dyDescent="0.2">
      <c r="A283" s="11">
        <v>2.8099999999999841</v>
      </c>
      <c r="B283">
        <v>0.22618639888472128</v>
      </c>
      <c r="C283">
        <f t="shared" si="55"/>
        <v>-0.22618639888472128</v>
      </c>
      <c r="D283">
        <f t="shared" si="56"/>
        <v>-0.94341723395262833</v>
      </c>
      <c r="U283" s="15">
        <f t="shared" si="48"/>
        <v>23252777.637207448</v>
      </c>
      <c r="V283">
        <f t="shared" si="49"/>
        <v>-1.0760664189850357</v>
      </c>
      <c r="W283">
        <f t="shared" si="50"/>
        <v>-0.94401574711850866</v>
      </c>
      <c r="Y283">
        <f t="shared" si="59"/>
        <v>6.3440982880156427E-2</v>
      </c>
      <c r="AP283" s="10">
        <v>2.8099999999999841</v>
      </c>
      <c r="AR283">
        <f t="shared" si="51"/>
        <v>5646646.4059040248</v>
      </c>
      <c r="AS283">
        <f t="shared" si="52"/>
        <v>-0.22698626328806976</v>
      </c>
      <c r="AT283">
        <f t="shared" si="53"/>
        <v>-0.3404278419984621</v>
      </c>
      <c r="AU283">
        <f t="shared" si="54"/>
        <v>-9361.7681819349527</v>
      </c>
      <c r="AW283">
        <f t="shared" si="58"/>
        <v>0.35363063707298237</v>
      </c>
    </row>
    <row r="284" spans="1:49" x14ac:dyDescent="0.2">
      <c r="A284" s="11">
        <v>2.8199999999999839</v>
      </c>
      <c r="B284">
        <v>0.22516133660398047</v>
      </c>
      <c r="C284">
        <f t="shared" si="55"/>
        <v>-0.22516133660398047</v>
      </c>
      <c r="D284">
        <f t="shared" si="56"/>
        <v>-0.94564834607305337</v>
      </c>
      <c r="U284" s="15">
        <f t="shared" si="48"/>
        <v>23764454.551365055</v>
      </c>
      <c r="V284">
        <f t="shared" si="49"/>
        <v>-1.0826471555716899</v>
      </c>
      <c r="W284">
        <f t="shared" si="50"/>
        <v>-0.94619653502546841</v>
      </c>
      <c r="Y284">
        <f t="shared" si="59"/>
        <v>5.7969641113578586E-2</v>
      </c>
      <c r="AP284" s="10">
        <v>2.8199999999999839</v>
      </c>
      <c r="AR284">
        <f t="shared" si="51"/>
        <v>5728318.7244522367</v>
      </c>
      <c r="AS284">
        <f t="shared" si="52"/>
        <v>-0.22589427024398329</v>
      </c>
      <c r="AT284">
        <f t="shared" si="53"/>
        <v>-0.32279654895683052</v>
      </c>
      <c r="AU284">
        <f t="shared" si="54"/>
        <v>-8608.8794968277216</v>
      </c>
      <c r="AW284">
        <f t="shared" si="58"/>
        <v>0.32551487349354397</v>
      </c>
    </row>
    <row r="285" spans="1:49" x14ac:dyDescent="0.2">
      <c r="A285" s="11">
        <v>2.8299999999999836</v>
      </c>
      <c r="B285">
        <v>0.22413627432323965</v>
      </c>
      <c r="C285">
        <f t="shared" si="55"/>
        <v>-0.22413627432323965</v>
      </c>
      <c r="D285">
        <f t="shared" si="56"/>
        <v>-0.94786920757067095</v>
      </c>
      <c r="U285" s="15">
        <f t="shared" si="48"/>
        <v>24285479.064893324</v>
      </c>
      <c r="V285">
        <f t="shared" si="49"/>
        <v>-1.0893270871387613</v>
      </c>
      <c r="W285">
        <f t="shared" si="50"/>
        <v>-0.94836012736530817</v>
      </c>
      <c r="Y285">
        <f t="shared" si="59"/>
        <v>5.1791934025942246E-2</v>
      </c>
      <c r="AP285" s="10">
        <v>2.8299999999999836</v>
      </c>
      <c r="AR285">
        <f t="shared" si="51"/>
        <v>5810873.8182752188</v>
      </c>
      <c r="AS285">
        <f t="shared" si="52"/>
        <v>-0.22479209899634262</v>
      </c>
      <c r="AT285">
        <f t="shared" si="53"/>
        <v>-0.30745205889252247</v>
      </c>
      <c r="AU285">
        <f t="shared" si="54"/>
        <v>-7907.112218990922</v>
      </c>
      <c r="AW285">
        <f>ABS((AS285-C285)/C285)*100</f>
        <v>0.29260086306117483</v>
      </c>
    </row>
    <row r="286" spans="1:49" x14ac:dyDescent="0.2">
      <c r="A286" s="11">
        <v>2.8399999999999834</v>
      </c>
      <c r="B286">
        <v>0.22311121204249884</v>
      </c>
      <c r="C286">
        <f t="shared" si="55"/>
        <v>-0.22311121204249884</v>
      </c>
      <c r="D286">
        <f t="shared" si="56"/>
        <v>-0.95007981844548117</v>
      </c>
      <c r="U286" s="15">
        <f t="shared" si="48"/>
        <v>24815987.279875491</v>
      </c>
      <c r="V286">
        <f t="shared" si="49"/>
        <v>-1.0961081420554382</v>
      </c>
      <c r="W286">
        <f t="shared" si="50"/>
        <v>-0.9505061865681883</v>
      </c>
      <c r="Y286">
        <f t="shared" si="59"/>
        <v>4.4877084475360741E-2</v>
      </c>
      <c r="AP286" s="10">
        <v>2.8399999999999834</v>
      </c>
      <c r="AR286">
        <f t="shared" si="51"/>
        <v>5894318.0256331097</v>
      </c>
      <c r="AS286">
        <f t="shared" si="52"/>
        <v>-0.22367964241943533</v>
      </c>
      <c r="AT286">
        <f t="shared" si="53"/>
        <v>-0.29410057410859736</v>
      </c>
      <c r="AU286">
        <f t="shared" si="54"/>
        <v>-7253.652427688241</v>
      </c>
      <c r="AW286">
        <f t="shared" ref="AW286:AW299" si="60">ABS((AS286-C286)/C286)*100</f>
        <v>0.25477445608077037</v>
      </c>
    </row>
    <row r="287" spans="1:49" x14ac:dyDescent="0.2">
      <c r="A287" s="11">
        <v>2.8499999999999832</v>
      </c>
      <c r="B287">
        <v>0.22208614976175803</v>
      </c>
      <c r="C287">
        <f t="shared" si="55"/>
        <v>-0.22208614976175803</v>
      </c>
      <c r="D287">
        <f t="shared" si="56"/>
        <v>-0.95228017869748394</v>
      </c>
      <c r="U287" s="15">
        <f t="shared" si="48"/>
        <v>25356116.779094566</v>
      </c>
      <c r="V287">
        <f t="shared" si="49"/>
        <v>-1.1029922710867075</v>
      </c>
      <c r="W287">
        <f t="shared" si="50"/>
        <v>-0.95263437016999619</v>
      </c>
      <c r="Y287">
        <f t="shared" si="59"/>
        <v>3.7194040203242872E-2</v>
      </c>
      <c r="AP287" s="10">
        <v>2.8499999999999832</v>
      </c>
      <c r="AR287">
        <f t="shared" si="51"/>
        <v>5978657.7074586824</v>
      </c>
      <c r="AS287">
        <f t="shared" si="52"/>
        <v>-0.22255679700243997</v>
      </c>
      <c r="AT287">
        <f t="shared" si="53"/>
        <v>-0.28247496049880283</v>
      </c>
      <c r="AU287">
        <f t="shared" si="54"/>
        <v>-6645.8039362579584</v>
      </c>
      <c r="AW287">
        <f t="shared" si="60"/>
        <v>0.21192102307452404</v>
      </c>
    </row>
    <row r="288" spans="1:49" x14ac:dyDescent="0.2">
      <c r="A288" s="11">
        <v>2.859999999999983</v>
      </c>
      <c r="B288">
        <v>0.22106108748101722</v>
      </c>
      <c r="C288">
        <f t="shared" si="55"/>
        <v>-0.22106108748101722</v>
      </c>
      <c r="D288">
        <f t="shared" si="56"/>
        <v>-0.95447028832667935</v>
      </c>
      <c r="U288" s="15">
        <f t="shared" si="48"/>
        <v>25906006.636732627</v>
      </c>
      <c r="V288">
        <f t="shared" si="49"/>
        <v>-1.1099814475187708</v>
      </c>
      <c r="W288">
        <f t="shared" si="50"/>
        <v>-0.95474433081234844</v>
      </c>
      <c r="Y288">
        <f t="shared" si="59"/>
        <v>2.8711473685527227E-2</v>
      </c>
      <c r="AP288" s="10">
        <v>2.859999999999983</v>
      </c>
      <c r="AR288">
        <f t="shared" si="51"/>
        <v>6063899.2473573433</v>
      </c>
      <c r="AS288">
        <f t="shared" si="52"/>
        <v>-0.22142346299451415</v>
      </c>
      <c r="AT288">
        <f t="shared" si="53"/>
        <v>-0.27233323176187696</v>
      </c>
      <c r="AU288">
        <f t="shared" si="54"/>
        <v>-6080.9849635511637</v>
      </c>
      <c r="AW288">
        <f t="shared" si="60"/>
        <v>0.16392550929075436</v>
      </c>
    </row>
    <row r="289" spans="1:49" x14ac:dyDescent="0.2">
      <c r="A289" s="11">
        <v>2.8699999999999828</v>
      </c>
      <c r="B289">
        <v>0.22003602520027643</v>
      </c>
      <c r="C289">
        <f t="shared" si="55"/>
        <v>-0.22003602520027643</v>
      </c>
      <c r="D289">
        <f t="shared" si="56"/>
        <v>-0.9566501473330673</v>
      </c>
      <c r="U289" s="15">
        <f t="shared" si="48"/>
        <v>26465797.429108817</v>
      </c>
      <c r="V289">
        <f t="shared" si="49"/>
        <v>-1.1170776672844651</v>
      </c>
      <c r="W289">
        <f t="shared" si="50"/>
        <v>-0.95683571624258867</v>
      </c>
      <c r="Y289">
        <f t="shared" si="59"/>
        <v>1.9397781941360458E-2</v>
      </c>
      <c r="AP289" s="10">
        <v>2.8699999999999828</v>
      </c>
      <c r="AR289">
        <f t="shared" si="51"/>
        <v>6150049.0516071236</v>
      </c>
      <c r="AS289">
        <f t="shared" si="52"/>
        <v>-0.22027954455147497</v>
      </c>
      <c r="AT289">
        <f t="shared" si="53"/>
        <v>-0.26345707238215255</v>
      </c>
      <c r="AU289">
        <f t="shared" si="54"/>
        <v>-5556.7248516231775</v>
      </c>
      <c r="AW289">
        <f t="shared" si="60"/>
        <v>0.11067249145992759</v>
      </c>
    </row>
    <row r="290" spans="1:49" x14ac:dyDescent="0.2">
      <c r="A290" s="11">
        <v>2.8799999999999826</v>
      </c>
      <c r="B290">
        <v>0.21901096291953562</v>
      </c>
      <c r="C290">
        <f t="shared" si="55"/>
        <v>-0.21901096291953562</v>
      </c>
      <c r="D290">
        <f t="shared" si="56"/>
        <v>-0.95881975571664779</v>
      </c>
      <c r="U290" s="15">
        <f t="shared" si="48"/>
        <v>27035631.245455813</v>
      </c>
      <c r="V290">
        <f t="shared" si="49"/>
        <v>-1.1242829490886788</v>
      </c>
      <c r="W290">
        <f t="shared" si="50"/>
        <v>-0.95890816931378842</v>
      </c>
      <c r="Y290">
        <f t="shared" si="59"/>
        <v>9.2210863004737968E-3</v>
      </c>
      <c r="AP290" s="10">
        <v>2.8799999999999826</v>
      </c>
      <c r="AR290">
        <f t="shared" si="51"/>
        <v>6237113.549158697</v>
      </c>
      <c r="AS290">
        <f t="shared" si="52"/>
        <v>-0.21912494988412196</v>
      </c>
      <c r="AT290">
        <f t="shared" si="53"/>
        <v>-0.25565040315996157</v>
      </c>
      <c r="AU290">
        <f t="shared" si="54"/>
        <v>-5070.6608334928751</v>
      </c>
      <c r="AW290">
        <f t="shared" si="60"/>
        <v>5.2046236894641898E-2</v>
      </c>
    </row>
    <row r="291" spans="1:49" x14ac:dyDescent="0.2">
      <c r="A291" s="11">
        <v>2.8899999999999824</v>
      </c>
      <c r="B291">
        <v>0.21798590063879481</v>
      </c>
      <c r="C291">
        <f t="shared" si="55"/>
        <v>-0.21798590063879481</v>
      </c>
      <c r="D291">
        <f t="shared" si="56"/>
        <v>-0.96097911347742093</v>
      </c>
      <c r="U291" s="15">
        <f t="shared" si="48"/>
        <v>27615651.698734667</v>
      </c>
      <c r="V291">
        <f t="shared" si="49"/>
        <v>-1.1315993345337703</v>
      </c>
      <c r="W291">
        <f t="shared" si="50"/>
        <v>-0.96096132798474754</v>
      </c>
      <c r="Y291">
        <f t="shared" si="59"/>
        <v>1.8507678703895524E-3</v>
      </c>
      <c r="AP291" s="10">
        <v>2.8899999999999824</v>
      </c>
      <c r="AR291">
        <f t="shared" si="51"/>
        <v>6325099.1916353591</v>
      </c>
      <c r="AS291">
        <f t="shared" si="52"/>
        <v>-0.21795959140815918</v>
      </c>
      <c r="AT291">
        <f t="shared" si="53"/>
        <v>-0.2487379865560797</v>
      </c>
      <c r="AU291">
        <f t="shared" si="54"/>
        <v>-4620.5348463207483</v>
      </c>
      <c r="AW291">
        <f t="shared" si="60"/>
        <v>1.2069235009478228E-2</v>
      </c>
    </row>
    <row r="292" spans="1:49" x14ac:dyDescent="0.2">
      <c r="A292" s="11">
        <v>2.8999999999999821</v>
      </c>
      <c r="B292">
        <v>0.21696083835805396</v>
      </c>
      <c r="C292">
        <f t="shared" si="55"/>
        <v>-0.21696083835805396</v>
      </c>
      <c r="D292">
        <f t="shared" si="56"/>
        <v>-0.96312822061538661</v>
      </c>
      <c r="U292" s="15">
        <f t="shared" si="48"/>
        <v>28206003.936488386</v>
      </c>
      <c r="V292">
        <f t="shared" si="49"/>
        <v>-1.1390288882449866</v>
      </c>
      <c r="W292">
        <f t="shared" si="50"/>
        <v>-0.96299482531999603</v>
      </c>
      <c r="Y292">
        <f t="shared" si="59"/>
        <v>1.3850211481224081E-2</v>
      </c>
      <c r="AP292" s="10">
        <v>2.8999999999999821</v>
      </c>
      <c r="AR292">
        <f t="shared" si="51"/>
        <v>6414012.4533330416</v>
      </c>
      <c r="AS292">
        <f t="shared" si="52"/>
        <v>-0.21678338589574281</v>
      </c>
      <c r="AT292">
        <f t="shared" si="53"/>
        <v>-0.24256407441134797</v>
      </c>
      <c r="AU292">
        <f t="shared" si="54"/>
        <v>-4204.1903933435678</v>
      </c>
      <c r="AW292">
        <f t="shared" si="60"/>
        <v>8.179008878012517E-2</v>
      </c>
    </row>
    <row r="293" spans="1:49" x14ac:dyDescent="0.2">
      <c r="A293" s="11">
        <v>2.9099999999999819</v>
      </c>
      <c r="B293">
        <v>0.21593577607731315</v>
      </c>
      <c r="C293">
        <f t="shared" si="55"/>
        <v>-0.21593577607731315</v>
      </c>
      <c r="D293">
        <f t="shared" si="56"/>
        <v>-0.96526707713054494</v>
      </c>
      <c r="U293" s="15">
        <f t="shared" si="48"/>
        <v>28806834.65173389</v>
      </c>
      <c r="V293">
        <f t="shared" si="49"/>
        <v>-1.1465736979958794</v>
      </c>
      <c r="W293">
        <f t="shared" si="50"/>
        <v>-0.96500828948978867</v>
      </c>
      <c r="Y293">
        <f t="shared" si="59"/>
        <v>2.6809952073115709E-2</v>
      </c>
      <c r="AP293" s="10">
        <v>2.9099999999999819</v>
      </c>
      <c r="AR293">
        <f t="shared" si="51"/>
        <v>6503859.8312203102</v>
      </c>
      <c r="AS293">
        <f t="shared" si="52"/>
        <v>-0.21559625462864868</v>
      </c>
      <c r="AT293">
        <f t="shared" si="53"/>
        <v>-0.23699109681911068</v>
      </c>
      <c r="AU293">
        <f t="shared" si="54"/>
        <v>-3819.5694559961557</v>
      </c>
      <c r="AW293">
        <f t="shared" si="60"/>
        <v>0.1572326063018453</v>
      </c>
    </row>
    <row r="294" spans="1:49" x14ac:dyDescent="0.2">
      <c r="A294" s="11">
        <v>2.9199999999999817</v>
      </c>
      <c r="B294">
        <v>0.21491071379657237</v>
      </c>
      <c r="C294">
        <f t="shared" si="55"/>
        <v>-0.21491071379657237</v>
      </c>
      <c r="D294">
        <f t="shared" si="56"/>
        <v>-0.9673956830228958</v>
      </c>
      <c r="U294" s="15">
        <f t="shared" si="48"/>
        <v>29418292.093892477</v>
      </c>
      <c r="V294">
        <f t="shared" si="49"/>
        <v>-1.1542358748337262</v>
      </c>
      <c r="W294">
        <f t="shared" si="50"/>
        <v>-0.96700134377010727</v>
      </c>
      <c r="Y294">
        <f t="shared" si="59"/>
        <v>4.0762974210956926E-2</v>
      </c>
      <c r="AP294" s="10">
        <v>2.9199999999999817</v>
      </c>
      <c r="AR294">
        <f t="shared" si="51"/>
        <v>6594647.8449383629</v>
      </c>
      <c r="AS294">
        <f t="shared" si="52"/>
        <v>-0.21439812355305937</v>
      </c>
      <c r="AT294">
        <f t="shared" si="53"/>
        <v>-0.23189839180122362</v>
      </c>
      <c r="AU294">
        <f t="shared" si="54"/>
        <v>-3464.7094485908747</v>
      </c>
      <c r="AW294">
        <f t="shared" si="60"/>
        <v>0.23851311759086907</v>
      </c>
    </row>
    <row r="295" spans="1:49" x14ac:dyDescent="0.2">
      <c r="A295" s="11">
        <v>2.9299999999999815</v>
      </c>
      <c r="B295">
        <v>0.21388565151583155</v>
      </c>
      <c r="C295">
        <f t="shared" si="55"/>
        <v>-0.21388565151583155</v>
      </c>
      <c r="D295">
        <f t="shared" si="56"/>
        <v>-0.96951403829243932</v>
      </c>
      <c r="U295" s="15">
        <f t="shared" si="48"/>
        <v>30040526.079758797</v>
      </c>
      <c r="V295">
        <f t="shared" si="49"/>
        <v>-1.1620175532049455</v>
      </c>
      <c r="W295">
        <f t="shared" si="50"/>
        <v>-0.96897360654266906</v>
      </c>
      <c r="Y295">
        <f t="shared" ref="Y295:Y310" si="61" xml:space="preserve"> ABS((D295-W295)/D295)*100</f>
        <v>5.574253991433599E-2</v>
      </c>
      <c r="AP295" s="10">
        <v>2.9299999999999815</v>
      </c>
      <c r="AR295">
        <f t="shared" si="51"/>
        <v>6686383.0368010225</v>
      </c>
      <c r="AS295">
        <f t="shared" si="52"/>
        <v>-0.2131889234359497</v>
      </c>
      <c r="AT295">
        <f t="shared" si="53"/>
        <v>-0.22718097404140281</v>
      </c>
      <c r="AU295">
        <f t="shared" si="54"/>
        <v>-3137.7402236610651</v>
      </c>
      <c r="AW295">
        <f t="shared" si="60"/>
        <v>0.3257479288320973</v>
      </c>
    </row>
    <row r="296" spans="1:49" x14ac:dyDescent="0.2">
      <c r="A296" s="11">
        <v>2.9399999999999813</v>
      </c>
      <c r="B296">
        <v>0.21286058923509071</v>
      </c>
      <c r="C296">
        <f t="shared" si="55"/>
        <v>-0.21286058923509071</v>
      </c>
      <c r="D296">
        <f t="shared" si="56"/>
        <v>-0.97162214293917537</v>
      </c>
      <c r="U296" s="15">
        <f t="shared" si="48"/>
        <v>30673688.004508499</v>
      </c>
      <c r="V296">
        <f t="shared" si="49"/>
        <v>-1.1699208910805152</v>
      </c>
      <c r="W296">
        <f t="shared" si="50"/>
        <v>-0.97092469129490899</v>
      </c>
      <c r="Y296">
        <f t="shared" si="61"/>
        <v>7.1782189129261056E-2</v>
      </c>
      <c r="AP296" s="10">
        <v>2.9399999999999813</v>
      </c>
      <c r="AR296">
        <f t="shared" si="51"/>
        <v>6779071.9717947515</v>
      </c>
      <c r="AS296">
        <f t="shared" si="52"/>
        <v>-0.21196859002311924</v>
      </c>
      <c r="AT296">
        <f t="shared" si="53"/>
        <v>-0.22274835024290951</v>
      </c>
      <c r="AU296">
        <f t="shared" si="54"/>
        <v>-2836.8811273723841</v>
      </c>
      <c r="AW296">
        <f t="shared" si="60"/>
        <v>0.41905324756304102</v>
      </c>
    </row>
    <row r="297" spans="1:49" x14ac:dyDescent="0.2">
      <c r="A297" s="11">
        <v>2.9499999999999811</v>
      </c>
      <c r="B297">
        <v>0.21183552695434993</v>
      </c>
      <c r="C297">
        <f t="shared" si="55"/>
        <v>-0.21183552695434993</v>
      </c>
      <c r="D297">
        <f t="shared" si="56"/>
        <v>-0.97371999696310407</v>
      </c>
      <c r="U297" s="15">
        <f t="shared" si="48"/>
        <v>31317930.852744162</v>
      </c>
      <c r="V297">
        <f t="shared" si="49"/>
        <v>-1.1779480700813911</v>
      </c>
      <c r="W297">
        <f t="shared" si="50"/>
        <v>-0.97285420661999655</v>
      </c>
      <c r="Y297">
        <f t="shared" si="61"/>
        <v>8.8915740234132831E-2</v>
      </c>
      <c r="AP297" s="10">
        <v>2.9499999999999811</v>
      </c>
      <c r="AR297">
        <f t="shared" si="51"/>
        <v>6872721.2375786472</v>
      </c>
      <c r="AS297">
        <f t="shared" si="52"/>
        <v>-0.21073706419882271</v>
      </c>
      <c r="AT297">
        <f t="shared" si="53"/>
        <v>-0.21852336981828557</v>
      </c>
      <c r="AU297">
        <f t="shared" si="54"/>
        <v>-2560.4380961805582</v>
      </c>
      <c r="AW297">
        <f t="shared" si="60"/>
        <v>0.5185451049313059</v>
      </c>
    </row>
    <row r="298" spans="1:49" x14ac:dyDescent="0.2">
      <c r="A298" s="11">
        <v>2.9599999999999809</v>
      </c>
      <c r="B298">
        <v>0.21081046467360912</v>
      </c>
      <c r="C298">
        <f t="shared" si="55"/>
        <v>-0.21081046467360912</v>
      </c>
      <c r="D298">
        <f t="shared" si="56"/>
        <v>-0.97580760036422531</v>
      </c>
      <c r="U298" s="15">
        <f t="shared" si="48"/>
        <v>31973409.209579796</v>
      </c>
      <c r="V298">
        <f t="shared" si="49"/>
        <v>-1.1861012956039267</v>
      </c>
      <c r="W298">
        <f t="shared" si="50"/>
        <v>-0.97476175621682914</v>
      </c>
      <c r="Y298">
        <f t="shared" si="61"/>
        <v>0.1071772905853369</v>
      </c>
      <c r="AP298" s="10">
        <v>2.9599999999999809</v>
      </c>
      <c r="AR298">
        <f t="shared" si="51"/>
        <v>6967337.4444844257</v>
      </c>
      <c r="AS298">
        <f t="shared" si="52"/>
        <v>-0.20949429214702525</v>
      </c>
      <c r="AT298">
        <f t="shared" si="53"/>
        <v>-0.21444111917662667</v>
      </c>
      <c r="AU298">
        <f t="shared" si="54"/>
        <v>-2306.8008085638285</v>
      </c>
      <c r="AW298">
        <f t="shared" si="60"/>
        <v>0.62433927491296537</v>
      </c>
    </row>
    <row r="299" spans="1:49" x14ac:dyDescent="0.2">
      <c r="A299" s="11">
        <v>2.9699999999999807</v>
      </c>
      <c r="B299">
        <v>0.2097854023928683</v>
      </c>
      <c r="C299">
        <f t="shared" si="55"/>
        <v>-0.2097854023928683</v>
      </c>
      <c r="D299">
        <f t="shared" si="56"/>
        <v>-0.97786913152907562</v>
      </c>
      <c r="U299" s="15">
        <f t="shared" si="48"/>
        <v>32640279.271764085</v>
      </c>
      <c r="V299">
        <f t="shared" si="49"/>
        <v>-1.1943827969452883</v>
      </c>
      <c r="W299">
        <f t="shared" si="50"/>
        <v>-0.97664693889002852</v>
      </c>
      <c r="Y299">
        <f t="shared" si="61"/>
        <v>0.12498529707507834</v>
      </c>
      <c r="AP299" s="10">
        <v>2.9699999999999807</v>
      </c>
      <c r="AR299">
        <f t="shared" si="51"/>
        <v>7062927.2255164469</v>
      </c>
      <c r="AS299">
        <f t="shared" si="52"/>
        <v>-0.2082402255142663</v>
      </c>
      <c r="AT299">
        <f t="shared" si="53"/>
        <v>-0.21044785856065573</v>
      </c>
      <c r="AU299">
        <f t="shared" si="54"/>
        <v>-2074.4398795515299</v>
      </c>
      <c r="AW299">
        <f t="shared" si="60"/>
        <v>0.73655119039614103</v>
      </c>
    </row>
    <row r="300" spans="1:49" x14ac:dyDescent="0.2">
      <c r="A300" s="11">
        <v>2.9799999999999804</v>
      </c>
      <c r="B300">
        <v>0.20717817876577282</v>
      </c>
      <c r="C300">
        <f t="shared" si="55"/>
        <v>-0.20717817876577282</v>
      </c>
      <c r="D300">
        <f t="shared" si="56"/>
        <v>-0.97987294723072782</v>
      </c>
      <c r="U300" s="15">
        <f t="shared" si="48"/>
        <v>33318698.858841769</v>
      </c>
      <c r="V300">
        <f t="shared" si="49"/>
        <v>-1.2027948274288738</v>
      </c>
      <c r="W300">
        <f t="shared" si="50"/>
        <v>-0.97850934854994831</v>
      </c>
      <c r="Y300">
        <f t="shared" si="61"/>
        <v>0.13916076412082301</v>
      </c>
      <c r="AP300" s="10">
        <v>2.9799999999999804</v>
      </c>
      <c r="AR300">
        <f t="shared" si="51"/>
        <v>7159497.2363516977</v>
      </c>
      <c r="AS300">
        <f t="shared" si="52"/>
        <v>-0.20697482157416464</v>
      </c>
      <c r="AT300">
        <f t="shared" si="53"/>
        <v>-0.20649999765009852</v>
      </c>
      <c r="AU300">
        <f t="shared" si="54"/>
        <v>-1861.9041036516428</v>
      </c>
      <c r="AW300">
        <f>ABS((AS300-C300)/C300)*100</f>
        <v>9.8155699996811063E-2</v>
      </c>
    </row>
    <row r="301" spans="1:49" x14ac:dyDescent="0.2">
      <c r="A301" s="11">
        <v>2.9899999999999802</v>
      </c>
      <c r="B301">
        <v>0.20298879379231038</v>
      </c>
      <c r="C301">
        <f t="shared" si="55"/>
        <v>-0.20298879379231038</v>
      </c>
      <c r="D301">
        <f t="shared" si="56"/>
        <v>-0.98181904746918169</v>
      </c>
      <c r="U301" s="15">
        <f t="shared" si="48"/>
        <v>34008827.424353868</v>
      </c>
      <c r="V301">
        <f t="shared" si="49"/>
        <v>-1.2113396645297339</v>
      </c>
      <c r="W301">
        <f t="shared" si="50"/>
        <v>-0.98034857421266874</v>
      </c>
      <c r="Y301">
        <f t="shared" si="61"/>
        <v>0.14977029222476013</v>
      </c>
      <c r="AP301" s="11">
        <v>2.9899999999999802</v>
      </c>
      <c r="AR301">
        <f t="shared" si="51"/>
        <v>7257054.1553397998</v>
      </c>
      <c r="AS301">
        <f t="shared" si="52"/>
        <v>-0.20569804339351166</v>
      </c>
      <c r="AT301">
        <f t="shared" si="53"/>
        <v>-0.20256311371485936</v>
      </c>
      <c r="AU301">
        <f t="shared" si="54"/>
        <v>-1667.8177477270365</v>
      </c>
      <c r="AW301">
        <f>ABS((AT301-C301)/C301)*100</f>
        <v>0.20970619584378011</v>
      </c>
    </row>
    <row r="302" spans="1:49" x14ac:dyDescent="0.2">
      <c r="A302" s="11">
        <v>2.99999999999998</v>
      </c>
      <c r="B302">
        <v>0.19879940881884794</v>
      </c>
      <c r="C302">
        <f t="shared" si="55"/>
        <v>-0.19879940881884794</v>
      </c>
      <c r="D302">
        <f t="shared" si="56"/>
        <v>-0.98372325385790094</v>
      </c>
      <c r="U302" s="15">
        <f t="shared" si="48"/>
        <v>34710826.067076162</v>
      </c>
      <c r="V302">
        <f t="shared" si="49"/>
        <v>-1.2200196099999825</v>
      </c>
      <c r="W302">
        <f t="shared" si="50"/>
        <v>-0.98216419999999616</v>
      </c>
      <c r="Y302">
        <f t="shared" si="61"/>
        <v>0.15848500600047677</v>
      </c>
      <c r="AP302" s="11">
        <v>2.99999999999998</v>
      </c>
      <c r="AR302">
        <f t="shared" si="51"/>
        <v>7355604.683503001</v>
      </c>
      <c r="AS302">
        <f t="shared" si="52"/>
        <v>-0.20440986000000244</v>
      </c>
      <c r="AT302">
        <f t="shared" si="53"/>
        <v>-0.19861101039714413</v>
      </c>
      <c r="AU302">
        <f t="shared" si="54"/>
        <v>-1490.8778897672892</v>
      </c>
      <c r="AW302">
        <f t="shared" ref="AW302:AW351" si="62">ABS((AT302-C302)/C302)*100</f>
        <v>9.4768099574929515E-2</v>
      </c>
    </row>
    <row r="303" spans="1:49" x14ac:dyDescent="0.2">
      <c r="A303" s="11">
        <v>3.0099999999999798</v>
      </c>
      <c r="B303">
        <v>0.1946100238453855</v>
      </c>
      <c r="C303">
        <f t="shared" si="55"/>
        <v>-0.1946100238453855</v>
      </c>
      <c r="D303">
        <f t="shared" si="56"/>
        <v>-0.98558556639688555</v>
      </c>
      <c r="U303" s="15">
        <f t="shared" si="48"/>
        <v>35424857.542296425</v>
      </c>
      <c r="V303">
        <f t="shared" si="49"/>
        <v>-1.2288369899942237</v>
      </c>
      <c r="W303">
        <f t="shared" si="50"/>
        <v>-0.98395580513946834</v>
      </c>
      <c r="Y303">
        <f t="shared" si="61"/>
        <v>0.16535969204331036</v>
      </c>
      <c r="AP303" s="11">
        <v>3.0099999999999798</v>
      </c>
      <c r="AR303">
        <f t="shared" si="51"/>
        <v>7455155.5445361901</v>
      </c>
      <c r="AS303">
        <f t="shared" si="52"/>
        <v>-0.20311024655157511</v>
      </c>
      <c r="AT303">
        <f t="shared" si="53"/>
        <v>-0.19462481764639961</v>
      </c>
      <c r="AU303">
        <f t="shared" si="54"/>
        <v>-1329.8518043905497</v>
      </c>
      <c r="AW303">
        <f t="shared" si="62"/>
        <v>7.6017672274963383E-3</v>
      </c>
    </row>
    <row r="304" spans="1:49" x14ac:dyDescent="0.2">
      <c r="A304" s="11">
        <v>3.0199999999999796</v>
      </c>
      <c r="B304">
        <v>0.19042063887192304</v>
      </c>
      <c r="C304">
        <f t="shared" si="55"/>
        <v>-0.19042063887192304</v>
      </c>
      <c r="D304">
        <f t="shared" si="56"/>
        <v>-0.98740598508613553</v>
      </c>
      <c r="U304" s="15">
        <f t="shared" si="48"/>
        <v>36151086.273130037</v>
      </c>
      <c r="V304">
        <f t="shared" si="49"/>
        <v>-1.2377941551949618</v>
      </c>
      <c r="W304">
        <f t="shared" si="50"/>
        <v>-0.98572296396434789</v>
      </c>
      <c r="Y304">
        <f t="shared" si="61"/>
        <v>0.17044874623084499</v>
      </c>
      <c r="AP304" s="11">
        <v>3.0199999999999796</v>
      </c>
      <c r="AR304">
        <f t="shared" si="51"/>
        <v>7555713.4848068841</v>
      </c>
      <c r="AS304">
        <f t="shared" si="52"/>
        <v>-0.20179918450737716</v>
      </c>
      <c r="AT304">
        <f t="shared" si="53"/>
        <v>-0.19059213350556092</v>
      </c>
      <c r="AU304">
        <f t="shared" si="54"/>
        <v>-1183.574399843812</v>
      </c>
      <c r="AW304">
        <f t="shared" si="62"/>
        <v>9.0060948568308152E-2</v>
      </c>
    </row>
    <row r="305" spans="1:49" x14ac:dyDescent="0.2">
      <c r="A305" s="11">
        <v>3.0299999999999794</v>
      </c>
      <c r="B305">
        <v>0.1862312538984606</v>
      </c>
      <c r="C305">
        <f t="shared" si="55"/>
        <v>-0.1862312538984606</v>
      </c>
      <c r="D305">
        <f t="shared" si="56"/>
        <v>-0.98918450992565088</v>
      </c>
      <c r="U305" s="15">
        <f t="shared" si="48"/>
        <v>36889678.361873969</v>
      </c>
      <c r="V305">
        <f t="shared" si="49"/>
        <v>-1.2468934809380285</v>
      </c>
      <c r="W305">
        <f t="shared" si="50"/>
        <v>-0.98746524591362883</v>
      </c>
      <c r="Y305">
        <f t="shared" si="61"/>
        <v>0.17380620043790126</v>
      </c>
      <c r="AP305" s="11">
        <v>3.0299999999999794</v>
      </c>
      <c r="AR305">
        <f t="shared" si="51"/>
        <v>7657285.2733552232</v>
      </c>
      <c r="AS305">
        <f t="shared" si="52"/>
        <v>-0.20047666180033258</v>
      </c>
      <c r="AT305">
        <f t="shared" si="53"/>
        <v>-0.18650620623520808</v>
      </c>
      <c r="AU305">
        <f t="shared" si="54"/>
        <v>-1050.9456974416971</v>
      </c>
      <c r="AW305">
        <f t="shared" si="62"/>
        <v>0.14764027572804672</v>
      </c>
    </row>
    <row r="306" spans="1:49" x14ac:dyDescent="0.2">
      <c r="A306" s="11">
        <v>3.0399999999999792</v>
      </c>
      <c r="B306">
        <v>0.18204186892499816</v>
      </c>
      <c r="C306">
        <f t="shared" si="55"/>
        <v>-0.18204186892499816</v>
      </c>
      <c r="D306">
        <f t="shared" si="56"/>
        <v>-0.9909211409154316</v>
      </c>
      <c r="U306" s="15">
        <f t="shared" si="48"/>
        <v>37640801.601399645</v>
      </c>
      <c r="V306">
        <f t="shared" si="49"/>
        <v>-1.2561373673379896</v>
      </c>
      <c r="W306">
        <f t="shared" si="50"/>
        <v>-0.98918221553202734</v>
      </c>
      <c r="Y306">
        <f t="shared" si="61"/>
        <v>0.17548574872444472</v>
      </c>
      <c r="AP306" s="11">
        <v>3.0399999999999792</v>
      </c>
      <c r="AR306">
        <f t="shared" si="51"/>
        <v>7759877.7018939946</v>
      </c>
      <c r="AS306">
        <f t="shared" si="52"/>
        <v>-0.19914267301135608</v>
      </c>
      <c r="AT306">
        <f t="shared" si="53"/>
        <v>-0.18236515828903066</v>
      </c>
      <c r="AU306">
        <f t="shared" si="54"/>
        <v>-930.92836429178715</v>
      </c>
      <c r="AW306">
        <f t="shared" si="62"/>
        <v>0.17759066413765462</v>
      </c>
    </row>
    <row r="307" spans="1:49" x14ac:dyDescent="0.2">
      <c r="A307" s="11">
        <v>3.049999999999979</v>
      </c>
      <c r="B307">
        <v>0.17785248395153572</v>
      </c>
      <c r="C307">
        <f t="shared" si="55"/>
        <v>-0.17785248395153572</v>
      </c>
      <c r="D307">
        <f t="shared" si="56"/>
        <v>-0.99261587805547769</v>
      </c>
      <c r="U307" s="15">
        <f t="shared" si="48"/>
        <v>38404625.48658403</v>
      </c>
      <c r="V307">
        <f t="shared" si="49"/>
        <v>-1.2655282394135734</v>
      </c>
      <c r="W307">
        <f t="shared" si="50"/>
        <v>-0.99087343246999637</v>
      </c>
      <c r="Y307">
        <f t="shared" si="61"/>
        <v>0.17554077302236398</v>
      </c>
      <c r="AP307" s="11">
        <v>3.049999999999979</v>
      </c>
      <c r="AR307">
        <f t="shared" si="51"/>
        <v>7863497.5848086076</v>
      </c>
      <c r="AS307">
        <f t="shared" si="52"/>
        <v>-0.19779721954514967</v>
      </c>
      <c r="AT307">
        <f t="shared" si="53"/>
        <v>-0.17817124987050192</v>
      </c>
      <c r="AU307">
        <f t="shared" si="54"/>
        <v>-822.54528857767582</v>
      </c>
      <c r="AW307">
        <f t="shared" si="62"/>
        <v>0.1792305127731981</v>
      </c>
    </row>
    <row r="308" spans="1:49" x14ac:dyDescent="0.2">
      <c r="A308" s="11">
        <v>3.0599999999999787</v>
      </c>
      <c r="B308">
        <v>0.17366309897807322</v>
      </c>
      <c r="C308">
        <f t="shared" si="55"/>
        <v>-0.17366309897807322</v>
      </c>
      <c r="D308">
        <f t="shared" si="56"/>
        <v>-0.99426872134578914</v>
      </c>
      <c r="U308" s="15">
        <f t="shared" si="48"/>
        <v>39181321.225779206</v>
      </c>
      <c r="V308">
        <f t="shared" si="49"/>
        <v>-1.275068547213082</v>
      </c>
      <c r="W308">
        <f t="shared" si="50"/>
        <v>-0.99253845148370834</v>
      </c>
      <c r="Y308">
        <f t="shared" si="61"/>
        <v>0.17402436835575005</v>
      </c>
      <c r="AP308" s="11">
        <v>3.0599999999999787</v>
      </c>
      <c r="AR308">
        <f t="shared" si="51"/>
        <v>7968151.7591571072</v>
      </c>
      <c r="AS308">
        <f t="shared" si="52"/>
        <v>-0.1964403098076411</v>
      </c>
      <c r="AT308">
        <f t="shared" si="53"/>
        <v>-0.17393018684379058</v>
      </c>
      <c r="AU308">
        <f t="shared" si="54"/>
        <v>-724.87720586359501</v>
      </c>
      <c r="AW308">
        <f>ABS((AT308-C308)/C308)*100</f>
        <v>0.15379655625694019</v>
      </c>
    </row>
    <row r="309" spans="1:49" x14ac:dyDescent="0.2">
      <c r="A309" s="11">
        <v>3.0699999999999785</v>
      </c>
      <c r="B309">
        <v>0.16947371400461078</v>
      </c>
      <c r="C309">
        <f t="shared" si="55"/>
        <v>-0.16947371400461078</v>
      </c>
      <c r="D309">
        <f t="shared" si="56"/>
        <v>-0.99587967078636597</v>
      </c>
      <c r="U309" s="15">
        <f t="shared" si="48"/>
        <v>39971061.752320789</v>
      </c>
      <c r="V309">
        <f t="shared" si="49"/>
        <v>-1.2847607659398108</v>
      </c>
      <c r="W309">
        <f t="shared" si="50"/>
        <v>-0.99417682243506889</v>
      </c>
      <c r="Y309">
        <f t="shared" si="61"/>
        <v>0.17098936761631847</v>
      </c>
      <c r="AP309" s="11">
        <v>3.0699999999999785</v>
      </c>
      <c r="AR309">
        <f t="shared" si="51"/>
        <v>8073847.0846701656</v>
      </c>
      <c r="AS309">
        <f t="shared" si="52"/>
        <v>-0.1950719593850328</v>
      </c>
      <c r="AT309">
        <f t="shared" si="53"/>
        <v>-0.16965046618861379</v>
      </c>
      <c r="AU309">
        <f t="shared" si="54"/>
        <v>-637.06037379801273</v>
      </c>
      <c r="AW309">
        <f t="shared" si="62"/>
        <v>0.10429474862290486</v>
      </c>
    </row>
    <row r="310" spans="1:49" x14ac:dyDescent="0.2">
      <c r="A310" s="11">
        <v>3.0799999999999783</v>
      </c>
      <c r="B310">
        <v>0.16528432903114834</v>
      </c>
      <c r="C310">
        <f t="shared" si="55"/>
        <v>-0.16528432903114834</v>
      </c>
      <c r="D310">
        <f t="shared" si="56"/>
        <v>-0.99744872637720816</v>
      </c>
      <c r="U310" s="15">
        <f t="shared" si="48"/>
        <v>40774021.736074425</v>
      </c>
      <c r="V310">
        <f t="shared" si="49"/>
        <v>-1.2946073960774696</v>
      </c>
      <c r="W310">
        <f t="shared" si="50"/>
        <v>-0.99578809029170801</v>
      </c>
      <c r="Y310">
        <f t="shared" si="61"/>
        <v>0.16648836592650557</v>
      </c>
      <c r="AP310" s="11">
        <v>3.0799999999999783</v>
      </c>
      <c r="AR310">
        <f t="shared" si="51"/>
        <v>8180590.4437510949</v>
      </c>
      <c r="AS310">
        <f t="shared" si="52"/>
        <v>-0.19369219122447728</v>
      </c>
      <c r="AT310">
        <f t="shared" si="53"/>
        <v>-0.16534276481979759</v>
      </c>
      <c r="AU310">
        <f t="shared" si="54"/>
        <v>-558.28429009020329</v>
      </c>
      <c r="AW310">
        <f t="shared" si="62"/>
        <v>3.5354706034012563E-2</v>
      </c>
    </row>
    <row r="311" spans="1:49" x14ac:dyDescent="0.2">
      <c r="A311" s="11">
        <v>3.0899999999999781</v>
      </c>
      <c r="B311">
        <v>0.1610949440576859</v>
      </c>
      <c r="C311">
        <f t="shared" si="55"/>
        <v>-0.1610949440576859</v>
      </c>
      <c r="D311">
        <f t="shared" si="56"/>
        <v>-0.99897588811831572</v>
      </c>
      <c r="U311" s="15">
        <f t="shared" si="48"/>
        <v>41590377.595021121</v>
      </c>
      <c r="V311">
        <f t="shared" si="49"/>
        <v>-1.304610963515596</v>
      </c>
      <c r="W311">
        <f t="shared" si="50"/>
        <v>-0.99737179512698892</v>
      </c>
      <c r="Y311">
        <f t="shared" ref="Y311:Y330" si="63" xml:space="preserve"> ABS((D311-W311)/D311)*100</f>
        <v>0.1605737446124241</v>
      </c>
      <c r="AP311" s="11">
        <v>3.0899999999999781</v>
      </c>
      <c r="AR311">
        <f t="shared" si="51"/>
        <v>8288388.7414758354</v>
      </c>
      <c r="AS311">
        <f t="shared" si="52"/>
        <v>-0.192301035816345</v>
      </c>
      <c r="AT311">
        <f t="shared" si="53"/>
        <v>-0.16101936938503059</v>
      </c>
      <c r="AU311">
        <f t="shared" si="54"/>
        <v>-487.78946329653263</v>
      </c>
      <c r="AW311">
        <f t="shared" si="62"/>
        <v>4.691312511226485E-2</v>
      </c>
    </row>
    <row r="312" spans="1:49" x14ac:dyDescent="0.2">
      <c r="A312" s="11">
        <v>3.0999999999999779</v>
      </c>
      <c r="B312">
        <v>0.15690555908422346</v>
      </c>
      <c r="C312">
        <f t="shared" si="55"/>
        <v>-0.15690555908422346</v>
      </c>
      <c r="D312">
        <f t="shared" si="56"/>
        <v>-1.0004611560096888</v>
      </c>
      <c r="U312" s="15">
        <f t="shared" si="48"/>
        <v>42420307.506880924</v>
      </c>
      <c r="V312">
        <f t="shared" si="49"/>
        <v>-1.3147740196749769</v>
      </c>
      <c r="W312">
        <f t="shared" si="50"/>
        <v>-0.99892747211999744</v>
      </c>
      <c r="Y312">
        <f t="shared" si="63"/>
        <v>0.15329769481589708</v>
      </c>
      <c r="AP312" s="11">
        <v>3.0999999999999779</v>
      </c>
      <c r="AR312">
        <f t="shared" si="51"/>
        <v>8397248.9055929594</v>
      </c>
      <c r="AS312">
        <f t="shared" si="52"/>
        <v>-0.19089853137814411</v>
      </c>
      <c r="AT312">
        <f t="shared" si="53"/>
        <v>-0.15669364680798026</v>
      </c>
      <c r="AU312">
        <f t="shared" si="54"/>
        <v>-424.86522771418095</v>
      </c>
      <c r="AW312">
        <f t="shared" si="62"/>
        <v>0.13505721370232249</v>
      </c>
    </row>
    <row r="313" spans="1:49" x14ac:dyDescent="0.2">
      <c r="A313" s="11">
        <v>3.1099999999999777</v>
      </c>
      <c r="B313">
        <v>0.15271617411076099</v>
      </c>
      <c r="C313">
        <f t="shared" si="55"/>
        <v>-0.15271617411076099</v>
      </c>
      <c r="D313">
        <f t="shared" si="56"/>
        <v>-1.0019045300513272</v>
      </c>
      <c r="U313" s="15">
        <f t="shared" si="48"/>
        <v>43263991.420775272</v>
      </c>
      <c r="V313">
        <f t="shared" si="49"/>
        <v>-1.3250991416330655</v>
      </c>
      <c r="W313">
        <f t="shared" si="50"/>
        <v>-1.0004546515555477</v>
      </c>
      <c r="Y313">
        <f t="shared" si="63"/>
        <v>0.14471224076661396</v>
      </c>
      <c r="AP313" s="11">
        <v>3.1099999999999777</v>
      </c>
      <c r="AR313">
        <f t="shared" si="51"/>
        <v>8507177.8865236677</v>
      </c>
      <c r="AS313">
        <f t="shared" si="52"/>
        <v>-0.18948472404002709</v>
      </c>
      <c r="AT313">
        <f t="shared" si="53"/>
        <v>-0.15237955516931834</v>
      </c>
      <c r="AU313">
        <f t="shared" si="54"/>
        <v>-368.84760762751102</v>
      </c>
      <c r="AW313">
        <f t="shared" si="62"/>
        <v>0.22042127718477023</v>
      </c>
    </row>
    <row r="314" spans="1:49" x14ac:dyDescent="0.2">
      <c r="A314" s="11">
        <v>3.1199999999999775</v>
      </c>
      <c r="B314">
        <v>0.14852678913729855</v>
      </c>
      <c r="C314">
        <f t="shared" si="55"/>
        <v>-0.14852678913729855</v>
      </c>
      <c r="D314">
        <f t="shared" si="56"/>
        <v>-1.003306010243231</v>
      </c>
      <c r="U314" s="15">
        <f t="shared" si="48"/>
        <v>44121611.068927556</v>
      </c>
      <c r="V314">
        <f t="shared" si="49"/>
        <v>-1.335588932249397</v>
      </c>
      <c r="W314">
        <f t="shared" si="50"/>
        <v>-1.0019528588241888</v>
      </c>
      <c r="Y314">
        <f t="shared" si="63"/>
        <v>0.13486926274009736</v>
      </c>
      <c r="AP314" s="11">
        <v>3.1199999999999775</v>
      </c>
      <c r="AR314">
        <f t="shared" si="51"/>
        <v>8618182.6573617943</v>
      </c>
      <c r="AS314">
        <f t="shared" si="52"/>
        <v>-0.1880596680319449</v>
      </c>
      <c r="AT314">
        <f t="shared" si="53"/>
        <v>-0.1480911973703769</v>
      </c>
      <c r="AU314">
        <f t="shared" si="54"/>
        <v>-319.11722935736179</v>
      </c>
      <c r="AW314">
        <f t="shared" si="62"/>
        <v>0.29327488290276582</v>
      </c>
    </row>
    <row r="315" spans="1:49" x14ac:dyDescent="0.2">
      <c r="A315" s="11">
        <v>3.1299999999999772</v>
      </c>
      <c r="B315">
        <v>0.14433740416383611</v>
      </c>
      <c r="C315">
        <f t="shared" si="55"/>
        <v>-0.14433740416383611</v>
      </c>
      <c r="D315">
        <f t="shared" si="56"/>
        <v>-1.0046655965854001</v>
      </c>
      <c r="U315" s="15">
        <f t="shared" si="48"/>
        <v>44993349.978402674</v>
      </c>
      <c r="V315">
        <f t="shared" si="49"/>
        <v>-1.3462460202910107</v>
      </c>
      <c r="W315">
        <f t="shared" si="50"/>
        <v>-1.0034216144221899</v>
      </c>
      <c r="Y315">
        <f t="shared" si="63"/>
        <v>0.12382051972697934</v>
      </c>
      <c r="AP315" s="11">
        <v>3.1299999999999772</v>
      </c>
      <c r="AR315">
        <f t="shared" si="51"/>
        <v>8730270.2138738148</v>
      </c>
      <c r="AS315">
        <f t="shared" si="52"/>
        <v>-0.18662342587238739</v>
      </c>
      <c r="AT315">
        <f t="shared" si="53"/>
        <v>-0.14384241565858247</v>
      </c>
      <c r="AU315">
        <f t="shared" si="54"/>
        <v>-275.09728075563908</v>
      </c>
      <c r="AW315">
        <f t="shared" si="62"/>
        <v>0.34293848370155605</v>
      </c>
    </row>
    <row r="316" spans="1:49" x14ac:dyDescent="0.2">
      <c r="A316" s="11">
        <v>3.139999999999977</v>
      </c>
      <c r="B316">
        <v>0.14014801919037362</v>
      </c>
      <c r="C316">
        <f t="shared" si="55"/>
        <v>-0.14014801919037362</v>
      </c>
      <c r="D316">
        <f t="shared" si="56"/>
        <v>-1.0059832890778346</v>
      </c>
      <c r="U316" s="15">
        <f t="shared" si="48"/>
        <v>45879393.482884556</v>
      </c>
      <c r="V316">
        <f t="shared" si="49"/>
        <v>-1.3570730605578638</v>
      </c>
      <c r="W316">
        <f t="shared" si="50"/>
        <v>-1.0048604339515488</v>
      </c>
      <c r="Y316">
        <f t="shared" si="63"/>
        <v>0.11161767183182023</v>
      </c>
      <c r="AP316" s="11">
        <v>3.139999999999977</v>
      </c>
      <c r="AR316">
        <f t="shared" si="51"/>
        <v>8843447.5744988266</v>
      </c>
      <c r="AS316">
        <f t="shared" si="52"/>
        <v>-0.18517606855877217</v>
      </c>
      <c r="AT316">
        <f t="shared" si="53"/>
        <v>-0.13964642649079906</v>
      </c>
      <c r="AU316">
        <f t="shared" si="54"/>
        <v>-236.25151838362217</v>
      </c>
      <c r="AW316">
        <f t="shared" si="62"/>
        <v>0.35790209699161635</v>
      </c>
    </row>
    <row r="317" spans="1:49" x14ac:dyDescent="0.2">
      <c r="A317" s="11">
        <v>3.1499999999999768</v>
      </c>
      <c r="B317">
        <v>0.13595863421691121</v>
      </c>
      <c r="C317">
        <f t="shared" si="55"/>
        <v>-0.13595863421691121</v>
      </c>
      <c r="D317">
        <f t="shared" si="56"/>
        <v>-1.0072590877205345</v>
      </c>
      <c r="U317" s="15">
        <f t="shared" si="48"/>
        <v>46779928.734492548</v>
      </c>
      <c r="V317">
        <f t="shared" si="49"/>
        <v>-1.3680727340082548</v>
      </c>
      <c r="W317">
        <f t="shared" si="50"/>
        <v>-1.0062688281199965</v>
      </c>
      <c r="Y317">
        <f t="shared" si="63"/>
        <v>9.8312302426478634E-2</v>
      </c>
      <c r="AP317" s="11">
        <v>3.1499999999999768</v>
      </c>
      <c r="AR317">
        <f t="shared" si="51"/>
        <v>8957721.780348558</v>
      </c>
      <c r="AS317">
        <f t="shared" si="52"/>
        <v>-0.18371767575941672</v>
      </c>
      <c r="AT317">
        <f t="shared" si="53"/>
        <v>-0.13551549585099565</v>
      </c>
      <c r="AU317">
        <f t="shared" si="54"/>
        <v>-202.08232046663761</v>
      </c>
      <c r="AW317">
        <f t="shared" si="62"/>
        <v>0.32593617056241192</v>
      </c>
    </row>
    <row r="318" spans="1:49" x14ac:dyDescent="0.2">
      <c r="A318" s="11">
        <v>3.1599999999999766</v>
      </c>
      <c r="B318">
        <v>0.13176924924344874</v>
      </c>
      <c r="C318">
        <f t="shared" si="55"/>
        <v>-0.13176924924344874</v>
      </c>
      <c r="D318">
        <f t="shared" si="56"/>
        <v>-1.0084929925134998</v>
      </c>
      <c r="U318" s="15">
        <f t="shared" si="48"/>
        <v>47695144.715636373</v>
      </c>
      <c r="V318">
        <f t="shared" si="49"/>
        <v>-1.3792477478842362</v>
      </c>
      <c r="W318">
        <f t="shared" si="50"/>
        <v>-1.007646302740989</v>
      </c>
      <c r="Y318">
        <f t="shared" si="63"/>
        <v>8.3955940080511299E-2</v>
      </c>
      <c r="AP318" s="11">
        <v>3.1599999999999766</v>
      </c>
      <c r="AR318">
        <f t="shared" si="51"/>
        <v>9073099.8952073753</v>
      </c>
      <c r="AS318">
        <f t="shared" si="52"/>
        <v>-0.18224833600717577</v>
      </c>
      <c r="AT318">
        <f t="shared" si="53"/>
        <v>-0.13146065915498184</v>
      </c>
      <c r="AU318">
        <f t="shared" si="54"/>
        <v>-172.12879194319248</v>
      </c>
      <c r="AW318">
        <f t="shared" si="62"/>
        <v>0.23418975993159521</v>
      </c>
    </row>
    <row r="319" spans="1:49" x14ac:dyDescent="0.2">
      <c r="A319" s="11">
        <v>3.1699999999999764</v>
      </c>
      <c r="B319">
        <v>0.1275798642699863</v>
      </c>
      <c r="C319">
        <f t="shared" si="55"/>
        <v>-0.1275798642699863</v>
      </c>
      <c r="D319">
        <f t="shared" si="56"/>
        <v>-1.0096850034567304</v>
      </c>
      <c r="U319" s="15">
        <f t="shared" si="48"/>
        <v>48625232.250909209</v>
      </c>
      <c r="V319">
        <f t="shared" si="49"/>
        <v>-1.3906008358370325</v>
      </c>
      <c r="W319">
        <f t="shared" si="50"/>
        <v>-1.0089923587337091</v>
      </c>
      <c r="Y319">
        <f t="shared" si="63"/>
        <v>6.860008028741732E-2</v>
      </c>
      <c r="AP319" s="11">
        <v>3.1699999999999764</v>
      </c>
      <c r="AR319">
        <f t="shared" si="51"/>
        <v>9189589.0055322759</v>
      </c>
      <c r="AS319">
        <f t="shared" si="52"/>
        <v>-0.18076814689464055</v>
      </c>
      <c r="AT319">
        <f t="shared" si="53"/>
        <v>-0.12749147829163121</v>
      </c>
      <c r="AU319">
        <f t="shared" si="54"/>
        <v>-145.96491397917271</v>
      </c>
      <c r="AW319">
        <f t="shared" si="62"/>
        <v>6.9278940576425224E-2</v>
      </c>
    </row>
    <row r="320" spans="1:49" x14ac:dyDescent="0.2">
      <c r="A320" s="11">
        <v>3.1799999999999762</v>
      </c>
      <c r="B320">
        <v>0.12339047929652386</v>
      </c>
      <c r="C320">
        <f t="shared" si="55"/>
        <v>-0.12339047929652386</v>
      </c>
      <c r="D320">
        <f t="shared" si="56"/>
        <v>-1.0108351205502264</v>
      </c>
      <c r="U320" s="15">
        <f t="shared" si="48"/>
        <v>49570384.019019723</v>
      </c>
      <c r="V320">
        <f t="shared" si="49"/>
        <v>-1.4021347580524639</v>
      </c>
      <c r="W320">
        <f t="shared" si="50"/>
        <v>-1.0103064921230684</v>
      </c>
      <c r="Y320">
        <f t="shared" si="63"/>
        <v>5.2296207008538008E-2</v>
      </c>
      <c r="AP320" s="11">
        <v>3.1799999999999762</v>
      </c>
      <c r="AR320">
        <f t="shared" si="51"/>
        <v>9307196.2204528861</v>
      </c>
      <c r="AS320">
        <f t="shared" si="52"/>
        <v>-0.17927721527100432</v>
      </c>
      <c r="AT320">
        <f t="shared" si="53"/>
        <v>-0.12361584156315075</v>
      </c>
      <c r="AU320">
        <f t="shared" si="54"/>
        <v>-123.19774045050144</v>
      </c>
      <c r="AW320">
        <f t="shared" si="62"/>
        <v>0.18264153596917168</v>
      </c>
    </row>
    <row r="321" spans="1:49" x14ac:dyDescent="0.2">
      <c r="A321" s="11">
        <v>3.189999999999976</v>
      </c>
      <c r="B321">
        <v>0.1192010943230614</v>
      </c>
      <c r="C321">
        <f t="shared" si="55"/>
        <v>-0.1192010943230614</v>
      </c>
      <c r="D321">
        <f t="shared" si="56"/>
        <v>-1.0119433437939878</v>
      </c>
      <c r="U321" s="15">
        <f t="shared" si="48"/>
        <v>50530794.564762361</v>
      </c>
      <c r="V321">
        <f t="shared" si="49"/>
        <v>-1.4138523013763578</v>
      </c>
      <c r="W321">
        <f t="shared" si="50"/>
        <v>-1.0115881940397085</v>
      </c>
      <c r="Y321">
        <f t="shared" si="63"/>
        <v>3.5095814054942429E-2</v>
      </c>
      <c r="AP321" s="11">
        <v>3.189999999999976</v>
      </c>
      <c r="AR321">
        <f t="shared" si="51"/>
        <v>9425928.6717714667</v>
      </c>
      <c r="AS321">
        <f t="shared" si="52"/>
        <v>-0.1777756574405171</v>
      </c>
      <c r="AT321">
        <f t="shared" si="53"/>
        <v>-0.11983980559307383</v>
      </c>
      <c r="AU321">
        <f t="shared" si="54"/>
        <v>-103.46564520895481</v>
      </c>
      <c r="AW321">
        <f t="shared" si="62"/>
        <v>0.53582668316901516</v>
      </c>
    </row>
    <row r="322" spans="1:49" x14ac:dyDescent="0.2">
      <c r="A322" s="11">
        <v>3.1999999999999758</v>
      </c>
      <c r="B322">
        <v>0.11501170934959895</v>
      </c>
      <c r="C322">
        <f t="shared" si="55"/>
        <v>-0.11501170934959895</v>
      </c>
      <c r="D322">
        <f t="shared" si="56"/>
        <v>-1.0130159362538989</v>
      </c>
      <c r="U322" s="15">
        <f t="shared" si="48"/>
        <v>51506660.311026193</v>
      </c>
      <c r="V322">
        <f t="shared" si="49"/>
        <v>-1.4257562794399703</v>
      </c>
      <c r="W322">
        <f t="shared" si="50"/>
        <v>-1.0128369507199961</v>
      </c>
      <c r="Y322">
        <f t="shared" si="63"/>
        <v>1.766858027570653E-2</v>
      </c>
      <c r="AP322" s="11">
        <v>3.1999999999999758</v>
      </c>
      <c r="AR322">
        <f t="shared" si="51"/>
        <v>9545793.5139629096</v>
      </c>
      <c r="AS322">
        <f t="shared" si="52"/>
        <v>-0.17626359936256469</v>
      </c>
      <c r="AT322">
        <f t="shared" si="53"/>
        <v>-0.1161674779796158</v>
      </c>
      <c r="AU322">
        <f t="shared" si="54"/>
        <v>-86.436615839600563</v>
      </c>
      <c r="AW322">
        <f t="shared" si="62"/>
        <v>1.0049138792500487</v>
      </c>
    </row>
    <row r="323" spans="1:49" x14ac:dyDescent="0.2">
      <c r="A323" s="11">
        <v>3.2099999999999755</v>
      </c>
      <c r="B323">
        <v>0.11144863096456581</v>
      </c>
      <c r="C323">
        <f t="shared" si="55"/>
        <v>-0.11144863096456581</v>
      </c>
      <c r="D323">
        <f t="shared" si="56"/>
        <v>-1.0140654240617282</v>
      </c>
      <c r="U323" s="15">
        <f t="shared" ref="U323:U362" si="64" xml:space="preserve"> 53490.712*A323^6 - 18259.122*A323^5 + 1895.5002*A323^4 - 14.865009*A323^3 - 7.8018386*A323^2 - 0.093102048*A323 - 0.000025878424</f>
        <v>52498179.570842281</v>
      </c>
      <c r="V323">
        <f t="shared" ref="V323:V362" si="65" xml:space="preserve"> -0.0104515*A323^5 + 0.0545729*A323^4 - 0.103971*A323^3 + 0.123545*A323^2 - 0.469896*A323 + 0.00428999</f>
        <v>-1.4378495327854059</v>
      </c>
      <c r="W323">
        <f t="shared" ref="W323:W362" si="66" xml:space="preserve"> 0.0203928*A323^4 - 0.174177*A323^3 + 0.586483*A323^2 - 1.19891*A323 + 0.387181</f>
        <v>-1.0140522435060286</v>
      </c>
      <c r="Y323">
        <f t="shared" si="63"/>
        <v>1.2997737016562686E-3</v>
      </c>
      <c r="AP323" s="11">
        <v>3.2099999999999755</v>
      </c>
      <c r="AR323">
        <f t="shared" ref="AR323:AR362" si="67" xml:space="preserve"> 94469.3*A323^4 - 11126.4*A323^3 + 450.303*A323^2 - 16.2087*A323 + 0.0826032</f>
        <v>9666797.9241747372</v>
      </c>
      <c r="AS323">
        <f t="shared" ref="AS323:AS362" si="68" xml:space="preserve"> -0.00224694*A323^6 + 0.0261308*A323^5 - 0.114879*A323^4 + 0.243746*A323^3 - 0.258379*A323^2 + 0.198518*A323 - 0.462261</f>
        <v>-0.17474117685337193</v>
      </c>
      <c r="AT323">
        <f t="shared" ref="AT323:AT362" si="69" xml:space="preserve"> -57.1749449921772*A323^6 + 1098.99373648116*A323^5 - 8793.20914905755*A323^4 + 37486.1148671383*A323^3 - 89802.3173003319*A323^2 + 114624.393668202*A323 - 60902.6273173265</f>
        <v>-0.11260093836608576</v>
      </c>
      <c r="AU323">
        <f t="shared" ref="AU323:AU362" si="70" xml:space="preserve"> -66267.1212853193*A323^6 + 1404608.09770117*A323^5 - 12404827.8916932*A323^4 + 58427163.6020783*A323^3 - 154792940.972312*A323^2 + 218713702.469474*A323 - 128759523.888855</f>
        <v>-71.806591883301735</v>
      </c>
      <c r="AW323">
        <f t="shared" si="62"/>
        <v>1.0339358963380305</v>
      </c>
    </row>
    <row r="324" spans="1:49" x14ac:dyDescent="0.2">
      <c r="A324" s="11">
        <v>3.2199999999999753</v>
      </c>
      <c r="B324">
        <v>0.1085118591679681</v>
      </c>
      <c r="C324">
        <f t="shared" ref="C324:C362" si="71">-1*B324</f>
        <v>-0.1085118591679681</v>
      </c>
      <c r="D324">
        <f t="shared" ref="D324:D362" si="72">D323 + C324*0.01 + (C325-C323)*(A325-A323)/2</f>
        <v>-1.0150918072174757</v>
      </c>
      <c r="U324" s="15">
        <f t="shared" si="64"/>
        <v>53505552.559469663</v>
      </c>
      <c r="V324">
        <f t="shared" si="65"/>
        <v>-1.4501349289910308</v>
      </c>
      <c r="W324">
        <f t="shared" si="66"/>
        <v>-1.0152335488456297</v>
      </c>
      <c r="Y324">
        <f t="shared" si="63"/>
        <v>1.3963429430337154E-2</v>
      </c>
      <c r="AP324" s="11">
        <v>3.2199999999999753</v>
      </c>
      <c r="AR324">
        <f t="shared" si="67"/>
        <v>9788949.1022271086</v>
      </c>
      <c r="AS324">
        <f t="shared" si="68"/>
        <v>-0.17320853578931766</v>
      </c>
      <c r="AT324">
        <f t="shared" si="69"/>
        <v>-0.10914020671771141</v>
      </c>
      <c r="AU324">
        <f t="shared" si="70"/>
        <v>-59.297857657074928</v>
      </c>
      <c r="AW324">
        <f t="shared" si="62"/>
        <v>0.57905887389752808</v>
      </c>
    </row>
    <row r="325" spans="1:49" x14ac:dyDescent="0.2">
      <c r="A325" s="11">
        <v>3.2299999999999751</v>
      </c>
      <c r="B325">
        <v>0.10557508737137039</v>
      </c>
      <c r="C325">
        <f t="shared" si="71"/>
        <v>-0.10557508737137039</v>
      </c>
      <c r="D325">
        <f t="shared" si="72"/>
        <v>-1.0160888226552574</v>
      </c>
      <c r="U325" s="15">
        <f t="shared" si="64"/>
        <v>54528981.406519666</v>
      </c>
      <c r="V325">
        <f t="shared" si="65"/>
        <v>-1.4626153627968919</v>
      </c>
      <c r="W325">
        <f t="shared" si="66"/>
        <v>-1.0163803382923504</v>
      </c>
      <c r="Y325">
        <f t="shared" si="63"/>
        <v>2.8689975777045972E-2</v>
      </c>
      <c r="AP325" s="11">
        <v>3.2299999999999751</v>
      </c>
      <c r="AR325">
        <f t="shared" si="67"/>
        <v>9912254.2706128005</v>
      </c>
      <c r="AS325">
        <f t="shared" si="68"/>
        <v>-0.17166583231186766</v>
      </c>
      <c r="AT325">
        <f t="shared" si="69"/>
        <v>-0.10578324471862288</v>
      </c>
      <c r="AU325">
        <f t="shared" si="70"/>
        <v>-48.657475367188454</v>
      </c>
      <c r="AW325">
        <f t="shared" si="62"/>
        <v>0.19716521428988065</v>
      </c>
    </row>
    <row r="326" spans="1:49" x14ac:dyDescent="0.2">
      <c r="A326" s="11">
        <v>3.2399999999999749</v>
      </c>
      <c r="B326">
        <v>0.10263831557477268</v>
      </c>
      <c r="C326">
        <f t="shared" si="71"/>
        <v>-0.10263831557477268</v>
      </c>
      <c r="D326">
        <f t="shared" si="72"/>
        <v>-1.0170564703750731</v>
      </c>
      <c r="U326" s="15">
        <f t="shared" si="64"/>
        <v>55568670.168118902</v>
      </c>
      <c r="V326">
        <f t="shared" si="65"/>
        <v>-1.4752937562301374</v>
      </c>
      <c r="W326">
        <f t="shared" si="66"/>
        <v>-1.0174920785054695</v>
      </c>
      <c r="Y326">
        <f t="shared" si="63"/>
        <v>4.2830279643745126E-2</v>
      </c>
      <c r="AP326" s="11">
        <v>3.2399999999999749</v>
      </c>
      <c r="AR326">
        <f t="shared" si="67"/>
        <v>10036720.674497254</v>
      </c>
      <c r="AS326">
        <f t="shared" si="68"/>
        <v>-0.170113233034134</v>
      </c>
      <c r="AT326">
        <f t="shared" si="69"/>
        <v>-0.10252600757667096</v>
      </c>
      <c r="AU326">
        <f t="shared" si="70"/>
        <v>-39.655771270394325</v>
      </c>
      <c r="AW326">
        <f t="shared" si="62"/>
        <v>0.10942112355682729</v>
      </c>
    </row>
    <row r="327" spans="1:49" x14ac:dyDescent="0.2">
      <c r="A327" s="11">
        <v>3.2499999999999747</v>
      </c>
      <c r="B327">
        <v>9.9701543778174959E-2</v>
      </c>
      <c r="C327">
        <f t="shared" si="71"/>
        <v>-9.9701543778174959E-2</v>
      </c>
      <c r="D327">
        <f t="shared" si="72"/>
        <v>-1.0179947503769229</v>
      </c>
      <c r="U327" s="15">
        <f t="shared" si="64"/>
        <v>56624824.839110598</v>
      </c>
      <c r="V327">
        <f t="shared" si="65"/>
        <v>-1.4881730587304363</v>
      </c>
      <c r="W327">
        <f t="shared" si="66"/>
        <v>-1.018568231249998</v>
      </c>
      <c r="Y327">
        <f t="shared" si="63"/>
        <v>5.6334364481028479E-2</v>
      </c>
      <c r="AP327" s="11">
        <v>3.2499999999999747</v>
      </c>
      <c r="AR327">
        <f t="shared" si="67"/>
        <v>10162355.581718501</v>
      </c>
      <c r="AS327">
        <f t="shared" si="68"/>
        <v>-0.16855091524902671</v>
      </c>
      <c r="AT327">
        <f t="shared" si="69"/>
        <v>-9.9362527376797516E-2</v>
      </c>
      <c r="AU327">
        <f t="shared" si="70"/>
        <v>-32.084866538643837</v>
      </c>
      <c r="AW327">
        <f t="shared" si="62"/>
        <v>0.34003124578664212</v>
      </c>
    </row>
    <row r="328" spans="1:49" x14ac:dyDescent="0.2">
      <c r="A328" s="11">
        <v>3.2599999999999745</v>
      </c>
      <c r="B328">
        <v>9.6764771981577249E-2</v>
      </c>
      <c r="C328">
        <f t="shared" si="71"/>
        <v>-9.6764771981577249E-2</v>
      </c>
      <c r="D328">
        <f t="shared" si="72"/>
        <v>-1.0189036626608066</v>
      </c>
      <c r="U328" s="15">
        <f t="shared" si="64"/>
        <v>57697653.365294687</v>
      </c>
      <c r="V328">
        <f t="shared" si="65"/>
        <v>-1.5012562472753881</v>
      </c>
      <c r="W328">
        <f t="shared" si="66"/>
        <v>-1.0196082533966697</v>
      </c>
      <c r="Y328">
        <f t="shared" si="63"/>
        <v>6.9151850335207959E-2</v>
      </c>
      <c r="AP328" s="11">
        <v>3.2599999999999745</v>
      </c>
      <c r="AR328">
        <f t="shared" si="67"/>
        <v>10289166.282787243</v>
      </c>
      <c r="AS328">
        <f t="shared" si="68"/>
        <v>-0.16697906713906358</v>
      </c>
      <c r="AT328">
        <f t="shared" si="69"/>
        <v>-9.6285045969125349E-2</v>
      </c>
      <c r="AU328">
        <f t="shared" si="70"/>
        <v>-25.757257476449013</v>
      </c>
      <c r="AW328">
        <f t="shared" si="62"/>
        <v>0.49576514533949806</v>
      </c>
    </row>
    <row r="329" spans="1:49" x14ac:dyDescent="0.2">
      <c r="A329" s="11">
        <v>3.2699999999999743</v>
      </c>
      <c r="B329">
        <v>9.382800018497954E-2</v>
      </c>
      <c r="C329">
        <f t="shared" si="71"/>
        <v>-9.382800018497954E-2</v>
      </c>
      <c r="D329">
        <f t="shared" si="72"/>
        <v>-1.0197832072267243</v>
      </c>
      <c r="U329" s="15">
        <f t="shared" si="64"/>
        <v>58787365.65570607</v>
      </c>
      <c r="V329">
        <f t="shared" si="65"/>
        <v>-1.5145463265059524</v>
      </c>
      <c r="W329">
        <f t="shared" si="66"/>
        <v>-1.0206115969219489</v>
      </c>
      <c r="Y329">
        <f t="shared" si="63"/>
        <v>8.1231941196342181E-2</v>
      </c>
      <c r="AP329" s="11">
        <v>3.2699999999999743</v>
      </c>
      <c r="AR329">
        <f t="shared" si="67"/>
        <v>10417160.090886781</v>
      </c>
      <c r="AS329">
        <f t="shared" si="68"/>
        <v>-0.16539788798776572</v>
      </c>
      <c r="AT329">
        <f t="shared" si="69"/>
        <v>-9.3284183189098258E-2</v>
      </c>
      <c r="AU329">
        <f t="shared" si="70"/>
        <v>-20.504443421959877</v>
      </c>
      <c r="AW329">
        <f t="shared" si="62"/>
        <v>0.57958924287969615</v>
      </c>
    </row>
    <row r="330" spans="1:49" x14ac:dyDescent="0.2">
      <c r="A330" s="11">
        <v>3.279999999999974</v>
      </c>
      <c r="B330">
        <v>9.0891228388381831E-2</v>
      </c>
      <c r="C330">
        <f t="shared" si="71"/>
        <v>-9.0891228388381831E-2</v>
      </c>
      <c r="D330">
        <f t="shared" si="72"/>
        <v>-1.0206333840746762</v>
      </c>
      <c r="U330" s="15">
        <f t="shared" si="64"/>
        <v>59894173.594931841</v>
      </c>
      <c r="V330">
        <f t="shared" si="65"/>
        <v>-1.5280463288518558</v>
      </c>
      <c r="W330">
        <f t="shared" si="66"/>
        <v>-1.0215777089080293</v>
      </c>
      <c r="Y330">
        <f t="shared" si="63"/>
        <v>9.2523412234776323E-2</v>
      </c>
      <c r="AP330" s="11">
        <v>3.279999999999974</v>
      </c>
      <c r="AR330">
        <f t="shared" si="67"/>
        <v>10546344.34187307</v>
      </c>
      <c r="AS330">
        <f t="shared" si="68"/>
        <v>-0.16380758839266713</v>
      </c>
      <c r="AT330">
        <f t="shared" si="69"/>
        <v>-9.0349149199028034E-2</v>
      </c>
      <c r="AU330">
        <f t="shared" si="70"/>
        <v>-16.175599828362465</v>
      </c>
      <c r="AW330">
        <f t="shared" si="62"/>
        <v>0.59640429441383658</v>
      </c>
    </row>
    <row r="331" spans="1:49" x14ac:dyDescent="0.2">
      <c r="A331" s="11">
        <v>3.2899999999999738</v>
      </c>
      <c r="B331">
        <v>8.7954456591784108E-2</v>
      </c>
      <c r="C331">
        <f t="shared" si="71"/>
        <v>-8.7954456591784108E-2</v>
      </c>
      <c r="D331">
        <f t="shared" si="72"/>
        <v>-1.0214541932046619</v>
      </c>
      <c r="U331" s="15">
        <f t="shared" si="64"/>
        <v>61018291.055466592</v>
      </c>
      <c r="V331">
        <f t="shared" si="65"/>
        <v>-1.5417593146570181</v>
      </c>
      <c r="W331">
        <f t="shared" si="66"/>
        <v>-1.0225060315428292</v>
      </c>
      <c r="Y331">
        <f t="shared" ref="Y331:Y344" si="73" xml:space="preserve"> ABS((D331-W331)/D331)*100</f>
        <v>0.10297459691924667</v>
      </c>
      <c r="AP331" s="11">
        <v>3.2899999999999738</v>
      </c>
      <c r="AR331">
        <f t="shared" si="67"/>
        <v>10676726.394274687</v>
      </c>
      <c r="AS331">
        <f t="shared" si="68"/>
        <v>-0.16220839047998631</v>
      </c>
      <c r="AT331">
        <f t="shared" si="69"/>
        <v>-8.7467998215288389E-2</v>
      </c>
      <c r="AU331">
        <f t="shared" si="70"/>
        <v>-12.636302962899208</v>
      </c>
      <c r="AW331">
        <f t="shared" si="62"/>
        <v>0.55307984989717862</v>
      </c>
    </row>
    <row r="332" spans="1:49" x14ac:dyDescent="0.2">
      <c r="A332" s="11">
        <v>3.2999999999999736</v>
      </c>
      <c r="B332">
        <v>8.5017684795186413E-2</v>
      </c>
      <c r="C332">
        <f t="shared" si="71"/>
        <v>-8.5017684795186413E-2</v>
      </c>
      <c r="D332">
        <f t="shared" si="72"/>
        <v>-1.0222456346166817</v>
      </c>
      <c r="U332" s="15">
        <f t="shared" si="64"/>
        <v>62159933.910106428</v>
      </c>
      <c r="V332">
        <f t="shared" si="65"/>
        <v>-1.5556883723049633</v>
      </c>
      <c r="W332">
        <f t="shared" si="66"/>
        <v>-1.0233960021199975</v>
      </c>
      <c r="Y332">
        <f t="shared" si="73"/>
        <v>0.11253337401114211</v>
      </c>
      <c r="AP332" s="11">
        <v>3.2999999999999736</v>
      </c>
      <c r="AR332">
        <f t="shared" si="67"/>
        <v>10808313.629292853</v>
      </c>
      <c r="AS332">
        <f t="shared" si="68"/>
        <v>-0.16060052812086428</v>
      </c>
      <c r="AT332">
        <f t="shared" si="69"/>
        <v>-8.462792059435742E-2</v>
      </c>
      <c r="AU332">
        <f t="shared" si="70"/>
        <v>-9.7673010975122452</v>
      </c>
      <c r="AW332">
        <f t="shared" si="62"/>
        <v>0.45845073500644307</v>
      </c>
    </row>
    <row r="333" spans="1:49" x14ac:dyDescent="0.2">
      <c r="A333" s="11">
        <v>3.3099999999999734</v>
      </c>
      <c r="B333">
        <v>8.208091299858869E-2</v>
      </c>
      <c r="C333">
        <f t="shared" si="71"/>
        <v>-8.208091299858869E-2</v>
      </c>
      <c r="D333">
        <f t="shared" si="72"/>
        <v>-1.0230077083107356</v>
      </c>
      <c r="U333" s="15">
        <f t="shared" si="64"/>
        <v>63319320.044381537</v>
      </c>
      <c r="V333">
        <f t="shared" si="65"/>
        <v>-1.5698366183442458</v>
      </c>
      <c r="W333">
        <f t="shared" si="66"/>
        <v>-1.0242470530389105</v>
      </c>
      <c r="Y333">
        <f t="shared" si="73"/>
        <v>0.12114715442578439</v>
      </c>
      <c r="AP333" s="11">
        <v>3.3099999999999734</v>
      </c>
      <c r="AR333">
        <f t="shared" si="67"/>
        <v>10941113.450801395</v>
      </c>
      <c r="AS333">
        <f t="shared" si="68"/>
        <v>-0.15898424714923548</v>
      </c>
      <c r="AT333">
        <f t="shared" si="69"/>
        <v>-8.1815578691021074E-2</v>
      </c>
      <c r="AU333">
        <f t="shared" si="70"/>
        <v>-7.4633286148309708</v>
      </c>
      <c r="AW333">
        <f t="shared" si="62"/>
        <v>0.32325944957773362</v>
      </c>
    </row>
    <row r="334" spans="1:49" x14ac:dyDescent="0.2">
      <c r="A334" s="11">
        <v>3.3199999999999732</v>
      </c>
      <c r="B334">
        <v>7.9144141201990981E-2</v>
      </c>
      <c r="C334">
        <f t="shared" si="71"/>
        <v>-7.9144141201990981E-2</v>
      </c>
      <c r="D334">
        <f t="shared" si="72"/>
        <v>-1.0237404142868234</v>
      </c>
      <c r="U334" s="15">
        <f t="shared" si="64"/>
        <v>64496669.369027227</v>
      </c>
      <c r="V334">
        <f t="shared" si="65"/>
        <v>-1.5842071976138625</v>
      </c>
      <c r="W334">
        <f t="shared" si="66"/>
        <v>-1.0250586118046705</v>
      </c>
      <c r="Y334">
        <f t="shared" si="73"/>
        <v>0.12876286795470765</v>
      </c>
      <c r="AP334" s="11">
        <v>3.3199999999999732</v>
      </c>
      <c r="AR334">
        <f t="shared" si="67"/>
        <v>11075133.285346806</v>
      </c>
      <c r="AS334">
        <f t="shared" si="68"/>
        <v>-0.15735980558133961</v>
      </c>
      <c r="AT334">
        <f t="shared" si="69"/>
        <v>-7.9017484276846517E-2</v>
      </c>
      <c r="AU334">
        <f t="shared" si="70"/>
        <v>-5.6319770961999893</v>
      </c>
      <c r="AW334">
        <f t="shared" si="62"/>
        <v>0.16003322952385207</v>
      </c>
    </row>
    <row r="335" spans="1:49" x14ac:dyDescent="0.2">
      <c r="A335" s="11">
        <v>3.329999999999973</v>
      </c>
      <c r="B335">
        <v>7.6207369405393258E-2</v>
      </c>
      <c r="C335">
        <f t="shared" si="71"/>
        <v>-7.6207369405393258E-2</v>
      </c>
      <c r="D335">
        <f t="shared" si="72"/>
        <v>-1.0244437525449452</v>
      </c>
      <c r="U335" s="15">
        <f t="shared" si="64"/>
        <v>65692203.832493417</v>
      </c>
      <c r="V335">
        <f t="shared" si="65"/>
        <v>-1.5988032833686703</v>
      </c>
      <c r="W335">
        <f t="shared" si="66"/>
        <v>-1.0258301010281099</v>
      </c>
      <c r="Y335">
        <f t="shared" si="73"/>
        <v>0.1353269498418688</v>
      </c>
      <c r="AP335" s="11">
        <v>3.329999999999973</v>
      </c>
      <c r="AR335">
        <f t="shared" si="67"/>
        <v>11210380.582148185</v>
      </c>
      <c r="AS335">
        <f t="shared" si="68"/>
        <v>-0.15572747383682722</v>
      </c>
      <c r="AT335">
        <f t="shared" si="69"/>
        <v>-7.6220414317504037E-2</v>
      </c>
      <c r="AU335">
        <f t="shared" si="70"/>
        <v>-4.192605271935463</v>
      </c>
      <c r="AW335">
        <f t="shared" si="62"/>
        <v>1.7117651760665965E-2</v>
      </c>
    </row>
    <row r="336" spans="1:49" x14ac:dyDescent="0.2">
      <c r="A336" s="11">
        <v>3.3399999999999728</v>
      </c>
      <c r="B336">
        <v>7.3270597608795549E-2</v>
      </c>
      <c r="C336">
        <f t="shared" si="71"/>
        <v>-7.3270597608795549E-2</v>
      </c>
      <c r="D336">
        <f t="shared" si="72"/>
        <v>-1.0251177230851012</v>
      </c>
      <c r="U336" s="15">
        <f t="shared" si="64"/>
        <v>66906147.433492698</v>
      </c>
      <c r="V336">
        <f t="shared" si="65"/>
        <v>-1.6136280774048084</v>
      </c>
      <c r="W336">
        <f t="shared" si="66"/>
        <v>-1.0265609384257899</v>
      </c>
      <c r="Y336">
        <f t="shared" si="73"/>
        <v>0.14078532720567227</v>
      </c>
      <c r="AP336" s="11">
        <v>3.3399999999999728</v>
      </c>
      <c r="AR336">
        <f t="shared" si="67"/>
        <v>11346862.813097276</v>
      </c>
      <c r="AS336">
        <f t="shared" si="68"/>
        <v>-0.15408753496148103</v>
      </c>
      <c r="AT336">
        <f t="shared" si="69"/>
        <v>-7.3411869998381007E-2</v>
      </c>
      <c r="AU336">
        <f t="shared" si="70"/>
        <v>-3.0753032118082047</v>
      </c>
      <c r="AW336">
        <f t="shared" si="62"/>
        <v>0.19280911333593428</v>
      </c>
    </row>
    <row r="337" spans="1:49" x14ac:dyDescent="0.2">
      <c r="A337" s="11">
        <v>3.3499999999999726</v>
      </c>
      <c r="B337">
        <v>7.0333825812197839E-2</v>
      </c>
      <c r="C337">
        <f t="shared" si="71"/>
        <v>-7.0333825812197839E-2</v>
      </c>
      <c r="D337">
        <f t="shared" si="72"/>
        <v>-1.0257623259072912</v>
      </c>
      <c r="U337" s="15">
        <f t="shared" si="64"/>
        <v>68138726.233586833</v>
      </c>
      <c r="V337">
        <f t="shared" si="65"/>
        <v>-1.6286848101851148</v>
      </c>
      <c r="W337">
        <f t="shared" si="66"/>
        <v>-1.0272505368199987</v>
      </c>
      <c r="Y337">
        <f t="shared" si="73"/>
        <v>0.14508340529967564</v>
      </c>
      <c r="AP337" s="11">
        <v>3.3499999999999726</v>
      </c>
      <c r="AR337">
        <f t="shared" si="67"/>
        <v>11484587.472758442</v>
      </c>
      <c r="AS337">
        <f t="shared" si="68"/>
        <v>-0.15244028485158029</v>
      </c>
      <c r="AT337">
        <f t="shared" si="69"/>
        <v>-7.0580576728389133E-2</v>
      </c>
      <c r="AU337">
        <f t="shared" si="70"/>
        <v>-2.2198966890573502</v>
      </c>
      <c r="AW337">
        <f t="shared" si="62"/>
        <v>0.3508282300043743</v>
      </c>
    </row>
    <row r="338" spans="1:49" x14ac:dyDescent="0.2">
      <c r="A338" s="11">
        <v>3.3599999999999723</v>
      </c>
      <c r="B338">
        <v>6.739705401560013E-2</v>
      </c>
      <c r="C338">
        <f t="shared" si="71"/>
        <v>-6.739705401560013E-2</v>
      </c>
      <c r="D338">
        <f t="shared" si="72"/>
        <v>-1.0263775610115151</v>
      </c>
      <c r="U338" s="15">
        <f t="shared" si="64"/>
        <v>69390168.369812131</v>
      </c>
      <c r="V338">
        <f t="shared" si="65"/>
        <v>-1.6439767409645396</v>
      </c>
      <c r="W338">
        <f t="shared" si="66"/>
        <v>-1.0278983041387511</v>
      </c>
      <c r="Y338">
        <f t="shared" si="73"/>
        <v>0.14816605360479754</v>
      </c>
      <c r="AP338" s="11">
        <v>3.3599999999999723</v>
      </c>
      <c r="AR338">
        <f t="shared" si="67"/>
        <v>11623562.078368701</v>
      </c>
      <c r="AS338">
        <f t="shared" si="68"/>
        <v>-0.15078603247984917</v>
      </c>
      <c r="AT338">
        <f t="shared" si="69"/>
        <v>-6.7717025995079894E-2</v>
      </c>
      <c r="AU338">
        <f t="shared" si="70"/>
        <v>-1.5750109106302261</v>
      </c>
      <c r="AW338">
        <f t="shared" si="62"/>
        <v>0.47475662572091171</v>
      </c>
    </row>
    <row r="339" spans="1:49" x14ac:dyDescent="0.2">
      <c r="A339" s="11">
        <v>3.3699999999999721</v>
      </c>
      <c r="B339">
        <v>6.4460282219002421E-2</v>
      </c>
      <c r="C339">
        <f t="shared" si="71"/>
        <v>-6.4460282219002421E-2</v>
      </c>
      <c r="D339">
        <f t="shared" si="72"/>
        <v>-1.0269634283977731</v>
      </c>
      <c r="U339" s="15">
        <f t="shared" si="64"/>
        <v>70660704.067342624</v>
      </c>
      <c r="V339">
        <f t="shared" si="65"/>
        <v>-1.6595071579155714</v>
      </c>
      <c r="W339">
        <f t="shared" si="66"/>
        <v>-1.0285036434157915</v>
      </c>
      <c r="Y339">
        <f t="shared" si="73"/>
        <v>0.1499775917455364</v>
      </c>
      <c r="AP339" s="11">
        <v>3.3699999999999721</v>
      </c>
      <c r="AR339">
        <f t="shared" si="67"/>
        <v>11763794.169837683</v>
      </c>
      <c r="AS339">
        <f t="shared" si="68"/>
        <v>-0.14912510012305907</v>
      </c>
      <c r="AT339">
        <f t="shared" si="69"/>
        <v>-6.4814054763701279E-2</v>
      </c>
      <c r="AU339">
        <f t="shared" si="70"/>
        <v>-1.0971685796976089</v>
      </c>
      <c r="AW339">
        <f t="shared" si="62"/>
        <v>0.54882251910862423</v>
      </c>
    </row>
    <row r="340" spans="1:49" x14ac:dyDescent="0.2">
      <c r="A340" s="11">
        <v>3.3799999999999719</v>
      </c>
      <c r="B340">
        <v>6.1523510422404705E-2</v>
      </c>
      <c r="C340">
        <f t="shared" si="71"/>
        <v>-6.1523510422404705E-2</v>
      </c>
      <c r="D340">
        <f t="shared" si="72"/>
        <v>-1.0275199280660652</v>
      </c>
      <c r="U340" s="15">
        <f t="shared" si="64"/>
        <v>71950565.652192444</v>
      </c>
      <c r="V340">
        <f t="shared" si="65"/>
        <v>-1.6752793782536459</v>
      </c>
      <c r="W340">
        <f t="shared" si="66"/>
        <v>-1.0290659527905905</v>
      </c>
      <c r="Y340">
        <f t="shared" si="73"/>
        <v>0.15046177522174153</v>
      </c>
      <c r="AP340" s="11">
        <v>3.3799999999999719</v>
      </c>
      <c r="AR340">
        <f t="shared" si="67"/>
        <v>11905291.309747647</v>
      </c>
      <c r="AS340">
        <f t="shared" si="68"/>
        <v>-0.14745782359120335</v>
      </c>
      <c r="AT340">
        <f t="shared" si="69"/>
        <v>-6.1867471791629214E-2</v>
      </c>
      <c r="AU340">
        <f t="shared" si="70"/>
        <v>-0.74994434416294098</v>
      </c>
      <c r="AW340">
        <f t="shared" si="62"/>
        <v>0.5590730549394175</v>
      </c>
    </row>
    <row r="341" spans="1:49" x14ac:dyDescent="0.2">
      <c r="A341" s="11">
        <v>3.3899999999999717</v>
      </c>
      <c r="B341">
        <v>5.8586738625806996E-2</v>
      </c>
      <c r="C341">
        <f t="shared" si="71"/>
        <v>-5.8586738625806996E-2</v>
      </c>
      <c r="D341">
        <f t="shared" si="72"/>
        <v>-1.0280470600163911</v>
      </c>
      <c r="U341" s="15">
        <f t="shared" si="64"/>
        <v>73259987.563956425</v>
      </c>
      <c r="V341">
        <f t="shared" si="65"/>
        <v>-1.6912967483625752</v>
      </c>
      <c r="W341">
        <f t="shared" si="66"/>
        <v>-1.0295846255083507</v>
      </c>
      <c r="Y341">
        <f t="shared" si="73"/>
        <v>0.149561780949511</v>
      </c>
      <c r="AP341" s="11">
        <v>3.3899999999999717</v>
      </c>
      <c r="AR341">
        <f t="shared" si="67"/>
        <v>12048061.083353508</v>
      </c>
      <c r="AS341">
        <f t="shared" si="68"/>
        <v>-0.14578455245834893</v>
      </c>
      <c r="AT341">
        <f t="shared" si="69"/>
        <v>-5.8876720613625366E-2</v>
      </c>
      <c r="AU341">
        <f t="shared" si="70"/>
        <v>-0.50316800177097321</v>
      </c>
      <c r="AW341">
        <f t="shared" si="62"/>
        <v>0.49496182006389355</v>
      </c>
    </row>
    <row r="342" spans="1:49" x14ac:dyDescent="0.2">
      <c r="A342" s="11">
        <v>3.3999999999999715</v>
      </c>
      <c r="B342">
        <v>5.564996682920928E-2</v>
      </c>
      <c r="C342">
        <f t="shared" si="71"/>
        <v>-5.564996682920928E-2</v>
      </c>
      <c r="D342">
        <f t="shared" si="72"/>
        <v>-1.0285448242487512</v>
      </c>
      <c r="U342" s="15">
        <f t="shared" si="64"/>
        <v>74589206.368589029</v>
      </c>
      <c r="V342">
        <f t="shared" si="65"/>
        <v>-1.7075626439199536</v>
      </c>
      <c r="W342">
        <f t="shared" si="66"/>
        <v>-1.0300590499199984</v>
      </c>
      <c r="Y342">
        <f t="shared" si="73"/>
        <v>0.14722019260106142</v>
      </c>
      <c r="AP342" s="11">
        <v>3.3999999999999715</v>
      </c>
      <c r="AR342">
        <f t="shared" si="67"/>
        <v>12192111.098582789</v>
      </c>
      <c r="AS342">
        <f t="shared" si="68"/>
        <v>-0.14410565029504535</v>
      </c>
      <c r="AT342">
        <f t="shared" si="69"/>
        <v>-5.5845584494818468E-2</v>
      </c>
      <c r="AU342">
        <f t="shared" si="70"/>
        <v>-0.33216513693332672</v>
      </c>
      <c r="AW342">
        <f t="shared" si="62"/>
        <v>0.35151443343990113</v>
      </c>
    </row>
    <row r="343" spans="1:49" x14ac:dyDescent="0.2">
      <c r="A343" s="11">
        <v>3.4099999999999713</v>
      </c>
      <c r="B343">
        <v>5.2713195032611571E-2</v>
      </c>
      <c r="C343">
        <f t="shared" si="71"/>
        <v>-5.2713195032611571E-2</v>
      </c>
      <c r="D343">
        <f t="shared" si="72"/>
        <v>-1.0290132207631453</v>
      </c>
      <c r="U343" s="15">
        <f t="shared" si="64"/>
        <v>75938460.771222323</v>
      </c>
      <c r="V343">
        <f t="shared" si="65"/>
        <v>-1.7240804700225838</v>
      </c>
      <c r="W343">
        <f t="shared" si="66"/>
        <v>-1.0304886094821901</v>
      </c>
      <c r="Y343">
        <f t="shared" si="73"/>
        <v>0.14337898573845881</v>
      </c>
      <c r="AP343" s="11">
        <v>3.4099999999999713</v>
      </c>
      <c r="AR343">
        <f t="shared" si="67"/>
        <v>12337448.986035654</v>
      </c>
      <c r="AS343">
        <f t="shared" si="68"/>
        <v>-0.14242149490239525</v>
      </c>
      <c r="AT343">
        <f t="shared" si="69"/>
        <v>-5.2782934049901087E-2</v>
      </c>
      <c r="AU343">
        <f t="shared" si="70"/>
        <v>-0.21705974638462067</v>
      </c>
      <c r="AW343">
        <f t="shared" si="62"/>
        <v>0.13229897608439686</v>
      </c>
    </row>
    <row r="344" spans="1:49" x14ac:dyDescent="0.2">
      <c r="A344" s="11">
        <v>3.4199999999999711</v>
      </c>
      <c r="B344">
        <v>4.9776423236013854E-2</v>
      </c>
      <c r="C344">
        <f t="shared" si="71"/>
        <v>-4.9776423236013854E-2</v>
      </c>
      <c r="D344">
        <f t="shared" si="72"/>
        <v>-1.0294522495595733</v>
      </c>
      <c r="U344" s="15">
        <f t="shared" si="64"/>
        <v>77307991.629021898</v>
      </c>
      <c r="V344">
        <f t="shared" si="65"/>
        <v>-1.7408536613118923</v>
      </c>
      <c r="W344">
        <f t="shared" si="66"/>
        <v>-1.0308726827573116</v>
      </c>
      <c r="Y344">
        <f t="shared" si="73"/>
        <v>0.13797951273077727</v>
      </c>
      <c r="AP344" s="11">
        <v>3.4199999999999711</v>
      </c>
      <c r="AR344">
        <f t="shared" si="67"/>
        <v>12484082.3989849</v>
      </c>
      <c r="AS344">
        <f t="shared" si="68"/>
        <v>-0.14073247854771581</v>
      </c>
      <c r="AT344">
        <f t="shared" si="69"/>
        <v>-4.9703515724104363E-2</v>
      </c>
      <c r="AU344">
        <f t="shared" si="70"/>
        <v>-0.14211119711399078</v>
      </c>
      <c r="AW344">
        <f t="shared" si="62"/>
        <v>0.14646996945481922</v>
      </c>
    </row>
    <row r="345" spans="1:49" x14ac:dyDescent="0.2">
      <c r="A345" s="11">
        <v>3.4299999999999708</v>
      </c>
      <c r="B345">
        <v>4.6839651439416145E-2</v>
      </c>
      <c r="C345">
        <f t="shared" si="71"/>
        <v>-4.6839651439416145E-2</v>
      </c>
      <c r="D345">
        <f t="shared" si="72"/>
        <v>-1.0298619106380353</v>
      </c>
      <c r="U345" s="15">
        <f t="shared" si="64"/>
        <v>78698041.96408163</v>
      </c>
      <c r="V345">
        <f t="shared" si="65"/>
        <v>-1.7578856820993476</v>
      </c>
      <c r="W345">
        <f t="shared" si="66"/>
        <v>-1.0312106434134725</v>
      </c>
      <c r="Y345">
        <f t="shared" ref="Y345:Y361" si="74" xml:space="preserve"> ABS((D345-W345)/D345)*100</f>
        <v>0.13096248744664571</v>
      </c>
      <c r="AP345" s="11">
        <v>3.4299999999999708</v>
      </c>
      <c r="AR345">
        <f t="shared" si="67"/>
        <v>12632019.013375958</v>
      </c>
      <c r="AS345">
        <f t="shared" si="68"/>
        <v>-0.13903900820184262</v>
      </c>
      <c r="AT345">
        <f t="shared" si="69"/>
        <v>-4.6628779564343859E-2</v>
      </c>
      <c r="AU345">
        <f t="shared" si="70"/>
        <v>-9.5111027359962463E-2</v>
      </c>
      <c r="AW345">
        <f t="shared" si="62"/>
        <v>0.45019949677686016</v>
      </c>
    </row>
    <row r="346" spans="1:49" x14ac:dyDescent="0.2">
      <c r="A346" s="11">
        <v>3.4399999999999706</v>
      </c>
      <c r="B346">
        <v>4.3902879642818429E-2</v>
      </c>
      <c r="C346">
        <f t="shared" si="71"/>
        <v>-4.3902879642818429E-2</v>
      </c>
      <c r="D346">
        <f t="shared" si="72"/>
        <v>-1.0302422039985315</v>
      </c>
      <c r="U346" s="15">
        <f t="shared" si="64"/>
        <v>80108856.976356804</v>
      </c>
      <c r="V346">
        <f t="shared" si="65"/>
        <v>-1.7751800264918782</v>
      </c>
      <c r="W346">
        <f t="shared" si="66"/>
        <v>-1.0315018602245116</v>
      </c>
      <c r="Y346">
        <f t="shared" si="74"/>
        <v>0.12226796971539296</v>
      </c>
      <c r="AP346" s="11">
        <v>3.4399999999999706</v>
      </c>
      <c r="AR346">
        <f t="shared" si="67"/>
        <v>12781266.527826888</v>
      </c>
      <c r="AS346">
        <f t="shared" si="68"/>
        <v>-0.137341505778034</v>
      </c>
      <c r="AT346">
        <f t="shared" si="69"/>
        <v>-4.3587750238657463E-2</v>
      </c>
      <c r="AU346">
        <f t="shared" si="70"/>
        <v>-6.6815152764320374E-2</v>
      </c>
      <c r="AW346">
        <f t="shared" si="62"/>
        <v>0.71778754998480909</v>
      </c>
    </row>
    <row r="347" spans="1:49" x14ac:dyDescent="0.2">
      <c r="A347" s="11">
        <v>3.4499999999999704</v>
      </c>
      <c r="B347">
        <v>4.0966107846220713E-2</v>
      </c>
      <c r="C347">
        <f t="shared" si="71"/>
        <v>-4.0966107846220713E-2</v>
      </c>
      <c r="D347">
        <f t="shared" si="72"/>
        <v>-1.0305931296410618</v>
      </c>
      <c r="U347" s="15">
        <f t="shared" si="64"/>
        <v>81540684.056635857</v>
      </c>
      <c r="V347">
        <f t="shared" si="65"/>
        <v>-1.7927402185172925</v>
      </c>
      <c r="W347">
        <f t="shared" si="66"/>
        <v>-1.0317456970699999</v>
      </c>
      <c r="Y347">
        <f t="shared" si="74"/>
        <v>0.11183534954667515</v>
      </c>
      <c r="AP347" s="11">
        <v>3.4499999999999704</v>
      </c>
      <c r="AR347">
        <f t="shared" si="67"/>
        <v>12931832.663628375</v>
      </c>
      <c r="AS347">
        <f t="shared" si="68"/>
        <v>-0.13564040837247487</v>
      </c>
      <c r="AT347">
        <f t="shared" si="69"/>
        <v>-4.0617938102514017E-2</v>
      </c>
      <c r="AU347">
        <f t="shared" si="70"/>
        <v>-5.0434127449989319E-2</v>
      </c>
      <c r="AW347">
        <f t="shared" si="62"/>
        <v>0.84989705395899806</v>
      </c>
    </row>
    <row r="348" spans="1:49" x14ac:dyDescent="0.2">
      <c r="A348" s="11">
        <v>3.4599999999999702</v>
      </c>
      <c r="B348">
        <v>3.8029336049623011E-2</v>
      </c>
      <c r="C348">
        <f t="shared" si="71"/>
        <v>-3.8029336049623011E-2</v>
      </c>
      <c r="D348">
        <f t="shared" si="72"/>
        <v>-1.0309146875656259</v>
      </c>
      <c r="U348" s="15">
        <f t="shared" si="64"/>
        <v>82993772.799550682</v>
      </c>
      <c r="V348">
        <f t="shared" si="65"/>
        <v>-1.8105698122496878</v>
      </c>
      <c r="W348">
        <f t="shared" si="66"/>
        <v>-1.031941512935231</v>
      </c>
      <c r="Y348">
        <f t="shared" si="74"/>
        <v>9.9603331099083994E-2</v>
      </c>
      <c r="AP348" s="11">
        <v>3.4599999999999702</v>
      </c>
      <c r="AR348">
        <f t="shared" si="67"/>
        <v>13083725.164743755</v>
      </c>
      <c r="AS348">
        <f t="shared" si="68"/>
        <v>-0.1339361685064589</v>
      </c>
      <c r="AT348">
        <f t="shared" si="69"/>
        <v>-3.7766292291053105E-2</v>
      </c>
      <c r="AU348">
        <f t="shared" si="70"/>
        <v>-4.1166320443153381E-2</v>
      </c>
      <c r="AW348">
        <f t="shared" si="62"/>
        <v>0.69168643445857214</v>
      </c>
    </row>
    <row r="349" spans="1:49" x14ac:dyDescent="0.2">
      <c r="A349" s="11">
        <v>3.46999999999997</v>
      </c>
      <c r="B349">
        <v>3.5092564253025295E-2</v>
      </c>
      <c r="C349">
        <f t="shared" si="71"/>
        <v>-3.5092564253025295E-2</v>
      </c>
      <c r="D349">
        <f t="shared" si="72"/>
        <v>-1.0312075515568926</v>
      </c>
      <c r="U349" s="15">
        <f t="shared" si="64"/>
        <v>84468375.016625077</v>
      </c>
      <c r="V349">
        <f t="shared" si="65"/>
        <v>-1.8286723919348873</v>
      </c>
      <c r="W349">
        <f t="shared" si="66"/>
        <v>-1.0320886619112315</v>
      </c>
      <c r="Y349">
        <f t="shared" si="74"/>
        <v>8.54445211353069E-2</v>
      </c>
      <c r="AP349" s="11">
        <v>3.46999999999997</v>
      </c>
      <c r="AR349">
        <f t="shared" si="67"/>
        <v>13236951.797808968</v>
      </c>
      <c r="AS349">
        <f t="shared" si="68"/>
        <v>-0.1322292543701174</v>
      </c>
      <c r="AT349">
        <f t="shared" si="69"/>
        <v>-3.5090193916403223E-2</v>
      </c>
      <c r="AU349">
        <f t="shared" si="70"/>
        <v>-3.5777345299720764E-2</v>
      </c>
      <c r="AW349">
        <f t="shared" si="62"/>
        <v>6.7545266996773805E-3</v>
      </c>
    </row>
    <row r="350" spans="1:49" x14ac:dyDescent="0.2">
      <c r="A350" s="11">
        <v>3.4799999999999698</v>
      </c>
      <c r="B350">
        <v>3.2223170923279483E-2</v>
      </c>
      <c r="C350">
        <f t="shared" si="71"/>
        <v>-3.2223170923279483E-2</v>
      </c>
      <c r="D350">
        <f t="shared" si="72"/>
        <v>-1.0314730691841991</v>
      </c>
      <c r="U350" s="15">
        <f t="shared" si="64"/>
        <v>85964744.749362394</v>
      </c>
      <c r="V350">
        <f t="shared" si="65"/>
        <v>-1.8470515721158358</v>
      </c>
      <c r="W350">
        <f t="shared" si="66"/>
        <v>-1.0321864931947529</v>
      </c>
      <c r="Y350">
        <f t="shared" si="74"/>
        <v>6.9165548948165539E-2</v>
      </c>
      <c r="AP350" s="12">
        <v>3.4799999999999698</v>
      </c>
      <c r="AR350">
        <f t="shared" si="67"/>
        <v>13391520.352132617</v>
      </c>
      <c r="AS350">
        <f t="shared" si="68"/>
        <v>-0.13052015006780909</v>
      </c>
      <c r="AT350">
        <f t="shared" si="69"/>
        <v>-3.2658491349138785E-2</v>
      </c>
      <c r="AU350">
        <f t="shared" si="70"/>
        <v>-3.2233968377113342E-2</v>
      </c>
      <c r="AW350">
        <f t="shared" ref="AW327:AW362" si="75">ABS((AU350-C350)/C350)*100</f>
        <v>3.3508352916499284E-2</v>
      </c>
    </row>
    <row r="351" spans="1:49" x14ac:dyDescent="0.2">
      <c r="A351" s="11">
        <v>3.4899999999999696</v>
      </c>
      <c r="B351">
        <v>2.9421156060386408E-2</v>
      </c>
      <c r="C351">
        <f t="shared" si="71"/>
        <v>-2.9421156060386408E-2</v>
      </c>
      <c r="D351">
        <f t="shared" si="72"/>
        <v>-1.0317112404475453</v>
      </c>
      <c r="U351" s="15">
        <f t="shared" si="64"/>
        <v>87483138.282370985</v>
      </c>
      <c r="V351">
        <f t="shared" si="65"/>
        <v>-1.86571099775803</v>
      </c>
      <c r="W351">
        <f t="shared" si="66"/>
        <v>-1.0322343510882712</v>
      </c>
      <c r="Y351">
        <f t="shared" si="74"/>
        <v>5.0703202622765439E-2</v>
      </c>
      <c r="AP351" s="12">
        <v>3.4899999999999696</v>
      </c>
      <c r="AR351">
        <f t="shared" si="67"/>
        <v>13547438.63969592</v>
      </c>
      <c r="AS351">
        <f t="shared" si="68"/>
        <v>-0.12880935586513037</v>
      </c>
      <c r="AT351">
        <f t="shared" si="69"/>
        <v>-3.0552576245099772E-2</v>
      </c>
      <c r="AU351">
        <f t="shared" si="70"/>
        <v>-2.9376283288002014E-2</v>
      </c>
      <c r="AW351">
        <f t="shared" si="75"/>
        <v>0.15251872595452515</v>
      </c>
    </row>
    <row r="352" spans="1:49" x14ac:dyDescent="0.2">
      <c r="A352" s="11">
        <v>3.4999999999999694</v>
      </c>
      <c r="B352">
        <v>2.661914119749333E-2</v>
      </c>
      <c r="C352">
        <f t="shared" si="71"/>
        <v>-2.661914119749333E-2</v>
      </c>
      <c r="D352">
        <f t="shared" si="72"/>
        <v>-1.0319213915622625</v>
      </c>
      <c r="U352" s="15">
        <f t="shared" si="64"/>
        <v>89023814.156528473</v>
      </c>
      <c r="V352">
        <f t="shared" si="65"/>
        <v>-1.8846543443749411</v>
      </c>
      <c r="W352">
        <f t="shared" si="66"/>
        <v>-1.032231575</v>
      </c>
      <c r="Y352">
        <f t="shared" si="74"/>
        <v>3.0058824274190023E-2</v>
      </c>
      <c r="AP352" s="12">
        <v>3.4999999999999694</v>
      </c>
      <c r="AR352">
        <f t="shared" si="67"/>
        <v>13704714.495152716</v>
      </c>
      <c r="AS352">
        <f t="shared" si="68"/>
        <v>-0.12709738843750656</v>
      </c>
      <c r="AT352">
        <f t="shared" si="69"/>
        <v>-2.8867500201158691E-2</v>
      </c>
      <c r="AU352">
        <f t="shared" si="70"/>
        <v>-2.6644006371498108E-2</v>
      </c>
      <c r="AW352">
        <f t="shared" si="75"/>
        <v>9.3410879863846816E-2</v>
      </c>
    </row>
    <row r="353" spans="1:49" x14ac:dyDescent="0.2">
      <c r="A353" s="11">
        <v>3.5099999999999691</v>
      </c>
      <c r="B353">
        <v>2.3817126334600251E-2</v>
      </c>
      <c r="C353">
        <f t="shared" si="71"/>
        <v>-2.3817126334600251E-2</v>
      </c>
      <c r="D353">
        <f t="shared" si="72"/>
        <v>-1.0321035225283506</v>
      </c>
      <c r="U353" s="15">
        <f t="shared" si="64"/>
        <v>90587033.182184681</v>
      </c>
      <c r="V353">
        <f t="shared" si="65"/>
        <v>-1.9038853181534181</v>
      </c>
      <c r="W353">
        <f t="shared" si="66"/>
        <v>-1.0321774994438719</v>
      </c>
      <c r="Y353">
        <f t="shared" si="74"/>
        <v>7.1675867688286553E-3</v>
      </c>
      <c r="AP353" s="12">
        <v>3.5099999999999691</v>
      </c>
      <c r="AR353">
        <f t="shared" si="67"/>
        <v>13863355.775829501</v>
      </c>
      <c r="AS353">
        <f t="shared" si="68"/>
        <v>-0.12538478112043866</v>
      </c>
      <c r="AT353">
        <f t="shared" si="69"/>
        <v>-2.7713133960787673E-2</v>
      </c>
      <c r="AU353">
        <f t="shared" si="70"/>
        <v>-2.3850694298744202E-2</v>
      </c>
      <c r="AW353">
        <f t="shared" si="75"/>
        <v>0.14094044626695648</v>
      </c>
    </row>
    <row r="354" spans="1:49" x14ac:dyDescent="0.2">
      <c r="A354" s="11">
        <v>3.5199999999999689</v>
      </c>
      <c r="B354">
        <v>2.1015111471707173E-2</v>
      </c>
      <c r="C354">
        <f t="shared" si="71"/>
        <v>-2.1015111471707173E-2</v>
      </c>
      <c r="D354">
        <f t="shared" si="72"/>
        <v>-1.0322576333458098</v>
      </c>
      <c r="U354" s="15">
        <f t="shared" si="64"/>
        <v>92173058.45240289</v>
      </c>
      <c r="V354">
        <f t="shared" si="65"/>
        <v>-1.9234076560791193</v>
      </c>
      <c r="W354">
        <f t="shared" si="66"/>
        <v>-1.0320714540395537</v>
      </c>
      <c r="Y354">
        <f t="shared" si="74"/>
        <v>1.8036127827181093E-2</v>
      </c>
      <c r="AP354" s="12">
        <v>3.5199999999999689</v>
      </c>
      <c r="AR354">
        <f t="shared" si="67"/>
        <v>14023370.361725388</v>
      </c>
      <c r="AS354">
        <f t="shared" si="68"/>
        <v>-0.12367208416135905</v>
      </c>
      <c r="AT354">
        <f t="shared" si="69"/>
        <v>-2.7215367190365214E-2</v>
      </c>
      <c r="AU354">
        <f t="shared" si="70"/>
        <v>-2.1003499627113342E-2</v>
      </c>
      <c r="AW354">
        <f t="shared" si="75"/>
        <v>5.525473709460775E-2</v>
      </c>
    </row>
    <row r="355" spans="1:49" x14ac:dyDescent="0.2">
      <c r="A355" s="11">
        <v>3.5299999999999687</v>
      </c>
      <c r="B355">
        <v>1.8213096608814094E-2</v>
      </c>
      <c r="C355">
        <f t="shared" si="71"/>
        <v>-1.8213096608814094E-2</v>
      </c>
      <c r="D355">
        <f t="shared" si="72"/>
        <v>-1.0323837240146401</v>
      </c>
      <c r="U355" s="15">
        <f t="shared" si="64"/>
        <v>93782155.356239587</v>
      </c>
      <c r="V355">
        <f t="shared" si="65"/>
        <v>-1.9432251260619227</v>
      </c>
      <c r="W355">
        <f t="shared" si="66"/>
        <v>-1.0319127635124321</v>
      </c>
      <c r="Y355">
        <f t="shared" si="74"/>
        <v>4.5618745361127325E-2</v>
      </c>
      <c r="AP355" s="12">
        <v>3.5299999999999687</v>
      </c>
      <c r="AR355">
        <f t="shared" si="67"/>
        <v>14184766.155512126</v>
      </c>
      <c r="AS355">
        <f t="shared" si="68"/>
        <v>-0.12195986497308381</v>
      </c>
      <c r="AT355">
        <f t="shared" si="69"/>
        <v>-2.7517348185938317E-2</v>
      </c>
      <c r="AU355">
        <f t="shared" si="70"/>
        <v>-1.8166795372962952E-2</v>
      </c>
      <c r="AW355">
        <f t="shared" si="75"/>
        <v>0.25421946001612722</v>
      </c>
    </row>
    <row r="356" spans="1:49" x14ac:dyDescent="0.2">
      <c r="A356" s="11">
        <v>3.5399999999999685</v>
      </c>
      <c r="B356">
        <v>1.5411081745921019E-2</v>
      </c>
      <c r="C356">
        <f t="shared" si="71"/>
        <v>-1.5411081745921019E-2</v>
      </c>
      <c r="D356">
        <f t="shared" si="72"/>
        <v>-1.0324817945348415</v>
      </c>
      <c r="U356" s="15">
        <f t="shared" si="64"/>
        <v>95414591.592062801</v>
      </c>
      <c r="V356">
        <f t="shared" si="65"/>
        <v>-1.9633415270613446</v>
      </c>
      <c r="W356">
        <f t="shared" si="66"/>
        <v>-1.0317007476936322</v>
      </c>
      <c r="Y356">
        <f t="shared" si="74"/>
        <v>7.5647517016138505E-2</v>
      </c>
      <c r="AP356" s="12">
        <v>3.5399999999999685</v>
      </c>
      <c r="AR356">
        <f t="shared" si="67"/>
        <v>14347551.082534093</v>
      </c>
      <c r="AS356">
        <f t="shared" si="68"/>
        <v>-0.12024870838890972</v>
      </c>
      <c r="AT356">
        <f t="shared" si="69"/>
        <v>-2.8780766537238378E-2</v>
      </c>
      <c r="AU356">
        <f t="shared" si="70"/>
        <v>-1.538480818271637E-2</v>
      </c>
      <c r="AW356">
        <f t="shared" si="75"/>
        <v>0.17048487340354221</v>
      </c>
    </row>
    <row r="357" spans="1:49" x14ac:dyDescent="0.2">
      <c r="A357" s="11">
        <v>3.5499999999999683</v>
      </c>
      <c r="B357">
        <v>1.2609066883027941E-2</v>
      </c>
      <c r="C357">
        <f t="shared" si="71"/>
        <v>-1.2609066883027941E-2</v>
      </c>
      <c r="D357">
        <f t="shared" si="72"/>
        <v>-1.0325518449064139</v>
      </c>
      <c r="U357" s="15">
        <f t="shared" si="64"/>
        <v>97070637.180908903</v>
      </c>
      <c r="V357">
        <f t="shared" si="65"/>
        <v>-1.9837606892119661</v>
      </c>
      <c r="W357">
        <f t="shared" si="66"/>
        <v>-1.0314347215200002</v>
      </c>
      <c r="Y357">
        <f t="shared" si="74"/>
        <v>0.10819053705870224</v>
      </c>
      <c r="AP357" s="12">
        <v>3.5499999999999683</v>
      </c>
      <c r="AR357">
        <f t="shared" si="67"/>
        <v>14511733.090808302</v>
      </c>
      <c r="AS357">
        <f t="shared" si="68"/>
        <v>-0.11853921691931329</v>
      </c>
      <c r="AT357">
        <f t="shared" si="69"/>
        <v>-3.1187175896775443E-2</v>
      </c>
      <c r="AU357">
        <f t="shared" si="70"/>
        <v>-1.2639418244361877E-2</v>
      </c>
      <c r="AW357">
        <f t="shared" si="75"/>
        <v>0.24071060622883933</v>
      </c>
    </row>
    <row r="358" spans="1:49" x14ac:dyDescent="0.2">
      <c r="A358" s="11">
        <v>3.5599999999999681</v>
      </c>
      <c r="B358">
        <v>9.8070520201348592E-3</v>
      </c>
      <c r="C358">
        <f t="shared" si="71"/>
        <v>-9.8070520201348592E-3</v>
      </c>
      <c r="D358">
        <f t="shared" si="72"/>
        <v>-1.0325938751293575</v>
      </c>
      <c r="U358" s="15">
        <f t="shared" si="64"/>
        <v>98750564.479878053</v>
      </c>
      <c r="V358">
        <f t="shared" si="65"/>
        <v>-2.0044864739488353</v>
      </c>
      <c r="W358">
        <f t="shared" si="66"/>
        <v>-1.0311139950341133</v>
      </c>
      <c r="Y358">
        <f t="shared" si="74"/>
        <v>0.14331676091521023</v>
      </c>
      <c r="AP358" s="12">
        <v>3.5599999999999681</v>
      </c>
      <c r="AR358">
        <f t="shared" si="67"/>
        <v>14677320.151024397</v>
      </c>
      <c r="AS358">
        <f t="shared" si="68"/>
        <v>-0.11683201101027735</v>
      </c>
      <c r="AT358">
        <f t="shared" si="69"/>
        <v>-3.4939357901748735E-2</v>
      </c>
      <c r="AU358">
        <f t="shared" si="70"/>
        <v>-9.8616033792495728E-3</v>
      </c>
      <c r="AW358">
        <f t="shared" si="75"/>
        <v>0.55624625017501861</v>
      </c>
    </row>
    <row r="359" spans="1:49" x14ac:dyDescent="0.2">
      <c r="A359" s="11">
        <v>3.5699999999999679</v>
      </c>
      <c r="B359">
        <v>7.0050371572417808E-3</v>
      </c>
      <c r="C359">
        <f t="shared" si="71"/>
        <v>-7.0050371572417808E-3</v>
      </c>
      <c r="D359">
        <f t="shared" si="72"/>
        <v>-1.0326078852036722</v>
      </c>
      <c r="U359" s="15">
        <f t="shared" si="64"/>
        <v>100454648.19556804</v>
      </c>
      <c r="V359">
        <f t="shared" si="65"/>
        <v>-2.0255227741329023</v>
      </c>
      <c r="W359">
        <f t="shared" si="66"/>
        <v>-1.0307378733842745</v>
      </c>
      <c r="Y359">
        <f t="shared" si="74"/>
        <v>0.18109602359165394</v>
      </c>
      <c r="AP359" s="12">
        <v>3.5699999999999679</v>
      </c>
      <c r="AR359">
        <f t="shared" si="67"/>
        <v>14844320.256544651</v>
      </c>
      <c r="AS359">
        <f t="shared" si="68"/>
        <v>-0.11512772930322018</v>
      </c>
      <c r="AT359">
        <f t="shared" si="69"/>
        <v>-4.0262728936795611E-2</v>
      </c>
      <c r="AU359">
        <f t="shared" si="70"/>
        <v>-6.9936662912368774E-3</v>
      </c>
      <c r="AW359">
        <f t="shared" si="75"/>
        <v>0.16232413547083296</v>
      </c>
    </row>
    <row r="360" spans="1:49" x14ac:dyDescent="0.2">
      <c r="A360" s="11">
        <v>3.5799999999999677</v>
      </c>
      <c r="B360">
        <v>4.2030222943487032E-3</v>
      </c>
      <c r="C360">
        <f t="shared" si="71"/>
        <v>-4.2030222943487032E-3</v>
      </c>
      <c r="D360">
        <f t="shared" si="72"/>
        <v>-1.032593875129358</v>
      </c>
      <c r="U360" s="15">
        <f t="shared" si="64"/>
        <v>102183165.39754653</v>
      </c>
      <c r="V360">
        <f t="shared" si="65"/>
        <v>-2.046873514176422</v>
      </c>
      <c r="W360">
        <f t="shared" si="66"/>
        <v>-1.0303056568245132</v>
      </c>
      <c r="Y360">
        <f t="shared" si="74"/>
        <v>0.2215990584447402</v>
      </c>
      <c r="AP360" s="12">
        <v>3.5799999999999677</v>
      </c>
      <c r="AR360">
        <f t="shared" si="67"/>
        <v>15012741.423403982</v>
      </c>
      <c r="AS360">
        <f t="shared" si="68"/>
        <v>-0.11342702889657513</v>
      </c>
      <c r="AT360">
        <f t="shared" si="69"/>
        <v>-4.740678607049631E-2</v>
      </c>
      <c r="AU360">
        <f t="shared" si="70"/>
        <v>-4.0942579507827759E-3</v>
      </c>
      <c r="AW360">
        <f t="shared" si="75"/>
        <v>2.5877650878076386</v>
      </c>
    </row>
    <row r="361" spans="1:49" x14ac:dyDescent="0.2">
      <c r="A361" s="11">
        <v>3.5899999999999674</v>
      </c>
      <c r="B361">
        <v>1.4010074314556248E-3</v>
      </c>
      <c r="C361">
        <f t="shared" si="71"/>
        <v>-1.4010074314556248E-3</v>
      </c>
      <c r="D361">
        <f t="shared" si="72"/>
        <v>-1.0325658549807288</v>
      </c>
      <c r="U361" s="15">
        <f t="shared" si="64"/>
        <v>103936395.53186212</v>
      </c>
      <c r="V361">
        <f t="shared" si="65"/>
        <v>-2.0685426501683839</v>
      </c>
      <c r="W361">
        <f t="shared" si="66"/>
        <v>-1.0298166407145937</v>
      </c>
      <c r="Y361">
        <f t="shared" si="74"/>
        <v>0.26625074351180045</v>
      </c>
      <c r="AP361" s="12">
        <v>3.5899999999999674</v>
      </c>
      <c r="AR361">
        <f t="shared" si="67"/>
        <v>15182591.690309919</v>
      </c>
      <c r="AS361">
        <f t="shared" si="68"/>
        <v>-0.11173058560892707</v>
      </c>
      <c r="AT361">
        <f t="shared" si="69"/>
        <v>-5.6646591932803858E-2</v>
      </c>
      <c r="AU361">
        <f t="shared" si="70"/>
        <v>-1.4881044626235962E-3</v>
      </c>
      <c r="AW361">
        <f t="shared" si="75"/>
        <v>6.2167429816898911</v>
      </c>
    </row>
    <row r="362" spans="1:49" x14ac:dyDescent="0.2">
      <c r="A362">
        <v>3.5999999999999672</v>
      </c>
      <c r="B362">
        <v>0</v>
      </c>
      <c r="C362">
        <f t="shared" si="71"/>
        <v>0</v>
      </c>
      <c r="D362">
        <f>D361</f>
        <v>-1.0325658549807288</v>
      </c>
      <c r="U362" s="15">
        <f t="shared" si="64"/>
        <v>105714620.43459357</v>
      </c>
      <c r="V362">
        <f t="shared" si="65"/>
        <v>-2.0905341699999269</v>
      </c>
      <c r="W362">
        <f t="shared" si="66"/>
        <v>-1.0292701155200028</v>
      </c>
      <c r="Y362">
        <f xml:space="preserve"> ABS((D362-W362)/D362)*100</f>
        <v>0.31917958983715788</v>
      </c>
      <c r="AP362" s="6">
        <v>3.5999999999999672</v>
      </c>
      <c r="AR362">
        <f t="shared" si="67"/>
        <v>15353879.118642636</v>
      </c>
      <c r="AS362">
        <f t="shared" si="68"/>
        <v>-0.11003909424384878</v>
      </c>
      <c r="AT362">
        <f t="shared" si="69"/>
        <v>-6.8284309301816393E-2</v>
      </c>
      <c r="AU362">
        <f t="shared" si="70"/>
        <v>2.4661421775817871E-5</v>
      </c>
    </row>
  </sheetData>
  <pageMargins left="0.7" right="0.7" top="0.75" bottom="0.75" header="0.3" footer="0.3"/>
  <pageSetup paperSize="9" scale="10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038D-7B24-8244-A956-ED267CDC82D7}">
  <sheetPr>
    <pageSetUpPr fitToPage="1"/>
  </sheetPr>
  <dimension ref="A1:Z362"/>
  <sheetViews>
    <sheetView topLeftCell="E1" zoomScaleNormal="108" workbookViewId="0">
      <selection activeCell="T72" sqref="T72"/>
    </sheetView>
  </sheetViews>
  <sheetFormatPr baseColWidth="10" defaultRowHeight="16" x14ac:dyDescent="0.2"/>
  <cols>
    <col min="1" max="1" width="10.83203125" style="8"/>
    <col min="26" max="26" width="12.33203125" bestFit="1" customWidth="1"/>
  </cols>
  <sheetData>
    <row r="1" spans="1:26" x14ac:dyDescent="0.2">
      <c r="A1" s="8" t="s">
        <v>18</v>
      </c>
      <c r="B1" t="s">
        <v>22</v>
      </c>
      <c r="C1" t="s">
        <v>24</v>
      </c>
      <c r="U1" t="s">
        <v>9</v>
      </c>
      <c r="V1" t="s">
        <v>10</v>
      </c>
      <c r="W1" t="s">
        <v>11</v>
      </c>
      <c r="X1" t="s">
        <v>12</v>
      </c>
      <c r="Z1" t="s">
        <v>23</v>
      </c>
    </row>
    <row r="2" spans="1:26" x14ac:dyDescent="0.2">
      <c r="A2" s="8">
        <v>0</v>
      </c>
    </row>
    <row r="3" spans="1:26" x14ac:dyDescent="0.2">
      <c r="A3" s="14">
        <v>0.01</v>
      </c>
      <c r="B3">
        <v>-4.4815509359347438E-4</v>
      </c>
    </row>
    <row r="4" spans="1:26" x14ac:dyDescent="0.2">
      <c r="A4" s="13">
        <v>0.02</v>
      </c>
      <c r="B4">
        <v>-1.7926203743738973E-3</v>
      </c>
      <c r="C4">
        <f>(B5-B3)/(A5-A3)</f>
        <v>-0.17926203743738975</v>
      </c>
      <c r="U4">
        <f xml:space="preserve"> 3778.77*A4^3 - 340.089*A4^2 + 0.861701*A4 - 0.0906905</f>
        <v>-0.17926191999999999</v>
      </c>
      <c r="V4">
        <f xml:space="preserve"> -0.00238224*A4^6 + 0.0273734*A4^5 - 0.119158*A4^4 + 0.250526*A4^3 - 0.263111*A4^2 + 0.199477*A4 - 0.461768</f>
        <v>-0.45788171916983761</v>
      </c>
      <c r="W4" s="15">
        <f xml:space="preserve"> 2.396571804*A4^6 - 53.9563944*A4^5 + 498.4948079*A4^4 - 2425.784163*A4^3 + 6570.546945*A4^2 - 9406.01645*A4 + 5565.325704</f>
        <v>5379.8142670913585</v>
      </c>
      <c r="X4" s="15">
        <f xml:space="preserve"> -285.753263985272*A4^4 + 4049.44125429802*A4^3 - 21519.0591240899*A4^2 + 50823.4730647554*A4 - 45012.6516650823</f>
        <v>-44004.757477627318</v>
      </c>
      <c r="Z4">
        <f>ABS((C4-U4)/C4)*100</f>
        <v>6.5511578154544561E-5</v>
      </c>
    </row>
    <row r="5" spans="1:26" x14ac:dyDescent="0.2">
      <c r="A5" s="13">
        <v>0.03</v>
      </c>
      <c r="B5">
        <v>-4.0333958423412692E-3</v>
      </c>
      <c r="C5">
        <f t="shared" ref="C5:C68" si="0">(B6-B4)/(A6-A4)</f>
        <v>-0.26889305615608461</v>
      </c>
      <c r="U5">
        <f t="shared" ref="U5:U68" si="1" xml:space="preserve"> 3778.77*A5^3 - 340.089*A5^2 + 0.861701*A5 - 0.0906905</f>
        <v>-0.26889278</v>
      </c>
      <c r="V5">
        <f t="shared" ref="V5:V68" si="2" xml:space="preserve"> -0.00238224*A5^6 + 0.0273734*A5^5 - 0.119158*A5^4 + 0.250526*A5^3 - 0.263111*A5^2 + 0.199477*A5 - 0.461768</f>
        <v>-0.45601382155254305</v>
      </c>
      <c r="W5" s="15">
        <f t="shared" ref="W5:W68" si="3" xml:space="preserve"> 2.396571804*A5^6 - 53.9563944*A5^5 + 498.4948079*A5^4 - 2425.784163*A5^3 + 6570.546945*A5^2 - 9406.01645*A5 + 5565.325704</f>
        <v>5288.9936090495003</v>
      </c>
      <c r="X5" s="15">
        <f t="shared" ref="X5:X68" si="4" xml:space="preserve"> -285.753263985272*A5^4 + 4049.44125429802*A5^3 - 21519.0591240899*A5^2 + 50823.4730647554*A5 - 45012.6516650823</f>
        <v>-43507.205522897602</v>
      </c>
      <c r="Z5">
        <f>ABS((C5-U5)/C5)*100</f>
        <v>1.0270108442319022E-4</v>
      </c>
    </row>
    <row r="6" spans="1:26" x14ac:dyDescent="0.2">
      <c r="A6" s="13">
        <v>0.04</v>
      </c>
      <c r="B6">
        <v>-7.1704814974955901E-3</v>
      </c>
      <c r="C6">
        <f t="shared" si="0"/>
        <v>-0.3585240748747795</v>
      </c>
      <c r="U6">
        <f t="shared" si="1"/>
        <v>-0.35852357999999995</v>
      </c>
      <c r="V6">
        <f t="shared" si="2"/>
        <v>-0.45419416618720149</v>
      </c>
      <c r="W6" s="15">
        <f t="shared" si="3"/>
        <v>5199.4439415569577</v>
      </c>
      <c r="X6" s="15">
        <f t="shared" si="4"/>
        <v>-43013.884804378715</v>
      </c>
      <c r="Z6">
        <f>ABS((C6-U6)/C6)*100</f>
        <v>1.380311154047251E-4</v>
      </c>
    </row>
    <row r="7" spans="1:26" x14ac:dyDescent="0.2">
      <c r="A7" s="13">
        <v>0.05</v>
      </c>
      <c r="B7">
        <v>-1.1203877339836861E-2</v>
      </c>
      <c r="C7">
        <f t="shared" si="0"/>
        <v>-0.42548247183720894</v>
      </c>
      <c r="U7">
        <f t="shared" si="1"/>
        <v>-0.42548170000000007</v>
      </c>
      <c r="V7">
        <f t="shared" si="2"/>
        <v>-0.45242134797053501</v>
      </c>
      <c r="W7" s="15">
        <f t="shared" si="3"/>
        <v>5111.1511246107475</v>
      </c>
      <c r="X7" s="15">
        <f t="shared" si="4"/>
        <v>-42524.771265455871</v>
      </c>
      <c r="Z7">
        <f>ABS((C7-U7)/C7)*100</f>
        <v>1.8140282149240133E-4</v>
      </c>
    </row>
    <row r="8" spans="1:26" x14ac:dyDescent="0.2">
      <c r="A8" s="13">
        <v>6.0000000000000005E-2</v>
      </c>
      <c r="B8">
        <v>-1.5680130934239769E-2</v>
      </c>
      <c r="C8">
        <f t="shared" si="0"/>
        <v>-0.44709562528710683</v>
      </c>
      <c r="U8">
        <f t="shared" si="1"/>
        <v>-0.44709452000000005</v>
      </c>
      <c r="V8">
        <f t="shared" si="2"/>
        <v>-0.45069398909726999</v>
      </c>
      <c r="W8" s="15">
        <f t="shared" si="3"/>
        <v>5024.1011352708247</v>
      </c>
      <c r="X8" s="15">
        <f t="shared" si="4"/>
        <v>-42039.840918095077</v>
      </c>
      <c r="Z8">
        <f>ABS((C8-U8)/C8)*100</f>
        <v>2.4721492322235663E-4</v>
      </c>
    </row>
    <row r="9" spans="1:26" x14ac:dyDescent="0.2">
      <c r="A9" s="10">
        <v>7.0000000000000007E-2</v>
      </c>
      <c r="B9">
        <v>-2.0145789845579E-2</v>
      </c>
      <c r="C9">
        <f t="shared" si="0"/>
        <v>-0.44603615698073923</v>
      </c>
      <c r="U9">
        <f t="shared" si="1"/>
        <v>-0.40068941999999996</v>
      </c>
      <c r="V9">
        <f t="shared" si="2"/>
        <v>-0.4490107387393748</v>
      </c>
      <c r="W9" s="15">
        <f t="shared" si="3"/>
        <v>4938.2800670203706</v>
      </c>
      <c r="X9" s="15">
        <f t="shared" si="4"/>
        <v>-41559.069842843106</v>
      </c>
      <c r="Z9">
        <f>ABS((C9-V9)/C9)*100</f>
        <v>0.66689251803503991</v>
      </c>
    </row>
    <row r="10" spans="1:26" x14ac:dyDescent="0.2">
      <c r="A10" s="10">
        <v>0.08</v>
      </c>
      <c r="B10">
        <v>-2.4600854073854553E-2</v>
      </c>
      <c r="C10">
        <f t="shared" si="0"/>
        <v>-0.44497668867437196</v>
      </c>
      <c r="U10">
        <f t="shared" si="1"/>
        <v>-0.26359377999999972</v>
      </c>
      <c r="V10">
        <f t="shared" si="2"/>
        <v>-0.4473702727270128</v>
      </c>
      <c r="W10" s="15">
        <f t="shared" si="3"/>
        <v>4853.6741291278095</v>
      </c>
      <c r="X10" s="15">
        <f t="shared" si="4"/>
        <v>-41082.434188827538</v>
      </c>
      <c r="Z10">
        <f t="shared" ref="Z10:Z73" si="5">ABS((C10-V10)/C10)*100</f>
        <v>0.53791223530642829</v>
      </c>
    </row>
    <row r="11" spans="1:26" x14ac:dyDescent="0.2">
      <c r="A11" s="4">
        <v>0.09</v>
      </c>
      <c r="B11">
        <v>-2.9045323619066435E-2</v>
      </c>
      <c r="C11">
        <f t="shared" si="0"/>
        <v>-0.44391722036800452</v>
      </c>
      <c r="U11">
        <f t="shared" si="1"/>
        <v>-1.3134980000000102E-2</v>
      </c>
      <c r="V11">
        <f t="shared" si="2"/>
        <v>-0.44577129323121034</v>
      </c>
      <c r="W11" s="15">
        <f t="shared" si="3"/>
        <v>4770.2696460105426</v>
      </c>
      <c r="X11" s="15">
        <f t="shared" si="4"/>
        <v>-40609.910173756711</v>
      </c>
      <c r="Z11">
        <f t="shared" si="5"/>
        <v>0.41766184733018691</v>
      </c>
    </row>
    <row r="12" spans="1:26" x14ac:dyDescent="0.2">
      <c r="A12" s="4">
        <v>9.9999999999999992E-2</v>
      </c>
      <c r="B12">
        <v>-3.3479198481214639E-2</v>
      </c>
      <c r="C12">
        <f t="shared" si="0"/>
        <v>-0.44285775206163674</v>
      </c>
      <c r="U12">
        <f t="shared" si="1"/>
        <v>0.37335959999999979</v>
      </c>
      <c r="V12">
        <f t="shared" si="2"/>
        <v>-0.44421252844824</v>
      </c>
      <c r="W12" s="15">
        <f t="shared" si="3"/>
        <v>4688.0530566004181</v>
      </c>
      <c r="X12" s="15">
        <f t="shared" si="4"/>
        <v>-40141.474083919762</v>
      </c>
      <c r="Z12">
        <f t="shared" si="5"/>
        <v>0.30591682776159107</v>
      </c>
    </row>
    <row r="13" spans="1:26" x14ac:dyDescent="0.2">
      <c r="A13" s="4">
        <v>0.10999999999999999</v>
      </c>
      <c r="B13">
        <v>-3.7902478660299166E-2</v>
      </c>
      <c r="C13">
        <f t="shared" si="0"/>
        <v>-0.44179828375526936</v>
      </c>
      <c r="U13">
        <f t="shared" si="1"/>
        <v>0.91856257999999924</v>
      </c>
      <c r="V13">
        <f t="shared" si="2"/>
        <v>-0.44269273228571915</v>
      </c>
      <c r="W13" s="15">
        <f t="shared" si="3"/>
        <v>4607.0109137109175</v>
      </c>
      <c r="X13" s="15">
        <f t="shared" si="4"/>
        <v>-39677.102274186604</v>
      </c>
      <c r="Z13">
        <f t="shared" si="5"/>
        <v>0.20245631622807753</v>
      </c>
    </row>
    <row r="14" spans="1:26" x14ac:dyDescent="0.2">
      <c r="A14" s="4">
        <v>0.11999999999999998</v>
      </c>
      <c r="B14">
        <v>-4.2315164156320022E-2</v>
      </c>
      <c r="C14">
        <f t="shared" si="0"/>
        <v>-0.44073881544890192</v>
      </c>
      <c r="U14">
        <f t="shared" si="1"/>
        <v>1.6451465799999982</v>
      </c>
      <c r="V14">
        <f t="shared" si="2"/>
        <v>-0.44121068405042368</v>
      </c>
      <c r="W14" s="15">
        <f t="shared" si="3"/>
        <v>4527.1298834060744</v>
      </c>
      <c r="X14" s="15">
        <f t="shared" si="4"/>
        <v>-39216.771168007945</v>
      </c>
      <c r="Z14">
        <f t="shared" si="5"/>
        <v>0.10706309155937513</v>
      </c>
    </row>
    <row r="15" spans="1:26" x14ac:dyDescent="0.2">
      <c r="A15" s="4">
        <v>0.12999999999999998</v>
      </c>
      <c r="B15">
        <v>-4.67172549692772E-2</v>
      </c>
      <c r="C15">
        <f t="shared" si="0"/>
        <v>-0.43967934714253382</v>
      </c>
      <c r="U15">
        <f t="shared" si="1"/>
        <v>2.5757842199999978</v>
      </c>
      <c r="V15">
        <f t="shared" si="2"/>
        <v>-0.43976518813781684</v>
      </c>
      <c r="W15" s="15">
        <f t="shared" si="3"/>
        <v>4448.3967443711135</v>
      </c>
      <c r="X15" s="15">
        <f t="shared" si="4"/>
        <v>-38760.457257415255</v>
      </c>
      <c r="Z15">
        <f t="shared" si="5"/>
        <v>1.9523545020002659E-2</v>
      </c>
    </row>
    <row r="16" spans="1:26" x14ac:dyDescent="0.2">
      <c r="A16" s="4">
        <v>0.13999999999999999</v>
      </c>
      <c r="B16">
        <v>-5.11087510991707E-2</v>
      </c>
      <c r="C16">
        <f t="shared" si="0"/>
        <v>-0.4386198788361661</v>
      </c>
      <c r="U16">
        <f t="shared" si="1"/>
        <v>3.733148119999997</v>
      </c>
      <c r="V16">
        <f t="shared" si="2"/>
        <v>-0.43835507372329369</v>
      </c>
      <c r="W16" s="15">
        <f t="shared" si="3"/>
        <v>4370.7983872848181</v>
      </c>
      <c r="X16" s="15">
        <f t="shared" si="4"/>
        <v>-38308.13710302081</v>
      </c>
      <c r="Z16">
        <f t="shared" si="5"/>
        <v>6.0372346455214602E-2</v>
      </c>
    </row>
    <row r="17" spans="1:26" x14ac:dyDescent="0.2">
      <c r="A17" s="4">
        <v>0.15</v>
      </c>
      <c r="B17">
        <v>-5.548965254600053E-2</v>
      </c>
      <c r="C17">
        <f t="shared" si="0"/>
        <v>-0.43756041052979866</v>
      </c>
      <c r="U17">
        <f t="shared" si="1"/>
        <v>5.1399109000000003</v>
      </c>
      <c r="V17">
        <f t="shared" si="2"/>
        <v>-0.43697919445514</v>
      </c>
      <c r="W17" s="15">
        <f t="shared" si="3"/>
        <v>4294.321814193625</v>
      </c>
      <c r="X17" s="15">
        <f t="shared" si="4"/>
        <v>-37859.787334017652</v>
      </c>
      <c r="Z17">
        <f t="shared" si="5"/>
        <v>0.13283104702158191</v>
      </c>
    </row>
    <row r="18" spans="1:26" x14ac:dyDescent="0.2">
      <c r="A18" s="4">
        <v>0.16</v>
      </c>
      <c r="B18">
        <v>-5.9859959309766682E-2</v>
      </c>
      <c r="C18">
        <f t="shared" si="0"/>
        <v>-0.43650094222343128</v>
      </c>
      <c r="U18">
        <f t="shared" si="1"/>
        <v>6.8187451800000023</v>
      </c>
      <c r="V18">
        <f t="shared" si="2"/>
        <v>-0.43563642814920722</v>
      </c>
      <c r="W18" s="15">
        <f t="shared" si="3"/>
        <v>4218.9541378874383</v>
      </c>
      <c r="X18" s="15">
        <f t="shared" si="4"/>
        <v>-37415.384648179621</v>
      </c>
      <c r="Z18">
        <f t="shared" si="5"/>
        <v>0.19805548868243594</v>
      </c>
    </row>
    <row r="19" spans="1:26" x14ac:dyDescent="0.2">
      <c r="A19" s="4">
        <v>0.17</v>
      </c>
      <c r="B19">
        <v>-6.4219671390469163E-2</v>
      </c>
      <c r="C19">
        <f t="shared" si="0"/>
        <v>-0.4354414739170635</v>
      </c>
      <c r="U19">
        <f t="shared" si="1"/>
        <v>8.792323580000005</v>
      </c>
      <c r="V19">
        <f t="shared" si="2"/>
        <v>-0.43432567648530201</v>
      </c>
      <c r="W19" s="15">
        <f t="shared" si="3"/>
        <v>4144.6825812771758</v>
      </c>
      <c r="X19" s="15">
        <f t="shared" si="4"/>
        <v>-36974.905811861332</v>
      </c>
      <c r="Z19">
        <f t="shared" si="5"/>
        <v>0.25624509804364892</v>
      </c>
    </row>
    <row r="20" spans="1:26" x14ac:dyDescent="0.2">
      <c r="A20" s="4">
        <v>0.18000000000000002</v>
      </c>
      <c r="B20">
        <v>-6.8568788788107959E-2</v>
      </c>
      <c r="C20">
        <f t="shared" si="0"/>
        <v>-0.4343820056106954</v>
      </c>
      <c r="U20">
        <f t="shared" si="1"/>
        <v>11.083318720000003</v>
      </c>
      <c r="V20">
        <f t="shared" si="2"/>
        <v>-0.43304586470529138</v>
      </c>
      <c r="W20" s="15">
        <f t="shared" si="3"/>
        <v>4071.4944767740367</v>
      </c>
      <c r="X20" s="15">
        <f t="shared" si="4"/>
        <v>-36538.327659998176</v>
      </c>
      <c r="Z20">
        <f t="shared" si="5"/>
        <v>0.30759582306489464</v>
      </c>
    </row>
    <row r="21" spans="1:26" x14ac:dyDescent="0.2">
      <c r="A21" s="4">
        <v>0.19000000000000003</v>
      </c>
      <c r="B21">
        <v>-7.2907311502683078E-2</v>
      </c>
      <c r="C21">
        <f t="shared" si="0"/>
        <v>-0.43332253730432829</v>
      </c>
      <c r="U21">
        <f t="shared" si="1"/>
        <v>13.714403220000014</v>
      </c>
      <c r="V21">
        <f t="shared" si="2"/>
        <v>-0.43179594131292293</v>
      </c>
      <c r="W21" s="15">
        <f t="shared" si="3"/>
        <v>3999.3772656704959</v>
      </c>
      <c r="X21" s="15">
        <f t="shared" si="4"/>
        <v>-36105.627096106349</v>
      </c>
      <c r="Z21">
        <f t="shared" si="5"/>
        <v>0.35230015980757007</v>
      </c>
    </row>
    <row r="22" spans="1:26" x14ac:dyDescent="0.2">
      <c r="A22" s="4">
        <v>0.20000000000000004</v>
      </c>
      <c r="B22">
        <v>-7.7235239534194533E-2</v>
      </c>
      <c r="C22">
        <f t="shared" si="0"/>
        <v>-0.43226306899796124</v>
      </c>
      <c r="U22">
        <f t="shared" si="1"/>
        <v>16.708249700000007</v>
      </c>
      <c r="V22">
        <f t="shared" si="2"/>
        <v>-0.43057487777536002</v>
      </c>
      <c r="W22" s="15">
        <f t="shared" si="3"/>
        <v>3928.318497523027</v>
      </c>
      <c r="X22" s="15">
        <f t="shared" si="4"/>
        <v>-35676.781092282807</v>
      </c>
      <c r="Z22">
        <f t="shared" si="5"/>
        <v>0.39054717917833115</v>
      </c>
    </row>
    <row r="23" spans="1:26" x14ac:dyDescent="0.2">
      <c r="A23" s="4">
        <v>0.21000000000000005</v>
      </c>
      <c r="B23">
        <v>-8.155257288264231E-2</v>
      </c>
      <c r="C23">
        <f t="shared" si="0"/>
        <v>-0.43120360069159347</v>
      </c>
      <c r="U23">
        <f t="shared" si="1"/>
        <v>20.087530780000019</v>
      </c>
      <c r="V23">
        <f t="shared" si="2"/>
        <v>-0.42938166822643276</v>
      </c>
      <c r="W23" s="15">
        <f t="shared" si="3"/>
        <v>3858.3058295365436</v>
      </c>
      <c r="X23" s="15">
        <f t="shared" si="4"/>
        <v>-35251.766689205309</v>
      </c>
      <c r="Z23">
        <f t="shared" si="5"/>
        <v>0.42252255367037178</v>
      </c>
    </row>
    <row r="24" spans="1:26" x14ac:dyDescent="0.2">
      <c r="A24" s="4">
        <v>0.22000000000000006</v>
      </c>
      <c r="B24">
        <v>-8.585931154802641E-2</v>
      </c>
      <c r="C24">
        <f t="shared" si="0"/>
        <v>-0.4301441323852257</v>
      </c>
      <c r="U24">
        <f t="shared" si="1"/>
        <v>23.874919080000023</v>
      </c>
      <c r="V24">
        <f t="shared" si="2"/>
        <v>-0.42821532917160365</v>
      </c>
      <c r="W24" s="15">
        <f t="shared" si="3"/>
        <v>3789.3270259505725</v>
      </c>
      <c r="X24" s="15">
        <f t="shared" si="4"/>
        <v>-34830.560996132379</v>
      </c>
      <c r="Z24">
        <f t="shared" si="5"/>
        <v>0.44840858410098189</v>
      </c>
    </row>
    <row r="25" spans="1:26" x14ac:dyDescent="0.2">
      <c r="A25" s="4">
        <v>0.23000000000000007</v>
      </c>
      <c r="B25">
        <v>-9.0155455530346831E-2</v>
      </c>
      <c r="C25">
        <f t="shared" si="0"/>
        <v>-0.42908466407885792</v>
      </c>
      <c r="U25">
        <f t="shared" si="1"/>
        <v>28.093087220000033</v>
      </c>
      <c r="V25">
        <f t="shared" si="2"/>
        <v>-0.42707489919464858</v>
      </c>
      <c r="W25" s="15">
        <f t="shared" si="3"/>
        <v>3721.3699574271513</v>
      </c>
      <c r="X25" s="15">
        <f t="shared" si="4"/>
        <v>-34413.141190903334</v>
      </c>
      <c r="Z25">
        <f t="shared" si="5"/>
        <v>0.46838422634466004</v>
      </c>
    </row>
    <row r="26" spans="1:26" x14ac:dyDescent="0.2">
      <c r="A26" s="4">
        <v>0.24000000000000007</v>
      </c>
      <c r="B26">
        <v>-9.4441004829603575E-2</v>
      </c>
      <c r="C26">
        <f t="shared" si="0"/>
        <v>-0.42802519577249071</v>
      </c>
      <c r="U26">
        <f t="shared" si="1"/>
        <v>32.764707820000034</v>
      </c>
      <c r="V26">
        <f t="shared" si="2"/>
        <v>-0.4259594386660534</v>
      </c>
      <c r="W26" s="15">
        <f t="shared" si="3"/>
        <v>3654.4226004404495</v>
      </c>
      <c r="X26" s="15">
        <f t="shared" si="4"/>
        <v>-33999.484519938283</v>
      </c>
      <c r="Z26">
        <f t="shared" si="5"/>
        <v>0.48262511806321839</v>
      </c>
    </row>
    <row r="27" spans="1:26" x14ac:dyDescent="0.2">
      <c r="A27" s="4">
        <v>0.25000000000000006</v>
      </c>
      <c r="B27">
        <v>-9.8715959445796642E-2</v>
      </c>
      <c r="C27">
        <f t="shared" si="0"/>
        <v>-0.42696572746612366</v>
      </c>
      <c r="U27">
        <f t="shared" si="1"/>
        <v>37.912453500000034</v>
      </c>
      <c r="V27">
        <f t="shared" si="2"/>
        <v>-0.42486802945312502</v>
      </c>
      <c r="W27" s="15">
        <f t="shared" si="3"/>
        <v>3588.473036668116</v>
      </c>
      <c r="X27" s="15">
        <f t="shared" si="4"/>
        <v>-33589.568298238104</v>
      </c>
      <c r="Z27">
        <f t="shared" si="5"/>
        <v>0.49130360543167362</v>
      </c>
    </row>
    <row r="28" spans="1:26" x14ac:dyDescent="0.2">
      <c r="A28" s="4">
        <v>0.26000000000000006</v>
      </c>
      <c r="B28">
        <v>-0.10298031937892604</v>
      </c>
      <c r="C28">
        <f t="shared" si="0"/>
        <v>-0.425906259159756</v>
      </c>
      <c r="U28">
        <f t="shared" si="1"/>
        <v>43.558996880000024</v>
      </c>
      <c r="V28">
        <f t="shared" si="2"/>
        <v>-0.42379977463181839</v>
      </c>
      <c r="W28" s="15">
        <f t="shared" si="3"/>
        <v>3523.5094523843522</v>
      </c>
      <c r="X28" s="15">
        <f t="shared" si="4"/>
        <v>-33183.369909384463</v>
      </c>
      <c r="Z28">
        <f t="shared" si="5"/>
        <v>0.49458876986061551</v>
      </c>
    </row>
    <row r="29" spans="1:26" x14ac:dyDescent="0.2">
      <c r="A29" s="4">
        <v>0.27000000000000007</v>
      </c>
      <c r="B29">
        <v>-0.10723408462899177</v>
      </c>
      <c r="C29">
        <f t="shared" si="0"/>
        <v>-0.42484679085338822</v>
      </c>
      <c r="U29">
        <f t="shared" si="1"/>
        <v>49.727010580000034</v>
      </c>
      <c r="V29">
        <f t="shared" si="2"/>
        <v>-0.42275379820027836</v>
      </c>
      <c r="W29" s="15">
        <f t="shared" si="3"/>
        <v>3459.5201378547126</v>
      </c>
      <c r="X29" s="15">
        <f t="shared" si="4"/>
        <v>-32780.866805539801</v>
      </c>
      <c r="Z29">
        <f t="shared" si="5"/>
        <v>0.49264645471504509</v>
      </c>
    </row>
    <row r="30" spans="1:26" x14ac:dyDescent="0.2">
      <c r="A30" s="4">
        <v>0.28000000000000008</v>
      </c>
      <c r="B30">
        <v>-0.11147725519599382</v>
      </c>
      <c r="C30">
        <f t="shared" si="0"/>
        <v>-0.42378732254702045</v>
      </c>
      <c r="U30">
        <f t="shared" si="1"/>
        <v>56.439167220000051</v>
      </c>
      <c r="V30">
        <f t="shared" si="2"/>
        <v>-0.42172924479409668</v>
      </c>
      <c r="W30" s="15">
        <f t="shared" si="3"/>
        <v>3396.4934867326265</v>
      </c>
      <c r="X30" s="15">
        <f t="shared" si="4"/>
        <v>-32382.036507447367</v>
      </c>
      <c r="Z30">
        <f t="shared" si="5"/>
        <v>0.48563929202847272</v>
      </c>
    </row>
    <row r="31" spans="1:26" x14ac:dyDescent="0.2">
      <c r="A31" s="4">
        <v>0.29000000000000009</v>
      </c>
      <c r="B31">
        <v>-0.11570983107993218</v>
      </c>
      <c r="C31">
        <f t="shared" si="0"/>
        <v>-0.42272785424065268</v>
      </c>
      <c r="U31">
        <f t="shared" si="1"/>
        <v>63.718139420000064</v>
      </c>
      <c r="V31">
        <f t="shared" si="2"/>
        <v>-0.42072527940328458</v>
      </c>
      <c r="W31" s="15">
        <f t="shared" si="3"/>
        <v>3334.4179954576512</v>
      </c>
      <c r="X31" s="15">
        <f t="shared" si="4"/>
        <v>-31986.856604431166</v>
      </c>
      <c r="Z31">
        <f t="shared" si="5"/>
        <v>0.47372672921336817</v>
      </c>
    </row>
    <row r="32" spans="1:26" x14ac:dyDescent="0.2">
      <c r="A32" s="4">
        <v>0.3000000000000001</v>
      </c>
      <c r="B32">
        <v>-0.11993181228080688</v>
      </c>
      <c r="C32">
        <f t="shared" si="0"/>
        <v>-0.42166838593428491</v>
      </c>
      <c r="U32">
        <f t="shared" si="1"/>
        <v>71.586599800000087</v>
      </c>
      <c r="V32">
        <f t="shared" si="2"/>
        <v>-0.41974108709096003</v>
      </c>
      <c r="W32" s="15">
        <f t="shared" si="3"/>
        <v>3273.2822626554425</v>
      </c>
      <c r="X32" s="15">
        <f t="shared" si="4"/>
        <v>-31595.304754396006</v>
      </c>
      <c r="Z32">
        <f t="shared" si="5"/>
        <v>0.45706505576759954</v>
      </c>
    </row>
    <row r="33" spans="1:26" x14ac:dyDescent="0.2">
      <c r="A33" s="4">
        <v>0.31000000000000011</v>
      </c>
      <c r="B33">
        <v>-0.12414319879861789</v>
      </c>
      <c r="C33">
        <f t="shared" si="0"/>
        <v>-0.4206089176279178</v>
      </c>
      <c r="U33">
        <f t="shared" si="1"/>
        <v>80.067220980000116</v>
      </c>
      <c r="V33">
        <f t="shared" si="2"/>
        <v>-0.41877587271375072</v>
      </c>
      <c r="W33" s="15">
        <f t="shared" si="3"/>
        <v>3213.0749885394612</v>
      </c>
      <c r="X33" s="15">
        <f t="shared" si="4"/>
        <v>-31207.358683827464</v>
      </c>
      <c r="Z33">
        <f t="shared" si="5"/>
        <v>0.43580742997670896</v>
      </c>
    </row>
    <row r="34" spans="1:26" x14ac:dyDescent="0.2">
      <c r="A34" s="4">
        <v>0.32000000000000012</v>
      </c>
      <c r="B34">
        <v>-0.12834399063336524</v>
      </c>
      <c r="C34">
        <f t="shared" si="0"/>
        <v>-0.41954944932155075</v>
      </c>
      <c r="U34">
        <f t="shared" si="1"/>
        <v>89.182675580000108</v>
      </c>
      <c r="V34">
        <f t="shared" si="2"/>
        <v>-0.41782886064391189</v>
      </c>
      <c r="W34" s="15">
        <f t="shared" si="3"/>
        <v>3153.7849743143952</v>
      </c>
      <c r="X34" s="15">
        <f t="shared" si="4"/>
        <v>-30822.996187791905</v>
      </c>
      <c r="Z34">
        <f t="shared" si="5"/>
        <v>0.4101039056114133</v>
      </c>
    </row>
    <row r="35" spans="1:26" x14ac:dyDescent="0.2">
      <c r="A35" s="4">
        <v>0.33000000000000013</v>
      </c>
      <c r="B35">
        <v>-0.13253418778504891</v>
      </c>
      <c r="C35">
        <f t="shared" si="0"/>
        <v>-0.41848998101518226</v>
      </c>
      <c r="U35">
        <f t="shared" si="1"/>
        <v>98.955636220000116</v>
      </c>
      <c r="V35">
        <f t="shared" si="2"/>
        <v>-0.41689929449315988</v>
      </c>
      <c r="W35" s="15">
        <f t="shared" si="3"/>
        <v>3095.4011215813134</v>
      </c>
      <c r="X35" s="15">
        <f t="shared" si="4"/>
        <v>-30442.195129936488</v>
      </c>
      <c r="Z35">
        <f t="shared" si="5"/>
        <v>0.38010145862122074</v>
      </c>
    </row>
    <row r="36" spans="1:26" x14ac:dyDescent="0.2">
      <c r="A36" s="4">
        <v>0.34000000000000014</v>
      </c>
      <c r="B36">
        <v>-0.13671379025366889</v>
      </c>
      <c r="C36">
        <f t="shared" si="0"/>
        <v>-0.41743051270881448</v>
      </c>
      <c r="U36">
        <f t="shared" si="1"/>
        <v>109.40877552000016</v>
      </c>
      <c r="V36">
        <f t="shared" si="2"/>
        <v>-0.41598643683821979</v>
      </c>
      <c r="W36" s="15">
        <f t="shared" si="3"/>
        <v>3037.9124317445444</v>
      </c>
      <c r="X36" s="15">
        <f t="shared" si="4"/>
        <v>-30064.933442489135</v>
      </c>
      <c r="Z36">
        <f t="shared" si="5"/>
        <v>0.34594401382489148</v>
      </c>
    </row>
    <row r="37" spans="1:26" x14ac:dyDescent="0.2">
      <c r="A37" s="4">
        <v>0.35000000000000014</v>
      </c>
      <c r="B37">
        <v>-0.14088279803922521</v>
      </c>
      <c r="C37">
        <f t="shared" si="0"/>
        <v>-0.4163710444024481</v>
      </c>
      <c r="U37">
        <f t="shared" si="1"/>
        <v>120.56476610000016</v>
      </c>
      <c r="V37">
        <f t="shared" si="2"/>
        <v>-0.41508956894809002</v>
      </c>
      <c r="W37" s="15">
        <f t="shared" si="3"/>
        <v>2981.3080054202765</v>
      </c>
      <c r="X37" s="15">
        <f t="shared" si="4"/>
        <v>-29691.18912625857</v>
      </c>
      <c r="Z37">
        <f t="shared" si="5"/>
        <v>0.30777247159373999</v>
      </c>
    </row>
    <row r="38" spans="1:26" x14ac:dyDescent="0.2">
      <c r="A38" s="4">
        <v>0.36000000000000015</v>
      </c>
      <c r="B38">
        <v>-0.14504121114171786</v>
      </c>
      <c r="C38">
        <f t="shared" si="0"/>
        <v>-0.41531157609608033</v>
      </c>
      <c r="U38">
        <f t="shared" si="1"/>
        <v>132.44628058000021</v>
      </c>
      <c r="V38">
        <f t="shared" si="2"/>
        <v>-0.41420799051302026</v>
      </c>
      <c r="W38" s="15">
        <f t="shared" si="3"/>
        <v>2925.5770418468874</v>
      </c>
      <c r="X38" s="15">
        <f t="shared" si="4"/>
        <v>-29320.940250634292</v>
      </c>
      <c r="Z38">
        <f t="shared" si="5"/>
        <v>0.26572473453153966</v>
      </c>
    </row>
    <row r="39" spans="1:26" x14ac:dyDescent="0.2">
      <c r="A39" s="4">
        <v>0.37000000000000016</v>
      </c>
      <c r="B39">
        <v>-0.14918902956114682</v>
      </c>
      <c r="C39">
        <f t="shared" si="0"/>
        <v>-0.41425210778971255</v>
      </c>
      <c r="U39">
        <f t="shared" si="1"/>
        <v>145.07599158000022</v>
      </c>
      <c r="V39">
        <f t="shared" si="2"/>
        <v>-0.41334101937520618</v>
      </c>
      <c r="W39" s="15">
        <f t="shared" si="3"/>
        <v>2870.7088382970005</v>
      </c>
      <c r="X39" s="15">
        <f t="shared" si="4"/>
        <v>-28954.164953586587</v>
      </c>
      <c r="Z39">
        <f t="shared" si="5"/>
        <v>0.21993573415174397</v>
      </c>
    </row>
    <row r="40" spans="1:26" x14ac:dyDescent="0.2">
      <c r="A40" s="4">
        <v>0.38000000000000017</v>
      </c>
      <c r="B40">
        <v>-0.15332625329751212</v>
      </c>
      <c r="C40">
        <f t="shared" si="0"/>
        <v>-0.41319263948334478</v>
      </c>
      <c r="U40">
        <f t="shared" si="1"/>
        <v>158.47657172000027</v>
      </c>
      <c r="V40">
        <f t="shared" si="2"/>
        <v>-0.41248799126119828</v>
      </c>
      <c r="W40" s="15">
        <f t="shared" si="3"/>
        <v>2816.6927894912628</v>
      </c>
      <c r="X40" s="15">
        <f t="shared" si="4"/>
        <v>-28590.841441666518</v>
      </c>
      <c r="Z40">
        <f t="shared" si="5"/>
        <v>0.1705374575470629</v>
      </c>
    </row>
    <row r="41" spans="1:26" x14ac:dyDescent="0.2">
      <c r="A41" s="4">
        <v>0.39000000000000018</v>
      </c>
      <c r="B41">
        <v>-0.15745288235081373</v>
      </c>
      <c r="C41">
        <f t="shared" si="0"/>
        <v>-0.41213317117697701</v>
      </c>
      <c r="U41">
        <f t="shared" si="1"/>
        <v>172.67069362000029</v>
      </c>
      <c r="V41">
        <f t="shared" si="2"/>
        <v>-0.41164825951602657</v>
      </c>
      <c r="W41" s="15">
        <f t="shared" si="3"/>
        <v>2763.518387013848</v>
      </c>
      <c r="X41" s="15">
        <f t="shared" si="4"/>
        <v>-28230.94799000593</v>
      </c>
      <c r="Z41">
        <f t="shared" si="5"/>
        <v>0.11765897405579336</v>
      </c>
    </row>
    <row r="42" spans="1:26" x14ac:dyDescent="0.2">
      <c r="A42" s="4">
        <v>0.40000000000000019</v>
      </c>
      <c r="B42">
        <v>-0.16156891672105167</v>
      </c>
      <c r="C42">
        <f t="shared" si="0"/>
        <v>-0.41107370287060924</v>
      </c>
      <c r="U42">
        <f t="shared" si="1"/>
        <v>187.68102990000025</v>
      </c>
      <c r="V42">
        <f t="shared" si="2"/>
        <v>-0.41082119483904</v>
      </c>
      <c r="W42" s="15">
        <f t="shared" si="3"/>
        <v>2711.175218729692</v>
      </c>
      <c r="X42" s="15">
        <f t="shared" si="4"/>
        <v>-27874.46294231747</v>
      </c>
      <c r="Z42">
        <f t="shared" si="5"/>
        <v>6.1426461922988056E-2</v>
      </c>
    </row>
    <row r="43" spans="1:26" x14ac:dyDescent="0.2">
      <c r="A43" s="4">
        <v>0.4100000000000002</v>
      </c>
      <c r="B43">
        <v>-0.16567435640822592</v>
      </c>
      <c r="C43">
        <f t="shared" si="0"/>
        <v>-0.41001423456424146</v>
      </c>
      <c r="U43">
        <f t="shared" si="1"/>
        <v>203.53025318000036</v>
      </c>
      <c r="V43">
        <f t="shared" si="2"/>
        <v>-0.41000618502146174</v>
      </c>
      <c r="W43" s="15">
        <f t="shared" si="3"/>
        <v>2659.6529682034452</v>
      </c>
      <c r="X43" s="15">
        <f t="shared" si="4"/>
        <v>-27521.364710894544</v>
      </c>
      <c r="Z43">
        <f t="shared" si="5"/>
        <v>1.9632349565314473E-3</v>
      </c>
    </row>
    <row r="44" spans="1:26" x14ac:dyDescent="0.2">
      <c r="A44" s="4">
        <v>0.42000000000000021</v>
      </c>
      <c r="B44">
        <v>-0.16976920141233651</v>
      </c>
      <c r="C44">
        <f t="shared" si="0"/>
        <v>-0.40895476625787508</v>
      </c>
      <c r="U44">
        <f t="shared" si="1"/>
        <v>220.24103608000036</v>
      </c>
      <c r="V44">
        <f t="shared" si="2"/>
        <v>-0.40920263468565893</v>
      </c>
      <c r="W44" s="15">
        <f t="shared" si="3"/>
        <v>2608.9414141201551</v>
      </c>
      <c r="X44" s="15">
        <f t="shared" si="4"/>
        <v>-27171.631776611353</v>
      </c>
      <c r="Z44">
        <f t="shared" si="5"/>
        <v>6.0610230821359266E-2</v>
      </c>
    </row>
    <row r="45" spans="1:26" x14ac:dyDescent="0.2">
      <c r="A45" s="4">
        <v>0.43000000000000022</v>
      </c>
      <c r="B45">
        <v>-0.17385345173338343</v>
      </c>
      <c r="C45">
        <f t="shared" si="0"/>
        <v>-0.40789529795150731</v>
      </c>
      <c r="U45">
        <f t="shared" si="1"/>
        <v>237.83605122000037</v>
      </c>
      <c r="V45">
        <f t="shared" si="2"/>
        <v>-0.4084099650261282</v>
      </c>
      <c r="W45" s="15">
        <f t="shared" si="3"/>
        <v>2559.0304297076736</v>
      </c>
      <c r="X45" s="15">
        <f t="shared" si="4"/>
        <v>-26825.242688922885</v>
      </c>
      <c r="Z45">
        <f t="shared" si="5"/>
        <v>0.12617627052961897</v>
      </c>
    </row>
    <row r="46" spans="1:26" x14ac:dyDescent="0.2">
      <c r="A46" s="4">
        <v>0.44000000000000022</v>
      </c>
      <c r="B46">
        <v>-0.17792710737136666</v>
      </c>
      <c r="C46">
        <f t="shared" si="0"/>
        <v>-0.40683582964513954</v>
      </c>
      <c r="U46">
        <f t="shared" si="1"/>
        <v>256.33797122000038</v>
      </c>
      <c r="V46">
        <f t="shared" si="2"/>
        <v>-0.40762761355219618</v>
      </c>
      <c r="W46" s="15">
        <f t="shared" si="3"/>
        <v>2509.9099821607933</v>
      </c>
      <c r="X46" s="15">
        <f t="shared" si="4"/>
        <v>-26482.1760658649</v>
      </c>
      <c r="Z46">
        <f t="shared" si="5"/>
        <v>0.19462000378562327</v>
      </c>
    </row>
    <row r="47" spans="1:26" x14ac:dyDescent="0.2">
      <c r="A47" s="4">
        <v>0.45000000000000023</v>
      </c>
      <c r="B47">
        <v>-0.18199016832628623</v>
      </c>
      <c r="C47">
        <f t="shared" si="0"/>
        <v>-0.40577636133877182</v>
      </c>
      <c r="U47">
        <f t="shared" si="1"/>
        <v>275.76946870000046</v>
      </c>
      <c r="V47">
        <f t="shared" si="2"/>
        <v>-0.40685503383243499</v>
      </c>
      <c r="W47" s="15">
        <f t="shared" si="3"/>
        <v>2461.5701320670978</v>
      </c>
      <c r="X47" s="15">
        <f t="shared" si="4"/>
        <v>-26142.410594053959</v>
      </c>
      <c r="Z47">
        <f t="shared" si="5"/>
        <v>0.26582930807115546</v>
      </c>
    </row>
    <row r="48" spans="1:26" x14ac:dyDescent="0.2">
      <c r="A48" s="4">
        <v>0.46000000000000024</v>
      </c>
      <c r="B48">
        <v>-0.1860426345981421</v>
      </c>
      <c r="C48">
        <f t="shared" si="0"/>
        <v>-0.40471689303240405</v>
      </c>
      <c r="U48">
        <f t="shared" si="1"/>
        <v>296.15321628000049</v>
      </c>
      <c r="V48">
        <f t="shared" si="2"/>
        <v>-0.40609169524079369</v>
      </c>
      <c r="W48" s="15">
        <f t="shared" si="3"/>
        <v>2414.001032834557</v>
      </c>
      <c r="X48" s="15">
        <f t="shared" si="4"/>
        <v>-25805.925028687387</v>
      </c>
      <c r="Z48">
        <f t="shared" si="5"/>
        <v>0.33969479210238263</v>
      </c>
    </row>
    <row r="49" spans="1:26" x14ac:dyDescent="0.2">
      <c r="A49" s="4">
        <v>0.47000000000000025</v>
      </c>
      <c r="B49">
        <v>-0.19008450618693432</v>
      </c>
      <c r="C49">
        <f t="shared" si="0"/>
        <v>-0.40365742472603766</v>
      </c>
      <c r="U49">
        <f t="shared" si="1"/>
        <v>317.51188658000058</v>
      </c>
      <c r="V49">
        <f t="shared" si="2"/>
        <v>-0.40533708270444396</v>
      </c>
      <c r="W49" s="15">
        <f t="shared" si="3"/>
        <v>2367.1929301208229</v>
      </c>
      <c r="X49" s="15">
        <f t="shared" si="4"/>
        <v>-25472.6981935433</v>
      </c>
      <c r="Z49">
        <f t="shared" si="5"/>
        <v>0.41610976920498505</v>
      </c>
    </row>
    <row r="50" spans="1:26" x14ac:dyDescent="0.2">
      <c r="A50" s="4">
        <v>0.48000000000000026</v>
      </c>
      <c r="B50">
        <v>-0.19411578309266286</v>
      </c>
      <c r="C50">
        <f t="shared" si="0"/>
        <v>-0.40259795641966989</v>
      </c>
      <c r="U50">
        <f t="shared" si="1"/>
        <v>339.86815222000058</v>
      </c>
      <c r="V50">
        <f t="shared" si="2"/>
        <v>-0.40459069645334184</v>
      </c>
      <c r="W50" s="15">
        <f t="shared" si="3"/>
        <v>2321.1361612642791</v>
      </c>
      <c r="X50" s="15">
        <f t="shared" si="4"/>
        <v>-25142.708980980606</v>
      </c>
      <c r="Z50">
        <f t="shared" si="5"/>
        <v>0.49497023069702473</v>
      </c>
    </row>
    <row r="51" spans="1:26" x14ac:dyDescent="0.2">
      <c r="A51" s="4">
        <v>0.49000000000000027</v>
      </c>
      <c r="B51">
        <v>-0.19813646531532772</v>
      </c>
      <c r="C51">
        <f t="shared" si="0"/>
        <v>-0.40153848811330323</v>
      </c>
      <c r="U51">
        <f t="shared" si="1"/>
        <v>363.2446858200006</v>
      </c>
      <c r="V51">
        <f t="shared" si="2"/>
        <v>-0.40385205177150407</v>
      </c>
      <c r="W51" s="15">
        <f t="shared" si="3"/>
        <v>2275.8211547167884</v>
      </c>
      <c r="X51" s="15">
        <f t="shared" si="4"/>
        <v>-24815.936351938981</v>
      </c>
      <c r="Z51">
        <f t="shared" si="5"/>
        <v>0.57617481927361869</v>
      </c>
    </row>
    <row r="52" spans="1:26" x14ac:dyDescent="0.2">
      <c r="A52" s="4">
        <v>0.50000000000000022</v>
      </c>
      <c r="B52">
        <v>-0.20214655285492891</v>
      </c>
      <c r="C52">
        <f t="shared" si="0"/>
        <v>-0.40059584012808536</v>
      </c>
      <c r="U52">
        <f t="shared" si="1"/>
        <v>387.66416000000055</v>
      </c>
      <c r="V52">
        <f t="shared" si="2"/>
        <v>-0.40312067875000002</v>
      </c>
      <c r="W52" s="15">
        <f t="shared" si="3"/>
        <v>2231.2384294781868</v>
      </c>
      <c r="X52" s="15">
        <f t="shared" si="4"/>
        <v>-24492.359335938898</v>
      </c>
      <c r="Z52">
        <f t="shared" si="5"/>
        <v>0.63027080388737322</v>
      </c>
    </row>
    <row r="53" spans="1:26" x14ac:dyDescent="0.2">
      <c r="A53" s="4">
        <v>0.51000000000000023</v>
      </c>
      <c r="B53">
        <v>-0.20614838211788941</v>
      </c>
      <c r="C53">
        <f t="shared" si="0"/>
        <v>-0.39988683278516479</v>
      </c>
      <c r="U53">
        <f t="shared" si="1"/>
        <v>413.14924738000065</v>
      </c>
      <c r="V53">
        <f t="shared" si="2"/>
        <v>-0.4023961220416587</v>
      </c>
      <c r="W53" s="15">
        <f t="shared" si="3"/>
        <v>2187.3785945324926</v>
      </c>
      <c r="X53" s="15">
        <f t="shared" si="4"/>
        <v>-24171.957031081605</v>
      </c>
      <c r="Z53">
        <f t="shared" si="5"/>
        <v>0.62749984514793911</v>
      </c>
    </row>
    <row r="54" spans="1:26" x14ac:dyDescent="0.2">
      <c r="A54" s="4">
        <v>0.52000000000000024</v>
      </c>
      <c r="B54">
        <v>-0.21014428951063222</v>
      </c>
      <c r="C54">
        <f t="shared" si="0"/>
        <v>-0.39929464576339524</v>
      </c>
      <c r="U54">
        <f t="shared" si="1"/>
        <v>439.72262058000075</v>
      </c>
      <c r="V54">
        <f t="shared" si="2"/>
        <v>-0.40167794061749107</v>
      </c>
      <c r="W54" s="15">
        <f t="shared" si="3"/>
        <v>2144.2323482858437</v>
      </c>
      <c r="X54" s="15">
        <f t="shared" si="4"/>
        <v>-23854.708604049127</v>
      </c>
      <c r="Z54">
        <f t="shared" si="5"/>
        <v>0.5968762364792809</v>
      </c>
    </row>
    <row r="55" spans="1:26" x14ac:dyDescent="0.2">
      <c r="A55" s="4">
        <v>0.53000000000000025</v>
      </c>
      <c r="B55">
        <v>-0.21413427503315732</v>
      </c>
      <c r="C55">
        <f t="shared" si="0"/>
        <v>-0.39870245874162569</v>
      </c>
      <c r="U55">
        <f t="shared" si="1"/>
        <v>467.40695222000062</v>
      </c>
      <c r="V55">
        <f t="shared" si="2"/>
        <v>-0.4009657075248273</v>
      </c>
      <c r="W55" s="15">
        <f t="shared" si="3"/>
        <v>2101.7904780061581</v>
      </c>
      <c r="X55" s="15">
        <f t="shared" si="4"/>
        <v>-23540.593290104298</v>
      </c>
      <c r="Z55">
        <f t="shared" si="5"/>
        <v>0.56765358065380811</v>
      </c>
    </row>
    <row r="56" spans="1:26" x14ac:dyDescent="0.2">
      <c r="A56" s="4">
        <v>0.54000000000000026</v>
      </c>
      <c r="B56">
        <v>-0.21811833868546474</v>
      </c>
      <c r="C56">
        <f t="shared" si="0"/>
        <v>-0.39811027171985613</v>
      </c>
      <c r="U56">
        <f t="shared" si="1"/>
        <v>496.22491492000086</v>
      </c>
      <c r="V56">
        <f t="shared" si="2"/>
        <v>-0.40025900964716959</v>
      </c>
      <c r="W56" s="15">
        <f t="shared" si="3"/>
        <v>2060.0438592645287</v>
      </c>
      <c r="X56" s="15">
        <f t="shared" si="4"/>
        <v>-23229.590393090704</v>
      </c>
      <c r="Z56">
        <f t="shared" si="5"/>
        <v>0.53973436003818875</v>
      </c>
    </row>
    <row r="57" spans="1:26" x14ac:dyDescent="0.2">
      <c r="A57" s="4">
        <v>0.55000000000000027</v>
      </c>
      <c r="B57">
        <v>-0.22209648046755445</v>
      </c>
      <c r="C57">
        <f t="shared" si="0"/>
        <v>-0.39751808469808658</v>
      </c>
      <c r="U57">
        <f t="shared" si="1"/>
        <v>526.19918130000065</v>
      </c>
      <c r="V57">
        <f t="shared" si="2"/>
        <v>-0.39955744746576</v>
      </c>
      <c r="W57" s="15">
        <f t="shared" si="3"/>
        <v>2018.9834553783267</v>
      </c>
      <c r="X57" s="15">
        <f t="shared" si="4"/>
        <v>-22921.679285432736</v>
      </c>
      <c r="Z57">
        <f t="shared" si="5"/>
        <v>0.51302389656619063</v>
      </c>
    </row>
    <row r="58" spans="1:26" x14ac:dyDescent="0.2">
      <c r="A58" s="4">
        <v>0.56000000000000028</v>
      </c>
      <c r="B58">
        <v>-0.22606870037942647</v>
      </c>
      <c r="C58">
        <f t="shared" si="0"/>
        <v>-0.39692589767631703</v>
      </c>
      <c r="U58">
        <f t="shared" si="1"/>
        <v>557.35242398000094</v>
      </c>
      <c r="V58">
        <f t="shared" si="2"/>
        <v>-0.39886063482286338</v>
      </c>
      <c r="W58" s="15">
        <f t="shared" si="3"/>
        <v>1978.6003168560496</v>
      </c>
      <c r="X58" s="15">
        <f t="shared" si="4"/>
        <v>-22616.839408135565</v>
      </c>
      <c r="Z58">
        <f t="shared" si="5"/>
        <v>0.48743031328333208</v>
      </c>
    </row>
    <row r="59" spans="1:26" x14ac:dyDescent="0.2">
      <c r="A59" s="4">
        <v>0.57000000000000028</v>
      </c>
      <c r="B59">
        <v>-0.2300349984210808</v>
      </c>
      <c r="C59">
        <f t="shared" si="0"/>
        <v>-0.39633371065454748</v>
      </c>
      <c r="U59">
        <f t="shared" si="1"/>
        <v>589.70731558000091</v>
      </c>
      <c r="V59">
        <f t="shared" si="2"/>
        <v>-0.39816819868676606</v>
      </c>
      <c r="W59" s="15">
        <f t="shared" si="3"/>
        <v>1938.8855808438825</v>
      </c>
      <c r="X59" s="15">
        <f t="shared" si="4"/>
        <v>-22315.050270785126</v>
      </c>
      <c r="Z59">
        <f t="shared" si="5"/>
        <v>0.46286449597964208</v>
      </c>
    </row>
    <row r="60" spans="1:26" x14ac:dyDescent="0.2">
      <c r="A60" s="4">
        <v>0.58000000000000029</v>
      </c>
      <c r="B60">
        <v>-0.23399537459251743</v>
      </c>
      <c r="C60">
        <f t="shared" si="0"/>
        <v>-0.39574152363277793</v>
      </c>
      <c r="U60">
        <f t="shared" si="1"/>
        <v>623.286528720001</v>
      </c>
      <c r="V60">
        <f t="shared" si="2"/>
        <v>-0.3974797789184889</v>
      </c>
      <c r="W60" s="15">
        <f t="shared" si="3"/>
        <v>1899.8304705739884</v>
      </c>
      <c r="X60" s="15">
        <f t="shared" si="4"/>
        <v>-22016.291451548172</v>
      </c>
      <c r="Z60">
        <f t="shared" si="5"/>
        <v>0.43924005491118567</v>
      </c>
    </row>
    <row r="61" spans="1:26" x14ac:dyDescent="0.2">
      <c r="A61" s="4">
        <v>0.5900000000000003</v>
      </c>
      <c r="B61">
        <v>-0.23794982889373636</v>
      </c>
      <c r="C61">
        <f t="shared" si="0"/>
        <v>-0.39514933661100837</v>
      </c>
      <c r="U61">
        <f t="shared" si="1"/>
        <v>658.11273602000097</v>
      </c>
      <c r="V61">
        <f t="shared" si="2"/>
        <v>-0.39679502804021627</v>
      </c>
      <c r="W61" s="15">
        <f t="shared" si="3"/>
        <v>1861.4262948145251</v>
      </c>
      <c r="X61" s="15">
        <f t="shared" si="4"/>
        <v>-21720.542597172207</v>
      </c>
      <c r="Z61">
        <f t="shared" si="5"/>
        <v>0.41647328661162414</v>
      </c>
    </row>
    <row r="62" spans="1:26" x14ac:dyDescent="0.2">
      <c r="A62" s="4">
        <v>0.60000000000000031</v>
      </c>
      <c r="B62">
        <v>-0.2418983613247376</v>
      </c>
      <c r="C62">
        <f t="shared" si="0"/>
        <v>-0.39455714958923882</v>
      </c>
      <c r="U62">
        <f t="shared" si="1"/>
        <v>694.20861010000112</v>
      </c>
      <c r="V62">
        <f t="shared" si="2"/>
        <v>-0.39611361100543996</v>
      </c>
      <c r="W62" s="15">
        <f t="shared" si="3"/>
        <v>1823.6644473213832</v>
      </c>
      <c r="X62" s="15">
        <f t="shared" si="4"/>
        <v>-21427.783422985536</v>
      </c>
      <c r="Z62">
        <f t="shared" si="5"/>
        <v>0.39448313579452854</v>
      </c>
    </row>
    <row r="63" spans="1:26" x14ac:dyDescent="0.2">
      <c r="A63" s="4">
        <v>0.61000000000000032</v>
      </c>
      <c r="B63">
        <v>-0.24584097188552115</v>
      </c>
      <c r="C63">
        <f t="shared" si="0"/>
        <v>-0.39396496256746927</v>
      </c>
      <c r="U63">
        <f t="shared" si="1"/>
        <v>731.59682358000111</v>
      </c>
      <c r="V63">
        <f t="shared" si="2"/>
        <v>-0.39543520497081841</v>
      </c>
      <c r="W63" s="15">
        <f t="shared" si="3"/>
        <v>1786.5364062916569</v>
      </c>
      <c r="X63" s="15">
        <f t="shared" si="4"/>
        <v>-21137.993712897245</v>
      </c>
      <c r="Z63">
        <f t="shared" si="5"/>
        <v>0.37319115734748948</v>
      </c>
    </row>
    <row r="64" spans="1:26" x14ac:dyDescent="0.2">
      <c r="A64" s="4">
        <v>0.62000000000000033</v>
      </c>
      <c r="B64">
        <v>-0.249777660576087</v>
      </c>
      <c r="C64">
        <f t="shared" si="0"/>
        <v>-0.39337277554569833</v>
      </c>
      <c r="U64">
        <f t="shared" si="1"/>
        <v>770.30004908000126</v>
      </c>
      <c r="V64">
        <f t="shared" si="2"/>
        <v>-0.39475949906975072</v>
      </c>
      <c r="W64" s="15">
        <f t="shared" si="3"/>
        <v>1750.0337338188369</v>
      </c>
      <c r="X64" s="15">
        <f t="shared" si="4"/>
        <v>-20851.153319397192</v>
      </c>
      <c r="Z64">
        <f t="shared" si="5"/>
        <v>0.35252147841921377</v>
      </c>
    </row>
    <row r="65" spans="1:26" x14ac:dyDescent="0.2">
      <c r="A65" s="4">
        <v>0.63000000000000034</v>
      </c>
      <c r="B65">
        <v>-0.25370842739643512</v>
      </c>
      <c r="C65">
        <f t="shared" si="0"/>
        <v>-0.39278058852392878</v>
      </c>
      <c r="U65">
        <f t="shared" si="1"/>
        <v>810.34095922000131</v>
      </c>
      <c r="V65">
        <f t="shared" si="2"/>
        <v>-0.39408619418766672</v>
      </c>
      <c r="W65" s="15">
        <f t="shared" si="3"/>
        <v>1714.1480753497235</v>
      </c>
      <c r="X65" s="15">
        <f t="shared" si="4"/>
        <v>-20567.242163556042</v>
      </c>
      <c r="Z65">
        <f t="shared" si="5"/>
        <v>0.33240076059878954</v>
      </c>
    </row>
    <row r="66" spans="1:26" x14ac:dyDescent="0.2">
      <c r="A66" s="4">
        <v>0.64000000000000035</v>
      </c>
      <c r="B66">
        <v>-0.25763327234656558</v>
      </c>
      <c r="C66">
        <f t="shared" si="0"/>
        <v>-0.39218840150216061</v>
      </c>
      <c r="U66">
        <f t="shared" si="1"/>
        <v>851.74222662000147</v>
      </c>
      <c r="V66">
        <f t="shared" si="2"/>
        <v>-0.39341500273903141</v>
      </c>
      <c r="W66" s="15">
        <f t="shared" si="3"/>
        <v>1678.8711591430747</v>
      </c>
      <c r="X66" s="15">
        <f t="shared" si="4"/>
        <v>-20286.24023502522</v>
      </c>
      <c r="Z66">
        <f t="shared" si="5"/>
        <v>0.31275816219262598</v>
      </c>
    </row>
    <row r="67" spans="1:26" x14ac:dyDescent="0.2">
      <c r="A67" s="4">
        <v>0.65000000000000036</v>
      </c>
      <c r="B67">
        <v>-0.26155219542647834</v>
      </c>
      <c r="C67">
        <f t="shared" si="0"/>
        <v>-0.39159621448039106</v>
      </c>
      <c r="U67">
        <f t="shared" si="1"/>
        <v>894.52652390000151</v>
      </c>
      <c r="V67">
        <f t="shared" si="2"/>
        <v>-0.39274564844606497</v>
      </c>
      <c r="W67" s="15">
        <f t="shared" si="3"/>
        <v>1644.1947957299726</v>
      </c>
      <c r="X67" s="15">
        <f t="shared" si="4"/>
        <v>-20008.127592036944</v>
      </c>
      <c r="Z67">
        <f t="shared" si="5"/>
        <v>0.29352530059543375</v>
      </c>
    </row>
    <row r="68" spans="1:26" x14ac:dyDescent="0.2">
      <c r="A68" s="4">
        <v>0.66000000000000036</v>
      </c>
      <c r="B68">
        <v>-0.26546519663617341</v>
      </c>
      <c r="C68">
        <f t="shared" si="0"/>
        <v>-0.39100402745862151</v>
      </c>
      <c r="U68">
        <f t="shared" si="1"/>
        <v>938.71652368000173</v>
      </c>
      <c r="V68">
        <f t="shared" si="2"/>
        <v>-0.39207786611917828</v>
      </c>
      <c r="W68" s="15">
        <f t="shared" si="3"/>
        <v>1610.1108773759188</v>
      </c>
      <c r="X68" s="15">
        <f t="shared" si="4"/>
        <v>-19732.884361404213</v>
      </c>
      <c r="Z68">
        <f t="shared" si="5"/>
        <v>0.27463621475623029</v>
      </c>
    </row>
    <row r="69" spans="1:26" x14ac:dyDescent="0.2">
      <c r="A69" s="4">
        <v>0.67000000000000037</v>
      </c>
      <c r="B69">
        <v>-0.26937227597565078</v>
      </c>
      <c r="C69">
        <f t="shared" ref="C69:C132" si="6">(B70-B68)/(A70-A68)</f>
        <v>-0.39041184043685195</v>
      </c>
      <c r="U69">
        <f t="shared" ref="U69:U132" si="7" xml:space="preserve"> 3778.77*A69^3 - 340.089*A69^2 + 0.861701*A69 - 0.0906905</f>
        <v>984.33489858000166</v>
      </c>
      <c r="V69">
        <f t="shared" ref="V69:V132" si="8" xml:space="preserve"> -0.00238224*A69^6 + 0.0273734*A69^5 - 0.119158*A69^4 + 0.250526*A69^3 - 0.263111*A69^2 + 0.199477*A69 - 0.461768</f>
        <v>-0.3914114014391229</v>
      </c>
      <c r="W69" s="15">
        <f t="shared" ref="W69:W132" si="9" xml:space="preserve"> 2.396571804*A69^6 - 53.9563944*A69^5 + 498.4948079*A69^4 - 2425.784163*A69^3 + 6570.546945*A69^2 - 9406.01645*A69 + 5565.325704</f>
        <v>1576.6113775446556</v>
      </c>
      <c r="X69" s="15">
        <f t="shared" ref="X69:X132" si="10" xml:space="preserve"> -285.753263985272*A69^4 + 4049.44125429802*A69^3 - 21519.0591240899*A69^2 + 50823.4730647554*A69 - 45012.6516650823</f>
        <v>-19460.490738520817</v>
      </c>
      <c r="Z69">
        <f t="shared" si="5"/>
        <v>0.25602732774510195</v>
      </c>
    </row>
    <row r="70" spans="1:26" x14ac:dyDescent="0.2">
      <c r="A70" s="4">
        <v>0.68000000000000038</v>
      </c>
      <c r="B70">
        <v>-0.27327343344491045</v>
      </c>
      <c r="C70">
        <f t="shared" si="6"/>
        <v>-0.3898196534150824</v>
      </c>
      <c r="U70">
        <f t="shared" si="7"/>
        <v>1031.4043212200017</v>
      </c>
      <c r="V70">
        <f t="shared" si="8"/>
        <v>-0.39074601074085707</v>
      </c>
      <c r="W70" s="15">
        <f t="shared" si="9"/>
        <v>1543.6883503637082</v>
      </c>
      <c r="X70" s="15">
        <f t="shared" si="10"/>
        <v>-19190.926987361316</v>
      </c>
      <c r="Z70">
        <f t="shared" si="5"/>
        <v>0.23763740941719086</v>
      </c>
    </row>
    <row r="71" spans="1:26" x14ac:dyDescent="0.2">
      <c r="A71" s="4">
        <v>0.69000000000000039</v>
      </c>
      <c r="B71">
        <v>-0.27716866904395243</v>
      </c>
      <c r="C71">
        <f t="shared" si="6"/>
        <v>-0.38922746639331285</v>
      </c>
      <c r="U71">
        <f t="shared" si="7"/>
        <v>1079.9474642200021</v>
      </c>
      <c r="V71">
        <f t="shared" si="8"/>
        <v>-0.39008146079912642</v>
      </c>
      <c r="W71" s="15">
        <f t="shared" si="9"/>
        <v>1511.3339300916614</v>
      </c>
      <c r="X71" s="15">
        <f t="shared" si="10"/>
        <v>-18924.17344048107</v>
      </c>
      <c r="Z71">
        <f t="shared" si="5"/>
        <v>0.21940753917674863</v>
      </c>
    </row>
    <row r="72" spans="1:26" x14ac:dyDescent="0.2">
      <c r="A72" s="4">
        <v>0.7000000000000004</v>
      </c>
      <c r="B72">
        <v>-0.28105798277277672</v>
      </c>
      <c r="C72">
        <f t="shared" si="6"/>
        <v>-0.3886352793715433</v>
      </c>
      <c r="U72">
        <f t="shared" si="7"/>
        <v>1129.9870002000021</v>
      </c>
      <c r="V72">
        <f t="shared" si="8"/>
        <v>-0.38941752861575996</v>
      </c>
      <c r="W72" s="15">
        <f t="shared" si="9"/>
        <v>1479.5403305871496</v>
      </c>
      <c r="X72" s="15">
        <f t="shared" si="10"/>
        <v>-18660.210499016204</v>
      </c>
      <c r="Z72">
        <f t="shared" si="5"/>
        <v>0.20128106884213492</v>
      </c>
    </row>
    <row r="73" spans="1:26" x14ac:dyDescent="0.2">
      <c r="A73" s="4">
        <v>0.71000000000000041</v>
      </c>
      <c r="B73">
        <v>-0.2849413746313833</v>
      </c>
      <c r="C73">
        <f t="shared" si="6"/>
        <v>-0.38804309234977374</v>
      </c>
      <c r="U73">
        <f t="shared" si="7"/>
        <v>1181.545601780002</v>
      </c>
      <c r="V73">
        <f t="shared" si="8"/>
        <v>-0.38875400120868159</v>
      </c>
      <c r="W73" s="15">
        <f t="shared" si="9"/>
        <v>1448.2998447795853</v>
      </c>
      <c r="X73" s="15">
        <f t="shared" si="10"/>
        <v>-18399.018632683637</v>
      </c>
      <c r="Z73">
        <f t="shared" si="5"/>
        <v>0.18320358561286945</v>
      </c>
    </row>
    <row r="74" spans="1:26" x14ac:dyDescent="0.2">
      <c r="A74" s="4">
        <v>0.72000000000000042</v>
      </c>
      <c r="B74">
        <v>-0.2888188446197722</v>
      </c>
      <c r="C74">
        <f t="shared" si="6"/>
        <v>-0.38745090532800419</v>
      </c>
      <c r="U74">
        <f t="shared" si="7"/>
        <v>1234.6459415800025</v>
      </c>
      <c r="V74">
        <f t="shared" si="8"/>
        <v>-0.38809067540263631</v>
      </c>
      <c r="W74" s="15">
        <f t="shared" si="9"/>
        <v>1417.6048441416015</v>
      </c>
      <c r="X74" s="15">
        <f t="shared" si="10"/>
        <v>-18140.578379781084</v>
      </c>
      <c r="Z74">
        <f t="shared" ref="Z74:Z137" si="11">ABS((C74-V74)/C74)*100</f>
        <v>0.16512287513962776</v>
      </c>
    </row>
    <row r="75" spans="1:26" x14ac:dyDescent="0.2">
      <c r="A75" s="4">
        <v>0.73000000000000043</v>
      </c>
      <c r="B75">
        <v>-0.29269039273794339</v>
      </c>
      <c r="C75">
        <f t="shared" si="6"/>
        <v>-0.38685871830623464</v>
      </c>
      <c r="U75">
        <f t="shared" si="7"/>
        <v>1289.3106922200022</v>
      </c>
      <c r="V75">
        <f t="shared" si="8"/>
        <v>-0.38742735762163205</v>
      </c>
      <c r="W75" s="15">
        <f t="shared" si="9"/>
        <v>1387.4477781632268</v>
      </c>
      <c r="X75" s="15">
        <f t="shared" si="10"/>
        <v>-17884.870347187007</v>
      </c>
      <c r="Z75">
        <f t="shared" si="11"/>
        <v>0.14698888469854293</v>
      </c>
    </row>
    <row r="76" spans="1:26" x14ac:dyDescent="0.2">
      <c r="A76" s="4">
        <v>0.74000000000000044</v>
      </c>
      <c r="B76">
        <v>-0.2965560189858969</v>
      </c>
      <c r="C76">
        <f t="shared" si="6"/>
        <v>-0.38626653128446509</v>
      </c>
      <c r="U76">
        <f t="shared" si="7"/>
        <v>1345.5625263200025</v>
      </c>
      <c r="V76">
        <f t="shared" si="8"/>
        <v>-0.38676386368309668</v>
      </c>
      <c r="W76" s="15">
        <f t="shared" si="9"/>
        <v>1357.8211738277887</v>
      </c>
      <c r="X76" s="15">
        <f t="shared" si="10"/>
        <v>-17631.875210360686</v>
      </c>
      <c r="Z76">
        <f t="shared" si="11"/>
        <v>0.12875368647078819</v>
      </c>
    </row>
    <row r="77" spans="1:26" x14ac:dyDescent="0.2">
      <c r="A77" s="4">
        <v>0.75000000000000044</v>
      </c>
      <c r="B77">
        <v>-0.3004157233636327</v>
      </c>
      <c r="C77">
        <f t="shared" si="6"/>
        <v>-0.38567434426269553</v>
      </c>
      <c r="U77">
        <f t="shared" si="7"/>
        <v>1403.4241165000028</v>
      </c>
      <c r="V77">
        <f t="shared" si="8"/>
        <v>-0.38610001859374998</v>
      </c>
      <c r="W77" s="15">
        <f t="shared" si="9"/>
        <v>1328.7176350895288</v>
      </c>
      <c r="X77" s="15">
        <f t="shared" si="10"/>
        <v>-17381.573713342175</v>
      </c>
      <c r="Z77">
        <f t="shared" si="11"/>
        <v>0.11037144092854353</v>
      </c>
    </row>
    <row r="78" spans="1:26" x14ac:dyDescent="0.2">
      <c r="A78" s="4">
        <v>0.76000000000000045</v>
      </c>
      <c r="B78">
        <v>-0.30426950587115081</v>
      </c>
      <c r="C78">
        <f t="shared" si="6"/>
        <v>-0.38508215724092321</v>
      </c>
      <c r="U78">
        <f t="shared" si="7"/>
        <v>1462.9181353800027</v>
      </c>
      <c r="V78">
        <f t="shared" si="8"/>
        <v>-0.38543565634719101</v>
      </c>
      <c r="W78" s="15">
        <f t="shared" si="9"/>
        <v>1300.1298423529634</v>
      </c>
      <c r="X78" s="15">
        <f t="shared" si="10"/>
        <v>-17133.946668752298</v>
      </c>
      <c r="Z78">
        <f t="shared" si="11"/>
        <v>9.1798360329285178E-2</v>
      </c>
    </row>
    <row r="79" spans="1:26" x14ac:dyDescent="0.2">
      <c r="A79" s="4">
        <v>0.77000000000000046</v>
      </c>
      <c r="B79">
        <v>-0.30811736650845117</v>
      </c>
      <c r="C79">
        <f t="shared" si="6"/>
        <v>-0.38448997021915088</v>
      </c>
      <c r="U79">
        <f t="shared" si="7"/>
        <v>1524.0672555800029</v>
      </c>
      <c r="V79">
        <f t="shared" si="8"/>
        <v>-0.38477061972320081</v>
      </c>
      <c r="W79" s="15">
        <f t="shared" si="9"/>
        <v>1272.0505519539465</v>
      </c>
      <c r="X79" s="15">
        <f t="shared" si="10"/>
        <v>-16888.974957792678</v>
      </c>
      <c r="Z79">
        <f t="shared" si="11"/>
        <v>7.2992672315995794E-2</v>
      </c>
    </row>
    <row r="80" spans="1:26" x14ac:dyDescent="0.2">
      <c r="A80" s="4">
        <v>0.78000000000000047</v>
      </c>
      <c r="B80">
        <v>-0.31195930527553384</v>
      </c>
      <c r="C80">
        <f t="shared" si="6"/>
        <v>-0.38389778319738133</v>
      </c>
      <c r="U80">
        <f t="shared" si="7"/>
        <v>1586.894149720003</v>
      </c>
      <c r="V80">
        <f t="shared" si="8"/>
        <v>-0.38410476008875993</v>
      </c>
      <c r="W80" s="15">
        <f t="shared" si="9"/>
        <v>1244.4725956424818</v>
      </c>
      <c r="X80" s="15">
        <f t="shared" si="10"/>
        <v>-16646.63953024572</v>
      </c>
      <c r="Z80">
        <f t="shared" si="11"/>
        <v>5.3914583630765615E-2</v>
      </c>
    </row>
    <row r="81" spans="1:26" x14ac:dyDescent="0.2">
      <c r="A81" s="4">
        <v>0.79000000000000048</v>
      </c>
      <c r="B81">
        <v>-0.31579532217239881</v>
      </c>
      <c r="C81">
        <f t="shared" si="6"/>
        <v>-0.38330559617561177</v>
      </c>
      <c r="U81">
        <f t="shared" si="7"/>
        <v>1651.421490420003</v>
      </c>
      <c r="V81">
        <f t="shared" si="8"/>
        <v>-0.38343793720078168</v>
      </c>
      <c r="W81" s="15">
        <f t="shared" si="9"/>
        <v>1217.3888800672457</v>
      </c>
      <c r="X81" s="15">
        <f t="shared" si="10"/>
        <v>-16406.921404474597</v>
      </c>
      <c r="Z81">
        <f t="shared" si="11"/>
        <v>3.4526243939644916E-2</v>
      </c>
    </row>
    <row r="82" spans="1:26" x14ac:dyDescent="0.2">
      <c r="A82" s="4">
        <v>0.80000000000000049</v>
      </c>
      <c r="B82">
        <v>-0.31962541719904608</v>
      </c>
      <c r="C82">
        <f t="shared" si="6"/>
        <v>-0.38271340915384222</v>
      </c>
      <c r="U82">
        <f t="shared" si="7"/>
        <v>1717.6719503000031</v>
      </c>
      <c r="V82">
        <f t="shared" si="8"/>
        <v>-0.38277001901055996</v>
      </c>
      <c r="W82" s="15">
        <f t="shared" si="9"/>
        <v>1190.7923862618345</v>
      </c>
      <c r="X82" s="15">
        <f t="shared" si="10"/>
        <v>-16169.801667423286</v>
      </c>
      <c r="Z82">
        <f t="shared" si="11"/>
        <v>1.479170976603583E-2</v>
      </c>
    </row>
    <row r="83" spans="1:26" x14ac:dyDescent="0.2">
      <c r="A83" s="4">
        <v>0.8100000000000005</v>
      </c>
      <c r="B83">
        <v>-0.32344959035547566</v>
      </c>
      <c r="C83">
        <f t="shared" si="6"/>
        <v>-0.38212122213207267</v>
      </c>
      <c r="U83">
        <f t="shared" si="7"/>
        <v>1785.6682019800035</v>
      </c>
      <c r="V83">
        <f t="shared" si="8"/>
        <v>-0.38210088146993315</v>
      </c>
      <c r="W83" s="15">
        <f t="shared" si="9"/>
        <v>1164.6761691327501</v>
      </c>
      <c r="X83" s="15">
        <f t="shared" si="10"/>
        <v>-15935.261474616535</v>
      </c>
      <c r="Z83">
        <f t="shared" si="11"/>
        <v>5.3230914593084587E-3</v>
      </c>
    </row>
    <row r="84" spans="1:26" x14ac:dyDescent="0.2">
      <c r="A84" s="4">
        <v>0.82000000000000051</v>
      </c>
      <c r="B84">
        <v>-0.32726784164168754</v>
      </c>
      <c r="C84">
        <f t="shared" si="6"/>
        <v>-0.38152903511030312</v>
      </c>
      <c r="U84">
        <f t="shared" si="7"/>
        <v>1855.4329180800034</v>
      </c>
      <c r="V84">
        <f t="shared" si="8"/>
        <v>-0.3814304083391622</v>
      </c>
      <c r="W84" s="15">
        <f t="shared" si="9"/>
        <v>1139.0333569490949</v>
      </c>
      <c r="X84" s="15">
        <f t="shared" si="10"/>
        <v>-15703.282050159887</v>
      </c>
      <c r="Z84">
        <f t="shared" si="11"/>
        <v>2.5850397234487187E-2</v>
      </c>
    </row>
    <row r="85" spans="1:26" x14ac:dyDescent="0.2">
      <c r="A85" s="4">
        <v>0.83000000000000052</v>
      </c>
      <c r="B85">
        <v>-0.33108017105768173</v>
      </c>
      <c r="C85">
        <f t="shared" si="6"/>
        <v>-0.38093684808853356</v>
      </c>
      <c r="U85">
        <f t="shared" si="7"/>
        <v>1926.9887712200036</v>
      </c>
      <c r="V85">
        <f t="shared" si="8"/>
        <v>-0.38075849099652492</v>
      </c>
      <c r="W85" s="15">
        <f t="shared" si="9"/>
        <v>1113.8571508340056</v>
      </c>
      <c r="X85" s="15">
        <f t="shared" si="10"/>
        <v>-15473.844686739645</v>
      </c>
      <c r="Z85">
        <f t="shared" si="11"/>
        <v>4.6820645706395096E-2</v>
      </c>
    </row>
    <row r="86" spans="1:26" x14ac:dyDescent="0.2">
      <c r="A86" s="4">
        <v>0.84000000000000052</v>
      </c>
      <c r="B86">
        <v>-0.33488657860345822</v>
      </c>
      <c r="C86">
        <f t="shared" si="6"/>
        <v>-0.38034466106676401</v>
      </c>
      <c r="U86">
        <f t="shared" si="7"/>
        <v>2000.3584340200039</v>
      </c>
      <c r="V86">
        <f t="shared" si="8"/>
        <v>-0.3800850282496247</v>
      </c>
      <c r="W86" s="15">
        <f t="shared" si="9"/>
        <v>1089.1408242578063</v>
      </c>
      <c r="X86" s="15">
        <f t="shared" si="10"/>
        <v>-15246.930745622918</v>
      </c>
      <c r="Z86">
        <f t="shared" si="11"/>
        <v>6.8262511273619667E-2</v>
      </c>
    </row>
    <row r="87" spans="1:26" x14ac:dyDescent="0.2">
      <c r="A87" s="4">
        <v>0.85000000000000053</v>
      </c>
      <c r="B87">
        <v>-0.33868706427901701</v>
      </c>
      <c r="C87">
        <f t="shared" si="6"/>
        <v>-0.37975247404499446</v>
      </c>
      <c r="U87">
        <f t="shared" si="7"/>
        <v>2075.5645791000038</v>
      </c>
      <c r="V87">
        <f t="shared" si="8"/>
        <v>-0.37940992614841496</v>
      </c>
      <c r="W87" s="15">
        <f t="shared" si="9"/>
        <v>1064.8777225328877</v>
      </c>
      <c r="X87" s="15">
        <f t="shared" si="10"/>
        <v>-15022.521656657598</v>
      </c>
      <c r="Z87">
        <f t="shared" si="11"/>
        <v>9.0202940070620144E-2</v>
      </c>
    </row>
    <row r="88" spans="1:26" x14ac:dyDescent="0.2">
      <c r="A88" s="4">
        <v>0.86000000000000054</v>
      </c>
      <c r="B88">
        <v>-0.34248162808435811</v>
      </c>
      <c r="C88">
        <f t="shared" si="6"/>
        <v>-0.37916028702322491</v>
      </c>
      <c r="U88">
        <f t="shared" si="7"/>
        <v>2152.6298790800038</v>
      </c>
      <c r="V88">
        <f t="shared" si="8"/>
        <v>-0.37873309779993852</v>
      </c>
      <c r="W88" s="15">
        <f t="shared" si="9"/>
        <v>1041.0612623103116</v>
      </c>
      <c r="X88" s="15">
        <f t="shared" si="10"/>
        <v>-14800.598918272332</v>
      </c>
      <c r="Z88">
        <f t="shared" si="11"/>
        <v>0.112667185332154</v>
      </c>
    </row>
    <row r="89" spans="1:26" x14ac:dyDescent="0.2">
      <c r="A89" s="4">
        <v>0.87000000000000055</v>
      </c>
      <c r="B89">
        <v>-0.34627027001948152</v>
      </c>
      <c r="C89">
        <f t="shared" si="6"/>
        <v>-0.37856810000145535</v>
      </c>
      <c r="U89">
        <f t="shared" si="7"/>
        <v>2231.5770065800039</v>
      </c>
      <c r="V89">
        <f t="shared" si="8"/>
        <v>-0.37805446318478225</v>
      </c>
      <c r="W89" s="15">
        <f t="shared" si="9"/>
        <v>1017.6849310781427</v>
      </c>
      <c r="X89" s="15">
        <f t="shared" si="10"/>
        <v>-14581.144097476586</v>
      </c>
      <c r="Z89">
        <f t="shared" si="11"/>
        <v>0.13567884263653684</v>
      </c>
    </row>
    <row r="90" spans="1:26" x14ac:dyDescent="0.2">
      <c r="A90" s="4">
        <v>0.88000000000000056</v>
      </c>
      <c r="B90">
        <v>-0.35005299008438723</v>
      </c>
      <c r="C90">
        <f t="shared" si="6"/>
        <v>-0.3779759129796858</v>
      </c>
      <c r="U90">
        <f t="shared" si="7"/>
        <v>2312.4286342200048</v>
      </c>
      <c r="V90">
        <f t="shared" si="8"/>
        <v>-0.37737394897524718</v>
      </c>
      <c r="W90" s="15">
        <f t="shared" si="9"/>
        <v>994.7422866615052</v>
      </c>
      <c r="X90" s="15">
        <f t="shared" si="10"/>
        <v>-14364.1388298606</v>
      </c>
      <c r="Z90">
        <f t="shared" si="11"/>
        <v>0.15925988502631883</v>
      </c>
    </row>
    <row r="91" spans="1:26" x14ac:dyDescent="0.2">
      <c r="A91" s="4">
        <v>0.89000000000000057</v>
      </c>
      <c r="B91">
        <v>-0.35382978827907524</v>
      </c>
      <c r="C91">
        <f t="shared" si="6"/>
        <v>-0.37738372595791625</v>
      </c>
      <c r="U91">
        <f t="shared" si="7"/>
        <v>2395.2074346200052</v>
      </c>
      <c r="V91">
        <f t="shared" si="8"/>
        <v>-0.37669148835523325</v>
      </c>
      <c r="W91" s="15">
        <f t="shared" si="9"/>
        <v>972.22695672436112</v>
      </c>
      <c r="X91" s="15">
        <f t="shared" si="10"/>
        <v>-14149.56481959538</v>
      </c>
      <c r="Z91">
        <f t="shared" si="11"/>
        <v>0.18343069800529596</v>
      </c>
    </row>
    <row r="92" spans="1:26" x14ac:dyDescent="0.2">
      <c r="A92" s="4">
        <v>0.90000000000000058</v>
      </c>
      <c r="B92">
        <v>-0.35760066460354556</v>
      </c>
      <c r="C92">
        <f t="shared" si="6"/>
        <v>-0.3767915389361467</v>
      </c>
      <c r="U92">
        <f t="shared" si="7"/>
        <v>2479.9360804000048</v>
      </c>
      <c r="V92">
        <f t="shared" si="8"/>
        <v>-0.3760070208418399</v>
      </c>
      <c r="W92" s="15">
        <f t="shared" si="9"/>
        <v>950.1326382730249</v>
      </c>
      <c r="X92" s="15">
        <f t="shared" si="10"/>
        <v>-13937.403839432729</v>
      </c>
      <c r="Z92">
        <f t="shared" si="11"/>
        <v>0.20821011441017134</v>
      </c>
    </row>
    <row r="93" spans="1:26" x14ac:dyDescent="0.2">
      <c r="A93" s="4">
        <v>0.91000000000000059</v>
      </c>
      <c r="B93">
        <v>-0.36136561905779818</v>
      </c>
      <c r="C93">
        <f t="shared" si="6"/>
        <v>-0.37619935191437714</v>
      </c>
      <c r="U93">
        <f t="shared" si="7"/>
        <v>2566.6372441800045</v>
      </c>
      <c r="V93">
        <f t="shared" si="8"/>
        <v>-0.37532049210868179</v>
      </c>
      <c r="W93" s="15">
        <f t="shared" si="9"/>
        <v>928.45309716138308</v>
      </c>
      <c r="X93" s="15">
        <f t="shared" si="10"/>
        <v>-13727.637730705239</v>
      </c>
      <c r="Z93">
        <f t="shared" si="11"/>
        <v>0.2336154491556332</v>
      </c>
    </row>
    <row r="94" spans="1:26" x14ac:dyDescent="0.2">
      <c r="A94" s="4">
        <v>0.9200000000000006</v>
      </c>
      <c r="B94">
        <v>-0.36512465164183311</v>
      </c>
      <c r="C94">
        <f t="shared" si="6"/>
        <v>-0.37560716489260759</v>
      </c>
      <c r="U94">
        <f t="shared" si="7"/>
        <v>2655.3335985800049</v>
      </c>
      <c r="V94">
        <f t="shared" si="8"/>
        <v>-0.37463185381091879</v>
      </c>
      <c r="W94" s="15">
        <f t="shared" si="9"/>
        <v>907.18216759787083</v>
      </c>
      <c r="X94" s="15">
        <f t="shared" si="10"/>
        <v>-13520.248403326266</v>
      </c>
      <c r="Z94">
        <f t="shared" si="11"/>
        <v>0.25966253385173282</v>
      </c>
    </row>
    <row r="95" spans="1:26" x14ac:dyDescent="0.2">
      <c r="A95" s="4">
        <v>0.9300000000000006</v>
      </c>
      <c r="B95">
        <v>-0.36887776235565034</v>
      </c>
      <c r="C95">
        <f t="shared" si="6"/>
        <v>-0.37501497787083804</v>
      </c>
      <c r="U95">
        <f t="shared" si="7"/>
        <v>2746.0478162200052</v>
      </c>
      <c r="V95">
        <f t="shared" si="8"/>
        <v>-0.37394106341200284</v>
      </c>
      <c r="W95" s="15">
        <f t="shared" si="9"/>
        <v>886.31375165414192</v>
      </c>
      <c r="X95" s="15">
        <f t="shared" si="10"/>
        <v>-13315.217835789972</v>
      </c>
      <c r="Z95">
        <f t="shared" si="11"/>
        <v>0.28636575129142622</v>
      </c>
    </row>
    <row r="96" spans="1:26" x14ac:dyDescent="0.2">
      <c r="A96" s="4">
        <v>0.94000000000000061</v>
      </c>
      <c r="B96">
        <v>-0.37262495119924988</v>
      </c>
      <c r="C96">
        <f t="shared" si="6"/>
        <v>-0.37442279084906849</v>
      </c>
      <c r="U96">
        <f t="shared" si="7"/>
        <v>2838.8025697200055</v>
      </c>
      <c r="V96">
        <f t="shared" si="8"/>
        <v>-0.3732480840121386</v>
      </c>
      <c r="W96" s="15">
        <f t="shared" si="9"/>
        <v>865.84181877548235</v>
      </c>
      <c r="X96" s="15">
        <f t="shared" si="10"/>
        <v>-13112.528075171285</v>
      </c>
      <c r="Z96">
        <f t="shared" si="11"/>
        <v>0.31373806980767194</v>
      </c>
    </row>
    <row r="97" spans="1:26" x14ac:dyDescent="0.2">
      <c r="A97" s="4">
        <v>0.95000000000000062</v>
      </c>
      <c r="B97">
        <v>-0.37636621817263172</v>
      </c>
      <c r="C97">
        <f t="shared" si="6"/>
        <v>-0.37383060382729894</v>
      </c>
      <c r="U97">
        <f t="shared" si="7"/>
        <v>2933.6205317000058</v>
      </c>
      <c r="V97">
        <f t="shared" si="8"/>
        <v>-0.37255288417845994</v>
      </c>
      <c r="W97" s="15">
        <f t="shared" si="9"/>
        <v>845.76040529294278</v>
      </c>
      <c r="X97" s="15">
        <f t="shared" si="10"/>
        <v>-12912.161237125933</v>
      </c>
      <c r="Z97">
        <f t="shared" si="11"/>
        <v>0.34179107749810389</v>
      </c>
    </row>
    <row r="98" spans="1:26" x14ac:dyDescent="0.2">
      <c r="A98" s="4">
        <v>0.96000000000000063</v>
      </c>
      <c r="B98">
        <v>-0.38010156327579586</v>
      </c>
      <c r="C98">
        <f t="shared" si="6"/>
        <v>-0.37323841680552938</v>
      </c>
      <c r="U98">
        <f t="shared" si="7"/>
        <v>3030.5243747800059</v>
      </c>
      <c r="V98">
        <f t="shared" si="8"/>
        <v>-0.37185543777692148</v>
      </c>
      <c r="W98" s="15">
        <f t="shared" si="9"/>
        <v>826.06361393720636</v>
      </c>
      <c r="X98" s="15">
        <f t="shared" si="10"/>
        <v>-12714.099505890405</v>
      </c>
      <c r="Z98">
        <f t="shared" si="11"/>
        <v>0.37053501631598712</v>
      </c>
    </row>
    <row r="99" spans="1:26" x14ac:dyDescent="0.2">
      <c r="A99" s="4">
        <v>0.97000000000000064</v>
      </c>
      <c r="B99">
        <v>-0.38383098650874231</v>
      </c>
      <c r="C99">
        <f t="shared" si="6"/>
        <v>-0.37264622978375983</v>
      </c>
      <c r="U99">
        <f t="shared" si="7"/>
        <v>3129.5367715800062</v>
      </c>
      <c r="V99">
        <f t="shared" si="8"/>
        <v>-0.37115572380590567</v>
      </c>
      <c r="W99" s="15">
        <f t="shared" si="9"/>
        <v>806.7456133541682</v>
      </c>
      <c r="X99" s="15">
        <f t="shared" si="10"/>
        <v>-12518.325134281993</v>
      </c>
      <c r="Z99">
        <f t="shared" si="11"/>
        <v>0.39997881602587976</v>
      </c>
    </row>
    <row r="100" spans="1:26" x14ac:dyDescent="0.2">
      <c r="A100" s="4">
        <v>0.98000000000000065</v>
      </c>
      <c r="B100">
        <v>-0.38755448787147107</v>
      </c>
      <c r="C100">
        <f t="shared" si="6"/>
        <v>-0.37205404276199028</v>
      </c>
      <c r="U100">
        <f t="shared" si="7"/>
        <v>3230.6803947200065</v>
      </c>
      <c r="V100">
        <f t="shared" si="8"/>
        <v>-0.37045372623154432</v>
      </c>
      <c r="W100" s="15">
        <f t="shared" si="9"/>
        <v>787.80063762224381</v>
      </c>
      <c r="X100" s="15">
        <f t="shared" si="10"/>
        <v>-12324.820443698765</v>
      </c>
      <c r="Z100">
        <f t="shared" si="11"/>
        <v>0.43013012802274719</v>
      </c>
    </row>
    <row r="101" spans="1:26" x14ac:dyDescent="0.2">
      <c r="A101" s="4">
        <v>0.99000000000000066</v>
      </c>
      <c r="B101">
        <v>-0.39127206736398212</v>
      </c>
      <c r="C101">
        <f t="shared" si="6"/>
        <v>-0.37146185574022073</v>
      </c>
      <c r="U101">
        <f t="shared" si="7"/>
        <v>3333.9779168200066</v>
      </c>
      <c r="V101">
        <f t="shared" si="8"/>
        <v>-0.36974943382475634</v>
      </c>
      <c r="W101" s="15">
        <f t="shared" si="9"/>
        <v>769.22298577141828</v>
      </c>
      <c r="X101" s="15">
        <f t="shared" si="10"/>
        <v>-12133.567824119571</v>
      </c>
      <c r="Z101">
        <f t="shared" si="11"/>
        <v>0.46099535901257138</v>
      </c>
    </row>
    <row r="102" spans="1:26" x14ac:dyDescent="0.2">
      <c r="A102" s="4">
        <v>1.0000000000000007</v>
      </c>
      <c r="B102">
        <v>-0.39498372498627549</v>
      </c>
      <c r="C102">
        <f t="shared" si="6"/>
        <v>-0.37081697411058234</v>
      </c>
      <c r="U102">
        <f t="shared" si="7"/>
        <v>3439.452010500007</v>
      </c>
      <c r="V102">
        <f t="shared" si="8"/>
        <v>-0.36904283999999993</v>
      </c>
      <c r="W102" s="15">
        <f t="shared" si="9"/>
        <v>751.00702130400077</v>
      </c>
      <c r="X102" s="15">
        <f t="shared" si="10"/>
        <v>-11944.549734104039</v>
      </c>
      <c r="Z102">
        <f t="shared" si="11"/>
        <v>0.47843929335698249</v>
      </c>
    </row>
    <row r="103" spans="1:26" x14ac:dyDescent="0.2">
      <c r="A103" s="4">
        <v>1.0100000000000007</v>
      </c>
      <c r="B103">
        <v>-0.39868840684619378</v>
      </c>
      <c r="C103">
        <f t="shared" si="6"/>
        <v>-0.3700667032652063</v>
      </c>
      <c r="U103">
        <f t="shared" si="7"/>
        <v>3547.1253483800078</v>
      </c>
      <c r="V103">
        <f t="shared" si="8"/>
        <v>-0.36833394265574027</v>
      </c>
      <c r="W103" s="15">
        <f t="shared" si="9"/>
        <v>733.14717171710527</v>
      </c>
      <c r="X103" s="15">
        <f t="shared" si="10"/>
        <v>-11757.748700792603</v>
      </c>
      <c r="Z103">
        <f t="shared" si="11"/>
        <v>0.46822926628561323</v>
      </c>
    </row>
    <row r="104" spans="1:26" x14ac:dyDescent="0.2">
      <c r="A104" s="4">
        <v>1.0200000000000007</v>
      </c>
      <c r="B104">
        <v>-0.40238505905157962</v>
      </c>
      <c r="C104">
        <f t="shared" si="6"/>
        <v>-0.36926373781195865</v>
      </c>
      <c r="U104">
        <f t="shared" si="7"/>
        <v>3657.0206030800073</v>
      </c>
      <c r="V104">
        <f t="shared" si="8"/>
        <v>-0.36762274401663253</v>
      </c>
      <c r="W104" s="15">
        <f t="shared" si="9"/>
        <v>715.63792802688204</v>
      </c>
      <c r="X104" s="15">
        <f t="shared" si="10"/>
        <v>-11573.147319906449</v>
      </c>
      <c r="Z104">
        <f t="shared" si="11"/>
        <v>0.44439613947735268</v>
      </c>
    </row>
    <row r="105" spans="1:26" x14ac:dyDescent="0.2">
      <c r="A105" s="4">
        <v>1.0300000000000007</v>
      </c>
      <c r="B105">
        <v>-0.40607368160243296</v>
      </c>
      <c r="C105">
        <f t="shared" si="6"/>
        <v>-0.368460772358711</v>
      </c>
      <c r="U105">
        <f t="shared" si="7"/>
        <v>3769.1604472200079</v>
      </c>
      <c r="V105">
        <f t="shared" si="8"/>
        <v>-0.36690925047741951</v>
      </c>
      <c r="W105" s="15">
        <f t="shared" si="9"/>
        <v>698.47384429444264</v>
      </c>
      <c r="X105" s="15">
        <f t="shared" si="10"/>
        <v>-11390.72825574757</v>
      </c>
      <c r="Z105">
        <f t="shared" si="11"/>
        <v>0.42108197064218744</v>
      </c>
    </row>
    <row r="106" spans="1:26" x14ac:dyDescent="0.2">
      <c r="A106" s="4">
        <v>1.0400000000000007</v>
      </c>
      <c r="B106">
        <v>-0.40975427449875385</v>
      </c>
      <c r="C106">
        <f t="shared" si="6"/>
        <v>-0.36765780690546335</v>
      </c>
      <c r="U106">
        <f t="shared" si="7"/>
        <v>3883.5675534200086</v>
      </c>
      <c r="V106">
        <f t="shared" si="8"/>
        <v>-0.36619347244854561</v>
      </c>
      <c r="W106" s="15">
        <f t="shared" si="9"/>
        <v>681.64953715353204</v>
      </c>
      <c r="X106" s="15">
        <f t="shared" si="10"/>
        <v>-11210.474241198732</v>
      </c>
      <c r="Z106">
        <f t="shared" si="11"/>
        <v>0.39828732843806169</v>
      </c>
    </row>
    <row r="107" spans="1:26" x14ac:dyDescent="0.2">
      <c r="A107" s="4">
        <v>1.0500000000000007</v>
      </c>
      <c r="B107">
        <v>-0.41342683774054223</v>
      </c>
      <c r="C107">
        <f t="shared" si="6"/>
        <v>-0.3668548414522157</v>
      </c>
      <c r="U107">
        <f t="shared" si="7"/>
        <v>4000.264594300008</v>
      </c>
      <c r="V107">
        <f t="shared" si="8"/>
        <v>-0.365475424203485</v>
      </c>
      <c r="W107" s="15">
        <f t="shared" si="9"/>
        <v>665.15968533991236</v>
      </c>
      <c r="X107" s="15">
        <f t="shared" si="10"/>
        <v>-11032.368077723484</v>
      </c>
      <c r="Z107">
        <f t="shared" si="11"/>
        <v>0.37601173348842692</v>
      </c>
    </row>
    <row r="108" spans="1:26" x14ac:dyDescent="0.2">
      <c r="A108" s="4">
        <v>1.0600000000000007</v>
      </c>
      <c r="B108">
        <v>-0.41709137132779817</v>
      </c>
      <c r="C108">
        <f t="shared" si="6"/>
        <v>-0.36605187599897082</v>
      </c>
      <c r="U108">
        <f t="shared" si="7"/>
        <v>4119.2742424800081</v>
      </c>
      <c r="V108">
        <f t="shared" si="8"/>
        <v>-0.36475512372778485</v>
      </c>
      <c r="W108" s="15">
        <f t="shared" si="9"/>
        <v>648.99902922248202</v>
      </c>
      <c r="X108" s="15">
        <f t="shared" si="10"/>
        <v>-10856.392635366166</v>
      </c>
      <c r="Z108">
        <f t="shared" si="11"/>
        <v>0.35425368812742281</v>
      </c>
    </row>
    <row r="109" spans="1:26" x14ac:dyDescent="0.2">
      <c r="A109" s="4">
        <v>1.0700000000000007</v>
      </c>
      <c r="B109">
        <v>-0.42074787526052165</v>
      </c>
      <c r="C109">
        <f t="shared" si="6"/>
        <v>-0.36524891054572317</v>
      </c>
      <c r="U109">
        <f t="shared" si="7"/>
        <v>4240.6191705800093</v>
      </c>
      <c r="V109">
        <f t="shared" si="8"/>
        <v>-0.36403259256982529</v>
      </c>
      <c r="W109" s="15">
        <f t="shared" si="9"/>
        <v>633.1623703361247</v>
      </c>
      <c r="X109" s="15">
        <f t="shared" si="10"/>
        <v>-10682.530852751908</v>
      </c>
      <c r="Z109">
        <f t="shared" si="11"/>
        <v>0.33301070606359051</v>
      </c>
    </row>
    <row r="110" spans="1:26" x14ac:dyDescent="0.2">
      <c r="A110" s="4">
        <v>1.0800000000000007</v>
      </c>
      <c r="B110">
        <v>-0.42439634953871264</v>
      </c>
      <c r="C110">
        <f t="shared" si="6"/>
        <v>-0.36444594509247552</v>
      </c>
      <c r="U110">
        <f t="shared" si="7"/>
        <v>4364.3220512200096</v>
      </c>
      <c r="V110">
        <f t="shared" si="8"/>
        <v>-0.36330785569329294</v>
      </c>
      <c r="W110" s="15">
        <f t="shared" si="9"/>
        <v>617.64457091625991</v>
      </c>
      <c r="X110" s="15">
        <f t="shared" si="10"/>
        <v>-10510.765737086578</v>
      </c>
      <c r="Z110">
        <f t="shared" si="11"/>
        <v>0.312279341973143</v>
      </c>
    </row>
    <row r="111" spans="1:26" x14ac:dyDescent="0.2">
      <c r="A111" s="4">
        <v>1.0900000000000007</v>
      </c>
      <c r="B111">
        <v>-0.42803679416237117</v>
      </c>
      <c r="C111">
        <f t="shared" si="6"/>
        <v>-0.36364297963922787</v>
      </c>
      <c r="U111">
        <f t="shared" si="7"/>
        <v>4490.4055570200098</v>
      </c>
      <c r="V111">
        <f t="shared" si="8"/>
        <v>-0.3625809413313702</v>
      </c>
      <c r="W111" s="15">
        <f t="shared" si="9"/>
        <v>602.44055343515083</v>
      </c>
      <c r="X111" s="15">
        <f t="shared" si="10"/>
        <v>-10341.080364156893</v>
      </c>
      <c r="Z111">
        <f t="shared" si="11"/>
        <v>0.29205522100586817</v>
      </c>
    </row>
    <row r="112" spans="1:26" x14ac:dyDescent="0.2">
      <c r="A112" s="4">
        <v>1.1000000000000008</v>
      </c>
      <c r="B112">
        <v>-0.4316692091314972</v>
      </c>
      <c r="C112">
        <f t="shared" si="6"/>
        <v>-0.36284001418598022</v>
      </c>
      <c r="U112">
        <f t="shared" si="7"/>
        <v>4618.8923606000108</v>
      </c>
      <c r="V112">
        <f t="shared" si="8"/>
        <v>-0.36185188084263992</v>
      </c>
      <c r="W112" s="15">
        <f t="shared" si="9"/>
        <v>587.54530013991189</v>
      </c>
      <c r="X112" s="15">
        <f t="shared" si="10"/>
        <v>-10173.4578783303</v>
      </c>
      <c r="Z112">
        <f t="shared" si="11"/>
        <v>0.27233306821386494</v>
      </c>
    </row>
    <row r="113" spans="1:26" x14ac:dyDescent="0.2">
      <c r="A113" s="4">
        <v>1.1100000000000008</v>
      </c>
      <c r="B113">
        <v>-0.43529359444609078</v>
      </c>
      <c r="C113">
        <f t="shared" si="6"/>
        <v>-0.36203704873273534</v>
      </c>
      <c r="U113">
        <f t="shared" si="7"/>
        <v>4749.8051345800095</v>
      </c>
      <c r="V113">
        <f t="shared" si="8"/>
        <v>-0.3611207085687056</v>
      </c>
      <c r="W113" s="15">
        <f t="shared" si="9"/>
        <v>572.95385259225986</v>
      </c>
      <c r="X113" s="15">
        <f t="shared" si="10"/>
        <v>-10007.881492555069</v>
      </c>
      <c r="Z113">
        <f t="shared" si="11"/>
        <v>0.25310673789803612</v>
      </c>
    </row>
    <row r="114" spans="1:26" x14ac:dyDescent="0.2">
      <c r="A114" s="4">
        <v>1.1200000000000008</v>
      </c>
      <c r="B114">
        <v>-0.43890995010615191</v>
      </c>
      <c r="C114">
        <f t="shared" si="6"/>
        <v>-0.36123408327948769</v>
      </c>
      <c r="U114">
        <f t="shared" si="7"/>
        <v>4883.1665515800096</v>
      </c>
      <c r="V114">
        <f t="shared" si="8"/>
        <v>-0.36038746169352576</v>
      </c>
      <c r="W114" s="15">
        <f t="shared" si="9"/>
        <v>558.66131120997488</v>
      </c>
      <c r="X114" s="15">
        <f t="shared" si="10"/>
        <v>-9844.3344883602185</v>
      </c>
      <c r="Z114">
        <f t="shared" si="11"/>
        <v>0.23436924286762395</v>
      </c>
    </row>
    <row r="115" spans="1:26" x14ac:dyDescent="0.2">
      <c r="A115" s="4">
        <v>1.1300000000000008</v>
      </c>
      <c r="B115">
        <v>-0.44251827611168054</v>
      </c>
      <c r="C115">
        <f t="shared" si="6"/>
        <v>-0.36043111782624004</v>
      </c>
      <c r="U115">
        <f t="shared" si="7"/>
        <v>5018.9992842200108</v>
      </c>
      <c r="V115">
        <f t="shared" si="8"/>
        <v>-0.35965218010446454</v>
      </c>
      <c r="W115" s="15">
        <f t="shared" si="9"/>
        <v>544.66283481010305</v>
      </c>
      <c r="X115" s="15">
        <f t="shared" si="10"/>
        <v>-9682.8002158555755</v>
      </c>
      <c r="Z115">
        <f t="shared" si="11"/>
        <v>0.21611278362236894</v>
      </c>
    </row>
    <row r="116" spans="1:26" x14ac:dyDescent="0.2">
      <c r="A116" s="4">
        <v>1.1400000000000008</v>
      </c>
      <c r="B116">
        <v>-0.44611857246267672</v>
      </c>
      <c r="C116">
        <f t="shared" si="6"/>
        <v>-0.35962815237299517</v>
      </c>
      <c r="U116">
        <f t="shared" si="7"/>
        <v>5157.3260051200104</v>
      </c>
      <c r="V116">
        <f t="shared" si="8"/>
        <v>-0.35891490625505706</v>
      </c>
      <c r="W116" s="15">
        <f t="shared" si="9"/>
        <v>530.9536401538744</v>
      </c>
      <c r="X116" s="15">
        <f t="shared" si="10"/>
        <v>-9523.2620937317552</v>
      </c>
      <c r="Z116">
        <f t="shared" si="11"/>
        <v>0.19832877744185826</v>
      </c>
    </row>
    <row r="117" spans="1:26" x14ac:dyDescent="0.2">
      <c r="A117" s="4">
        <v>1.1500000000000008</v>
      </c>
      <c r="B117">
        <v>-0.44971083915914045</v>
      </c>
      <c r="C117">
        <f t="shared" si="6"/>
        <v>-0.35882518691974752</v>
      </c>
      <c r="U117">
        <f t="shared" si="7"/>
        <v>5298.169386900011</v>
      </c>
      <c r="V117">
        <f t="shared" si="8"/>
        <v>-0.35817568502948993</v>
      </c>
      <c r="W117" s="15">
        <f t="shared" si="9"/>
        <v>517.52900149333527</v>
      </c>
      <c r="X117" s="15">
        <f t="shared" si="10"/>
        <v>-9365.7036092601047</v>
      </c>
      <c r="Z117">
        <f t="shared" si="11"/>
        <v>0.18100788738747317</v>
      </c>
    </row>
    <row r="118" spans="1:26" x14ac:dyDescent="0.2">
      <c r="A118" s="4">
        <v>1.1600000000000008</v>
      </c>
      <c r="B118">
        <v>-0.45329507620107168</v>
      </c>
      <c r="C118">
        <f t="shared" si="6"/>
        <v>-0.35802222146649987</v>
      </c>
      <c r="U118">
        <f t="shared" si="7"/>
        <v>5441.5521021800123</v>
      </c>
      <c r="V118">
        <f t="shared" si="8"/>
        <v>-0.35743456360879722</v>
      </c>
      <c r="W118" s="15">
        <f t="shared" si="9"/>
        <v>504.38425011974505</v>
      </c>
      <c r="X118" s="15">
        <f t="shared" si="10"/>
        <v>-9210.1083182928342</v>
      </c>
      <c r="Z118">
        <f t="shared" si="11"/>
        <v>0.1641400512223897</v>
      </c>
    </row>
    <row r="119" spans="1:26" x14ac:dyDescent="0.2">
      <c r="A119" s="4">
        <v>1.1700000000000008</v>
      </c>
      <c r="B119">
        <v>-0.45687128358847046</v>
      </c>
      <c r="C119">
        <f t="shared" si="6"/>
        <v>-0.35721925601325222</v>
      </c>
      <c r="U119">
        <f t="shared" si="7"/>
        <v>5587.4968235800116</v>
      </c>
      <c r="V119">
        <f t="shared" si="8"/>
        <v>-0.35669159133877171</v>
      </c>
      <c r="W119" s="15">
        <f t="shared" si="9"/>
        <v>491.51477391365461</v>
      </c>
      <c r="X119" s="15">
        <f t="shared" si="10"/>
        <v>-9056.4598452628779</v>
      </c>
      <c r="Z119">
        <f t="shared" si="11"/>
        <v>0.14771451023371898</v>
      </c>
    </row>
    <row r="120" spans="1:26" x14ac:dyDescent="0.2">
      <c r="A120" s="4">
        <v>1.1800000000000008</v>
      </c>
      <c r="B120">
        <v>-0.46043946132133673</v>
      </c>
      <c r="C120">
        <f t="shared" si="6"/>
        <v>-0.35641629056000457</v>
      </c>
      <c r="U120">
        <f t="shared" si="7"/>
        <v>5736.0262237200122</v>
      </c>
      <c r="V120">
        <f t="shared" si="8"/>
        <v>-0.35594681959959062</v>
      </c>
      <c r="W120" s="15">
        <f t="shared" si="9"/>
        <v>478.9160168967237</v>
      </c>
      <c r="X120" s="15">
        <f t="shared" si="10"/>
        <v>-8904.7418831839605</v>
      </c>
      <c r="Z120">
        <f t="shared" si="11"/>
        <v>0.13171983796708769</v>
      </c>
    </row>
    <row r="121" spans="1:26" x14ac:dyDescent="0.2">
      <c r="A121" s="4">
        <v>1.1900000000000008</v>
      </c>
      <c r="B121">
        <v>-0.46399960939967055</v>
      </c>
      <c r="C121">
        <f t="shared" si="6"/>
        <v>-0.35561332510675969</v>
      </c>
      <c r="U121">
        <f t="shared" si="7"/>
        <v>5887.1629752200124</v>
      </c>
      <c r="V121">
        <f t="shared" si="8"/>
        <v>-0.35520030167715788</v>
      </c>
      <c r="W121" s="15">
        <f t="shared" si="9"/>
        <v>466.58347878529185</v>
      </c>
      <c r="X121" s="15">
        <f t="shared" si="10"/>
        <v>-8754.9381936506179</v>
      </c>
      <c r="Z121">
        <f t="shared" si="11"/>
        <v>0.116143968867819</v>
      </c>
    </row>
    <row r="122" spans="1:26" x14ac:dyDescent="0.2">
      <c r="A122" s="4">
        <v>1.2000000000000008</v>
      </c>
      <c r="B122">
        <v>-0.46755172782347193</v>
      </c>
      <c r="C122">
        <f t="shared" si="6"/>
        <v>-0.35481035965351204</v>
      </c>
      <c r="U122">
        <f t="shared" si="7"/>
        <v>6040.9297507000119</v>
      </c>
      <c r="V122">
        <f t="shared" si="8"/>
        <v>-0.35445209263615984</v>
      </c>
      <c r="W122" s="15">
        <f t="shared" si="9"/>
        <v>454.5127145456263</v>
      </c>
      <c r="X122" s="15">
        <f t="shared" si="10"/>
        <v>-8607.0326068381473</v>
      </c>
      <c r="Z122">
        <f t="shared" si="11"/>
        <v>0.10097422682417222</v>
      </c>
    </row>
    <row r="123" spans="1:26" x14ac:dyDescent="0.2">
      <c r="A123" s="4">
        <v>1.2100000000000009</v>
      </c>
      <c r="B123">
        <v>-0.4710958165927408</v>
      </c>
      <c r="C123">
        <f t="shared" si="6"/>
        <v>-0.35400739420026439</v>
      </c>
      <c r="U123">
        <f t="shared" si="7"/>
        <v>6197.3492227800134</v>
      </c>
      <c r="V123">
        <f t="shared" si="8"/>
        <v>-0.35370224919483839</v>
      </c>
      <c r="W123" s="15">
        <f t="shared" si="9"/>
        <v>442.69933395093813</v>
      </c>
      <c r="X123" s="15">
        <f t="shared" si="10"/>
        <v>-8461.0090215026285</v>
      </c>
      <c r="Z123">
        <f t="shared" si="11"/>
        <v>8.6197353621765602E-2</v>
      </c>
    </row>
    <row r="124" spans="1:26" x14ac:dyDescent="0.2">
      <c r="A124" s="4">
        <v>1.2200000000000009</v>
      </c>
      <c r="B124">
        <v>-0.47463187570747722</v>
      </c>
      <c r="C124">
        <f t="shared" si="6"/>
        <v>-0.35320442874701952</v>
      </c>
      <c r="U124">
        <f t="shared" si="7"/>
        <v>6356.444064080014</v>
      </c>
      <c r="V124">
        <f t="shared" si="8"/>
        <v>-0.35295082960147689</v>
      </c>
      <c r="W124" s="15">
        <f t="shared" si="9"/>
        <v>431.13900114009448</v>
      </c>
      <c r="X124" s="15">
        <f t="shared" si="10"/>
        <v>-8316.851404980931</v>
      </c>
      <c r="Z124">
        <f t="shared" si="11"/>
        <v>7.1799537294099325E-2</v>
      </c>
    </row>
    <row r="125" spans="1:26" x14ac:dyDescent="0.2">
      <c r="A125" s="4">
        <v>1.2300000000000009</v>
      </c>
      <c r="B125">
        <v>-0.4781599051676812</v>
      </c>
      <c r="C125">
        <f t="shared" si="6"/>
        <v>-0.35240146329377187</v>
      </c>
      <c r="U125">
        <f t="shared" si="7"/>
        <v>6518.2369472200144</v>
      </c>
      <c r="V125">
        <f t="shared" si="8"/>
        <v>-0.35219789351260344</v>
      </c>
      <c r="W125" s="15">
        <f t="shared" si="9"/>
        <v>419.82743417807887</v>
      </c>
      <c r="X125" s="15">
        <f t="shared" si="10"/>
        <v>-8174.5437931907072</v>
      </c>
      <c r="Z125">
        <f t="shared" si="11"/>
        <v>5.7766440373353593E-2</v>
      </c>
    </row>
    <row r="126" spans="1:26" x14ac:dyDescent="0.2">
      <c r="A126" s="4">
        <v>1.2400000000000009</v>
      </c>
      <c r="B126">
        <v>-0.48167990497335267</v>
      </c>
      <c r="C126">
        <f t="shared" si="6"/>
        <v>-0.35159849784052422</v>
      </c>
      <c r="U126">
        <f t="shared" si="7"/>
        <v>6682.7505448200127</v>
      </c>
      <c r="V126">
        <f t="shared" si="8"/>
        <v>-0.35144350187290785</v>
      </c>
      <c r="W126" s="15">
        <f t="shared" si="9"/>
        <v>408.76040461816137</v>
      </c>
      <c r="X126" s="15">
        <f t="shared" si="10"/>
        <v>-8034.0702906304068</v>
      </c>
      <c r="Z126">
        <f t="shared" si="11"/>
        <v>4.4083228047996123E-2</v>
      </c>
    </row>
    <row r="127" spans="1:26" x14ac:dyDescent="0.2">
      <c r="A127" s="4">
        <v>1.2500000000000009</v>
      </c>
      <c r="B127">
        <v>-0.48519187512449169</v>
      </c>
      <c r="C127">
        <f t="shared" si="6"/>
        <v>-0.35079553238727657</v>
      </c>
      <c r="U127">
        <f t="shared" si="7"/>
        <v>6850.0075295000152</v>
      </c>
      <c r="V127">
        <f t="shared" si="8"/>
        <v>-0.35068771679687488</v>
      </c>
      <c r="W127" s="15">
        <f t="shared" si="9"/>
        <v>397.93373706579678</v>
      </c>
      <c r="X127" s="15">
        <f t="shared" si="10"/>
        <v>-7895.4150703792257</v>
      </c>
      <c r="Z127">
        <f t="shared" si="11"/>
        <v>3.0734596209924137E-2</v>
      </c>
    </row>
    <row r="128" spans="1:26" x14ac:dyDescent="0.2">
      <c r="A128" s="4">
        <v>1.2600000000000009</v>
      </c>
      <c r="B128">
        <v>-0.48869581562109821</v>
      </c>
      <c r="C128">
        <f t="shared" si="6"/>
        <v>-0.34999256693402891</v>
      </c>
      <c r="U128">
        <f t="shared" si="7"/>
        <v>7020.0305738800162</v>
      </c>
      <c r="V128">
        <f t="shared" si="8"/>
        <v>-0.34993060145213156</v>
      </c>
      <c r="W128" s="15">
        <f t="shared" si="9"/>
        <v>387.34330874425541</v>
      </c>
      <c r="X128" s="15">
        <f t="shared" si="10"/>
        <v>-7758.5623740971787</v>
      </c>
      <c r="Z128">
        <f t="shared" si="11"/>
        <v>1.7704799401934888E-2</v>
      </c>
    </row>
    <row r="129" spans="1:26" x14ac:dyDescent="0.2">
      <c r="A129" s="4">
        <v>1.2700000000000009</v>
      </c>
      <c r="B129">
        <v>-0.49219172646317227</v>
      </c>
      <c r="C129">
        <f t="shared" si="6"/>
        <v>-0.34918960148078404</v>
      </c>
      <c r="U129">
        <f t="shared" si="7"/>
        <v>7192.8423505800147</v>
      </c>
      <c r="V129">
        <f t="shared" si="8"/>
        <v>-0.3491722199445112</v>
      </c>
      <c r="W129" s="15">
        <f t="shared" si="9"/>
        <v>376.98504906197741</v>
      </c>
      <c r="X129" s="15">
        <f t="shared" si="10"/>
        <v>-7623.4965120250563</v>
      </c>
      <c r="Z129">
        <f t="shared" si="11"/>
        <v>4.9776786591392685E-3</v>
      </c>
    </row>
    <row r="130" spans="1:26" x14ac:dyDescent="0.2">
      <c r="A130" s="4">
        <v>1.2800000000000009</v>
      </c>
      <c r="B130">
        <v>-0.49567960765071389</v>
      </c>
      <c r="C130">
        <f t="shared" si="6"/>
        <v>-0.34838663602753639</v>
      </c>
      <c r="U130">
        <f t="shared" si="7"/>
        <v>7368.4655322200151</v>
      </c>
      <c r="V130">
        <f t="shared" si="8"/>
        <v>-0.34841263720483123</v>
      </c>
      <c r="W130" s="15">
        <f t="shared" si="9"/>
        <v>366.85493918164502</v>
      </c>
      <c r="X130" s="15">
        <f t="shared" si="10"/>
        <v>-7490.2018629844169</v>
      </c>
      <c r="Z130">
        <f t="shared" si="11"/>
        <v>7.4633107605161031E-3</v>
      </c>
    </row>
    <row r="131" spans="1:26" x14ac:dyDescent="0.2">
      <c r="A131" s="4">
        <v>1.2900000000000009</v>
      </c>
      <c r="B131">
        <v>-0.49915945918372301</v>
      </c>
      <c r="C131">
        <f t="shared" si="6"/>
        <v>-0.34758367057428874</v>
      </c>
      <c r="U131">
        <f t="shared" si="7"/>
        <v>7546.9227914200164</v>
      </c>
      <c r="V131">
        <f t="shared" si="8"/>
        <v>-0.34765191887738661</v>
      </c>
      <c r="W131" s="15">
        <f t="shared" si="9"/>
        <v>356.94901159098026</v>
      </c>
      <c r="X131" s="15">
        <f t="shared" si="10"/>
        <v>-7358.6628743776237</v>
      </c>
      <c r="Z131">
        <f t="shared" si="11"/>
        <v>1.9635071746929623E-2</v>
      </c>
    </row>
    <row r="132" spans="1:26" x14ac:dyDescent="0.2">
      <c r="A132" s="4">
        <v>1.3000000000000009</v>
      </c>
      <c r="B132">
        <v>-0.50263128106219968</v>
      </c>
      <c r="C132">
        <f t="shared" si="6"/>
        <v>-0.34678070512104386</v>
      </c>
      <c r="U132">
        <f t="shared" si="7"/>
        <v>7728.2368008000167</v>
      </c>
      <c r="V132">
        <f t="shared" si="8"/>
        <v>-0.34689013121015988</v>
      </c>
      <c r="W132" s="15">
        <f t="shared" si="9"/>
        <v>347.26334967529237</v>
      </c>
      <c r="X132" s="15">
        <f t="shared" si="10"/>
        <v>-7228.8640621877857</v>
      </c>
      <c r="Z132">
        <f t="shared" si="11"/>
        <v>3.1554837826926016E-2</v>
      </c>
    </row>
    <row r="133" spans="1:26" x14ac:dyDescent="0.2">
      <c r="A133" s="4">
        <v>1.3100000000000009</v>
      </c>
      <c r="B133">
        <v>-0.50609507328614389</v>
      </c>
      <c r="C133">
        <f t="shared" ref="C133:C196" si="12">(B134-B132)/(A134-A132)</f>
        <v>-0.34597773966779621</v>
      </c>
      <c r="U133">
        <f t="shared" ref="U133:U196" si="13" xml:space="preserve"> 3778.77*A133^3 - 340.089*A133^2 + 0.861701*A133 - 0.0906905</f>
        <v>7912.4302329800175</v>
      </c>
      <c r="V133">
        <f t="shared" ref="V133:V196" si="14" xml:space="preserve"> -0.00238224*A133^6 + 0.0273734*A133^5 - 0.119158*A133^4 + 0.250526*A133^3 - 0.263111*A133^2 + 0.199477*A133 - 0.461768</f>
        <v>-0.34612734094674341</v>
      </c>
      <c r="W133" s="15">
        <f t="shared" ref="W133:W196" si="15" xml:space="preserve"> 2.396571804*A133^6 - 53.9563944*A133^5 + 498.4948079*A133^4 - 2425.784163*A133^3 + 6570.546945*A133^2 - 9406.01645*A133 + 5565.325704</f>
        <v>337.79408729171064</v>
      </c>
      <c r="X133" s="15">
        <f t="shared" ref="X133:X196" si="16" xml:space="preserve"> -285.753263985272*A133^4 + 4049.44125429802*A133^3 - 21519.0591240899*A133^2 + 50823.4730647554*A133 - 45012.6516650823</f>
        <v>-7100.7900109788461</v>
      </c>
      <c r="Z133">
        <f t="shared" si="11"/>
        <v>4.3240145765112883E-2</v>
      </c>
    </row>
    <row r="134" spans="1:26" x14ac:dyDescent="0.2">
      <c r="A134" s="4">
        <v>1.320000000000001</v>
      </c>
      <c r="B134">
        <v>-0.50955083585555561</v>
      </c>
      <c r="C134">
        <f t="shared" si="12"/>
        <v>-0.34517477421454579</v>
      </c>
      <c r="U134">
        <f t="shared" si="13"/>
        <v>8099.525760580017</v>
      </c>
      <c r="V134">
        <f t="shared" si="14"/>
        <v>-0.34536361521998044</v>
      </c>
      <c r="W134" s="15">
        <f t="shared" si="15"/>
        <v>328.53740834517976</v>
      </c>
      <c r="X134" s="15">
        <f t="shared" si="16"/>
        <v>-6974.4253738955085</v>
      </c>
      <c r="Z134">
        <f t="shared" si="11"/>
        <v>5.4708808273826071E-2</v>
      </c>
    </row>
    <row r="135" spans="1:26" x14ac:dyDescent="0.2">
      <c r="A135" s="4">
        <v>1.330000000000001</v>
      </c>
      <c r="B135">
        <v>-0.51299856877043482</v>
      </c>
      <c r="C135">
        <f t="shared" si="12"/>
        <v>-0.34437180876130091</v>
      </c>
      <c r="U135">
        <f t="shared" si="13"/>
        <v>8289.5460562200205</v>
      </c>
      <c r="V135">
        <f t="shared" si="14"/>
        <v>-0.34459902144731791</v>
      </c>
      <c r="W135" s="15">
        <f t="shared" si="15"/>
        <v>319.48954636615235</v>
      </c>
      <c r="X135" s="15">
        <f t="shared" si="16"/>
        <v>-6849.7548726632522</v>
      </c>
      <c r="Z135">
        <f t="shared" si="11"/>
        <v>6.5978886841602247E-2</v>
      </c>
    </row>
    <row r="136" spans="1:26" x14ac:dyDescent="0.2">
      <c r="A136" s="4">
        <v>1.340000000000001</v>
      </c>
      <c r="B136">
        <v>-0.51643827203078163</v>
      </c>
      <c r="C136">
        <f t="shared" si="12"/>
        <v>-0.34356884330805609</v>
      </c>
      <c r="U136">
        <f t="shared" si="13"/>
        <v>8482.5137925200179</v>
      </c>
      <c r="V136">
        <f t="shared" si="14"/>
        <v>-0.34383362722787753</v>
      </c>
      <c r="W136" s="15">
        <f t="shared" si="15"/>
        <v>310.64678409003227</v>
      </c>
      <c r="X136" s="15">
        <f t="shared" si="16"/>
        <v>-6726.7632975883316</v>
      </c>
      <c r="Z136">
        <f t="shared" si="11"/>
        <v>7.7068664687972646E-2</v>
      </c>
    </row>
    <row r="137" spans="1:26" x14ac:dyDescent="0.2">
      <c r="A137" s="4">
        <v>1.350000000000001</v>
      </c>
      <c r="B137">
        <v>-0.51986994563659594</v>
      </c>
      <c r="C137">
        <f t="shared" si="12"/>
        <v>-0.34276587785480567</v>
      </c>
      <c r="U137">
        <f t="shared" si="13"/>
        <v>8678.4516421000189</v>
      </c>
      <c r="V137">
        <f t="shared" si="14"/>
        <v>-0.34306750024123994</v>
      </c>
      <c r="W137" s="15">
        <f t="shared" si="15"/>
        <v>302.0054530383195</v>
      </c>
      <c r="X137" s="15">
        <f t="shared" si="16"/>
        <v>-6605.4355075578424</v>
      </c>
      <c r="Z137">
        <f t="shared" si="11"/>
        <v>8.7996619827496653E-2</v>
      </c>
    </row>
    <row r="138" spans="1:26" x14ac:dyDescent="0.2">
      <c r="A138" s="4">
        <v>1.360000000000001</v>
      </c>
      <c r="B138">
        <v>-0.52329358958787775</v>
      </c>
      <c r="C138">
        <f t="shared" si="12"/>
        <v>-0.34196291240156079</v>
      </c>
      <c r="U138">
        <f t="shared" si="13"/>
        <v>8877.3822775800199</v>
      </c>
      <c r="V138">
        <f t="shared" si="14"/>
        <v>-0.34230070814794478</v>
      </c>
      <c r="W138" s="15">
        <f t="shared" si="15"/>
        <v>293.56193310150138</v>
      </c>
      <c r="X138" s="15">
        <f t="shared" si="16"/>
        <v>-6485.7564300395607</v>
      </c>
      <c r="Z138">
        <f t="shared" ref="Z138:Z201" si="17">ABS((C138-V138)/C138)*100</f>
        <v>9.878139825505898E-2</v>
      </c>
    </row>
    <row r="139" spans="1:26" x14ac:dyDescent="0.2">
      <c r="A139" s="4">
        <v>1.370000000000001</v>
      </c>
      <c r="B139">
        <v>-0.52670920388462716</v>
      </c>
      <c r="C139">
        <f t="shared" si="12"/>
        <v>-0.34115994694831592</v>
      </c>
      <c r="U139">
        <f t="shared" si="13"/>
        <v>9079.3283715800208</v>
      </c>
      <c r="V139">
        <f t="shared" si="14"/>
        <v>-0.34153331849170621</v>
      </c>
      <c r="W139" s="15">
        <f t="shared" si="15"/>
        <v>285.31265212365088</v>
      </c>
      <c r="X139" s="15">
        <f t="shared" si="16"/>
        <v>-6367.7110610821546</v>
      </c>
      <c r="Z139">
        <f t="shared" si="17"/>
        <v>0.1094417872701957</v>
      </c>
    </row>
    <row r="140" spans="1:26" x14ac:dyDescent="0.2">
      <c r="A140" s="4">
        <v>1.380000000000001</v>
      </c>
      <c r="B140">
        <v>-0.53011678852684407</v>
      </c>
      <c r="C140">
        <f t="shared" si="12"/>
        <v>-0.34035698149506549</v>
      </c>
      <c r="U140">
        <f t="shared" si="13"/>
        <v>9284.3125967200231</v>
      </c>
      <c r="V140">
        <f t="shared" si="14"/>
        <v>-0.34076539860334398</v>
      </c>
      <c r="W140" s="15">
        <f t="shared" si="15"/>
        <v>277.25408548877022</v>
      </c>
      <c r="X140" s="15">
        <f t="shared" si="16"/>
        <v>-6251.284465314995</v>
      </c>
      <c r="Z140">
        <f t="shared" si="17"/>
        <v>0.11999668891305314</v>
      </c>
    </row>
    <row r="141" spans="1:26" x14ac:dyDescent="0.2">
      <c r="A141" s="4">
        <v>1.390000000000001</v>
      </c>
      <c r="B141">
        <v>-0.53351634351452848</v>
      </c>
      <c r="C141">
        <f t="shared" si="12"/>
        <v>-0.33955401604182062</v>
      </c>
      <c r="U141">
        <f t="shared" si="13"/>
        <v>9492.3576256200231</v>
      </c>
      <c r="V141">
        <f t="shared" si="14"/>
        <v>-0.3399970155064278</v>
      </c>
      <c r="W141" s="15">
        <f t="shared" si="15"/>
        <v>269.38275570883252</v>
      </c>
      <c r="X141" s="15">
        <f t="shared" si="16"/>
        <v>-6136.461775948279</v>
      </c>
      <c r="Z141">
        <f t="shared" si="17"/>
        <v>0.13046509352804245</v>
      </c>
    </row>
    <row r="142" spans="1:26" x14ac:dyDescent="0.2">
      <c r="A142" s="4">
        <v>1.400000000000001</v>
      </c>
      <c r="B142">
        <v>-0.53690786884768049</v>
      </c>
      <c r="C142">
        <f t="shared" si="12"/>
        <v>-0.33875105058857574</v>
      </c>
      <c r="U142">
        <f t="shared" si="13"/>
        <v>9703.4861309000225</v>
      </c>
      <c r="V142">
        <f t="shared" si="14"/>
        <v>-0.33922823582463979</v>
      </c>
      <c r="W142" s="15">
        <f t="shared" si="15"/>
        <v>261.69523201358788</v>
      </c>
      <c r="X142" s="15">
        <f t="shared" si="16"/>
        <v>-6023.2281947729862</v>
      </c>
      <c r="Z142">
        <f t="shared" si="17"/>
        <v>0.14086605347347111</v>
      </c>
    </row>
    <row r="143" spans="1:26" x14ac:dyDescent="0.2">
      <c r="A143" s="4">
        <v>1.410000000000001</v>
      </c>
      <c r="B143">
        <v>-0.5402913645263</v>
      </c>
      <c r="C143">
        <f t="shared" si="12"/>
        <v>-0.33794808513532532</v>
      </c>
      <c r="U143">
        <f t="shared" si="13"/>
        <v>9917.7207851800231</v>
      </c>
      <c r="V143">
        <f t="shared" si="14"/>
        <v>-0.33845912569084968</v>
      </c>
      <c r="W143" s="15">
        <f t="shared" si="15"/>
        <v>254.18812994205473</v>
      </c>
      <c r="X143" s="15">
        <f t="shared" si="16"/>
        <v>-5911.56899216085</v>
      </c>
      <c r="Z143">
        <f t="shared" si="17"/>
        <v>0.1512186569483682</v>
      </c>
    </row>
    <row r="144" spans="1:26" x14ac:dyDescent="0.2">
      <c r="A144" s="4">
        <v>1.420000000000001</v>
      </c>
      <c r="B144">
        <v>-0.543666830550387</v>
      </c>
      <c r="C144">
        <f t="shared" si="12"/>
        <v>-0.33714511968207489</v>
      </c>
      <c r="U144">
        <f t="shared" si="13"/>
        <v>10135.084261080025</v>
      </c>
      <c r="V144">
        <f t="shared" si="14"/>
        <v>-0.33768975065790652</v>
      </c>
      <c r="W144" s="15">
        <f t="shared" si="15"/>
        <v>246.8581109357574</v>
      </c>
      <c r="X144" s="15">
        <f t="shared" si="16"/>
        <v>-5801.4695070644375</v>
      </c>
      <c r="Z144">
        <f t="shared" si="17"/>
        <v>0.16154200195607479</v>
      </c>
    </row>
    <row r="145" spans="1:26" x14ac:dyDescent="0.2">
      <c r="A145" s="4">
        <v>1.430000000000001</v>
      </c>
      <c r="B145">
        <v>-0.5470342669199415</v>
      </c>
      <c r="C145">
        <f t="shared" si="12"/>
        <v>-0.33634215422883001</v>
      </c>
      <c r="U145">
        <f t="shared" si="13"/>
        <v>10355.599231220023</v>
      </c>
      <c r="V145">
        <f t="shared" si="14"/>
        <v>-0.33692017561114534</v>
      </c>
      <c r="W145" s="15">
        <f t="shared" si="15"/>
        <v>239.70188193369813</v>
      </c>
      <c r="X145" s="15">
        <f t="shared" si="16"/>
        <v>-5692.9151470170254</v>
      </c>
      <c r="Z145">
        <f t="shared" si="17"/>
        <v>0.17185517041140017</v>
      </c>
    </row>
    <row r="146" spans="1:26" x14ac:dyDescent="0.2">
      <c r="A146" s="4">
        <v>1.4400000000000011</v>
      </c>
      <c r="B146">
        <v>-0.55039367363496361</v>
      </c>
      <c r="C146">
        <f t="shared" si="12"/>
        <v>-0.33553918877558514</v>
      </c>
      <c r="U146">
        <f t="shared" si="13"/>
        <v>10579.288368220024</v>
      </c>
      <c r="V146">
        <f t="shared" si="14"/>
        <v>-0.33615046468260917</v>
      </c>
      <c r="W146" s="15">
        <f t="shared" si="15"/>
        <v>232.71619496903349</v>
      </c>
      <c r="X146" s="15">
        <f t="shared" si="16"/>
        <v>-5585.8913881327462</v>
      </c>
      <c r="Z146">
        <f t="shared" si="17"/>
        <v>0.18217720238719012</v>
      </c>
    </row>
    <row r="147" spans="1:26" x14ac:dyDescent="0.2">
      <c r="A147" s="4">
        <v>1.4500000000000011</v>
      </c>
      <c r="B147">
        <v>-0.55374505069545321</v>
      </c>
      <c r="C147">
        <f t="shared" si="12"/>
        <v>-0.33473622332233471</v>
      </c>
      <c r="U147">
        <f t="shared" si="13"/>
        <v>10806.174344700024</v>
      </c>
      <c r="V147">
        <f t="shared" si="14"/>
        <v>-0.33538068116698494</v>
      </c>
      <c r="W147" s="15">
        <f t="shared" si="15"/>
        <v>225.89784676748513</v>
      </c>
      <c r="X147" s="15">
        <f t="shared" si="16"/>
        <v>-5480.3837751064711</v>
      </c>
      <c r="Z147">
        <f t="shared" si="17"/>
        <v>0.19252707049563747</v>
      </c>
    </row>
    <row r="148" spans="1:26" x14ac:dyDescent="0.2">
      <c r="A148" s="4">
        <v>1.4600000000000011</v>
      </c>
      <c r="B148">
        <v>-0.55708839810141031</v>
      </c>
      <c r="C148">
        <f t="shared" si="12"/>
        <v>-0.33393325786908984</v>
      </c>
      <c r="U148">
        <f t="shared" si="13"/>
        <v>11036.279833280027</v>
      </c>
      <c r="V148">
        <f t="shared" si="14"/>
        <v>-0.33461088743925727</v>
      </c>
      <c r="W148" s="15">
        <f t="shared" si="15"/>
        <v>219.24367834747773</v>
      </c>
      <c r="X148" s="15">
        <f t="shared" si="16"/>
        <v>-5376.3779212138761</v>
      </c>
      <c r="Z148">
        <f t="shared" si="17"/>
        <v>0.20292365441272517</v>
      </c>
    </row>
    <row r="149" spans="1:26" x14ac:dyDescent="0.2">
      <c r="A149" s="4">
        <v>1.4700000000000011</v>
      </c>
      <c r="B149">
        <v>-0.56042371585283501</v>
      </c>
      <c r="C149">
        <f t="shared" si="12"/>
        <v>-0.33313029241584496</v>
      </c>
      <c r="U149">
        <f t="shared" si="13"/>
        <v>11269.627506580026</v>
      </c>
      <c r="V149">
        <f t="shared" si="14"/>
        <v>-0.33384114487407529</v>
      </c>
      <c r="W149" s="15">
        <f t="shared" si="15"/>
        <v>212.75057462200584</v>
      </c>
      <c r="X149" s="15">
        <f t="shared" si="16"/>
        <v>-5273.8595083114124</v>
      </c>
      <c r="Z149">
        <f t="shared" si="17"/>
        <v>0.21338571556349875</v>
      </c>
    </row>
    <row r="150" spans="1:26" x14ac:dyDescent="0.2">
      <c r="A150" s="4">
        <v>1.4800000000000011</v>
      </c>
      <c r="B150">
        <v>-0.56375100394972721</v>
      </c>
      <c r="C150">
        <f t="shared" si="12"/>
        <v>-0.33232732696259454</v>
      </c>
      <c r="U150">
        <f t="shared" si="13"/>
        <v>11506.240037220028</v>
      </c>
      <c r="V150">
        <f t="shared" si="14"/>
        <v>-0.33307151376683475</v>
      </c>
      <c r="W150" s="15">
        <f t="shared" si="15"/>
        <v>206.41546400221978</v>
      </c>
      <c r="X150" s="15">
        <f t="shared" si="16"/>
        <v>-5172.8142868363284</v>
      </c>
      <c r="Z150">
        <f t="shared" si="17"/>
        <v>0.22393187194141659</v>
      </c>
    </row>
    <row r="151" spans="1:26" x14ac:dyDescent="0.2">
      <c r="A151" s="4">
        <v>1.4900000000000011</v>
      </c>
      <c r="B151">
        <v>-0.56707026239208691</v>
      </c>
      <c r="C151">
        <f t="shared" si="12"/>
        <v>-0.33152436150934966</v>
      </c>
      <c r="U151">
        <f t="shared" si="13"/>
        <v>11746.140097820025</v>
      </c>
      <c r="V151">
        <f t="shared" si="14"/>
        <v>-0.33230205325647644</v>
      </c>
      <c r="W151" s="15">
        <f t="shared" si="15"/>
        <v>200.23531800273759</v>
      </c>
      <c r="X151" s="15">
        <f t="shared" si="16"/>
        <v>-5073.2280758066117</v>
      </c>
      <c r="Z151">
        <f t="shared" si="17"/>
        <v>0.23458057307949648</v>
      </c>
    </row>
    <row r="152" spans="1:26" x14ac:dyDescent="0.2">
      <c r="A152" s="4">
        <v>1.5000000000000011</v>
      </c>
      <c r="B152">
        <v>-0.57038149117991421</v>
      </c>
      <c r="C152">
        <f t="shared" si="12"/>
        <v>-0.33073896092539162</v>
      </c>
      <c r="U152">
        <f t="shared" si="13"/>
        <v>11989.35036100003</v>
      </c>
      <c r="V152">
        <f t="shared" si="14"/>
        <v>-0.33153282124999983</v>
      </c>
      <c r="W152" s="15">
        <f t="shared" si="15"/>
        <v>194.20715084869062</v>
      </c>
      <c r="X152" s="15">
        <f t="shared" si="16"/>
        <v>-4975.0867628210981</v>
      </c>
      <c r="Z152">
        <f t="shared" si="17"/>
        <v>0.24002624982161941</v>
      </c>
    </row>
    <row r="153" spans="1:26" x14ac:dyDescent="0.2">
      <c r="A153" s="4">
        <v>1.5100000000000011</v>
      </c>
      <c r="B153">
        <v>-0.57368504161059475</v>
      </c>
      <c r="C153">
        <f t="shared" si="12"/>
        <v>-0.3299886900800128</v>
      </c>
      <c r="U153">
        <f t="shared" si="13"/>
        <v>12235.893499380029</v>
      </c>
      <c r="V153">
        <f t="shared" si="14"/>
        <v>-0.33076387434868998</v>
      </c>
      <c r="W153" s="15">
        <f t="shared" si="15"/>
        <v>188.32801908447345</v>
      </c>
      <c r="X153" s="15">
        <f t="shared" si="16"/>
        <v>-4878.3763040593476</v>
      </c>
      <c r="Z153">
        <f t="shared" si="17"/>
        <v>0.23491237487236788</v>
      </c>
    </row>
    <row r="154" spans="1:26" x14ac:dyDescent="0.2">
      <c r="A154" s="4">
        <v>1.5200000000000011</v>
      </c>
      <c r="B154">
        <v>-0.57698126498151447</v>
      </c>
      <c r="C154">
        <f t="shared" si="12"/>
        <v>-0.32925598410392637</v>
      </c>
      <c r="U154">
        <f t="shared" si="13"/>
        <v>12485.792185580029</v>
      </c>
      <c r="V154">
        <f t="shared" si="14"/>
        <v>-0.32999526777606203</v>
      </c>
      <c r="W154" s="15">
        <f t="shared" si="15"/>
        <v>182.59502118424734</v>
      </c>
      <c r="X154" s="15">
        <f t="shared" si="16"/>
        <v>-4783.0827242817468</v>
      </c>
      <c r="Z154">
        <f t="shared" si="17"/>
        <v>0.22453158266739731</v>
      </c>
    </row>
    <row r="155" spans="1:26" x14ac:dyDescent="0.2">
      <c r="A155" s="4">
        <v>1.5300000000000011</v>
      </c>
      <c r="B155">
        <v>-0.58027016129267328</v>
      </c>
      <c r="C155">
        <f t="shared" si="12"/>
        <v>-0.32852327812783993</v>
      </c>
      <c r="U155">
        <f t="shared" si="13"/>
        <v>12739.06909222003</v>
      </c>
      <c r="V155">
        <f t="shared" si="14"/>
        <v>-0.32922705530751967</v>
      </c>
      <c r="W155" s="15">
        <f t="shared" si="15"/>
        <v>177.00529716415531</v>
      </c>
      <c r="X155" s="15">
        <f t="shared" si="16"/>
        <v>-4689.1921168294357</v>
      </c>
      <c r="Z155">
        <f t="shared" si="17"/>
        <v>0.21422444817011344</v>
      </c>
    </row>
    <row r="156" spans="1:26" x14ac:dyDescent="0.2">
      <c r="A156" s="4">
        <v>1.5400000000000011</v>
      </c>
      <c r="B156">
        <v>-0.58355173054407128</v>
      </c>
      <c r="C156">
        <f t="shared" si="12"/>
        <v>-0.3277905721517535</v>
      </c>
      <c r="U156">
        <f t="shared" si="13"/>
        <v>12995.746891920031</v>
      </c>
      <c r="V156">
        <f t="shared" si="14"/>
        <v>-0.32845928920172968</v>
      </c>
      <c r="W156" s="15">
        <f t="shared" si="15"/>
        <v>171.55602819626347</v>
      </c>
      <c r="X156" s="15">
        <f t="shared" si="16"/>
        <v>-4596.6906436243662</v>
      </c>
      <c r="Z156">
        <f t="shared" si="17"/>
        <v>0.20400740801861345</v>
      </c>
    </row>
    <row r="157" spans="1:26" x14ac:dyDescent="0.2">
      <c r="A157" s="4">
        <v>1.5500000000000012</v>
      </c>
      <c r="B157">
        <v>-0.58682597273570836</v>
      </c>
      <c r="C157">
        <f t="shared" si="12"/>
        <v>-0.32705786617566152</v>
      </c>
      <c r="U157">
        <f t="shared" si="13"/>
        <v>13255.848257300031</v>
      </c>
      <c r="V157">
        <f t="shared" si="14"/>
        <v>-0.32769202013370968</v>
      </c>
      <c r="W157" s="15">
        <f t="shared" si="15"/>
        <v>166.24443622422132</v>
      </c>
      <c r="X157" s="15">
        <f t="shared" si="16"/>
        <v>-4505.5645351692583</v>
      </c>
      <c r="Z157">
        <f t="shared" si="17"/>
        <v>0.1938965619336504</v>
      </c>
    </row>
    <row r="158" spans="1:26" x14ac:dyDescent="0.2">
      <c r="A158" s="4">
        <v>1.5600000000000012</v>
      </c>
      <c r="B158">
        <v>-0.59009288786758451</v>
      </c>
      <c r="C158">
        <f t="shared" si="12"/>
        <v>-0.32632516019957508</v>
      </c>
      <c r="U158">
        <f t="shared" si="13"/>
        <v>13519.395860980032</v>
      </c>
      <c r="V158">
        <f t="shared" si="14"/>
        <v>-0.3269252971296342</v>
      </c>
      <c r="W158" s="15">
        <f t="shared" si="15"/>
        <v>161.06778358065367</v>
      </c>
      <c r="X158" s="15">
        <f t="shared" si="16"/>
        <v>-4415.8000905476001</v>
      </c>
      <c r="Z158">
        <f t="shared" si="17"/>
        <v>0.18390764895115053</v>
      </c>
    </row>
    <row r="159" spans="1:26" x14ac:dyDescent="0.2">
      <c r="A159" s="4">
        <v>1.5700000000000012</v>
      </c>
      <c r="B159">
        <v>-0.59335247593969986</v>
      </c>
      <c r="C159">
        <f t="shared" si="12"/>
        <v>-0.32559245422348865</v>
      </c>
      <c r="U159">
        <f t="shared" si="13"/>
        <v>13786.412375580032</v>
      </c>
      <c r="V159">
        <f t="shared" si="14"/>
        <v>-0.32615916750335255</v>
      </c>
      <c r="W159" s="15">
        <f t="shared" si="15"/>
        <v>156.02337260628428</v>
      </c>
      <c r="X159" s="15">
        <f t="shared" si="16"/>
        <v>-4327.383677423677</v>
      </c>
      <c r="Z159">
        <f t="shared" si="17"/>
        <v>0.17405602387668076</v>
      </c>
    </row>
    <row r="160" spans="1:26" x14ac:dyDescent="0.2">
      <c r="A160" s="4">
        <v>1.5800000000000012</v>
      </c>
      <c r="B160">
        <v>-0.59660473695205429</v>
      </c>
      <c r="C160">
        <f t="shared" si="12"/>
        <v>-0.32485974824739666</v>
      </c>
      <c r="U160">
        <f t="shared" si="13"/>
        <v>14056.920473720034</v>
      </c>
      <c r="V160">
        <f t="shared" si="14"/>
        <v>-0.32539367679462505</v>
      </c>
      <c r="W160" s="15">
        <f t="shared" si="15"/>
        <v>151.108545270793</v>
      </c>
      <c r="X160" s="15">
        <f t="shared" si="16"/>
        <v>-4240.3017320425715</v>
      </c>
      <c r="Z160">
        <f t="shared" si="17"/>
        <v>0.16435663393477043</v>
      </c>
    </row>
    <row r="161" spans="1:26" x14ac:dyDescent="0.2">
      <c r="A161" s="4">
        <v>1.5900000000000012</v>
      </c>
      <c r="B161">
        <v>-0.5998496709046478</v>
      </c>
      <c r="C161">
        <f t="shared" si="12"/>
        <v>-0.32412704227131023</v>
      </c>
      <c r="U161">
        <f t="shared" si="13"/>
        <v>14330.942828020032</v>
      </c>
      <c r="V161">
        <f t="shared" si="14"/>
        <v>-0.32462886870907204</v>
      </c>
      <c r="W161" s="15">
        <f t="shared" si="15"/>
        <v>146.32068279533723</v>
      </c>
      <c r="X161" s="15">
        <f t="shared" si="16"/>
        <v>-4154.5407592301272</v>
      </c>
      <c r="Z161">
        <f t="shared" si="17"/>
        <v>0.1548239956300087</v>
      </c>
    </row>
    <row r="162" spans="1:26" x14ac:dyDescent="0.2">
      <c r="A162" s="4">
        <v>1.6000000000000012</v>
      </c>
      <c r="B162">
        <v>-0.6030872777974805</v>
      </c>
      <c r="C162">
        <f t="shared" si="12"/>
        <v>-0.32339433629522379</v>
      </c>
      <c r="U162">
        <f t="shared" si="13"/>
        <v>14608.502111100037</v>
      </c>
      <c r="V162">
        <f t="shared" si="14"/>
        <v>-0.32386478505983979</v>
      </c>
      <c r="W162" s="15">
        <f t="shared" si="15"/>
        <v>141.6572052769161</v>
      </c>
      <c r="X162" s="15">
        <f t="shared" si="16"/>
        <v>-4070.0873323929845</v>
      </c>
      <c r="Z162">
        <f t="shared" si="17"/>
        <v>0.14547217183993147</v>
      </c>
    </row>
    <row r="163" spans="1:26" x14ac:dyDescent="0.2">
      <c r="A163" s="4">
        <v>1.6100000000000012</v>
      </c>
      <c r="B163">
        <v>-0.60631755763055228</v>
      </c>
      <c r="C163">
        <f t="shared" si="12"/>
        <v>-0.32266163031913736</v>
      </c>
      <c r="U163">
        <f t="shared" si="13"/>
        <v>14889.620995580033</v>
      </c>
      <c r="V163">
        <f t="shared" si="14"/>
        <v>-0.3231014657109807</v>
      </c>
      <c r="W163" s="15">
        <f t="shared" si="15"/>
        <v>137.11557131432437</v>
      </c>
      <c r="X163" s="15">
        <f t="shared" si="16"/>
        <v>-3986.928093518567</v>
      </c>
      <c r="Z163">
        <f t="shared" si="17"/>
        <v>0.13631474910986591</v>
      </c>
    </row>
    <row r="164" spans="1:26" x14ac:dyDescent="0.2">
      <c r="A164" s="4">
        <v>1.6200000000000012</v>
      </c>
      <c r="B164">
        <v>-0.60954051040386326</v>
      </c>
      <c r="C164">
        <f t="shared" si="12"/>
        <v>-0.32192892434305093</v>
      </c>
      <c r="U164">
        <f t="shared" si="13"/>
        <v>15174.322154080039</v>
      </c>
      <c r="V164">
        <f t="shared" si="14"/>
        <v>-0.32233894852254852</v>
      </c>
      <c r="W164" s="15">
        <f t="shared" si="15"/>
        <v>132.69327763594174</v>
      </c>
      <c r="X164" s="15">
        <f t="shared" si="16"/>
        <v>-3905.0497531750589</v>
      </c>
      <c r="Z164">
        <f t="shared" si="17"/>
        <v>0.12736481517910025</v>
      </c>
    </row>
    <row r="165" spans="1:26" x14ac:dyDescent="0.2">
      <c r="A165" s="4">
        <v>1.6300000000000012</v>
      </c>
      <c r="B165">
        <v>-0.61275613611741331</v>
      </c>
      <c r="C165">
        <f t="shared" si="12"/>
        <v>-0.32119621836695894</v>
      </c>
      <c r="U165">
        <f t="shared" si="13"/>
        <v>15462.628259220033</v>
      </c>
      <c r="V165">
        <f t="shared" si="14"/>
        <v>-0.32157726929741015</v>
      </c>
      <c r="W165" s="15">
        <f t="shared" si="15"/>
        <v>128.38785872918652</v>
      </c>
      <c r="X165" s="15">
        <f t="shared" si="16"/>
        <v>-3824.4390905114633</v>
      </c>
      <c r="Z165">
        <f t="shared" si="17"/>
        <v>0.11863493673386542</v>
      </c>
    </row>
    <row r="166" spans="1:26" x14ac:dyDescent="0.2">
      <c r="A166" s="4">
        <v>1.6400000000000012</v>
      </c>
      <c r="B166">
        <v>-0.61596443477120244</v>
      </c>
      <c r="C166">
        <f t="shared" si="12"/>
        <v>-0.32046351239087251</v>
      </c>
      <c r="U166">
        <f t="shared" si="13"/>
        <v>15754.561983620035</v>
      </c>
      <c r="V166">
        <f t="shared" si="14"/>
        <v>-0.3208164617297708</v>
      </c>
      <c r="W166" s="15">
        <f t="shared" si="15"/>
        <v>124.19688647171006</v>
      </c>
      <c r="X166" s="15">
        <f t="shared" si="16"/>
        <v>-3745.082953257559</v>
      </c>
      <c r="Z166">
        <f t="shared" si="17"/>
        <v>0.11013713738111745</v>
      </c>
    </row>
    <row r="167" spans="1:26" x14ac:dyDescent="0.2">
      <c r="A167" s="4">
        <v>1.6500000000000012</v>
      </c>
      <c r="B167">
        <v>-0.61916540636523076</v>
      </c>
      <c r="C167">
        <f t="shared" si="12"/>
        <v>-0.31973080641478607</v>
      </c>
      <c r="U167">
        <f t="shared" si="13"/>
        <v>16050.145999900036</v>
      </c>
      <c r="V167">
        <f t="shared" si="14"/>
        <v>-0.32005655735541483</v>
      </c>
      <c r="W167" s="15">
        <f t="shared" si="15"/>
        <v>120.11796976433016</v>
      </c>
      <c r="X167" s="15">
        <f t="shared" si="16"/>
        <v>-3666.9682577238709</v>
      </c>
      <c r="Z167">
        <f t="shared" si="17"/>
        <v>0.10188287587344935</v>
      </c>
    </row>
    <row r="168" spans="1:26" x14ac:dyDescent="0.2">
      <c r="A168" s="4">
        <v>1.6600000000000013</v>
      </c>
      <c r="B168">
        <v>-0.62235905089949817</v>
      </c>
      <c r="C168">
        <f t="shared" si="12"/>
        <v>-0.31899810043869409</v>
      </c>
      <c r="U168">
        <f t="shared" si="13"/>
        <v>16349.402980680037</v>
      </c>
      <c r="V168">
        <f t="shared" si="14"/>
        <v>-0.31929758550366427</v>
      </c>
      <c r="W168" s="15">
        <f t="shared" si="15"/>
        <v>116.1487541656652</v>
      </c>
      <c r="X168" s="15">
        <f t="shared" si="16"/>
        <v>-3590.081988801765</v>
      </c>
      <c r="Z168">
        <f t="shared" si="17"/>
        <v>9.3883024556674424E-2</v>
      </c>
    </row>
    <row r="169" spans="1:26" x14ac:dyDescent="0.2">
      <c r="A169" s="4">
        <v>1.6700000000000013</v>
      </c>
      <c r="B169">
        <v>-0.62554536837400465</v>
      </c>
      <c r="C169">
        <f t="shared" si="12"/>
        <v>-0.31826539446260765</v>
      </c>
      <c r="U169">
        <f t="shared" si="13"/>
        <v>16652.355598580038</v>
      </c>
      <c r="V169">
        <f t="shared" si="14"/>
        <v>-0.3185395732510487</v>
      </c>
      <c r="W169" s="15">
        <f t="shared" si="15"/>
        <v>112.28692152851818</v>
      </c>
      <c r="X169" s="15">
        <f t="shared" si="16"/>
        <v>-3514.4111999633387</v>
      </c>
      <c r="Z169">
        <f t="shared" si="17"/>
        <v>8.614784805743661E-2</v>
      </c>
    </row>
    <row r="170" spans="1:26" x14ac:dyDescent="0.2">
      <c r="A170" s="10">
        <v>1.6800000000000013</v>
      </c>
      <c r="B170">
        <v>-0.62872435878875033</v>
      </c>
      <c r="C170">
        <f t="shared" si="12"/>
        <v>-0.31753268848652122</v>
      </c>
      <c r="U170">
        <f t="shared" si="13"/>
        <v>16959.026526220037</v>
      </c>
      <c r="V170">
        <f t="shared" si="14"/>
        <v>-0.31778254537669243</v>
      </c>
      <c r="W170" s="15">
        <f t="shared" si="15"/>
        <v>108.53018963797422</v>
      </c>
      <c r="X170" s="15">
        <f t="shared" si="16"/>
        <v>-3439.9430132615162</v>
      </c>
      <c r="Z170">
        <f t="shared" si="17"/>
        <v>7.8686982232323247E-2</v>
      </c>
    </row>
    <row r="171" spans="1:26" x14ac:dyDescent="0.2">
      <c r="A171" s="10">
        <v>1.6900000000000013</v>
      </c>
      <c r="B171">
        <v>-0.63189602214373508</v>
      </c>
      <c r="C171">
        <f t="shared" si="12"/>
        <v>-0.31679998251042923</v>
      </c>
      <c r="U171">
        <f t="shared" si="13"/>
        <v>17269.438436220044</v>
      </c>
      <c r="V171">
        <f t="shared" si="14"/>
        <v>-0.31702652431941747</v>
      </c>
      <c r="W171" s="15">
        <f t="shared" si="15"/>
        <v>104.876311851217</v>
      </c>
      <c r="X171" s="15">
        <f t="shared" si="16"/>
        <v>-3366.6646193299603</v>
      </c>
      <c r="Z171">
        <f t="shared" si="17"/>
        <v>7.1509413350670376E-2</v>
      </c>
    </row>
    <row r="172" spans="1:26" x14ac:dyDescent="0.2">
      <c r="A172" s="10">
        <v>1.7000000000000013</v>
      </c>
      <c r="B172">
        <v>-0.63506035843895892</v>
      </c>
      <c r="C172">
        <f t="shared" si="12"/>
        <v>-0.3160672765343428</v>
      </c>
      <c r="U172">
        <f t="shared" si="13"/>
        <v>17583.614001200043</v>
      </c>
      <c r="V172">
        <f t="shared" si="14"/>
        <v>-0.3162715301365599</v>
      </c>
      <c r="W172" s="15">
        <f t="shared" si="15"/>
        <v>101.32307673908599</v>
      </c>
      <c r="X172" s="15">
        <f t="shared" si="16"/>
        <v>-3294.5632773831458</v>
      </c>
      <c r="Z172">
        <f t="shared" si="17"/>
        <v>6.4623457529904574E-2</v>
      </c>
    </row>
    <row r="173" spans="1:26" x14ac:dyDescent="0.2">
      <c r="A173" s="10">
        <v>1.7100000000000013</v>
      </c>
      <c r="B173">
        <v>-0.63821736767442194</v>
      </c>
      <c r="C173">
        <f t="shared" si="12"/>
        <v>-0.31533457055825637</v>
      </c>
      <c r="U173">
        <f t="shared" si="13"/>
        <v>17901.575893780046</v>
      </c>
      <c r="V173">
        <f t="shared" si="14"/>
        <v>-0.31551758046450323</v>
      </c>
      <c r="W173" s="15">
        <f t="shared" si="15"/>
        <v>97.868307729358094</v>
      </c>
      <c r="X173" s="15">
        <f t="shared" si="16"/>
        <v>-3223.6263152163374</v>
      </c>
      <c r="Z173">
        <f t="shared" si="17"/>
        <v>5.8036740444561245E-2</v>
      </c>
    </row>
    <row r="174" spans="1:26" x14ac:dyDescent="0.2">
      <c r="A174" s="10">
        <v>1.7200000000000013</v>
      </c>
      <c r="B174">
        <v>-0.64136704985012405</v>
      </c>
      <c r="C174">
        <f t="shared" si="12"/>
        <v>-0.31460186458216993</v>
      </c>
      <c r="U174">
        <f t="shared" si="13"/>
        <v>18223.346786580041</v>
      </c>
      <c r="V174">
        <f t="shared" si="14"/>
        <v>-0.31476469048092537</v>
      </c>
      <c r="W174" s="15">
        <f t="shared" si="15"/>
        <v>94.509862751722721</v>
      </c>
      <c r="X174" s="15">
        <f t="shared" si="16"/>
        <v>-3153.8411292055534</v>
      </c>
      <c r="Z174">
        <f t="shared" si="17"/>
        <v>5.1756177278761327E-2</v>
      </c>
    </row>
    <row r="175" spans="1:26" x14ac:dyDescent="0.2">
      <c r="A175" s="10">
        <v>1.7300000000000013</v>
      </c>
      <c r="B175">
        <v>-0.64450940496606535</v>
      </c>
      <c r="C175">
        <f t="shared" si="12"/>
        <v>-0.3138691586060835</v>
      </c>
      <c r="U175">
        <f t="shared" si="13"/>
        <v>18548.949352220043</v>
      </c>
      <c r="V175">
        <f t="shared" si="14"/>
        <v>-0.31401287286876267</v>
      </c>
      <c r="W175" s="15">
        <f t="shared" si="15"/>
        <v>91.245633884539529</v>
      </c>
      <c r="X175" s="15">
        <f t="shared" si="16"/>
        <v>-3085.1951843076386</v>
      </c>
      <c r="Z175">
        <f t="shared" si="17"/>
        <v>4.5787952953841984E-2</v>
      </c>
    </row>
    <row r="176" spans="1:26" x14ac:dyDescent="0.2">
      <c r="A176" s="10">
        <v>1.7400000000000013</v>
      </c>
      <c r="B176">
        <v>-0.64764443302224572</v>
      </c>
      <c r="C176">
        <f t="shared" si="12"/>
        <v>-0.31313645262999151</v>
      </c>
      <c r="U176">
        <f t="shared" si="13"/>
        <v>18878.406263320041</v>
      </c>
      <c r="V176">
        <f t="shared" si="14"/>
        <v>-0.31326213778188711</v>
      </c>
      <c r="W176" s="15">
        <f t="shared" si="15"/>
        <v>88.073547003267777</v>
      </c>
      <c r="X176" s="15">
        <f t="shared" si="16"/>
        <v>-3017.6760140601982</v>
      </c>
      <c r="Z176">
        <f t="shared" si="17"/>
        <v>4.0137502625446769E-2</v>
      </c>
    </row>
    <row r="177" spans="1:26" x14ac:dyDescent="0.2">
      <c r="A177" s="10">
        <v>1.7500000000000013</v>
      </c>
      <c r="B177">
        <v>-0.65077213401866518</v>
      </c>
      <c r="C177">
        <f t="shared" si="12"/>
        <v>-0.31240374665390508</v>
      </c>
      <c r="U177">
        <f t="shared" si="13"/>
        <v>19211.740192500041</v>
      </c>
      <c r="V177">
        <f t="shared" si="14"/>
        <v>-0.31251249281249982</v>
      </c>
      <c r="W177" s="15">
        <f t="shared" si="15"/>
        <v>84.991561430667389</v>
      </c>
      <c r="X177" s="15">
        <f t="shared" si="16"/>
        <v>-2951.2712205815842</v>
      </c>
      <c r="Z177">
        <f t="shared" si="17"/>
        <v>3.4809492446713587E-2</v>
      </c>
    </row>
    <row r="178" spans="1:26" x14ac:dyDescent="0.2">
      <c r="A178" s="10">
        <v>1.7600000000000013</v>
      </c>
      <c r="B178">
        <v>-0.65389250795532383</v>
      </c>
      <c r="C178">
        <f t="shared" si="12"/>
        <v>-0.31167104067781864</v>
      </c>
      <c r="U178">
        <f t="shared" si="13"/>
        <v>19548.973812380042</v>
      </c>
      <c r="V178">
        <f t="shared" si="14"/>
        <v>-0.31176394296024046</v>
      </c>
      <c r="W178" s="15">
        <f t="shared" si="15"/>
        <v>81.997669588664394</v>
      </c>
      <c r="X178" s="15">
        <f t="shared" si="16"/>
        <v>-2885.9684745709965</v>
      </c>
      <c r="Z178">
        <f t="shared" si="17"/>
        <v>2.9807800628435403E-2</v>
      </c>
    </row>
    <row r="179" spans="1:26" x14ac:dyDescent="0.2">
      <c r="A179" s="10">
        <v>1.7700000000000014</v>
      </c>
      <c r="B179">
        <v>-0.65700555483222156</v>
      </c>
      <c r="C179">
        <f t="shared" si="12"/>
        <v>-0.31093833470172666</v>
      </c>
      <c r="U179">
        <f t="shared" si="13"/>
        <v>19890.129795580047</v>
      </c>
      <c r="V179">
        <f t="shared" si="14"/>
        <v>-0.31101649060300957</v>
      </c>
      <c r="W179" s="15">
        <f t="shared" si="15"/>
        <v>79.089896652020798</v>
      </c>
      <c r="X179" s="15">
        <f t="shared" si="16"/>
        <v>-2821.7555153083595</v>
      </c>
      <c r="Z179">
        <f t="shared" si="17"/>
        <v>2.513549876629986E-2</v>
      </c>
    </row>
    <row r="180" spans="1:26" x14ac:dyDescent="0.2">
      <c r="A180" s="10">
        <v>1.7800000000000014</v>
      </c>
      <c r="B180">
        <v>-0.66011127464935837</v>
      </c>
      <c r="C180">
        <f t="shared" si="12"/>
        <v>-0.31020562872564023</v>
      </c>
      <c r="U180">
        <f t="shared" si="13"/>
        <v>20235.230814720046</v>
      </c>
      <c r="V180">
        <f t="shared" si="14"/>
        <v>-0.31027013546951038</v>
      </c>
      <c r="W180" s="15">
        <f t="shared" si="15"/>
        <v>76.266300203668834</v>
      </c>
      <c r="X180" s="15">
        <f t="shared" si="16"/>
        <v>-2758.6201506544458</v>
      </c>
      <c r="Z180">
        <f t="shared" si="17"/>
        <v>2.0794833457778591E-2</v>
      </c>
    </row>
    <row r="181" spans="1:26" x14ac:dyDescent="0.2">
      <c r="A181" s="10">
        <v>1.7900000000000014</v>
      </c>
      <c r="B181">
        <v>-0.66320966740673437</v>
      </c>
      <c r="C181">
        <f t="shared" si="12"/>
        <v>-0.30947292274955379</v>
      </c>
      <c r="U181">
        <f t="shared" si="13"/>
        <v>20584.299542420049</v>
      </c>
      <c r="V181">
        <f t="shared" si="14"/>
        <v>-0.30952487461349965</v>
      </c>
      <c r="W181" s="15">
        <f t="shared" si="15"/>
        <v>73.524969891773253</v>
      </c>
      <c r="X181" s="15">
        <f t="shared" si="16"/>
        <v>-2696.5502570507379</v>
      </c>
      <c r="Z181">
        <f t="shared" si="17"/>
        <v>1.6787208226257892E-2</v>
      </c>
    </row>
    <row r="182" spans="1:26" x14ac:dyDescent="0.2">
      <c r="A182" s="10">
        <v>1.8000000000000014</v>
      </c>
      <c r="B182">
        <v>-0.66630073310434945</v>
      </c>
      <c r="C182">
        <f t="shared" si="12"/>
        <v>-0.30874021677346736</v>
      </c>
      <c r="U182">
        <f t="shared" si="13"/>
        <v>20937.358651300052</v>
      </c>
      <c r="V182">
        <f t="shared" si="14"/>
        <v>-0.30878070238975958</v>
      </c>
      <c r="W182" s="15">
        <f t="shared" si="15"/>
        <v>70.864027088581679</v>
      </c>
      <c r="X182" s="15">
        <f t="shared" si="16"/>
        <v>-2635.533779519581</v>
      </c>
      <c r="Z182">
        <f t="shared" si="17"/>
        <v>1.3113165727263862E-2</v>
      </c>
    </row>
    <row r="183" spans="1:26" x14ac:dyDescent="0.2">
      <c r="A183" s="10">
        <v>1.8100000000000014</v>
      </c>
      <c r="B183">
        <v>-0.66938447174220372</v>
      </c>
      <c r="C183">
        <f t="shared" si="12"/>
        <v>-0.30800751079738092</v>
      </c>
      <c r="U183">
        <f t="shared" si="13"/>
        <v>21294.430813980049</v>
      </c>
      <c r="V183">
        <f t="shared" si="14"/>
        <v>-0.30803761043178163</v>
      </c>
      <c r="W183" s="15">
        <f t="shared" si="15"/>
        <v>68.281624550910237</v>
      </c>
      <c r="X183" s="15">
        <f t="shared" si="16"/>
        <v>-2575.5587316640522</v>
      </c>
      <c r="Z183">
        <f t="shared" si="17"/>
        <v>9.7723702655111468E-3</v>
      </c>
    </row>
    <row r="184" spans="1:26" x14ac:dyDescent="0.2">
      <c r="A184" s="10">
        <v>1.8200000000000014</v>
      </c>
      <c r="B184">
        <v>-0.67246088332029708</v>
      </c>
      <c r="C184">
        <f t="shared" si="12"/>
        <v>-0.30727480482128894</v>
      </c>
      <c r="U184">
        <f t="shared" si="13"/>
        <v>21655.538703080052</v>
      </c>
      <c r="V184">
        <f t="shared" si="14"/>
        <v>-0.3072955876311666</v>
      </c>
      <c r="W184" s="15">
        <f t="shared" si="15"/>
        <v>65.775946082420887</v>
      </c>
      <c r="X184" s="15">
        <f t="shared" si="16"/>
        <v>-2516.6131956679892</v>
      </c>
      <c r="Z184">
        <f t="shared" si="17"/>
        <v>6.7635906203729213E-3</v>
      </c>
    </row>
    <row r="185" spans="1:26" x14ac:dyDescent="0.2">
      <c r="A185" s="10">
        <v>1.8300000000000014</v>
      </c>
      <c r="B185">
        <v>-0.67552996783862951</v>
      </c>
      <c r="C185">
        <f t="shared" si="12"/>
        <v>-0.3065420988452025</v>
      </c>
      <c r="U185">
        <f t="shared" si="13"/>
        <v>22020.704991220049</v>
      </c>
      <c r="V185">
        <f t="shared" si="14"/>
        <v>-0.30655462011873924</v>
      </c>
      <c r="W185" s="15">
        <f t="shared" si="15"/>
        <v>63.345206197614061</v>
      </c>
      <c r="X185" s="15">
        <f t="shared" si="16"/>
        <v>-2458.6853222960781</v>
      </c>
      <c r="Z185">
        <f t="shared" si="17"/>
        <v>4.0846831752983344E-3</v>
      </c>
    </row>
    <row r="186" spans="1:26" x14ac:dyDescent="0.2">
      <c r="A186" s="10">
        <v>1.8400000000000014</v>
      </c>
      <c r="B186">
        <v>-0.67859172529720113</v>
      </c>
      <c r="C186">
        <f t="shared" si="12"/>
        <v>-0.30580939286911607</v>
      </c>
      <c r="U186">
        <f t="shared" si="13"/>
        <v>22389.952351020049</v>
      </c>
      <c r="V186">
        <f t="shared" si="14"/>
        <v>-0.30581469124737842</v>
      </c>
      <c r="W186" s="15">
        <f t="shared" si="15"/>
        <v>60.987649787494775</v>
      </c>
      <c r="X186" s="15">
        <f t="shared" si="16"/>
        <v>-2401.7633308937075</v>
      </c>
      <c r="Z186">
        <f t="shared" si="17"/>
        <v>1.7325753838504435E-3</v>
      </c>
    </row>
    <row r="187" spans="1:26" x14ac:dyDescent="0.2">
      <c r="A187" s="10">
        <v>1.8500000000000014</v>
      </c>
      <c r="B187">
        <v>-0.68164615569601184</v>
      </c>
      <c r="C187">
        <f t="shared" si="12"/>
        <v>-0.30507668689302408</v>
      </c>
      <c r="U187">
        <f t="shared" si="13"/>
        <v>22763.303455100053</v>
      </c>
      <c r="V187">
        <f t="shared" si="14"/>
        <v>-0.30507578157656445</v>
      </c>
      <c r="W187" s="15">
        <f t="shared" si="15"/>
        <v>58.701551787052267</v>
      </c>
      <c r="X187" s="15">
        <f t="shared" si="16"/>
        <v>-2345.8355093871578</v>
      </c>
      <c r="Z187">
        <f t="shared" si="17"/>
        <v>2.9675045604163716E-4</v>
      </c>
    </row>
    <row r="188" spans="1:26" x14ac:dyDescent="0.2">
      <c r="A188" s="10">
        <v>1.8600000000000014</v>
      </c>
      <c r="B188">
        <v>-0.68469325903506162</v>
      </c>
      <c r="C188">
        <f t="shared" si="12"/>
        <v>-0.30434398091693765</v>
      </c>
      <c r="U188">
        <f t="shared" si="13"/>
        <v>23140.780976080052</v>
      </c>
      <c r="V188">
        <f t="shared" si="14"/>
        <v>-0.30433786885863878</v>
      </c>
      <c r="W188" s="15">
        <f t="shared" si="15"/>
        <v>56.485216844414936</v>
      </c>
      <c r="X188" s="15">
        <f t="shared" si="16"/>
        <v>-2290.8902142834195</v>
      </c>
      <c r="Z188">
        <f t="shared" si="17"/>
        <v>2.0082730995545509E-3</v>
      </c>
    </row>
    <row r="189" spans="1:26" x14ac:dyDescent="0.2">
      <c r="A189" s="10">
        <v>1.8700000000000014</v>
      </c>
      <c r="B189">
        <v>-0.68773303531435059</v>
      </c>
      <c r="C189">
        <f t="shared" si="12"/>
        <v>-0.30361127494085122</v>
      </c>
      <c r="U189">
        <f t="shared" si="13"/>
        <v>23522.407586580055</v>
      </c>
      <c r="V189">
        <f t="shared" si="14"/>
        <v>-0.30360092802677813</v>
      </c>
      <c r="W189" s="15">
        <f t="shared" si="15"/>
        <v>54.336978991680553</v>
      </c>
      <c r="X189" s="15">
        <f t="shared" si="16"/>
        <v>-2236.9158706702583</v>
      </c>
      <c r="Z189">
        <f t="shared" si="17"/>
        <v>3.4079479015083243E-3</v>
      </c>
    </row>
    <row r="190" spans="1:26" x14ac:dyDescent="0.2">
      <c r="A190" s="10">
        <v>1.8800000000000014</v>
      </c>
      <c r="B190">
        <v>-0.69076548453387865</v>
      </c>
      <c r="C190">
        <f t="shared" si="12"/>
        <v>-0.30287856896476478</v>
      </c>
      <c r="U190">
        <f t="shared" si="13"/>
        <v>23908.205959220053</v>
      </c>
      <c r="V190">
        <f t="shared" si="14"/>
        <v>-0.30286493118468866</v>
      </c>
      <c r="W190" s="15">
        <f t="shared" si="15"/>
        <v>52.255201317585488</v>
      </c>
      <c r="X190" s="15">
        <f t="shared" si="16"/>
        <v>-2183.9009722162591</v>
      </c>
      <c r="Z190">
        <f t="shared" si="17"/>
        <v>4.502722038980625E-3</v>
      </c>
    </row>
    <row r="191" spans="1:26" x14ac:dyDescent="0.2">
      <c r="A191" s="10">
        <v>1.8900000000000015</v>
      </c>
      <c r="B191">
        <v>-0.69379060669364589</v>
      </c>
      <c r="C191">
        <f t="shared" si="12"/>
        <v>-0.30214586298867835</v>
      </c>
      <c r="U191">
        <f t="shared" si="13"/>
        <v>24298.198766620055</v>
      </c>
      <c r="V191">
        <f t="shared" si="14"/>
        <v>-0.30212984759801065</v>
      </c>
      <c r="W191" s="15">
        <f t="shared" si="15"/>
        <v>50.238275641823748</v>
      </c>
      <c r="X191" s="15">
        <f t="shared" si="16"/>
        <v>-2131.8340811707676</v>
      </c>
      <c r="Z191">
        <f t="shared" si="17"/>
        <v>5.3005493801187194E-3</v>
      </c>
    </row>
    <row r="192" spans="1:26" x14ac:dyDescent="0.2">
      <c r="A192" s="10">
        <v>1.9000000000000015</v>
      </c>
      <c r="B192">
        <v>-0.69680840179365222</v>
      </c>
      <c r="C192">
        <f t="shared" si="12"/>
        <v>-0.30141315701258636</v>
      </c>
      <c r="U192">
        <f t="shared" si="13"/>
        <v>24692.408681400058</v>
      </c>
      <c r="V192">
        <f t="shared" si="14"/>
        <v>-0.30139564368743976</v>
      </c>
      <c r="W192" s="15">
        <f t="shared" si="15"/>
        <v>48.284622191081326</v>
      </c>
      <c r="X192" s="15">
        <f t="shared" si="16"/>
        <v>-2080.7038283639267</v>
      </c>
      <c r="Z192">
        <f t="shared" si="17"/>
        <v>5.810405000293185E-3</v>
      </c>
    </row>
    <row r="193" spans="1:26" x14ac:dyDescent="0.2">
      <c r="A193" s="10">
        <v>1.9100000000000015</v>
      </c>
      <c r="B193">
        <v>-0.69981886983389763</v>
      </c>
      <c r="C193">
        <f t="shared" si="12"/>
        <v>-0.30068045103649993</v>
      </c>
      <c r="U193">
        <f t="shared" si="13"/>
        <v>25090.858376180062</v>
      </c>
      <c r="V193">
        <f t="shared" si="14"/>
        <v>-0.30066228302356562</v>
      </c>
      <c r="W193" s="15">
        <f t="shared" si="15"/>
        <v>46.392689276849524</v>
      </c>
      <c r="X193" s="15">
        <f t="shared" si="16"/>
        <v>-2030.4989132066403</v>
      </c>
      <c r="Z193">
        <f t="shared" si="17"/>
        <v>6.042299348586494E-3</v>
      </c>
    </row>
    <row r="194" spans="1:26" x14ac:dyDescent="0.2">
      <c r="A194" s="10">
        <v>1.9200000000000015</v>
      </c>
      <c r="B194">
        <v>-0.70282201081438223</v>
      </c>
      <c r="C194">
        <f t="shared" si="12"/>
        <v>-0.2999477450604135</v>
      </c>
      <c r="U194">
        <f t="shared" si="13"/>
        <v>25493.57052358006</v>
      </c>
      <c r="V194">
        <f t="shared" si="14"/>
        <v>-0.29992972632342241</v>
      </c>
      <c r="W194" s="15">
        <f t="shared" si="15"/>
        <v>44.560952974942666</v>
      </c>
      <c r="X194" s="15">
        <f t="shared" si="16"/>
        <v>-1981.2081036906166</v>
      </c>
      <c r="Z194">
        <f t="shared" si="17"/>
        <v>6.0072920326367475E-3</v>
      </c>
    </row>
    <row r="195" spans="1:26" x14ac:dyDescent="0.2">
      <c r="A195" s="10">
        <v>1.9300000000000015</v>
      </c>
      <c r="B195">
        <v>-0.7058178247351059</v>
      </c>
      <c r="C195">
        <f t="shared" si="12"/>
        <v>-0.29921503908432151</v>
      </c>
      <c r="U195">
        <f t="shared" si="13"/>
        <v>25900.567796220061</v>
      </c>
      <c r="V195">
        <f t="shared" si="14"/>
        <v>-0.29919793144875595</v>
      </c>
      <c r="W195" s="15">
        <f t="shared" si="15"/>
        <v>42.787916806712929</v>
      </c>
      <c r="X195" s="15">
        <f t="shared" si="16"/>
        <v>-1932.8202363883756</v>
      </c>
      <c r="Z195">
        <f t="shared" si="17"/>
        <v>5.7175052490392184E-3</v>
      </c>
    </row>
    <row r="196" spans="1:26" x14ac:dyDescent="0.2">
      <c r="A196" s="10">
        <v>1.9400000000000015</v>
      </c>
      <c r="B196">
        <v>-0.70880631159606866</v>
      </c>
      <c r="C196">
        <f t="shared" si="12"/>
        <v>-0.29848233310823508</v>
      </c>
      <c r="U196">
        <f t="shared" si="13"/>
        <v>26311.872866720059</v>
      </c>
      <c r="V196">
        <f t="shared" si="14"/>
        <v>-0.29846685340600726</v>
      </c>
      <c r="W196" s="15">
        <f t="shared" si="15"/>
        <v>41.072111422011403</v>
      </c>
      <c r="X196" s="15">
        <f t="shared" si="16"/>
        <v>-1885.3242164531694</v>
      </c>
      <c r="Z196">
        <f t="shared" si="17"/>
        <v>5.186136836515259E-3</v>
      </c>
    </row>
    <row r="197" spans="1:26" x14ac:dyDescent="0.2">
      <c r="A197" s="10">
        <v>1.9500000000000015</v>
      </c>
      <c r="B197">
        <v>-0.71178747139727061</v>
      </c>
      <c r="C197">
        <f t="shared" ref="C197:C260" si="18">(B198-B196)/(A198-A196)</f>
        <v>-0.29774962713214864</v>
      </c>
      <c r="U197">
        <f t="shared" ref="U197:U260" si="19" xml:space="preserve"> 3778.77*A197^3 - 340.089*A197^2 + 0.861701*A197 - 0.0906905</f>
        <v>26727.508407700061</v>
      </c>
      <c r="V197">
        <f t="shared" ref="V197:V260" si="20" xml:space="preserve"> -0.00238224*A197^6 + 0.0273734*A197^5 - 0.119158*A197^4 + 0.250526*A197^3 - 0.263111*A197^2 + 0.199477*A197 - 0.461768</f>
        <v>-0.29773644434800978</v>
      </c>
      <c r="W197" s="15">
        <f t="shared" ref="W197:W260" si="21" xml:space="preserve"> 2.396571804*A197^6 - 53.9563944*A197^5 + 498.4948079*A197^4 - 2425.784163*A197^3 + 6570.546945*A197^2 - 9406.01645*A197 + 5565.325704</f>
        <v>39.412094283900842</v>
      </c>
      <c r="X197" s="15">
        <f t="shared" ref="X197:X260" si="22" xml:space="preserve"> -285.753263985272*A197^4 + 4049.44125429802*A197^3 - 21519.0591240899*A197^2 + 50823.4730647554*A197 - 45012.6516650823</f>
        <v>-1838.7090176190322</v>
      </c>
      <c r="Z197">
        <f t="shared" si="17"/>
        <v>4.4274729294672055E-3</v>
      </c>
    </row>
    <row r="198" spans="1:26" x14ac:dyDescent="0.2">
      <c r="A198" s="10">
        <v>1.9600000000000015</v>
      </c>
      <c r="B198">
        <v>-0.71476130413871164</v>
      </c>
      <c r="C198">
        <f t="shared" si="18"/>
        <v>-0.29701692115605666</v>
      </c>
      <c r="U198">
        <f t="shared" si="19"/>
        <v>27147.49709178006</v>
      </c>
      <c r="V198">
        <f t="shared" si="20"/>
        <v>-0.29700665357740108</v>
      </c>
      <c r="W198" s="15">
        <f t="shared" si="21"/>
        <v>37.806449355041877</v>
      </c>
      <c r="X198" s="15">
        <f t="shared" si="22"/>
        <v>-1792.9636822008179</v>
      </c>
      <c r="Z198">
        <f t="shared" si="17"/>
        <v>3.4569002384148427E-3</v>
      </c>
    </row>
    <row r="199" spans="1:26" x14ac:dyDescent="0.2">
      <c r="A199" s="10">
        <v>1.9700000000000015</v>
      </c>
      <c r="B199">
        <v>-0.71772780982039175</v>
      </c>
      <c r="C199">
        <f t="shared" si="18"/>
        <v>-0.29628421517997022</v>
      </c>
      <c r="U199">
        <f t="shared" si="19"/>
        <v>27571.861591580062</v>
      </c>
      <c r="V199">
        <f t="shared" si="20"/>
        <v>-0.29627742755175274</v>
      </c>
      <c r="W199" s="15">
        <f t="shared" si="21"/>
        <v>36.25378678585821</v>
      </c>
      <c r="X199" s="15">
        <f t="shared" si="22"/>
        <v>-1748.0773210941261</v>
      </c>
      <c r="Z199">
        <f t="shared" si="17"/>
        <v>2.2909179327569511E-3</v>
      </c>
    </row>
    <row r="200" spans="1:26" x14ac:dyDescent="0.2">
      <c r="A200" s="10">
        <v>1.9800000000000015</v>
      </c>
      <c r="B200">
        <v>-0.72068698844231105</v>
      </c>
      <c r="C200">
        <f t="shared" si="18"/>
        <v>-0.29555150920388379</v>
      </c>
      <c r="U200">
        <f t="shared" si="19"/>
        <v>28000.624579720065</v>
      </c>
      <c r="V200">
        <f t="shared" si="20"/>
        <v>-0.29554870989041299</v>
      </c>
      <c r="W200" s="15">
        <f t="shared" si="21"/>
        <v>34.752742604378909</v>
      </c>
      <c r="X200" s="15">
        <f t="shared" si="22"/>
        <v>-1704.0391137753904</v>
      </c>
      <c r="Z200">
        <f t="shared" si="17"/>
        <v>9.4714910383745013E-4</v>
      </c>
    </row>
    <row r="201" spans="1:26" x14ac:dyDescent="0.2">
      <c r="A201" s="10">
        <v>1.9900000000000015</v>
      </c>
      <c r="B201">
        <v>-0.72363884000446943</v>
      </c>
      <c r="C201">
        <f t="shared" si="18"/>
        <v>-0.29481880322780063</v>
      </c>
      <c r="U201">
        <f t="shared" si="19"/>
        <v>28433.808728820062</v>
      </c>
      <c r="V201">
        <f t="shared" si="20"/>
        <v>-0.29482044138306485</v>
      </c>
      <c r="W201" s="15">
        <f t="shared" si="21"/>
        <v>33.30197840783967</v>
      </c>
      <c r="X201" s="15">
        <f t="shared" si="22"/>
        <v>-1660.8383083017761</v>
      </c>
      <c r="Z201">
        <f t="shared" si="17"/>
        <v>5.5564816296694317E-4</v>
      </c>
    </row>
    <row r="202" spans="1:26" x14ac:dyDescent="0.2">
      <c r="A202" s="10">
        <v>2.0000000000000013</v>
      </c>
      <c r="B202">
        <v>-0.726583364506867</v>
      </c>
      <c r="C202">
        <f t="shared" si="18"/>
        <v>-0.29408609725171747</v>
      </c>
      <c r="U202">
        <f t="shared" si="19"/>
        <v>28871.436711500057</v>
      </c>
      <c r="V202">
        <f t="shared" si="20"/>
        <v>-0.29409255999999956</v>
      </c>
      <c r="W202" s="15">
        <f t="shared" si="21"/>
        <v>31.90018105600484</v>
      </c>
      <c r="X202" s="15">
        <f t="shared" si="22"/>
        <v>-1618.464221311282</v>
      </c>
      <c r="Z202">
        <f t="shared" ref="Z202:Z230" si="23">ABS((C202-V202)/C202)*100</f>
        <v>2.1975701478183607E-3</v>
      </c>
    </row>
    <row r="203" spans="1:26" x14ac:dyDescent="0.2">
      <c r="A203" s="10">
        <v>2.0100000000000011</v>
      </c>
      <c r="B203">
        <v>-0.72952056194950365</v>
      </c>
      <c r="C203">
        <f t="shared" si="18"/>
        <v>-0.29335339127562549</v>
      </c>
      <c r="U203">
        <f t="shared" si="19"/>
        <v>29313.531200380046</v>
      </c>
      <c r="V203">
        <f t="shared" si="20"/>
        <v>-0.2933650009041075</v>
      </c>
      <c r="W203" s="15">
        <f t="shared" si="21"/>
        <v>30.546062366186561</v>
      </c>
      <c r="X203" s="15">
        <f t="shared" si="22"/>
        <v>-1576.9062380226314</v>
      </c>
      <c r="Z203">
        <f t="shared" si="23"/>
        <v>3.9575572764059697E-3</v>
      </c>
    </row>
    <row r="204" spans="1:26" x14ac:dyDescent="0.2">
      <c r="A204" s="10">
        <v>2.0200000000000009</v>
      </c>
      <c r="B204">
        <v>-0.73245043233237939</v>
      </c>
      <c r="C204">
        <f t="shared" si="18"/>
        <v>-0.292620685299539</v>
      </c>
      <c r="U204">
        <f t="shared" si="19"/>
        <v>29760.114868080043</v>
      </c>
      <c r="V204">
        <f t="shared" si="20"/>
        <v>-0.29263769646457893</v>
      </c>
      <c r="W204" s="15">
        <f t="shared" si="21"/>
        <v>29.238358810035606</v>
      </c>
      <c r="X204" s="15">
        <f t="shared" si="22"/>
        <v>-1536.1538122353813</v>
      </c>
      <c r="Z204">
        <f t="shared" si="23"/>
        <v>5.81338432124989E-3</v>
      </c>
    </row>
    <row r="205" spans="1:26" x14ac:dyDescent="0.2">
      <c r="A205" s="10">
        <v>2.0300000000000007</v>
      </c>
      <c r="B205">
        <v>-0.73537297565549431</v>
      </c>
      <c r="C205">
        <f t="shared" si="18"/>
        <v>-0.29188797932345256</v>
      </c>
      <c r="U205">
        <f t="shared" si="19"/>
        <v>30211.210387220028</v>
      </c>
      <c r="V205">
        <f t="shared" si="20"/>
        <v>-0.2919105762723278</v>
      </c>
      <c r="W205" s="15">
        <f t="shared" si="21"/>
        <v>27.975831212029334</v>
      </c>
      <c r="X205" s="15">
        <f t="shared" si="22"/>
        <v>-1496.1964663298422</v>
      </c>
      <c r="Z205">
        <f t="shared" si="23"/>
        <v>7.7416510702557669E-3</v>
      </c>
    </row>
    <row r="206" spans="1:26" x14ac:dyDescent="0.2">
      <c r="A206" s="10">
        <v>2.0400000000000005</v>
      </c>
      <c r="B206">
        <v>-0.73828819191884831</v>
      </c>
      <c r="C206">
        <f t="shared" si="18"/>
        <v>-0.29115527334736058</v>
      </c>
      <c r="U206">
        <f t="shared" si="19"/>
        <v>30666.840430420019</v>
      </c>
      <c r="V206">
        <f t="shared" si="20"/>
        <v>-0.29118356715712207</v>
      </c>
      <c r="W206" s="15">
        <f t="shared" si="21"/>
        <v>26.757264449669492</v>
      </c>
      <c r="X206" s="15">
        <f t="shared" si="22"/>
        <v>-1457.0237912671219</v>
      </c>
      <c r="Z206">
        <f t="shared" si="23"/>
        <v>9.7177734190432939E-3</v>
      </c>
    </row>
    <row r="207" spans="1:26" x14ac:dyDescent="0.2">
      <c r="A207" s="10">
        <v>2.0500000000000003</v>
      </c>
      <c r="B207">
        <v>-0.7411960811224414</v>
      </c>
      <c r="C207">
        <f t="shared" si="18"/>
        <v>-0.29042256737127414</v>
      </c>
      <c r="U207">
        <f t="shared" si="19"/>
        <v>31127.027670300013</v>
      </c>
      <c r="V207">
        <f t="shared" si="20"/>
        <v>-0.29045659320643469</v>
      </c>
      <c r="W207" s="15">
        <f t="shared" si="21"/>
        <v>25.581467155455357</v>
      </c>
      <c r="X207" s="15">
        <f t="shared" si="22"/>
        <v>-1418.6254465890961</v>
      </c>
      <c r="Z207">
        <f t="shared" si="23"/>
        <v>1.1715974921827108E-2</v>
      </c>
    </row>
    <row r="208" spans="1:26" x14ac:dyDescent="0.2">
      <c r="A208" s="10">
        <v>2.06</v>
      </c>
      <c r="B208">
        <v>-0.74409664326627367</v>
      </c>
      <c r="C208">
        <f t="shared" si="18"/>
        <v>-0.28968986139518765</v>
      </c>
      <c r="U208">
        <f t="shared" si="19"/>
        <v>31591.794779480002</v>
      </c>
      <c r="V208">
        <f t="shared" si="20"/>
        <v>-0.28972957578601133</v>
      </c>
      <c r="W208" s="15">
        <f t="shared" si="21"/>
        <v>24.447271420513971</v>
      </c>
      <c r="X208" s="15">
        <f t="shared" si="22"/>
        <v>-1380.9911604184381</v>
      </c>
      <c r="Z208">
        <f t="shared" si="23"/>
        <v>1.3709278824051716E-2</v>
      </c>
    </row>
    <row r="209" spans="1:26" x14ac:dyDescent="0.2">
      <c r="A209" s="10">
        <v>2.0699999999999998</v>
      </c>
      <c r="B209">
        <v>-0.74698987835034503</v>
      </c>
      <c r="C209">
        <f t="shared" si="18"/>
        <v>-0.28895715541910122</v>
      </c>
      <c r="U209">
        <f t="shared" si="19"/>
        <v>32061.164430579993</v>
      </c>
      <c r="V209">
        <f t="shared" si="20"/>
        <v>-0.28900243356214789</v>
      </c>
      <c r="W209" s="15">
        <f t="shared" si="21"/>
        <v>23.353532500058463</v>
      </c>
      <c r="X209" s="15">
        <f t="shared" si="22"/>
        <v>-1344.1107294586327</v>
      </c>
      <c r="Z209">
        <f t="shared" si="23"/>
        <v>1.5669500546195675E-2</v>
      </c>
    </row>
    <row r="210" spans="1:26" x14ac:dyDescent="0.2">
      <c r="A210" s="10">
        <v>2.0799999999999996</v>
      </c>
      <c r="B210">
        <v>-0.74987578637465557</v>
      </c>
      <c r="C210">
        <f t="shared" si="18"/>
        <v>-0.28822444944301479</v>
      </c>
      <c r="U210">
        <f t="shared" si="19"/>
        <v>32535.159296219983</v>
      </c>
      <c r="V210">
        <f t="shared" si="20"/>
        <v>-0.28827508252568523</v>
      </c>
      <c r="W210" s="15">
        <f t="shared" si="21"/>
        <v>22.299128520423437</v>
      </c>
      <c r="X210" s="15">
        <f t="shared" si="22"/>
        <v>-1307.9740189938893</v>
      </c>
      <c r="Z210">
        <f t="shared" si="23"/>
        <v>1.7567240658554514E-2</v>
      </c>
    </row>
    <row r="211" spans="1:26" x14ac:dyDescent="0.2">
      <c r="A211" s="10">
        <v>2.0899999999999994</v>
      </c>
      <c r="B211">
        <v>-0.7527543673392052</v>
      </c>
      <c r="C211">
        <f t="shared" si="18"/>
        <v>-0.28749174346692274</v>
      </c>
      <c r="U211">
        <f t="shared" si="19"/>
        <v>33013.802049019971</v>
      </c>
      <c r="V211">
        <f t="shared" si="20"/>
        <v>-0.28754743601772204</v>
      </c>
      <c r="W211" s="15">
        <f t="shared" si="21"/>
        <v>21.282960187990284</v>
      </c>
      <c r="X211" s="15">
        <f t="shared" si="22"/>
        <v>-1272.5709628892218</v>
      </c>
      <c r="Z211">
        <f t="shared" si="23"/>
        <v>1.9371878346029381E-2</v>
      </c>
    </row>
    <row r="212" spans="1:26" x14ac:dyDescent="0.2">
      <c r="A212" s="10">
        <v>2.0999999999999992</v>
      </c>
      <c r="B212">
        <v>-0.75562562124399391</v>
      </c>
      <c r="C212">
        <f t="shared" si="18"/>
        <v>-0.28675903749083631</v>
      </c>
      <c r="U212">
        <f t="shared" si="19"/>
        <v>33497.115361599957</v>
      </c>
      <c r="V212">
        <f t="shared" si="20"/>
        <v>-0.28681940475703976</v>
      </c>
      <c r="W212" s="15">
        <f t="shared" si="21"/>
        <v>20.303950499704115</v>
      </c>
      <c r="X212" s="15">
        <f t="shared" si="22"/>
        <v>-1237.8915635904414</v>
      </c>
      <c r="Z212">
        <f t="shared" si="23"/>
        <v>2.1051565360126753E-2</v>
      </c>
    </row>
    <row r="213" spans="1:26" x14ac:dyDescent="0.2">
      <c r="A213" s="10">
        <v>2.109999999999999</v>
      </c>
      <c r="B213">
        <v>-0.7584895480890218</v>
      </c>
      <c r="C213">
        <f t="shared" si="18"/>
        <v>-0.28602633151474988</v>
      </c>
      <c r="U213">
        <f t="shared" si="19"/>
        <v>33985.121906579952</v>
      </c>
      <c r="V213">
        <f t="shared" si="20"/>
        <v>-0.28609089686924377</v>
      </c>
      <c r="W213" s="15">
        <f t="shared" si="21"/>
        <v>19.361044455387855</v>
      </c>
      <c r="X213" s="15">
        <f t="shared" si="22"/>
        <v>-1203.9258921241344</v>
      </c>
      <c r="Z213">
        <f t="shared" si="23"/>
        <v>2.257322049755604E-2</v>
      </c>
    </row>
    <row r="214" spans="1:26" x14ac:dyDescent="0.2">
      <c r="A214" s="10">
        <v>2.1199999999999988</v>
      </c>
      <c r="B214">
        <v>-0.76134614787428878</v>
      </c>
      <c r="C214">
        <f t="shared" si="18"/>
        <v>-0.28529362553865789</v>
      </c>
      <c r="U214">
        <f t="shared" si="19"/>
        <v>34477.844356579939</v>
      </c>
      <c r="V214">
        <f t="shared" si="20"/>
        <v>-0.28536181791761928</v>
      </c>
      <c r="W214" s="15">
        <f t="shared" si="21"/>
        <v>18.453208771784375</v>
      </c>
      <c r="X214" s="15">
        <f t="shared" si="22"/>
        <v>-1170.6640880976774</v>
      </c>
      <c r="Z214">
        <f t="shared" si="23"/>
        <v>2.3902524577137648E-2</v>
      </c>
    </row>
    <row r="215" spans="1:26" x14ac:dyDescent="0.2">
      <c r="A215" s="10">
        <v>2.1299999999999986</v>
      </c>
      <c r="B215">
        <v>-0.76419542059979484</v>
      </c>
      <c r="C215">
        <f t="shared" si="18"/>
        <v>-0.2845609195625714</v>
      </c>
      <c r="U215">
        <f t="shared" si="19"/>
        <v>34975.30538421993</v>
      </c>
      <c r="V215">
        <f t="shared" si="20"/>
        <v>-0.28463207093570392</v>
      </c>
      <c r="W215" s="15">
        <f t="shared" si="21"/>
        <v>17.579431598275733</v>
      </c>
      <c r="X215" s="15">
        <f t="shared" si="22"/>
        <v>-1138.0963596992297</v>
      </c>
      <c r="Z215">
        <f t="shared" si="23"/>
        <v>2.5003915942459942E-2</v>
      </c>
    </row>
    <row r="216" spans="1:26" x14ac:dyDescent="0.2">
      <c r="A216" s="10">
        <v>2.1399999999999983</v>
      </c>
      <c r="B216">
        <v>-0.76703736626554009</v>
      </c>
      <c r="C216">
        <f t="shared" si="18"/>
        <v>-0.28382821358648497</v>
      </c>
      <c r="U216">
        <f t="shared" si="19"/>
        <v>35477.527662119923</v>
      </c>
      <c r="V216">
        <f t="shared" si="20"/>
        <v>-0.28390155646157239</v>
      </c>
      <c r="W216" s="15">
        <f t="shared" si="21"/>
        <v>16.738722234352281</v>
      </c>
      <c r="X216" s="15">
        <f t="shared" si="22"/>
        <v>-1106.2129836977183</v>
      </c>
      <c r="Z216">
        <f t="shared" si="23"/>
        <v>2.5840586515573791E-2</v>
      </c>
    </row>
    <row r="217" spans="1:26" x14ac:dyDescent="0.2">
      <c r="A217" s="10">
        <v>2.1499999999999981</v>
      </c>
      <c r="B217">
        <v>-0.76987198487152442</v>
      </c>
      <c r="C217">
        <f t="shared" si="18"/>
        <v>-0.28309550761039853</v>
      </c>
      <c r="U217">
        <f t="shared" si="19"/>
        <v>35984.533862899902</v>
      </c>
      <c r="V217">
        <f t="shared" si="20"/>
        <v>-0.28317017257383947</v>
      </c>
      <c r="W217" s="15">
        <f t="shared" si="21"/>
        <v>15.930110848838922</v>
      </c>
      <c r="X217" s="15">
        <f t="shared" si="22"/>
        <v>-1075.0043054428679</v>
      </c>
      <c r="Z217">
        <f t="shared" si="23"/>
        <v>2.6374478376991962E-2</v>
      </c>
    </row>
    <row r="218" spans="1:26" x14ac:dyDescent="0.2">
      <c r="A218" s="10">
        <v>2.1599999999999979</v>
      </c>
      <c r="B218">
        <v>-0.77269927641774794</v>
      </c>
      <c r="C218">
        <f t="shared" si="18"/>
        <v>-0.28236280163431204</v>
      </c>
      <c r="U218">
        <f t="shared" si="19"/>
        <v>36496.346659179893</v>
      </c>
      <c r="V218">
        <f t="shared" si="20"/>
        <v>-0.2824378149293793</v>
      </c>
      <c r="W218" s="15">
        <f t="shared" si="21"/>
        <v>15.152648200820295</v>
      </c>
      <c r="X218" s="15">
        <f t="shared" si="22"/>
        <v>-1044.460738865193</v>
      </c>
      <c r="Z218">
        <f t="shared" si="23"/>
        <v>2.6566280909909215E-2</v>
      </c>
    </row>
    <row r="219" spans="1:26" x14ac:dyDescent="0.2">
      <c r="A219" s="10">
        <v>2.1699999999999977</v>
      </c>
      <c r="B219">
        <v>-0.77551924090421054</v>
      </c>
      <c r="C219">
        <f t="shared" si="18"/>
        <v>-0.28163009565822006</v>
      </c>
      <c r="U219">
        <f t="shared" si="19"/>
        <v>37012.988723579881</v>
      </c>
      <c r="V219">
        <f t="shared" si="20"/>
        <v>-0.28170437680275368</v>
      </c>
      <c r="W219" s="15">
        <f t="shared" si="21"/>
        <v>14.405405362244892</v>
      </c>
      <c r="X219" s="15">
        <f t="shared" si="22"/>
        <v>-1014.5727664759615</v>
      </c>
      <c r="Z219">
        <f t="shared" si="23"/>
        <v>2.637542850667586E-2</v>
      </c>
    </row>
    <row r="220" spans="1:26" x14ac:dyDescent="0.2">
      <c r="A220" s="10">
        <v>2.1799999999999975</v>
      </c>
      <c r="B220">
        <v>-0.77833187833091222</v>
      </c>
      <c r="C220">
        <f t="shared" si="18"/>
        <v>-0.28089738968213362</v>
      </c>
      <c r="U220">
        <f t="shared" si="19"/>
        <v>37534.482728719871</v>
      </c>
      <c r="V220">
        <f t="shared" si="20"/>
        <v>-0.28096974912736228</v>
      </c>
      <c r="W220" s="15">
        <f t="shared" si="21"/>
        <v>13.687473442359078</v>
      </c>
      <c r="X220" s="15">
        <f t="shared" si="22"/>
        <v>-985.330939367268</v>
      </c>
      <c r="Z220">
        <f t="shared" si="23"/>
        <v>2.5760098842689944E-2</v>
      </c>
    </row>
    <row r="221" spans="1:26" x14ac:dyDescent="0.2">
      <c r="A221" s="10">
        <v>2.1899999999999973</v>
      </c>
      <c r="B221">
        <v>-0.78113718869785309</v>
      </c>
      <c r="C221">
        <f t="shared" si="18"/>
        <v>-0.28016468370604719</v>
      </c>
      <c r="U221">
        <f t="shared" si="19"/>
        <v>38060.851347219861</v>
      </c>
      <c r="V221">
        <f t="shared" si="20"/>
        <v>-0.28023382053830548</v>
      </c>
      <c r="W221" s="15">
        <f t="shared" si="21"/>
        <v>12.997963313763648</v>
      </c>
      <c r="X221" s="15">
        <f t="shared" si="22"/>
        <v>-956.7258772119385</v>
      </c>
      <c r="Z221">
        <f t="shared" si="23"/>
        <v>2.4677211754079196E-2</v>
      </c>
    </row>
    <row r="222" spans="1:26" x14ac:dyDescent="0.2">
      <c r="A222" s="10">
        <v>2.1999999999999971</v>
      </c>
      <c r="B222">
        <v>-0.78393517200503304</v>
      </c>
      <c r="C222">
        <f t="shared" si="18"/>
        <v>-0.27943197772995515</v>
      </c>
      <c r="U222">
        <f t="shared" si="19"/>
        <v>38592.117251699849</v>
      </c>
      <c r="V222">
        <f t="shared" si="20"/>
        <v>-0.27949647741695999</v>
      </c>
      <c r="W222" s="15">
        <f t="shared" si="21"/>
        <v>12.336005340265729</v>
      </c>
      <c r="X222" s="15">
        <f t="shared" si="22"/>
        <v>-928.74826826361823</v>
      </c>
      <c r="Z222">
        <f t="shared" si="23"/>
        <v>2.3082428692957416E-2</v>
      </c>
    </row>
    <row r="223" spans="1:26" x14ac:dyDescent="0.2">
      <c r="A223" s="10">
        <v>2.2099999999999969</v>
      </c>
      <c r="B223">
        <v>-0.78672582825245208</v>
      </c>
      <c r="C223">
        <f t="shared" si="18"/>
        <v>-0.27869927175386872</v>
      </c>
      <c r="U223">
        <f t="shared" si="19"/>
        <v>39128.303114779825</v>
      </c>
      <c r="V223">
        <f t="shared" si="20"/>
        <v>-0.278757603937276</v>
      </c>
      <c r="W223" s="15">
        <f t="shared" si="21"/>
        <v>11.70074910641506</v>
      </c>
      <c r="X223" s="15">
        <f t="shared" si="22"/>
        <v>-901.38886935674236</v>
      </c>
      <c r="Z223">
        <f t="shared" si="23"/>
        <v>2.0930152791643921E-2</v>
      </c>
    </row>
    <row r="224" spans="1:26" x14ac:dyDescent="0.2">
      <c r="A224" s="10">
        <v>2.2199999999999966</v>
      </c>
      <c r="B224">
        <v>-0.7895091574401103</v>
      </c>
      <c r="C224">
        <f t="shared" si="18"/>
        <v>-0.27796656577778228</v>
      </c>
      <c r="U224">
        <f t="shared" si="19"/>
        <v>39669.431609079809</v>
      </c>
      <c r="V224">
        <f t="shared" si="20"/>
        <v>-0.27801708211378262</v>
      </c>
      <c r="W224" s="15">
        <f t="shared" si="21"/>
        <v>11.091363148804703</v>
      </c>
      <c r="X224" s="15">
        <f t="shared" si="22"/>
        <v>-874.63850590650691</v>
      </c>
      <c r="Z224">
        <f t="shared" si="23"/>
        <v>1.8173529560646481E-2</v>
      </c>
    </row>
    <row r="225" spans="1:26" x14ac:dyDescent="0.2">
      <c r="A225" s="10">
        <v>2.2299999999999964</v>
      </c>
      <c r="B225">
        <v>-0.7922851595680076</v>
      </c>
      <c r="C225">
        <f t="shared" si="18"/>
        <v>-0.27723385980169579</v>
      </c>
      <c r="U225">
        <f t="shared" si="19"/>
        <v>40215.525407219808</v>
      </c>
      <c r="V225">
        <f t="shared" si="20"/>
        <v>-0.2772747918513106</v>
      </c>
      <c r="W225" s="15">
        <f t="shared" si="21"/>
        <v>10.507034689043394</v>
      </c>
      <c r="X225" s="15">
        <f t="shared" si="22"/>
        <v>-848.48807190889784</v>
      </c>
      <c r="Z225">
        <f t="shared" si="23"/>
        <v>1.4764448196942576E-2</v>
      </c>
    </row>
    <row r="226" spans="1:26" x14ac:dyDescent="0.2">
      <c r="A226" s="10">
        <v>2.2399999999999962</v>
      </c>
      <c r="B226">
        <v>-0.7950538346361441</v>
      </c>
      <c r="C226">
        <f t="shared" si="18"/>
        <v>-0.27650115382560936</v>
      </c>
      <c r="U226">
        <f t="shared" si="19"/>
        <v>40766.607181819796</v>
      </c>
      <c r="V226">
        <f t="shared" si="20"/>
        <v>-0.27653061099643467</v>
      </c>
      <c r="W226" s="15">
        <f t="shared" si="21"/>
        <v>9.9469693685032325</v>
      </c>
      <c r="X226" s="15">
        <f t="shared" si="22"/>
        <v>-822.92852994069108</v>
      </c>
      <c r="Z226">
        <f t="shared" si="23"/>
        <v>1.0653543545025363E-2</v>
      </c>
    </row>
    <row r="227" spans="1:26" x14ac:dyDescent="0.2">
      <c r="A227" s="10">
        <v>2.249999999999996</v>
      </c>
      <c r="B227">
        <v>-0.79781518264451967</v>
      </c>
      <c r="C227">
        <f t="shared" si="18"/>
        <v>-0.27576844784951737</v>
      </c>
      <c r="U227">
        <f t="shared" si="19"/>
        <v>41322.699605499773</v>
      </c>
      <c r="V227">
        <f t="shared" si="20"/>
        <v>-0.27578441539062504</v>
      </c>
      <c r="W227" s="15">
        <f t="shared" si="21"/>
        <v>9.410390984759033</v>
      </c>
      <c r="X227" s="15">
        <f t="shared" si="22"/>
        <v>-797.95091115945252</v>
      </c>
      <c r="Z227">
        <f t="shared" si="23"/>
        <v>5.7901987091639791E-3</v>
      </c>
    </row>
    <row r="228" spans="1:26" x14ac:dyDescent="0.2">
      <c r="A228" s="10">
        <v>2.2599999999999958</v>
      </c>
      <c r="B228">
        <v>-0.80056920359313433</v>
      </c>
      <c r="C228">
        <f t="shared" si="18"/>
        <v>-0.27503574187343094</v>
      </c>
      <c r="U228">
        <f t="shared" si="19"/>
        <v>41883.825350879757</v>
      </c>
      <c r="V228">
        <f t="shared" si="20"/>
        <v>-0.27503607892511744</v>
      </c>
      <c r="W228" s="15">
        <f t="shared" si="21"/>
        <v>8.896541229803006</v>
      </c>
      <c r="X228" s="15">
        <f t="shared" si="22"/>
        <v>-773.54631530347979</v>
      </c>
      <c r="Z228">
        <f t="shared" si="23"/>
        <v>1.2254832197788968E-4</v>
      </c>
    </row>
    <row r="229" spans="1:26" x14ac:dyDescent="0.2">
      <c r="A229" s="10">
        <v>2.2699999999999956</v>
      </c>
      <c r="B229">
        <v>-0.80331589748198817</v>
      </c>
      <c r="C229">
        <f t="shared" si="18"/>
        <v>-0.27430303589734445</v>
      </c>
      <c r="U229">
        <f t="shared" si="19"/>
        <v>42450.007090579747</v>
      </c>
      <c r="V229">
        <f t="shared" si="20"/>
        <v>-0.27428547359749683</v>
      </c>
      <c r="W229" s="15">
        <f t="shared" si="21"/>
        <v>8.4046794299074463</v>
      </c>
      <c r="X229" s="15">
        <f t="shared" si="22"/>
        <v>-749.70591069193324</v>
      </c>
      <c r="Z229">
        <f t="shared" si="23"/>
        <v>6.402517489522151E-3</v>
      </c>
    </row>
    <row r="230" spans="1:26" x14ac:dyDescent="0.2">
      <c r="A230" s="10">
        <v>2.2799999999999954</v>
      </c>
      <c r="B230">
        <v>-0.8060552643110811</v>
      </c>
      <c r="C230">
        <f t="shared" si="18"/>
        <v>-0.27357032992125246</v>
      </c>
      <c r="U230">
        <f t="shared" si="19"/>
        <v>43021.267497219735</v>
      </c>
      <c r="V230">
        <f t="shared" si="20"/>
        <v>-0.27353246956999766</v>
      </c>
      <c r="W230" s="15">
        <f t="shared" si="21"/>
        <v>7.9340822872627541</v>
      </c>
      <c r="X230" s="15">
        <f t="shared" si="22"/>
        <v>-726.42093422469043</v>
      </c>
      <c r="Z230">
        <f t="shared" si="23"/>
        <v>1.3839348465055345E-2</v>
      </c>
    </row>
    <row r="231" spans="1:26" x14ac:dyDescent="0.2">
      <c r="A231" s="10">
        <v>2.2899999999999952</v>
      </c>
      <c r="B231">
        <v>-0.80878730408041311</v>
      </c>
      <c r="C231">
        <f t="shared" si="18"/>
        <v>-0.27283762394516603</v>
      </c>
      <c r="U231">
        <f t="shared" si="19"/>
        <v>43597.629243419731</v>
      </c>
      <c r="V231">
        <f t="shared" si="20"/>
        <v>-0.2727769352295214</v>
      </c>
      <c r="W231" s="15">
        <f t="shared" si="21"/>
        <v>7.4840436233689616</v>
      </c>
      <c r="X231" s="15">
        <f t="shared" si="22"/>
        <v>-703.68269138244796</v>
      </c>
      <c r="Z231">
        <f>ABS((C231-V231)/C231)*100</f>
        <v>2.2243528867861379E-2</v>
      </c>
    </row>
    <row r="232" spans="1:26" x14ac:dyDescent="0.2">
      <c r="A232" s="10">
        <v>2.2999999999999949</v>
      </c>
      <c r="B232">
        <v>-0.8115120167899843</v>
      </c>
      <c r="C232">
        <f t="shared" si="18"/>
        <v>-0.27210491796907954</v>
      </c>
      <c r="U232">
        <f t="shared" si="19"/>
        <v>44179.115001799706</v>
      </c>
      <c r="V232">
        <f t="shared" si="20"/>
        <v>-0.27201873724936027</v>
      </c>
      <c r="W232" s="15">
        <f t="shared" si="21"/>
        <v>7.0538741240752643</v>
      </c>
      <c r="X232" s="15">
        <f t="shared" si="22"/>
        <v>-681.48255622670695</v>
      </c>
      <c r="Z232">
        <f t="shared" ref="Z232:Z295" si="24">ABS((C232-V232)/C232)*100</f>
        <v>3.1671871409934799E-2</v>
      </c>
    </row>
    <row r="233" spans="1:26" x14ac:dyDescent="0.2">
      <c r="A233" s="10">
        <v>2.3099999999999947</v>
      </c>
      <c r="B233">
        <v>-0.81422940243979458</v>
      </c>
      <c r="C233">
        <f t="shared" si="18"/>
        <v>-0.27137221199298756</v>
      </c>
      <c r="U233">
        <f t="shared" si="19"/>
        <v>44765.747444979679</v>
      </c>
      <c r="V233">
        <f t="shared" si="20"/>
        <v>-0.27125774065264863</v>
      </c>
      <c r="W233" s="15">
        <f t="shared" si="21"/>
        <v>6.642901086413076</v>
      </c>
      <c r="X233" s="15">
        <f t="shared" si="22"/>
        <v>-659.81197139967117</v>
      </c>
      <c r="Z233">
        <f t="shared" si="24"/>
        <v>4.2182410460613634E-2</v>
      </c>
    </row>
    <row r="234" spans="1:26" x14ac:dyDescent="0.2">
      <c r="A234" s="10">
        <v>2.3199999999999945</v>
      </c>
      <c r="B234">
        <v>-0.81693946102984394</v>
      </c>
      <c r="C234">
        <f t="shared" si="18"/>
        <v>-0.27063950601690112</v>
      </c>
      <c r="U234">
        <f t="shared" si="19"/>
        <v>45357.549245579678</v>
      </c>
      <c r="V234">
        <f t="shared" si="20"/>
        <v>-0.27049380887752184</v>
      </c>
      <c r="W234" s="15">
        <f t="shared" si="21"/>
        <v>6.2504681671171056</v>
      </c>
      <c r="X234" s="15">
        <f t="shared" si="22"/>
        <v>-638.66244812442164</v>
      </c>
      <c r="Z234">
        <f t="shared" si="24"/>
        <v>5.3834394513780803E-2</v>
      </c>
    </row>
    <row r="235" spans="1:26" x14ac:dyDescent="0.2">
      <c r="A235" s="10">
        <v>2.3299999999999943</v>
      </c>
      <c r="B235">
        <v>-0.81964219256013249</v>
      </c>
      <c r="C235">
        <f t="shared" si="18"/>
        <v>-0.26990680004081469</v>
      </c>
      <c r="U235">
        <f t="shared" si="19"/>
        <v>45954.543076219663</v>
      </c>
      <c r="V235">
        <f t="shared" si="20"/>
        <v>-0.26972680384398878</v>
      </c>
      <c r="W235" s="15">
        <f t="shared" si="21"/>
        <v>5.8759351328890261</v>
      </c>
      <c r="X235" s="15">
        <f t="shared" si="22"/>
        <v>-618.02556620477117</v>
      </c>
      <c r="Z235">
        <f t="shared" si="24"/>
        <v>6.6688277879136754E-2</v>
      </c>
    </row>
    <row r="236" spans="1:26" x14ac:dyDescent="0.2">
      <c r="A236" s="10">
        <v>2.3399999999999941</v>
      </c>
      <c r="B236">
        <v>-0.82233759703066012</v>
      </c>
      <c r="C236">
        <f t="shared" si="18"/>
        <v>-0.2691740940647282</v>
      </c>
      <c r="U236">
        <f t="shared" si="19"/>
        <v>46556.751609519648</v>
      </c>
      <c r="V236">
        <f t="shared" si="20"/>
        <v>-0.26895658602252787</v>
      </c>
      <c r="W236" s="15">
        <f t="shared" si="21"/>
        <v>5.5186776123673553</v>
      </c>
      <c r="X236" s="15">
        <f t="shared" si="22"/>
        <v>-597.89297402530792</v>
      </c>
      <c r="Z236">
        <f t="shared" si="24"/>
        <v>8.0805711618008688E-2</v>
      </c>
    </row>
    <row r="237" spans="1:26" x14ac:dyDescent="0.2">
      <c r="A237" s="10">
        <v>2.3499999999999939</v>
      </c>
      <c r="B237">
        <v>-0.82502567444142694</v>
      </c>
      <c r="C237">
        <f t="shared" si="18"/>
        <v>-0.26844138808864176</v>
      </c>
      <c r="U237">
        <f t="shared" si="19"/>
        <v>47164.197518099638</v>
      </c>
      <c r="V237">
        <f t="shared" si="20"/>
        <v>-0.26818301450439008</v>
      </c>
      <c r="W237" s="15">
        <f t="shared" si="21"/>
        <v>5.1780868498617565</v>
      </c>
      <c r="X237" s="15">
        <f t="shared" si="22"/>
        <v>-578.25638855141005</v>
      </c>
      <c r="Z237">
        <f t="shared" si="24"/>
        <v>9.6249533684561239E-2</v>
      </c>
    </row>
    <row r="238" spans="1:26" x14ac:dyDescent="0.2">
      <c r="A238" s="10">
        <v>2.3599999999999937</v>
      </c>
      <c r="B238">
        <v>-0.82770642479243284</v>
      </c>
      <c r="C238">
        <f t="shared" si="18"/>
        <v>-0.26770868211254978</v>
      </c>
      <c r="U238">
        <f t="shared" si="19"/>
        <v>47776.903474579609</v>
      </c>
      <c r="V238">
        <f t="shared" si="20"/>
        <v>-0.26740594707362159</v>
      </c>
      <c r="W238" s="15">
        <f t="shared" si="21"/>
        <v>4.8535694607753612</v>
      </c>
      <c r="X238" s="15">
        <f t="shared" si="22"/>
        <v>-559.10759532927477</v>
      </c>
      <c r="Z238">
        <f t="shared" si="24"/>
        <v>0.11308375826261656</v>
      </c>
    </row>
    <row r="239" spans="1:26" x14ac:dyDescent="0.2">
      <c r="A239" s="10">
        <v>2.3699999999999934</v>
      </c>
      <c r="B239">
        <v>-0.83037984808367782</v>
      </c>
      <c r="C239">
        <f t="shared" si="18"/>
        <v>-0.26697597613646334</v>
      </c>
      <c r="U239">
        <f t="shared" si="19"/>
        <v>48394.892151579588</v>
      </c>
      <c r="V239">
        <f t="shared" si="20"/>
        <v>-0.26662524028079876</v>
      </c>
      <c r="W239" s="15">
        <f t="shared" si="21"/>
        <v>4.5445471887514941</v>
      </c>
      <c r="X239" s="15">
        <f t="shared" si="22"/>
        <v>-540.43844848586014</v>
      </c>
      <c r="Z239">
        <f t="shared" si="24"/>
        <v>0.13137356429602823</v>
      </c>
    </row>
    <row r="240" spans="1:26" x14ac:dyDescent="0.2">
      <c r="A240" s="10">
        <v>2.3799999999999932</v>
      </c>
      <c r="B240">
        <v>-0.83304594431516199</v>
      </c>
      <c r="C240">
        <f t="shared" si="18"/>
        <v>-0.26624327016037685</v>
      </c>
      <c r="U240">
        <f t="shared" si="19"/>
        <v>49018.186221719574</v>
      </c>
      <c r="V240">
        <f t="shared" si="20"/>
        <v>-0.26584074951848169</v>
      </c>
      <c r="W240" s="15">
        <f t="shared" si="21"/>
        <v>4.2504566645811792</v>
      </c>
      <c r="X240" s="15">
        <f t="shared" si="22"/>
        <v>-522.2408707288705</v>
      </c>
      <c r="Z240">
        <f t="shared" si="24"/>
        <v>0.15118528316328869</v>
      </c>
    </row>
    <row r="241" spans="1:26" x14ac:dyDescent="0.2">
      <c r="A241" s="10">
        <v>2.389999999999993</v>
      </c>
      <c r="B241">
        <v>-0.83570471348688524</v>
      </c>
      <c r="C241">
        <f t="shared" si="18"/>
        <v>-0.26551056418428487</v>
      </c>
      <c r="U241">
        <f t="shared" si="19"/>
        <v>49646.808357619549</v>
      </c>
      <c r="V241">
        <f t="shared" si="20"/>
        <v>-0.26505232909838167</v>
      </c>
      <c r="W241" s="15">
        <f t="shared" si="21"/>
        <v>3.9707491668168586</v>
      </c>
      <c r="X241" s="15">
        <f t="shared" si="22"/>
        <v>-504.50685334685841</v>
      </c>
      <c r="Z241">
        <f t="shared" si="24"/>
        <v>0.17258638552142577</v>
      </c>
    </row>
    <row r="242" spans="1:26" x14ac:dyDescent="0.2">
      <c r="A242" s="10">
        <v>2.3999999999999928</v>
      </c>
      <c r="B242">
        <v>-0.83835615559884757</v>
      </c>
      <c r="C242">
        <f t="shared" si="18"/>
        <v>-0.26477785820819844</v>
      </c>
      <c r="U242">
        <f t="shared" si="19"/>
        <v>50280.781231899542</v>
      </c>
      <c r="V242">
        <f t="shared" si="20"/>
        <v>-0.26425983233023992</v>
      </c>
      <c r="W242" s="15">
        <f t="shared" si="21"/>
        <v>3.7048903840777712</v>
      </c>
      <c r="X242" s="15">
        <f t="shared" si="22"/>
        <v>-487.22845620910812</v>
      </c>
      <c r="Z242">
        <f t="shared" si="24"/>
        <v>0.19564546728495172</v>
      </c>
    </row>
    <row r="243" spans="1:26" x14ac:dyDescent="0.2">
      <c r="A243" s="10">
        <v>2.4099999999999926</v>
      </c>
      <c r="B243">
        <v>-0.8410002706510491</v>
      </c>
      <c r="C243">
        <f t="shared" si="18"/>
        <v>-0.26404515223211195</v>
      </c>
      <c r="U243">
        <f t="shared" si="19"/>
        <v>50920.127517179521</v>
      </c>
      <c r="V243">
        <f t="shared" si="20"/>
        <v>-0.26346311160242986</v>
      </c>
      <c r="W243" s="15">
        <f t="shared" si="21"/>
        <v>3.4523601791488545</v>
      </c>
      <c r="X243" s="15">
        <f t="shared" si="22"/>
        <v>-470.39780776572297</v>
      </c>
      <c r="Z243">
        <f t="shared" si="24"/>
        <v>0.2204322346999352</v>
      </c>
    </row>
    <row r="244" spans="1:26" x14ac:dyDescent="0.2">
      <c r="A244" s="10">
        <v>2.4199999999999924</v>
      </c>
      <c r="B244">
        <v>-0.8436370586434897</v>
      </c>
      <c r="C244">
        <f t="shared" si="18"/>
        <v>-0.26331244625602551</v>
      </c>
      <c r="U244">
        <f t="shared" si="19"/>
        <v>51564.869886079512</v>
      </c>
      <c r="V244">
        <f t="shared" si="20"/>
        <v>-0.2626620184642674</v>
      </c>
      <c r="W244" s="15">
        <f t="shared" si="21"/>
        <v>3.2126523547567558</v>
      </c>
      <c r="X244" s="15">
        <f t="shared" si="22"/>
        <v>-454.00710504758172</v>
      </c>
      <c r="Z244">
        <f t="shared" si="24"/>
        <v>0.24701748854123085</v>
      </c>
    </row>
    <row r="245" spans="1:26" x14ac:dyDescent="0.2">
      <c r="A245" s="10">
        <v>2.4299999999999922</v>
      </c>
      <c r="B245">
        <v>-0.8462665195761695</v>
      </c>
      <c r="C245">
        <f t="shared" si="18"/>
        <v>-0.26257974027993908</v>
      </c>
      <c r="U245">
        <f t="shared" si="19"/>
        <v>52215.031011219493</v>
      </c>
      <c r="V245">
        <f t="shared" si="20"/>
        <v>-0.26185640371003555</v>
      </c>
      <c r="W245" s="15">
        <f t="shared" si="21"/>
        <v>2.9852744210520541</v>
      </c>
      <c r="X245" s="15">
        <f t="shared" si="22"/>
        <v>-438.04861366630939</v>
      </c>
      <c r="Z245">
        <f t="shared" si="24"/>
        <v>0.27547310738154251</v>
      </c>
    </row>
    <row r="246" spans="1:26" x14ac:dyDescent="0.2">
      <c r="A246" s="10">
        <v>2.439999999999992</v>
      </c>
      <c r="B246">
        <v>-0.84888865344908837</v>
      </c>
      <c r="C246">
        <f t="shared" si="18"/>
        <v>-0.26184703430384709</v>
      </c>
      <c r="U246">
        <f t="shared" si="19"/>
        <v>52870.633565219468</v>
      </c>
      <c r="V246">
        <f t="shared" si="20"/>
        <v>-0.26104611746473483</v>
      </c>
      <c r="W246" s="15">
        <f t="shared" si="21"/>
        <v>2.7697473649104722</v>
      </c>
      <c r="X246" s="15">
        <f t="shared" si="22"/>
        <v>-422.51466781437921</v>
      </c>
      <c r="Z246">
        <f t="shared" si="24"/>
        <v>0.30587202992067547</v>
      </c>
    </row>
    <row r="247" spans="1:26" x14ac:dyDescent="0.2">
      <c r="A247" s="10">
        <v>2.4499999999999917</v>
      </c>
      <c r="B247">
        <v>-0.85150346026224633</v>
      </c>
      <c r="C247">
        <f t="shared" si="18"/>
        <v>-0.2611143283277606</v>
      </c>
      <c r="U247">
        <f t="shared" si="19"/>
        <v>53531.700220699451</v>
      </c>
      <c r="V247">
        <f t="shared" si="20"/>
        <v>-0.26023100927153586</v>
      </c>
      <c r="W247" s="15">
        <f t="shared" si="21"/>
        <v>2.5656054208566275</v>
      </c>
      <c r="X247" s="15">
        <f t="shared" si="22"/>
        <v>-407.39767026498157</v>
      </c>
      <c r="Z247">
        <f t="shared" si="24"/>
        <v>0.33828823637589317</v>
      </c>
    </row>
    <row r="248" spans="1:26" x14ac:dyDescent="0.2">
      <c r="A248" s="10">
        <v>2.4599999999999915</v>
      </c>
      <c r="B248">
        <v>-0.85411094001564347</v>
      </c>
      <c r="C248">
        <f t="shared" si="18"/>
        <v>-0.26038162235167417</v>
      </c>
      <c r="U248">
        <f t="shared" si="19"/>
        <v>54198.253650279432</v>
      </c>
      <c r="V248">
        <f t="shared" si="20"/>
        <v>-0.25941092818095318</v>
      </c>
      <c r="W248" s="15">
        <f t="shared" si="21"/>
        <v>2.3723958437230976</v>
      </c>
      <c r="X248" s="15">
        <f t="shared" si="22"/>
        <v>-392.69009237215505</v>
      </c>
      <c r="Z248">
        <f t="shared" si="24"/>
        <v>0.37279672887587945</v>
      </c>
    </row>
    <row r="249" spans="1:26" x14ac:dyDescent="0.2">
      <c r="A249" s="10">
        <v>2.4699999999999913</v>
      </c>
      <c r="B249">
        <v>-0.8567110927092797</v>
      </c>
      <c r="C249">
        <f t="shared" si="18"/>
        <v>-0.25964891637558218</v>
      </c>
      <c r="U249">
        <f t="shared" si="19"/>
        <v>54870.316526579401</v>
      </c>
      <c r="V249">
        <f t="shared" si="20"/>
        <v>-0.25858572284173914</v>
      </c>
      <c r="W249" s="15">
        <f t="shared" si="21"/>
        <v>2.1896786831794088</v>
      </c>
      <c r="X249" s="15">
        <f t="shared" si="22"/>
        <v>-378.38447407064086</v>
      </c>
      <c r="Z249">
        <f t="shared" si="24"/>
        <v>0.40947351087925726</v>
      </c>
    </row>
    <row r="250" spans="1:26" x14ac:dyDescent="0.2">
      <c r="A250" s="10">
        <v>2.4799999999999911</v>
      </c>
      <c r="B250">
        <v>-0.859303918343155</v>
      </c>
      <c r="C250">
        <f t="shared" si="18"/>
        <v>-0.25891621039949569</v>
      </c>
      <c r="U250">
        <f t="shared" si="19"/>
        <v>55547.911522219394</v>
      </c>
      <c r="V250">
        <f t="shared" si="20"/>
        <v>-0.25775524159348007</v>
      </c>
      <c r="W250" s="15">
        <f t="shared" si="21"/>
        <v>2.0170265597271282</v>
      </c>
      <c r="X250" s="15">
        <f t="shared" si="22"/>
        <v>-364.4734238760575</v>
      </c>
      <c r="Z250">
        <f t="shared" si="24"/>
        <v>0.44839556558637511</v>
      </c>
    </row>
    <row r="251" spans="1:26" x14ac:dyDescent="0.2">
      <c r="A251" s="10">
        <v>2.4899999999999909</v>
      </c>
      <c r="B251">
        <v>-0.8618894169172695</v>
      </c>
      <c r="C251">
        <f t="shared" si="18"/>
        <v>-0.25818350442340926</v>
      </c>
      <c r="U251">
        <f t="shared" si="19"/>
        <v>56231.061309819379</v>
      </c>
      <c r="V251">
        <f t="shared" si="20"/>
        <v>-0.25691933256092209</v>
      </c>
      <c r="W251" s="15">
        <f t="shared" si="21"/>
        <v>1.8540244426849313</v>
      </c>
      <c r="X251" s="15">
        <f t="shared" si="22"/>
        <v>-350.94961888472608</v>
      </c>
      <c r="Z251">
        <f t="shared" si="24"/>
        <v>0.48964083329428698</v>
      </c>
    </row>
    <row r="252" spans="1:26" x14ac:dyDescent="0.2">
      <c r="A252" s="10">
        <v>2.4999999999999907</v>
      </c>
      <c r="B252">
        <v>-0.86446758843162308</v>
      </c>
      <c r="C252">
        <f t="shared" si="18"/>
        <v>-0.25737770937115928</v>
      </c>
      <c r="U252">
        <f t="shared" si="19"/>
        <v>56919.788561999354</v>
      </c>
      <c r="V252">
        <f t="shared" si="20"/>
        <v>-0.25607784375000103</v>
      </c>
      <c r="W252" s="15">
        <f t="shared" si="21"/>
        <v>1.7002694296943446</v>
      </c>
      <c r="X252" s="15">
        <f t="shared" si="22"/>
        <v>-337.80580477381591</v>
      </c>
      <c r="Z252">
        <f t="shared" si="24"/>
        <v>0.50504203504419909</v>
      </c>
    </row>
    <row r="253" spans="1:26" x14ac:dyDescent="0.2">
      <c r="A253" s="10">
        <v>2.5099999999999905</v>
      </c>
      <c r="B253">
        <v>-0.86703697110469258</v>
      </c>
      <c r="C253">
        <f t="shared" si="18"/>
        <v>-0.25642573616658215</v>
      </c>
      <c r="U253">
        <f t="shared" si="19"/>
        <v>57614.115951379339</v>
      </c>
      <c r="V253">
        <f t="shared" si="20"/>
        <v>-0.25523062314559458</v>
      </c>
      <c r="W253" s="15">
        <f t="shared" si="21"/>
        <v>1.555370528120875</v>
      </c>
      <c r="X253" s="15">
        <f t="shared" si="22"/>
        <v>-325.03479580124258</v>
      </c>
      <c r="Z253">
        <f t="shared" si="24"/>
        <v>0.46606594129506085</v>
      </c>
    </row>
    <row r="254" spans="1:26" x14ac:dyDescent="0.2">
      <c r="A254" s="10">
        <v>2.5199999999999902</v>
      </c>
      <c r="B254">
        <v>-0.86959610315495461</v>
      </c>
      <c r="C254">
        <f t="shared" si="18"/>
        <v>-0.25540067388584153</v>
      </c>
      <c r="U254">
        <f t="shared" si="19"/>
        <v>58314.06615057931</v>
      </c>
      <c r="V254">
        <f t="shared" si="20"/>
        <v>-0.25437751881098519</v>
      </c>
      <c r="W254" s="15">
        <f t="shared" si="21"/>
        <v>1.418948438004918</v>
      </c>
      <c r="X254" s="15">
        <f t="shared" si="22"/>
        <v>-312.629474805668</v>
      </c>
      <c r="Z254">
        <f t="shared" si="24"/>
        <v>0.40060782114994298</v>
      </c>
    </row>
    <row r="255" spans="1:26" x14ac:dyDescent="0.2">
      <c r="A255" s="10">
        <v>2.52999999999999</v>
      </c>
      <c r="B255">
        <v>-0.8721449845824093</v>
      </c>
      <c r="C255">
        <f t="shared" si="18"/>
        <v>-0.25437561160510092</v>
      </c>
      <c r="U255">
        <f t="shared" si="19"/>
        <v>59019.661832219288</v>
      </c>
      <c r="V255">
        <f t="shared" si="20"/>
        <v>-0.25351837898904556</v>
      </c>
      <c r="W255" s="15">
        <f t="shared" si="21"/>
        <v>1.2906353369298813</v>
      </c>
      <c r="X255" s="15">
        <f t="shared" si="22"/>
        <v>-300.58279320660222</v>
      </c>
      <c r="Z255">
        <f t="shared" si="24"/>
        <v>0.33699481276772253</v>
      </c>
    </row>
    <row r="256" spans="1:26" x14ac:dyDescent="0.2">
      <c r="A256" s="10">
        <v>2.5399999999999898</v>
      </c>
      <c r="B256">
        <v>-0.87468361538705652</v>
      </c>
      <c r="C256">
        <f t="shared" si="18"/>
        <v>-0.25335054932436024</v>
      </c>
      <c r="U256">
        <f t="shared" si="19"/>
        <v>59730.92566891927</v>
      </c>
      <c r="V256">
        <f t="shared" si="20"/>
        <v>-0.25265305220512274</v>
      </c>
      <c r="W256" s="15">
        <f t="shared" si="21"/>
        <v>1.1700746664328108</v>
      </c>
      <c r="X256" s="15">
        <f t="shared" si="22"/>
        <v>-288.88777100438892</v>
      </c>
      <c r="Z256">
        <f t="shared" si="24"/>
        <v>0.27530910080818766</v>
      </c>
    </row>
    <row r="257" spans="1:26" x14ac:dyDescent="0.2">
      <c r="A257" s="10">
        <v>2.5499999999999896</v>
      </c>
      <c r="B257">
        <v>-0.8772119955688964</v>
      </c>
      <c r="C257">
        <f t="shared" si="18"/>
        <v>-0.25232548704361962</v>
      </c>
      <c r="U257">
        <f t="shared" si="19"/>
        <v>60447.880333299261</v>
      </c>
      <c r="V257">
        <f t="shared" si="20"/>
        <v>-0.25178138737165995</v>
      </c>
      <c r="W257" s="15">
        <f t="shared" si="21"/>
        <v>1.056920920274024</v>
      </c>
      <c r="X257" s="15">
        <f t="shared" si="22"/>
        <v>-277.53749677995802</v>
      </c>
      <c r="Z257">
        <f t="shared" si="24"/>
        <v>0.21563405200744384</v>
      </c>
    </row>
    <row r="258" spans="1:26" x14ac:dyDescent="0.2">
      <c r="A258" s="10">
        <v>2.5599999999999894</v>
      </c>
      <c r="B258">
        <v>-0.87973012512792881</v>
      </c>
      <c r="C258">
        <f t="shared" si="18"/>
        <v>-0.25130042476287895</v>
      </c>
      <c r="U258">
        <f t="shared" si="19"/>
        <v>61170.548497979238</v>
      </c>
      <c r="V258">
        <f t="shared" si="20"/>
        <v>-0.25090323389451824</v>
      </c>
      <c r="W258" s="15">
        <f t="shared" si="21"/>
        <v>0.95083943436202389</v>
      </c>
      <c r="X258" s="15">
        <f t="shared" si="22"/>
        <v>-266.52512769524765</v>
      </c>
      <c r="Z258">
        <f t="shared" si="24"/>
        <v>0.15805419697777595</v>
      </c>
    </row>
    <row r="259" spans="1:26" x14ac:dyDescent="0.2">
      <c r="A259" s="10">
        <v>2.5699999999999892</v>
      </c>
      <c r="B259">
        <v>-0.88223800406415387</v>
      </c>
      <c r="C259">
        <f t="shared" si="18"/>
        <v>-0.25027536248213833</v>
      </c>
      <c r="U259">
        <f t="shared" si="19"/>
        <v>61898.952835579206</v>
      </c>
      <c r="V259">
        <f t="shared" si="20"/>
        <v>-0.25001844178101235</v>
      </c>
      <c r="W259" s="15">
        <f t="shared" si="21"/>
        <v>0.85150617840645282</v>
      </c>
      <c r="X259" s="15">
        <f t="shared" si="22"/>
        <v>-255.84388949279673</v>
      </c>
      <c r="Z259">
        <f t="shared" si="24"/>
        <v>0.10265521087570909</v>
      </c>
    </row>
    <row r="260" spans="1:26" x14ac:dyDescent="0.2">
      <c r="A260" s="10">
        <v>2.579999999999989</v>
      </c>
      <c r="B260">
        <v>-0.88473563237757147</v>
      </c>
      <c r="C260">
        <f t="shared" si="18"/>
        <v>-0.24925030020139213</v>
      </c>
      <c r="U260">
        <f t="shared" si="19"/>
        <v>62633.116018719178</v>
      </c>
      <c r="V260">
        <f t="shared" si="20"/>
        <v>-0.24912686174967363</v>
      </c>
      <c r="W260" s="15">
        <f t="shared" si="21"/>
        <v>0.7586075493863973</v>
      </c>
      <c r="X260" s="15">
        <f t="shared" si="22"/>
        <v>-245.48707649607968</v>
      </c>
      <c r="Z260">
        <f t="shared" si="24"/>
        <v>4.9523892897525984E-2</v>
      </c>
    </row>
    <row r="261" spans="1:26" x14ac:dyDescent="0.2">
      <c r="A261" s="10">
        <v>2.5899999999999888</v>
      </c>
      <c r="B261">
        <v>-0.88722301006818161</v>
      </c>
      <c r="C261">
        <f t="shared" ref="C261:C324" si="25">(B262-B260)/(A262-A260)</f>
        <v>-0.24822523792065151</v>
      </c>
      <c r="U261">
        <f t="shared" ref="U261:U324" si="26" xml:space="preserve"> 3778.77*A261^3 - 340.089*A261^2 + 0.861701*A261 - 0.0906905</f>
        <v>63373.060720019152</v>
      </c>
      <c r="V261">
        <f t="shared" ref="V261:V324" si="27" xml:space="preserve"> -0.00238224*A261^6 + 0.0273734*A261^5 - 0.119158*A261^4 + 0.250526*A261^3 - 0.263111*A261^2 + 0.199477*A261 - 0.461768</f>
        <v>-0.24822834534172084</v>
      </c>
      <c r="W261" s="15">
        <f t="shared" ref="W261:W324" si="28" xml:space="preserve"> 2.396571804*A261^6 - 53.9563944*A261^5 + 498.4948079*A261^4 - 2425.784163*A261^3 + 6570.546945*A261^2 - 9406.01645*A261 + 5565.325704</f>
        <v>0.67184016658666224</v>
      </c>
      <c r="X261" s="15">
        <f t="shared" ref="X261:X324" si="29" xml:space="preserve"> -285.753263985272*A261^4 + 4049.44125429802*A261^3 - 21519.0591240899*A261^2 + 50823.4730647554*A261 - 45012.6516650823</f>
        <v>-235.44805160931719</v>
      </c>
      <c r="Z261">
        <f t="shared" si="24"/>
        <v>1.2518554097685349E-3</v>
      </c>
    </row>
    <row r="262" spans="1:26" x14ac:dyDescent="0.2">
      <c r="A262" s="10">
        <v>2.5999999999999885</v>
      </c>
      <c r="B262">
        <v>-0.88970013713598439</v>
      </c>
      <c r="C262">
        <f t="shared" si="25"/>
        <v>-0.24720017563991087</v>
      </c>
      <c r="U262">
        <f t="shared" si="26"/>
        <v>64118.809612099139</v>
      </c>
      <c r="V262">
        <f t="shared" si="27"/>
        <v>-0.24732274503424106</v>
      </c>
      <c r="W262" s="15">
        <f t="shared" si="28"/>
        <v>0.59091066848577611</v>
      </c>
      <c r="X262" s="15">
        <f t="shared" si="29"/>
        <v>-225.7202463173744</v>
      </c>
      <c r="Z262">
        <f t="shared" si="24"/>
        <v>4.9583053091652979E-2</v>
      </c>
    </row>
    <row r="263" spans="1:26" x14ac:dyDescent="0.2">
      <c r="A263" s="10">
        <v>2.6099999999999883</v>
      </c>
      <c r="B263">
        <v>-0.89216701358097972</v>
      </c>
      <c r="C263">
        <f t="shared" si="25"/>
        <v>-0.24617511335917022</v>
      </c>
      <c r="U263">
        <f t="shared" si="26"/>
        <v>64870.385367579118</v>
      </c>
      <c r="V263">
        <f t="shared" si="27"/>
        <v>-0.24640991435509613</v>
      </c>
      <c r="W263" s="15">
        <f t="shared" si="28"/>
        <v>0.51553551132838038</v>
      </c>
      <c r="X263" s="15">
        <f t="shared" si="29"/>
        <v>-216.29716068606649</v>
      </c>
      <c r="Z263">
        <f t="shared" si="24"/>
        <v>9.5379663980627152E-2</v>
      </c>
    </row>
    <row r="264" spans="1:26" x14ac:dyDescent="0.2">
      <c r="A264" s="10">
        <v>2.6199999999999881</v>
      </c>
      <c r="B264">
        <v>-0.89462363940316769</v>
      </c>
      <c r="C264">
        <f t="shared" si="25"/>
        <v>-0.24515005107842958</v>
      </c>
      <c r="U264">
        <f t="shared" si="26"/>
        <v>65627.810659079099</v>
      </c>
      <c r="V264">
        <f t="shared" si="27"/>
        <v>-0.24548970799953967</v>
      </c>
      <c r="W264" s="15">
        <f t="shared" si="28"/>
        <v>0.44544076945476263</v>
      </c>
      <c r="X264" s="15">
        <f t="shared" si="29"/>
        <v>-207.17236336191127</v>
      </c>
      <c r="Z264">
        <f t="shared" si="24"/>
        <v>0.13855062220706368</v>
      </c>
    </row>
    <row r="265" spans="1:26" x14ac:dyDescent="0.2">
      <c r="A265" s="10">
        <v>2.6299999999999879</v>
      </c>
      <c r="B265">
        <v>-0.8970700146025482</v>
      </c>
      <c r="C265">
        <f t="shared" si="25"/>
        <v>-0.24412498879768893</v>
      </c>
      <c r="U265">
        <f t="shared" si="26"/>
        <v>66391.10815921906</v>
      </c>
      <c r="V265">
        <f t="shared" si="27"/>
        <v>-0.24456198194854745</v>
      </c>
      <c r="W265" s="15">
        <f t="shared" si="28"/>
        <v>0.38036193724201439</v>
      </c>
      <c r="X265" s="15">
        <f t="shared" si="29"/>
        <v>-198.33949157224561</v>
      </c>
      <c r="Z265">
        <f t="shared" si="24"/>
        <v>0.1790038590521601</v>
      </c>
    </row>
    <row r="266" spans="1:26" x14ac:dyDescent="0.2">
      <c r="A266" s="10">
        <v>2.6399999999999877</v>
      </c>
      <c r="B266">
        <v>-0.89950613917912137</v>
      </c>
      <c r="C266">
        <f t="shared" si="25"/>
        <v>-0.24309992651694831</v>
      </c>
      <c r="U266">
        <f t="shared" si="26"/>
        <v>67160.30054061905</v>
      </c>
      <c r="V266">
        <f t="shared" si="27"/>
        <v>-0.24362659358886257</v>
      </c>
      <c r="W266" s="15">
        <f t="shared" si="28"/>
        <v>0.32004373292238597</v>
      </c>
      <c r="X266" s="15">
        <f t="shared" si="29"/>
        <v>-189.79225112519634</v>
      </c>
      <c r="Z266">
        <f t="shared" si="24"/>
        <v>0.21664633118576565</v>
      </c>
    </row>
    <row r="267" spans="1:26" x14ac:dyDescent="0.2">
      <c r="A267" s="10">
        <v>2.6499999999999875</v>
      </c>
      <c r="B267">
        <v>-0.90193201313288707</v>
      </c>
      <c r="C267">
        <f t="shared" si="25"/>
        <v>-0.24207486423620767</v>
      </c>
      <c r="U267">
        <f t="shared" si="26"/>
        <v>67935.410475899014</v>
      </c>
      <c r="V267">
        <f t="shared" si="27"/>
        <v>-0.24268340183476561</v>
      </c>
      <c r="W267" s="15">
        <f t="shared" si="28"/>
        <v>0.26423990404236974</v>
      </c>
      <c r="X267" s="15">
        <f t="shared" si="29"/>
        <v>-181.52441640960751</v>
      </c>
      <c r="Z267">
        <f t="shared" si="24"/>
        <v>0.25138405033417971</v>
      </c>
    </row>
    <row r="268" spans="1:26" x14ac:dyDescent="0.2">
      <c r="A268" s="10">
        <v>2.6599999999999873</v>
      </c>
      <c r="B268">
        <v>-0.90434763646384542</v>
      </c>
      <c r="C268">
        <f t="shared" si="25"/>
        <v>-0.24104980195546702</v>
      </c>
      <c r="U268">
        <f t="shared" si="26"/>
        <v>68716.460637679018</v>
      </c>
      <c r="V268">
        <f t="shared" si="27"/>
        <v>-0.24173226725154345</v>
      </c>
      <c r="W268" s="15">
        <f t="shared" si="28"/>
        <v>0.21271303466073732</v>
      </c>
      <c r="X268" s="15">
        <f t="shared" si="29"/>
        <v>-173.52983039518585</v>
      </c>
      <c r="Z268">
        <f t="shared" si="24"/>
        <v>0.28312211440958457</v>
      </c>
    </row>
    <row r="269" spans="1:26" x14ac:dyDescent="0.2">
      <c r="A269" s="10">
        <v>2.6699999999999871</v>
      </c>
      <c r="B269">
        <v>-0.9067530091719963</v>
      </c>
      <c r="C269">
        <f t="shared" si="25"/>
        <v>-0.24002473967472637</v>
      </c>
      <c r="U269">
        <f t="shared" si="26"/>
        <v>69503.473698578964</v>
      </c>
      <c r="V269">
        <f t="shared" si="27"/>
        <v>-0.24077305218068717</v>
      </c>
      <c r="W269" s="15">
        <f t="shared" si="28"/>
        <v>0.16523435427825461</v>
      </c>
      <c r="X269" s="15">
        <f t="shared" si="29"/>
        <v>-165.80240463236987</v>
      </c>
      <c r="Z269">
        <f t="shared" si="24"/>
        <v>0.31176474015757311</v>
      </c>
    </row>
    <row r="270" spans="1:26" x14ac:dyDescent="0.2">
      <c r="A270" s="10">
        <v>2.6799999999999868</v>
      </c>
      <c r="B270">
        <v>-0.90914813125733984</v>
      </c>
      <c r="C270">
        <f t="shared" si="25"/>
        <v>-0.23899967739398575</v>
      </c>
      <c r="U270">
        <f t="shared" si="26"/>
        <v>70296.472331218945</v>
      </c>
      <c r="V270">
        <f t="shared" si="27"/>
        <v>-0.23980562086680063</v>
      </c>
      <c r="W270" s="15">
        <f t="shared" si="28"/>
        <v>0.12158354849543684</v>
      </c>
      <c r="X270" s="15">
        <f t="shared" si="29"/>
        <v>-158.33611925240257</v>
      </c>
      <c r="Z270">
        <f t="shared" si="24"/>
        <v>0.33721529736054567</v>
      </c>
    </row>
    <row r="271" spans="1:26" x14ac:dyDescent="0.2">
      <c r="A271" s="10">
        <v>2.6899999999999866</v>
      </c>
      <c r="B271">
        <v>-0.91153300271987592</v>
      </c>
      <c r="C271">
        <f t="shared" si="25"/>
        <v>-0.23797461511324511</v>
      </c>
      <c r="U271">
        <f t="shared" si="26"/>
        <v>71095.479208218938</v>
      </c>
      <c r="V271">
        <f t="shared" si="27"/>
        <v>-0.23882983958622145</v>
      </c>
      <c r="W271" s="15">
        <f t="shared" si="28"/>
        <v>8.1548571351049759E-2</v>
      </c>
      <c r="X271" s="15">
        <f t="shared" si="29"/>
        <v>-151.12502296730236</v>
      </c>
      <c r="Z271">
        <f t="shared" si="24"/>
        <v>0.35937634464472784</v>
      </c>
    </row>
    <row r="272" spans="1:26" x14ac:dyDescent="0.2">
      <c r="A272" s="10">
        <v>2.6999999999999864</v>
      </c>
      <c r="B272">
        <v>-0.91390762355960464</v>
      </c>
      <c r="C272">
        <f t="shared" si="25"/>
        <v>-0.23694955283250446</v>
      </c>
      <c r="U272">
        <f t="shared" si="26"/>
        <v>71900.517002198903</v>
      </c>
      <c r="V272">
        <f t="shared" si="27"/>
        <v>-0.23784557677736123</v>
      </c>
      <c r="W272" s="15">
        <f t="shared" si="28"/>
        <v>4.4925459483238228E-2</v>
      </c>
      <c r="X272" s="15">
        <f t="shared" si="29"/>
        <v>-144.16323306986305</v>
      </c>
      <c r="Z272">
        <f t="shared" si="24"/>
        <v>0.37814966694204138</v>
      </c>
    </row>
    <row r="273" spans="1:26" x14ac:dyDescent="0.2">
      <c r="A273" s="10">
        <v>2.7099999999999862</v>
      </c>
      <c r="B273">
        <v>-0.91627199377652591</v>
      </c>
      <c r="C273">
        <f t="shared" si="25"/>
        <v>-0.23592449055176382</v>
      </c>
      <c r="U273">
        <f t="shared" si="26"/>
        <v>72711.608385778876</v>
      </c>
      <c r="V273">
        <f t="shared" si="27"/>
        <v>-0.23685270317275803</v>
      </c>
      <c r="W273" s="15">
        <f t="shared" si="28"/>
        <v>1.1518147920469346E-2</v>
      </c>
      <c r="X273" s="15">
        <f t="shared" si="29"/>
        <v>-137.44493543369754</v>
      </c>
      <c r="Z273">
        <f t="shared" si="24"/>
        <v>0.39343631465447815</v>
      </c>
    </row>
    <row r="274" spans="1:26" x14ac:dyDescent="0.2">
      <c r="A274" s="10">
        <v>2.719999999999986</v>
      </c>
      <c r="B274">
        <v>-0.91862611337063982</v>
      </c>
      <c r="C274">
        <f t="shared" si="25"/>
        <v>-0.23489942827102317</v>
      </c>
      <c r="U274">
        <f t="shared" si="26"/>
        <v>73528.776031578847</v>
      </c>
      <c r="V274">
        <f t="shared" si="27"/>
        <v>-0.23585109193284876</v>
      </c>
      <c r="W274" s="15">
        <f t="shared" si="28"/>
        <v>-1.8861712370380701E-2</v>
      </c>
      <c r="X274" s="15">
        <f t="shared" si="29"/>
        <v>-130.96438451320864</v>
      </c>
      <c r="Z274">
        <f t="shared" si="24"/>
        <v>0.4051366445760658</v>
      </c>
    </row>
    <row r="275" spans="1:26" x14ac:dyDescent="0.2">
      <c r="A275" s="10">
        <v>2.7299999999999858</v>
      </c>
      <c r="B275">
        <v>-0.92096998234194627</v>
      </c>
      <c r="C275">
        <f t="shared" si="25"/>
        <v>-0.23387436599028255</v>
      </c>
      <c r="U275">
        <f t="shared" si="26"/>
        <v>74352.042612218807</v>
      </c>
      <c r="V275">
        <f t="shared" si="27"/>
        <v>-0.23484061878144685</v>
      </c>
      <c r="W275" s="15">
        <f t="shared" si="28"/>
        <v>-4.6394935146054195E-2</v>
      </c>
      <c r="X275" s="15">
        <f t="shared" si="29"/>
        <v>-124.71590334344364</v>
      </c>
      <c r="Z275">
        <f t="shared" si="24"/>
        <v>0.41315036262009547</v>
      </c>
    </row>
    <row r="276" spans="1:26" x14ac:dyDescent="0.2">
      <c r="A276" s="10">
        <v>2.7399999999999856</v>
      </c>
      <c r="B276">
        <v>-0.92330360069044537</v>
      </c>
      <c r="C276">
        <f t="shared" si="25"/>
        <v>-0.2328493037095419</v>
      </c>
      <c r="U276">
        <f t="shared" si="26"/>
        <v>75181.430800318805</v>
      </c>
      <c r="V276">
        <f t="shared" si="27"/>
        <v>-0.23382116214295051</v>
      </c>
      <c r="W276" s="15">
        <f t="shared" si="28"/>
        <v>-7.1254977977332601E-2</v>
      </c>
      <c r="X276" s="15">
        <f t="shared" si="29"/>
        <v>-118.69388354045805</v>
      </c>
      <c r="Z276">
        <f t="shared" si="24"/>
        <v>0.41737656841822068</v>
      </c>
    </row>
    <row r="277" spans="1:26" x14ac:dyDescent="0.2">
      <c r="A277" s="10">
        <v>2.7499999999999853</v>
      </c>
      <c r="B277">
        <v>-0.92562696841613701</v>
      </c>
      <c r="C277">
        <f t="shared" si="25"/>
        <v>-0.23182424142880126</v>
      </c>
      <c r="U277">
        <f t="shared" si="26"/>
        <v>76016.963268498759</v>
      </c>
      <c r="V277">
        <f t="shared" si="27"/>
        <v>-0.23279260328125179</v>
      </c>
      <c r="W277" s="15">
        <f t="shared" si="28"/>
        <v>-9.3608119418604474E-2</v>
      </c>
      <c r="X277" s="15">
        <f t="shared" si="29"/>
        <v>-112.89278530086449</v>
      </c>
      <c r="Z277">
        <f t="shared" si="24"/>
        <v>0.41771380183635143</v>
      </c>
    </row>
    <row r="278" spans="1:26" x14ac:dyDescent="0.2">
      <c r="A278" s="10">
        <v>2.7599999999999851</v>
      </c>
      <c r="B278">
        <v>-0.9279400855190213</v>
      </c>
      <c r="C278">
        <f t="shared" si="25"/>
        <v>-0.23079917914806061</v>
      </c>
      <c r="U278">
        <f t="shared" si="26"/>
        <v>76858.662689378732</v>
      </c>
      <c r="V278">
        <f t="shared" si="27"/>
        <v>-0.23175482644036322</v>
      </c>
      <c r="W278" s="15">
        <f t="shared" si="28"/>
        <v>-0.11361363462401641</v>
      </c>
      <c r="X278" s="15">
        <f t="shared" si="29"/>
        <v>-107.30713740228384</v>
      </c>
      <c r="Z278">
        <f t="shared" si="24"/>
        <v>0.41406009147439071</v>
      </c>
    </row>
    <row r="279" spans="1:26" x14ac:dyDescent="0.2">
      <c r="A279" s="10">
        <v>2.7699999999999849</v>
      </c>
      <c r="B279">
        <v>-0.93024295199909812</v>
      </c>
      <c r="C279">
        <f t="shared" si="25"/>
        <v>-0.22977411686731997</v>
      </c>
      <c r="U279">
        <f t="shared" si="26"/>
        <v>77706.551735578716</v>
      </c>
      <c r="V279">
        <f t="shared" si="27"/>
        <v>-0.23070771898677217</v>
      </c>
      <c r="W279" s="15">
        <f t="shared" si="28"/>
        <v>-0.13142396914827259</v>
      </c>
      <c r="X279" s="15">
        <f t="shared" si="29"/>
        <v>-101.93153720292321</v>
      </c>
      <c r="Z279">
        <f t="shared" si="24"/>
        <v>0.40631300521603131</v>
      </c>
    </row>
    <row r="280" spans="1:26" x14ac:dyDescent="0.2">
      <c r="A280" s="10">
        <v>2.7799999999999847</v>
      </c>
      <c r="B280">
        <v>-0.9325355678563676</v>
      </c>
      <c r="C280">
        <f t="shared" si="25"/>
        <v>-0.22874905458657935</v>
      </c>
      <c r="U280">
        <f t="shared" si="26"/>
        <v>78560.653079718715</v>
      </c>
      <c r="V280">
        <f t="shared" si="27"/>
        <v>-0.22965117155349418</v>
      </c>
      <c r="W280" s="15">
        <f t="shared" si="28"/>
        <v>-0.14718491100484243</v>
      </c>
      <c r="X280" s="15">
        <f t="shared" si="29"/>
        <v>-96.760650641881512</v>
      </c>
      <c r="Z280">
        <f t="shared" si="24"/>
        <v>0.39436970288040757</v>
      </c>
    </row>
    <row r="281" spans="1:26" x14ac:dyDescent="0.2">
      <c r="A281" s="10">
        <v>2.7899999999999845</v>
      </c>
      <c r="B281">
        <v>-0.93481793309082961</v>
      </c>
      <c r="C281">
        <f t="shared" si="25"/>
        <v>-0.2277239923058387</v>
      </c>
      <c r="U281">
        <f t="shared" si="26"/>
        <v>79420.989394418648</v>
      </c>
      <c r="V281">
        <f t="shared" si="27"/>
        <v>-0.22858507818585155</v>
      </c>
      <c r="W281" s="15">
        <f t="shared" si="28"/>
        <v>-0.16103576107980189</v>
      </c>
      <c r="X281" s="15">
        <f t="shared" si="29"/>
        <v>-91.789212239047629</v>
      </c>
      <c r="Z281">
        <f t="shared" si="24"/>
        <v>0.37812699105344733</v>
      </c>
    </row>
    <row r="282" spans="1:26" x14ac:dyDescent="0.2">
      <c r="A282" s="10">
        <v>2.7999999999999843</v>
      </c>
      <c r="B282">
        <v>-0.93709004770248427</v>
      </c>
      <c r="C282">
        <f t="shared" si="25"/>
        <v>-0.22669893002509806</v>
      </c>
      <c r="U282">
        <f t="shared" si="26"/>
        <v>80287.583352298621</v>
      </c>
      <c r="V282">
        <f t="shared" si="27"/>
        <v>-0.22750933648896182</v>
      </c>
      <c r="W282" s="15">
        <f t="shared" si="28"/>
        <v>-0.1731095017557891</v>
      </c>
      <c r="X282" s="15">
        <f t="shared" si="29"/>
        <v>-87.012025095013087</v>
      </c>
      <c r="Z282">
        <f t="shared" si="24"/>
        <v>0.3574813801609234</v>
      </c>
    </row>
    <row r="283" spans="1:26" x14ac:dyDescent="0.2">
      <c r="A283" s="10">
        <v>2.8099999999999841</v>
      </c>
      <c r="B283">
        <v>-0.93935191169133148</v>
      </c>
      <c r="C283">
        <f t="shared" si="25"/>
        <v>-0.22567386774435741</v>
      </c>
      <c r="U283">
        <f t="shared" si="26"/>
        <v>81160.457625978597</v>
      </c>
      <c r="V283">
        <f t="shared" si="27"/>
        <v>-0.22642384777694274</v>
      </c>
      <c r="W283" s="15">
        <f t="shared" si="28"/>
        <v>-0.18353296380792017</v>
      </c>
      <c r="X283" s="15">
        <f t="shared" si="29"/>
        <v>-82.423960891217575</v>
      </c>
      <c r="Z283">
        <f t="shared" si="24"/>
        <v>0.33232914385767931</v>
      </c>
    </row>
    <row r="284" spans="1:26" x14ac:dyDescent="0.2">
      <c r="A284" s="10">
        <v>2.8199999999999839</v>
      </c>
      <c r="B284">
        <v>-0.94160352505737133</v>
      </c>
      <c r="C284">
        <f t="shared" si="25"/>
        <v>-0.22464880546361679</v>
      </c>
      <c r="U284">
        <f t="shared" si="26"/>
        <v>82039.634888078581</v>
      </c>
      <c r="V284">
        <f t="shared" si="27"/>
        <v>-0.22532851722384478</v>
      </c>
      <c r="W284" s="15">
        <f t="shared" si="28"/>
        <v>-0.19242699161895871</v>
      </c>
      <c r="X284" s="15">
        <f t="shared" si="29"/>
        <v>-78.019959889861639</v>
      </c>
      <c r="Z284">
        <f t="shared" si="24"/>
        <v>0.30256638081170412</v>
      </c>
    </row>
    <row r="285" spans="1:26" x14ac:dyDescent="0.2">
      <c r="A285" s="10">
        <v>2.8299999999999836</v>
      </c>
      <c r="B285">
        <v>-0.94384488780060372</v>
      </c>
      <c r="C285">
        <f t="shared" si="25"/>
        <v>-0.22362374318287614</v>
      </c>
      <c r="U285">
        <f t="shared" si="26"/>
        <v>82925.137811218548</v>
      </c>
      <c r="V285">
        <f t="shared" si="27"/>
        <v>-0.22422325401626836</v>
      </c>
      <c r="W285" s="15">
        <f t="shared" si="28"/>
        <v>-0.1999066066555315</v>
      </c>
      <c r="X285" s="15">
        <f t="shared" si="29"/>
        <v>-73.795030933906673</v>
      </c>
      <c r="Z285">
        <f t="shared" si="24"/>
        <v>0.2680890789409347</v>
      </c>
    </row>
    <row r="286" spans="1:26" x14ac:dyDescent="0.2">
      <c r="A286" s="10">
        <v>2.8399999999999834</v>
      </c>
      <c r="B286">
        <v>-0.94607599992102875</v>
      </c>
      <c r="C286">
        <f t="shared" si="25"/>
        <v>-0.2225986809021355</v>
      </c>
      <c r="U286">
        <f t="shared" si="26"/>
        <v>83816.989068018505</v>
      </c>
      <c r="V286">
        <f t="shared" si="27"/>
        <v>-0.22310797150772704</v>
      </c>
      <c r="W286" s="15">
        <f t="shared" si="28"/>
        <v>-0.20608116916173458</v>
      </c>
      <c r="X286" s="15">
        <f t="shared" si="29"/>
        <v>-69.744251447162242</v>
      </c>
      <c r="Z286">
        <f t="shared" si="24"/>
        <v>0.22879318220913092</v>
      </c>
    </row>
    <row r="287" spans="1:26" x14ac:dyDescent="0.2">
      <c r="A287" s="10">
        <v>2.8499999999999832</v>
      </c>
      <c r="B287">
        <v>-0.94829686141864633</v>
      </c>
      <c r="C287">
        <f t="shared" si="25"/>
        <v>-0.22157361862139485</v>
      </c>
      <c r="U287">
        <f t="shared" si="26"/>
        <v>84715.211331098501</v>
      </c>
      <c r="V287">
        <f t="shared" si="27"/>
        <v>-0.22198258737471582</v>
      </c>
      <c r="W287" s="15">
        <f t="shared" si="28"/>
        <v>-0.21105453823747666</v>
      </c>
      <c r="X287" s="15">
        <f t="shared" si="29"/>
        <v>-65.86276743421331</v>
      </c>
      <c r="Z287">
        <f t="shared" si="24"/>
        <v>0.18457466004550832</v>
      </c>
    </row>
    <row r="288" spans="1:26" x14ac:dyDescent="0.2">
      <c r="A288" s="10">
        <v>2.859999999999983</v>
      </c>
      <c r="B288">
        <v>-0.95050747229345656</v>
      </c>
      <c r="C288">
        <f t="shared" si="25"/>
        <v>-0.22054855634065421</v>
      </c>
      <c r="U288">
        <f t="shared" si="26"/>
        <v>85619.827273078452</v>
      </c>
      <c r="V288">
        <f t="shared" si="27"/>
        <v>-0.22084702377449245</v>
      </c>
      <c r="W288" s="15">
        <f t="shared" si="28"/>
        <v>-0.21492523004326358</v>
      </c>
      <c r="X288" s="15">
        <f t="shared" si="29"/>
        <v>-62.145793480332941</v>
      </c>
      <c r="Z288">
        <f t="shared" si="24"/>
        <v>0.13532957947692659</v>
      </c>
    </row>
    <row r="289" spans="1:26" x14ac:dyDescent="0.2">
      <c r="A289" s="10">
        <v>2.8699999999999828</v>
      </c>
      <c r="B289">
        <v>-0.95270783254545932</v>
      </c>
      <c r="C289">
        <f t="shared" si="25"/>
        <v>-0.21952349405990804</v>
      </c>
      <c r="U289">
        <f t="shared" si="26"/>
        <v>86530.859566578423</v>
      </c>
      <c r="V289">
        <f t="shared" si="27"/>
        <v>-0.21970120750456695</v>
      </c>
      <c r="W289" s="15">
        <f t="shared" si="28"/>
        <v>-0.21778657446247962</v>
      </c>
      <c r="X289" s="15">
        <f t="shared" si="29"/>
        <v>-58.588612751700566</v>
      </c>
      <c r="Z289">
        <f t="shared" si="24"/>
        <v>8.0954180061665174E-2</v>
      </c>
    </row>
    <row r="290" spans="1:26" x14ac:dyDescent="0.2">
      <c r="A290" s="10">
        <v>2.8799999999999826</v>
      </c>
      <c r="B290">
        <v>-0.95489794217465462</v>
      </c>
      <c r="C290">
        <f t="shared" si="25"/>
        <v>-0.21849843177916739</v>
      </c>
      <c r="U290">
        <f t="shared" si="26"/>
        <v>87448.330884218405</v>
      </c>
      <c r="V290">
        <f t="shared" si="27"/>
        <v>-0.2185450701639246</v>
      </c>
      <c r="W290" s="15">
        <f t="shared" si="28"/>
        <v>-0.21972686981735023</v>
      </c>
      <c r="X290" s="15">
        <f t="shared" si="29"/>
        <v>-55.18657699515461</v>
      </c>
      <c r="Z290">
        <f t="shared" si="24"/>
        <v>2.1344951713131947E-2</v>
      </c>
    </row>
    <row r="291" spans="1:26" x14ac:dyDescent="0.2">
      <c r="A291" s="10">
        <v>2.8899999999999824</v>
      </c>
      <c r="B291">
        <v>-0.95707780118104258</v>
      </c>
      <c r="C291">
        <f t="shared" si="25"/>
        <v>-0.21747336949842674</v>
      </c>
      <c r="U291">
        <f t="shared" si="26"/>
        <v>88372.263898618359</v>
      </c>
      <c r="V291">
        <f t="shared" si="27"/>
        <v>-0.21737854831594344</v>
      </c>
      <c r="W291" s="15">
        <f t="shared" si="28"/>
        <v>-0.22082953613698919</v>
      </c>
      <c r="X291" s="15">
        <f t="shared" si="29"/>
        <v>-51.935106538483524</v>
      </c>
      <c r="Z291">
        <f t="shared" si="24"/>
        <v>4.3601284470826729E-2</v>
      </c>
    </row>
    <row r="292" spans="1:26" x14ac:dyDescent="0.2">
      <c r="A292" s="10">
        <v>2.8999999999999821</v>
      </c>
      <c r="B292">
        <v>-0.95924740956462307</v>
      </c>
      <c r="C292">
        <f t="shared" si="25"/>
        <v>-0.2164483072176861</v>
      </c>
      <c r="U292">
        <f t="shared" si="26"/>
        <v>89302.681282398335</v>
      </c>
      <c r="V292">
        <f t="shared" si="27"/>
        <v>-0.21620158365304237</v>
      </c>
      <c r="W292" s="15">
        <f t="shared" si="28"/>
        <v>-0.22117326641728141</v>
      </c>
      <c r="X292" s="15">
        <f t="shared" si="29"/>
        <v>-48.829690290018334</v>
      </c>
      <c r="Z292">
        <f t="shared" si="24"/>
        <v>0.11398729230789983</v>
      </c>
    </row>
    <row r="293" spans="1:26" x14ac:dyDescent="0.2">
      <c r="A293" s="10">
        <v>2.9099999999999819</v>
      </c>
      <c r="B293">
        <v>-0.96140676732539621</v>
      </c>
      <c r="C293">
        <f t="shared" si="25"/>
        <v>-0.21542324493694545</v>
      </c>
      <c r="U293">
        <f t="shared" si="26"/>
        <v>90239.605708178322</v>
      </c>
      <c r="V293">
        <f t="shared" si="27"/>
        <v>-0.21501412316304308</v>
      </c>
      <c r="W293" s="15">
        <f t="shared" si="28"/>
        <v>-0.22083217629460705</v>
      </c>
      <c r="X293" s="15">
        <f t="shared" si="29"/>
        <v>-45.865885739112855</v>
      </c>
      <c r="Z293">
        <f t="shared" si="24"/>
        <v>0.18991533342751446</v>
      </c>
    </row>
    <row r="294" spans="1:26" x14ac:dyDescent="0.2">
      <c r="A294" s="10">
        <v>2.9199999999999817</v>
      </c>
      <c r="B294">
        <v>-0.96355587446336188</v>
      </c>
      <c r="C294">
        <f t="shared" si="25"/>
        <v>-0.21439818265620483</v>
      </c>
      <c r="U294">
        <f t="shared" si="26"/>
        <v>91183.059848578283</v>
      </c>
      <c r="V294">
        <f t="shared" si="27"/>
        <v>-0.21381611929724037</v>
      </c>
      <c r="W294" s="15">
        <f t="shared" si="28"/>
        <v>-0.21987595203881938</v>
      </c>
      <c r="X294" s="15">
        <f t="shared" si="29"/>
        <v>-43.03931895585265</v>
      </c>
      <c r="Z294">
        <f t="shared" si="24"/>
        <v>0.27148707687407153</v>
      </c>
    </row>
    <row r="295" spans="1:26" x14ac:dyDescent="0.2">
      <c r="A295" s="10">
        <v>2.9299999999999815</v>
      </c>
      <c r="B295">
        <v>-0.96569473097852021</v>
      </c>
      <c r="C295">
        <f t="shared" si="25"/>
        <v>-0.21337312037546419</v>
      </c>
      <c r="U295">
        <f t="shared" si="26"/>
        <v>92133.066376218223</v>
      </c>
      <c r="V295">
        <f t="shared" si="27"/>
        <v>-0.21260753014018213</v>
      </c>
      <c r="W295" s="15">
        <f t="shared" si="28"/>
        <v>-0.2183699967490611</v>
      </c>
      <c r="X295" s="15">
        <f t="shared" si="29"/>
        <v>-40.345684590938617</v>
      </c>
      <c r="Z295">
        <f t="shared" si="24"/>
        <v>0.35880350530323391</v>
      </c>
    </row>
    <row r="296" spans="1:26" x14ac:dyDescent="0.2">
      <c r="A296" s="10">
        <v>2.9399999999999813</v>
      </c>
      <c r="B296">
        <v>-0.96782333687087108</v>
      </c>
      <c r="C296">
        <f t="shared" si="25"/>
        <v>-0.21234805809472354</v>
      </c>
      <c r="U296">
        <f t="shared" si="26"/>
        <v>93089.647963718191</v>
      </c>
      <c r="V296">
        <f t="shared" si="27"/>
        <v>-0.21138831958118981</v>
      </c>
      <c r="W296" s="15">
        <f t="shared" si="28"/>
        <v>-0.21637557477424707</v>
      </c>
      <c r="X296" s="15">
        <f t="shared" si="29"/>
        <v>-37.780745876065339</v>
      </c>
      <c r="Z296">
        <f>ABS((C296-V296)/C296)*100</f>
        <v>0.45196481764180491</v>
      </c>
    </row>
    <row r="297" spans="1:26" x14ac:dyDescent="0.2">
      <c r="A297" s="10">
        <v>2.9499999999999811</v>
      </c>
      <c r="B297">
        <v>-0.96994169214041459</v>
      </c>
      <c r="C297">
        <f t="shared" si="25"/>
        <v>-0.21132299581398289</v>
      </c>
      <c r="U297">
        <f t="shared" si="26"/>
        <v>94052.827283698192</v>
      </c>
      <c r="V297">
        <f t="shared" si="27"/>
        <v>-0.21015845748756151</v>
      </c>
      <c r="W297" s="15">
        <f t="shared" si="28"/>
        <v>-0.21394995454738819</v>
      </c>
      <c r="X297" s="15">
        <f t="shared" si="29"/>
        <v>-35.340334623571835</v>
      </c>
      <c r="Z297">
        <f>ABS((C297-V297)/C297)*100</f>
        <v>0.55107032811822698</v>
      </c>
    </row>
    <row r="298" spans="1:26" x14ac:dyDescent="0.2">
      <c r="A298" s="11">
        <v>2.9599999999999809</v>
      </c>
      <c r="B298">
        <v>-0.97204979678715064</v>
      </c>
      <c r="C298">
        <f t="shared" si="25"/>
        <v>-0.21029793353324228</v>
      </c>
      <c r="U298">
        <f t="shared" si="26"/>
        <v>95022.62700877813</v>
      </c>
      <c r="V298">
        <f t="shared" si="27"/>
        <v>-0.20891791987951586</v>
      </c>
      <c r="W298" s="15">
        <f t="shared" si="28"/>
        <v>-0.21114654960092594</v>
      </c>
      <c r="X298" s="15">
        <f t="shared" si="29"/>
        <v>-33.020351226703497</v>
      </c>
      <c r="Z298">
        <f t="shared" ref="Z298:Z300" si="30">ABS((C298-W298)/C298)*100</f>
        <v>0.40353038825724746</v>
      </c>
    </row>
    <row r="299" spans="1:26" x14ac:dyDescent="0.2">
      <c r="A299" s="11">
        <v>2.9699999999999807</v>
      </c>
      <c r="B299">
        <v>-0.97414765081107935</v>
      </c>
      <c r="C299">
        <f t="shared" si="25"/>
        <v>-0.20848179057932792</v>
      </c>
      <c r="U299">
        <f t="shared" si="26"/>
        <v>95999.069811578083</v>
      </c>
      <c r="V299">
        <f t="shared" si="27"/>
        <v>-0.20766668910683467</v>
      </c>
      <c r="W299" s="15">
        <f t="shared" si="28"/>
        <v>-0.20801505784311303</v>
      </c>
      <c r="X299" s="15">
        <f t="shared" si="29"/>
        <v>-30.816764659321052</v>
      </c>
      <c r="Z299">
        <f t="shared" si="30"/>
        <v>0.22387218323381533</v>
      </c>
    </row>
    <row r="300" spans="1:26" x14ac:dyDescent="0.2">
      <c r="A300" s="11">
        <v>2.9799999999999804</v>
      </c>
      <c r="B300">
        <v>-0.97621943259873711</v>
      </c>
      <c r="C300">
        <f t="shared" si="25"/>
        <v>-0.20508348627904954</v>
      </c>
      <c r="U300">
        <f t="shared" si="26"/>
        <v>96982.178364718056</v>
      </c>
      <c r="V300">
        <f t="shared" si="27"/>
        <v>-0.20640475402723607</v>
      </c>
      <c r="W300" s="15">
        <f t="shared" si="28"/>
        <v>-0.20460159918275167</v>
      </c>
      <c r="X300" s="15">
        <f t="shared" si="29"/>
        <v>-28.725612476235256</v>
      </c>
      <c r="Z300">
        <f t="shared" si="30"/>
        <v>0.23497118419480481</v>
      </c>
    </row>
    <row r="301" spans="1:26" x14ac:dyDescent="0.2">
      <c r="A301" s="11">
        <v>2.9899999999999802</v>
      </c>
      <c r="B301">
        <v>-0.97824932053666025</v>
      </c>
      <c r="C301">
        <f t="shared" si="25"/>
        <v>-0.20089410130558633</v>
      </c>
      <c r="U301">
        <f t="shared" si="26"/>
        <v>97971.97534081804</v>
      </c>
      <c r="V301">
        <f t="shared" si="27"/>
        <v>-0.20513211018644734</v>
      </c>
      <c r="W301" s="15">
        <f t="shared" si="28"/>
        <v>-0.20094885133858043</v>
      </c>
      <c r="X301" s="15">
        <f t="shared" si="29"/>
        <v>-26.743000812915852</v>
      </c>
      <c r="Z301">
        <f t="shared" ref="Z301:Z332" si="31">ABS((C301-W301)/C301)*100</f>
        <v>2.7253180973600494E-2</v>
      </c>
    </row>
    <row r="302" spans="1:26" x14ac:dyDescent="0.2">
      <c r="A302" s="11">
        <v>2.99999999999998</v>
      </c>
      <c r="B302">
        <v>-0.98023731462484875</v>
      </c>
      <c r="C302">
        <f t="shared" si="25"/>
        <v>-0.19670471633212314</v>
      </c>
      <c r="U302">
        <f t="shared" si="26"/>
        <v>98968.483412497982</v>
      </c>
      <c r="V302">
        <f t="shared" si="27"/>
        <v>-0.20384876000000191</v>
      </c>
      <c r="W302" s="15">
        <f t="shared" si="28"/>
        <v>-0.19709618398974271</v>
      </c>
      <c r="X302" s="15">
        <f t="shared" si="29"/>
        <v>-24.865104385724408</v>
      </c>
      <c r="Z302">
        <f t="shared" si="31"/>
        <v>0.19901284774413272</v>
      </c>
    </row>
    <row r="303" spans="1:26" x14ac:dyDescent="0.2">
      <c r="A303" s="11">
        <v>3.0099999999999798</v>
      </c>
      <c r="B303">
        <v>-0.98218341486330263</v>
      </c>
      <c r="C303">
        <f t="shared" si="25"/>
        <v>-0.19251533135865995</v>
      </c>
      <c r="U303">
        <f t="shared" si="26"/>
        <v>99971.725252377961</v>
      </c>
      <c r="V303">
        <f t="shared" si="27"/>
        <v>-0.20255471293674893</v>
      </c>
      <c r="W303" s="15">
        <f t="shared" si="28"/>
        <v>-0.19307979124187113</v>
      </c>
      <c r="X303" s="15">
        <f t="shared" si="29"/>
        <v>-23.088166491681477</v>
      </c>
      <c r="Z303">
        <f t="shared" si="31"/>
        <v>0.29320256170122255</v>
      </c>
    </row>
    <row r="304" spans="1:26" x14ac:dyDescent="0.2">
      <c r="A304" s="11">
        <v>3.0199999999999796</v>
      </c>
      <c r="B304">
        <v>-0.98408762125202187</v>
      </c>
      <c r="C304">
        <f t="shared" si="25"/>
        <v>-0.18832594638519676</v>
      </c>
      <c r="U304">
        <f t="shared" si="26"/>
        <v>100981.72353307795</v>
      </c>
      <c r="V304">
        <f t="shared" si="27"/>
        <v>-0.20124998570408231</v>
      </c>
      <c r="W304" s="15">
        <f t="shared" si="28"/>
        <v>-0.18893282217231899</v>
      </c>
      <c r="X304" s="15">
        <f t="shared" si="29"/>
        <v>-21.408499008743092</v>
      </c>
      <c r="Z304">
        <f t="shared" si="31"/>
        <v>0.32224757064592047</v>
      </c>
    </row>
    <row r="305" spans="1:26" x14ac:dyDescent="0.2">
      <c r="A305" s="11">
        <v>3.0299999999999794</v>
      </c>
      <c r="B305">
        <v>-0.98594993379100648</v>
      </c>
      <c r="C305">
        <f t="shared" si="25"/>
        <v>-0.18413656141173354</v>
      </c>
      <c r="U305">
        <f t="shared" si="26"/>
        <v>101998.5009272179</v>
      </c>
      <c r="V305">
        <f t="shared" si="27"/>
        <v>-0.19993460243487188</v>
      </c>
      <c r="W305" s="15">
        <f t="shared" si="28"/>
        <v>-0.18468550995658006</v>
      </c>
      <c r="X305" s="15">
        <f t="shared" si="29"/>
        <v>-19.82248239548062</v>
      </c>
      <c r="Z305">
        <f t="shared" si="31"/>
        <v>0.29812034103268664</v>
      </c>
    </row>
    <row r="306" spans="1:26" x14ac:dyDescent="0.2">
      <c r="A306" s="11">
        <v>3.0399999999999792</v>
      </c>
      <c r="B306">
        <v>-0.98777035248025646</v>
      </c>
      <c r="C306">
        <f t="shared" si="25"/>
        <v>-0.17994717643827035</v>
      </c>
      <c r="U306">
        <f t="shared" si="26"/>
        <v>103022.08010741787</v>
      </c>
      <c r="V306">
        <f t="shared" si="27"/>
        <v>-0.19860859487613275</v>
      </c>
      <c r="W306" s="15">
        <f t="shared" si="28"/>
        <v>-0.1803652989137845</v>
      </c>
      <c r="X306" s="15">
        <f t="shared" si="29"/>
        <v>-18.326565691400901</v>
      </c>
      <c r="Z306">
        <f t="shared" si="31"/>
        <v>0.23235845306946667</v>
      </c>
    </row>
    <row r="307" spans="1:26" x14ac:dyDescent="0.2">
      <c r="A307" s="11">
        <v>3.049999999999979</v>
      </c>
      <c r="B307">
        <v>-0.98954887731977181</v>
      </c>
      <c r="C307">
        <f t="shared" si="25"/>
        <v>-0.17575779146480716</v>
      </c>
      <c r="U307">
        <f t="shared" si="26"/>
        <v>104052.48374629782</v>
      </c>
      <c r="V307">
        <f t="shared" si="27"/>
        <v>-0.19727200257938898</v>
      </c>
      <c r="W307" s="15">
        <f t="shared" si="28"/>
        <v>-0.17599697016248683</v>
      </c>
      <c r="X307" s="15">
        <f t="shared" si="29"/>
        <v>-16.917266516698874</v>
      </c>
      <c r="Z307">
        <f t="shared" si="31"/>
        <v>0.13608426442224755</v>
      </c>
    </row>
    <row r="308" spans="1:26" x14ac:dyDescent="0.2">
      <c r="A308" s="11">
        <v>3.0599999999999787</v>
      </c>
      <c r="B308">
        <v>-0.99128550830955253</v>
      </c>
      <c r="C308">
        <f t="shared" si="25"/>
        <v>-0.17156840649134397</v>
      </c>
      <c r="U308">
        <f t="shared" si="26"/>
        <v>105089.73451647779</v>
      </c>
      <c r="V308">
        <f t="shared" si="27"/>
        <v>-0.19592487309275436</v>
      </c>
      <c r="W308" s="15">
        <f t="shared" si="28"/>
        <v>-0.17160276534104923</v>
      </c>
      <c r="X308" s="15">
        <f t="shared" si="29"/>
        <v>-15.591171072315774</v>
      </c>
      <c r="Z308">
        <f t="shared" si="31"/>
        <v>2.0026326762553563E-2</v>
      </c>
    </row>
    <row r="309" spans="1:26" x14ac:dyDescent="0.2">
      <c r="A309" s="11">
        <v>3.0699999999999785</v>
      </c>
      <c r="B309">
        <v>-0.99298024544959862</v>
      </c>
      <c r="C309">
        <f t="shared" si="25"/>
        <v>-0.16737902151788078</v>
      </c>
      <c r="U309">
        <f t="shared" si="26"/>
        <v>106133.85509057774</v>
      </c>
      <c r="V309">
        <f t="shared" si="27"/>
        <v>-0.19456726215474535</v>
      </c>
      <c r="W309" s="15">
        <f t="shared" si="28"/>
        <v>-0.1672025086108988</v>
      </c>
      <c r="X309" s="15">
        <f t="shared" si="29"/>
        <v>-14.344934140201076</v>
      </c>
      <c r="Z309">
        <f t="shared" si="31"/>
        <v>0.10545700732461433</v>
      </c>
    </row>
    <row r="310" spans="1:26" x14ac:dyDescent="0.2">
      <c r="A310" s="11">
        <v>3.0799999999999783</v>
      </c>
      <c r="B310">
        <v>-0.99463308873991008</v>
      </c>
      <c r="C310">
        <f t="shared" si="25"/>
        <v>-0.16318963654441757</v>
      </c>
      <c r="U310">
        <f t="shared" si="26"/>
        <v>107184.86814121771</v>
      </c>
      <c r="V310">
        <f t="shared" si="27"/>
        <v>-0.19319923388979071</v>
      </c>
      <c r="W310" s="15">
        <f t="shared" si="28"/>
        <v>-0.1628137270336083</v>
      </c>
      <c r="X310" s="15">
        <f t="shared" si="29"/>
        <v>-13.175279082774068</v>
      </c>
      <c r="Z310">
        <f t="shared" si="31"/>
        <v>0.23035133772538746</v>
      </c>
    </row>
    <row r="311" spans="1:26" x14ac:dyDescent="0.2">
      <c r="A311" s="11">
        <v>3.0899999999999781</v>
      </c>
      <c r="B311">
        <v>-0.9962440381804869</v>
      </c>
      <c r="C311">
        <f t="shared" si="25"/>
        <v>-0.15900025157095438</v>
      </c>
      <c r="U311">
        <f t="shared" si="26"/>
        <v>108242.79634101767</v>
      </c>
      <c r="V311">
        <f t="shared" si="27"/>
        <v>-0.19182086100546841</v>
      </c>
      <c r="W311" s="15">
        <f t="shared" si="28"/>
        <v>-0.15845176923812687</v>
      </c>
      <c r="X311" s="15">
        <f t="shared" si="29"/>
        <v>-12.078997843476827</v>
      </c>
      <c r="Z311">
        <f t="shared" si="31"/>
        <v>0.34495689623657139</v>
      </c>
    </row>
    <row r="312" spans="1:26" x14ac:dyDescent="0.2">
      <c r="A312" s="11">
        <v>3.0999999999999779</v>
      </c>
      <c r="B312">
        <v>-0.9978130937713291</v>
      </c>
      <c r="C312">
        <f t="shared" si="25"/>
        <v>-0.15481086659749119</v>
      </c>
      <c r="U312">
        <f t="shared" si="26"/>
        <v>109307.66236259762</v>
      </c>
      <c r="V312">
        <f t="shared" si="27"/>
        <v>-0.19043222499144402</v>
      </c>
      <c r="W312" s="15">
        <f t="shared" si="28"/>
        <v>-0.15412992212714016</v>
      </c>
      <c r="X312" s="15">
        <f t="shared" si="29"/>
        <v>-11.052950946439523</v>
      </c>
      <c r="Z312">
        <f t="shared" si="31"/>
        <v>0.43985573191156074</v>
      </c>
    </row>
    <row r="313" spans="1:26" x14ac:dyDescent="0.2">
      <c r="A313" s="11">
        <v>3.1099999999999777</v>
      </c>
      <c r="B313">
        <v>-0.99934025551243666</v>
      </c>
      <c r="C313">
        <f t="shared" si="25"/>
        <v>-0.15062148162403355</v>
      </c>
      <c r="U313">
        <f t="shared" si="26"/>
        <v>110379.4888785776</v>
      </c>
      <c r="V313">
        <f t="shared" si="27"/>
        <v>-0.18903341632013809</v>
      </c>
      <c r="W313" s="15">
        <f t="shared" si="28"/>
        <v>-0.14985952621555043</v>
      </c>
      <c r="X313" s="15">
        <f t="shared" si="29"/>
        <v>-10.094067496582284</v>
      </c>
      <c r="Z313">
        <f t="shared" si="31"/>
        <v>0.50587432832790402</v>
      </c>
    </row>
    <row r="314" spans="1:26" x14ac:dyDescent="0.2">
      <c r="A314" s="11">
        <v>3.1199999999999775</v>
      </c>
      <c r="B314">
        <v>-1.0008255234038097</v>
      </c>
      <c r="C314">
        <f t="shared" si="25"/>
        <v>-0.14643209665057588</v>
      </c>
      <c r="U314">
        <f t="shared" si="26"/>
        <v>111458.29856157755</v>
      </c>
      <c r="V314">
        <f t="shared" si="27"/>
        <v>-0.18762453464910905</v>
      </c>
      <c r="W314" s="15">
        <f t="shared" si="28"/>
        <v>-0.14565008890986064</v>
      </c>
      <c r="X314" s="15">
        <f t="shared" si="29"/>
        <v>-9.1993451795278816</v>
      </c>
      <c r="Z314">
        <f t="shared" si="31"/>
        <v>0.53404120995502047</v>
      </c>
    </row>
    <row r="315" spans="1:26" x14ac:dyDescent="0.2">
      <c r="A315" s="11">
        <v>3.1299999999999772</v>
      </c>
      <c r="B315">
        <v>-1.0022688974454481</v>
      </c>
      <c r="C315">
        <f t="shared" si="25"/>
        <v>-0.14224271167711269</v>
      </c>
      <c r="U315">
        <f t="shared" si="26"/>
        <v>112544.11408421752</v>
      </c>
      <c r="V315">
        <f t="shared" si="27"/>
        <v>-0.18620568902513818</v>
      </c>
      <c r="W315" s="15">
        <f t="shared" si="28"/>
        <v>-0.14150939625960746</v>
      </c>
      <c r="X315" s="15">
        <f t="shared" si="29"/>
        <v>-8.3658502618927741</v>
      </c>
      <c r="Z315">
        <f t="shared" si="31"/>
        <v>0.51553813116966174</v>
      </c>
    </row>
    <row r="316" spans="1:26" x14ac:dyDescent="0.2">
      <c r="A316" s="11">
        <v>3.139999999999977</v>
      </c>
      <c r="B316">
        <v>-1.0036703776373519</v>
      </c>
      <c r="C316">
        <f t="shared" si="25"/>
        <v>-0.1380533267036495</v>
      </c>
      <c r="U316">
        <f t="shared" si="26"/>
        <v>113636.95811911749</v>
      </c>
      <c r="V316">
        <f t="shared" si="27"/>
        <v>-0.18477699809004439</v>
      </c>
      <c r="W316" s="15">
        <f t="shared" si="28"/>
        <v>-0.13744362297711632</v>
      </c>
      <c r="X316" s="15">
        <f t="shared" si="29"/>
        <v>-7.590717590865097</v>
      </c>
      <c r="Z316">
        <f t="shared" si="31"/>
        <v>0.44164363227696574</v>
      </c>
    </row>
    <row r="317" spans="1:26" x14ac:dyDescent="0.2">
      <c r="A317" s="11">
        <v>3.1499999999999768</v>
      </c>
      <c r="B317">
        <v>-1.005029963979521</v>
      </c>
      <c r="C317">
        <f t="shared" si="25"/>
        <v>-0.13386394173018631</v>
      </c>
      <c r="U317">
        <f t="shared" si="26"/>
        <v>114736.85333889745</v>
      </c>
      <c r="V317">
        <f t="shared" si="27"/>
        <v>-0.18333859028819371</v>
      </c>
      <c r="W317" s="15">
        <f t="shared" si="28"/>
        <v>-0.13345744063826714</v>
      </c>
      <c r="X317" s="15">
        <f t="shared" si="29"/>
        <v>-6.8711505945393583</v>
      </c>
      <c r="Z317">
        <f t="shared" si="31"/>
        <v>0.30366735557399493</v>
      </c>
    </row>
    <row r="318" spans="1:26" x14ac:dyDescent="0.2">
      <c r="A318" s="11">
        <v>3.1599999999999766</v>
      </c>
      <c r="B318">
        <v>-1.0063476564719556</v>
      </c>
      <c r="C318">
        <f t="shared" si="25"/>
        <v>-0.12967455675672312</v>
      </c>
      <c r="U318">
        <f t="shared" si="26"/>
        <v>115843.8224161774</v>
      </c>
      <c r="V318">
        <f t="shared" si="27"/>
        <v>-0.18189060407575613</v>
      </c>
      <c r="W318" s="15">
        <f t="shared" si="28"/>
        <v>-0.12955412414430612</v>
      </c>
      <c r="X318" s="15">
        <f t="shared" si="29"/>
        <v>-6.2044212817563675</v>
      </c>
      <c r="Z318">
        <f t="shared" si="31"/>
        <v>9.2872970171741634E-2</v>
      </c>
    </row>
    <row r="319" spans="1:26" x14ac:dyDescent="0.2">
      <c r="A319" s="11">
        <v>3.1699999999999764</v>
      </c>
      <c r="B319">
        <v>-1.0076234551146555</v>
      </c>
      <c r="C319">
        <f t="shared" si="25"/>
        <v>-0.12548517178325991</v>
      </c>
      <c r="U319">
        <f t="shared" si="26"/>
        <v>116957.88802357737</v>
      </c>
      <c r="V319">
        <f t="shared" si="27"/>
        <v>-0.18043318813165049</v>
      </c>
      <c r="W319" s="15">
        <f t="shared" si="28"/>
        <v>-0.12573565665934439</v>
      </c>
      <c r="X319" s="15">
        <f t="shared" si="29"/>
        <v>-5.5878702421323396</v>
      </c>
      <c r="Z319">
        <f t="shared" si="31"/>
        <v>0.19961312761090183</v>
      </c>
    </row>
    <row r="320" spans="1:26" x14ac:dyDescent="0.2">
      <c r="A320" s="11">
        <v>3.1799999999999762</v>
      </c>
      <c r="B320">
        <v>-1.0088573599076207</v>
      </c>
      <c r="C320">
        <f t="shared" si="25"/>
        <v>-0.12129578680979672</v>
      </c>
      <c r="U320">
        <f t="shared" si="26"/>
        <v>118079.07283371732</v>
      </c>
      <c r="V320">
        <f t="shared" si="27"/>
        <v>-0.17896650157020805</v>
      </c>
      <c r="W320" s="15">
        <f t="shared" si="28"/>
        <v>-0.12200283256879629</v>
      </c>
      <c r="X320" s="15">
        <f t="shared" si="29"/>
        <v>-5.0189066460588947</v>
      </c>
      <c r="Z320">
        <f t="shared" si="31"/>
        <v>0.58291040241017567</v>
      </c>
    </row>
    <row r="321" spans="1:26" x14ac:dyDescent="0.2">
      <c r="A321" s="11">
        <v>3.189999999999976</v>
      </c>
      <c r="B321">
        <v>-1.0100493708508513</v>
      </c>
      <c r="C321">
        <f t="shared" si="25"/>
        <v>-0.11710640183633353</v>
      </c>
      <c r="U321">
        <f t="shared" si="26"/>
        <v>119207.39951921729</v>
      </c>
      <c r="V321">
        <f t="shared" si="27"/>
        <v>-0.17749071415556789</v>
      </c>
      <c r="W321" s="15">
        <f t="shared" si="28"/>
        <v>-0.11835535887712467</v>
      </c>
      <c r="X321" s="15">
        <f t="shared" si="29"/>
        <v>-4.495008244732162</v>
      </c>
      <c r="Z321">
        <f t="shared" si="31"/>
        <v>1.0665147431791733</v>
      </c>
    </row>
    <row r="322" spans="1:26" x14ac:dyDescent="0.2">
      <c r="A322" s="11">
        <v>3.1999999999999758</v>
      </c>
      <c r="B322">
        <v>-1.0111994879443473</v>
      </c>
      <c r="C322">
        <f t="shared" si="25"/>
        <v>-0.11323017015708833</v>
      </c>
      <c r="U322">
        <f t="shared" si="26"/>
        <v>120342.89075269723</v>
      </c>
      <c r="V322">
        <f t="shared" si="27"/>
        <v>-0.17600600651776493</v>
      </c>
      <c r="W322" s="15">
        <f t="shared" si="28"/>
        <v>-0.11479195481570059</v>
      </c>
      <c r="X322" s="15">
        <f t="shared" si="29"/>
        <v>-4.0137213701818837</v>
      </c>
      <c r="Z322">
        <f t="shared" si="31"/>
        <v>1.3793008139487364</v>
      </c>
    </row>
    <row r="323" spans="1:26" x14ac:dyDescent="0.2">
      <c r="A323" s="11">
        <v>3.2099999999999755</v>
      </c>
      <c r="B323">
        <v>-1.0123139742539931</v>
      </c>
      <c r="C323">
        <f t="shared" si="25"/>
        <v>-0.10998024506626804</v>
      </c>
      <c r="U323">
        <f t="shared" si="26"/>
        <v>121485.5692067772</v>
      </c>
      <c r="V323">
        <f t="shared" si="27"/>
        <v>-0.17451257037055018</v>
      </c>
      <c r="W323" s="15">
        <f t="shared" si="28"/>
        <v>-0.11131044974081306</v>
      </c>
      <c r="X323" s="15">
        <f t="shared" si="29"/>
        <v>-3.5726609350385843</v>
      </c>
      <c r="Z323">
        <f t="shared" si="31"/>
        <v>1.2094941902916387</v>
      </c>
    </row>
    <row r="324" spans="1:26" x14ac:dyDescent="0.2">
      <c r="A324" s="11">
        <v>3.2199999999999753</v>
      </c>
      <c r="B324">
        <v>-1.0133990928456726</v>
      </c>
      <c r="C324">
        <f t="shared" si="25"/>
        <v>-0.10704347326966573</v>
      </c>
      <c r="U324">
        <f t="shared" si="26"/>
        <v>122635.45755407716</v>
      </c>
      <c r="V324">
        <f t="shared" si="27"/>
        <v>-0.17301060873092128</v>
      </c>
      <c r="W324" s="15">
        <f t="shared" si="28"/>
        <v>-0.10790787927089696</v>
      </c>
      <c r="X324" s="15">
        <f t="shared" si="29"/>
        <v>-3.169510432970128</v>
      </c>
      <c r="Z324">
        <f t="shared" si="31"/>
        <v>0.80752798356383237</v>
      </c>
    </row>
    <row r="325" spans="1:26" x14ac:dyDescent="0.2">
      <c r="A325" s="11">
        <v>3.2299999999999751</v>
      </c>
      <c r="B325">
        <v>-1.0144548437193863</v>
      </c>
      <c r="C325">
        <f t="shared" ref="C325:C361" si="32">(B326-B324)/(A326-A324)</f>
        <v>-0.10410670147307455</v>
      </c>
      <c r="U325">
        <f t="shared" ref="U325:U361" si="33" xml:space="preserve"> 3778.77*A325^3 - 340.089*A325^2 + 0.861701*A325 - 0.0906905</f>
        <v>123792.5784672171</v>
      </c>
      <c r="V325">
        <f t="shared" ref="V325:V361" si="34" xml:space="preserve"> -0.00238224*A325^6 + 0.0273734*A325^5 - 0.119158*A325^4 + 0.250526*A325^3 - 0.263111*A325^2 + 0.199477*A325 - 0.461768</f>
        <v>-0.17150033614037202</v>
      </c>
      <c r="W325" s="15">
        <f t="shared" ref="W325:W361" si="35" xml:space="preserve"> 2.396571804*A325^6 - 53.9563944*A325^5 + 498.4948079*A325^4 - 2425.784163*A325^3 + 6570.546945*A325^2 - 9406.01645*A325 + 5565.325704</f>
        <v>-0.10458057979394653</v>
      </c>
      <c r="X325" s="15">
        <f t="shared" ref="X325:X361" si="36" xml:space="preserve"> -285.753263985272*A325^4 + 4049.44125429802*A325^3 - 21519.0591240899*A325^2 + 50823.4730647554*A325 - 45012.6516650823</f>
        <v>-2.8020219381578499</v>
      </c>
      <c r="Z325">
        <f t="shared" si="31"/>
        <v>0.45518522262905381</v>
      </c>
    </row>
    <row r="326" spans="1:26" x14ac:dyDescent="0.2">
      <c r="A326" s="11">
        <v>3.2399999999999749</v>
      </c>
      <c r="B326">
        <v>-1.0154812268751341</v>
      </c>
      <c r="C326">
        <f t="shared" si="32"/>
        <v>-0.10116992967648335</v>
      </c>
      <c r="U326">
        <f t="shared" si="33"/>
        <v>124956.95461881706</v>
      </c>
      <c r="V326">
        <f t="shared" si="34"/>
        <v>-0.16998197888783789</v>
      </c>
      <c r="W326" s="15">
        <f t="shared" si="35"/>
        <v>-0.10132428110500769</v>
      </c>
      <c r="X326" s="15">
        <f t="shared" si="36"/>
        <v>-2.4680161059222883</v>
      </c>
      <c r="Z326">
        <f t="shared" si="31"/>
        <v>0.15256650767467775</v>
      </c>
    </row>
    <row r="327" spans="1:26" x14ac:dyDescent="0.2">
      <c r="A327" s="11">
        <v>3.2499999999999747</v>
      </c>
      <c r="B327">
        <v>-1.0164782423129159</v>
      </c>
      <c r="C327">
        <f t="shared" si="32"/>
        <v>-9.8233157879881058E-2</v>
      </c>
      <c r="U327">
        <f t="shared" si="33"/>
        <v>126128.60868149702</v>
      </c>
      <c r="V327">
        <f t="shared" si="34"/>
        <v>-0.16845577523437799</v>
      </c>
      <c r="W327" s="15">
        <f t="shared" si="35"/>
        <v>-9.8134197486615449E-2</v>
      </c>
      <c r="X327" s="15">
        <f t="shared" si="36"/>
        <v>-2.1653821719519328</v>
      </c>
      <c r="Z327">
        <f t="shared" si="31"/>
        <v>0.10074031559345561</v>
      </c>
    </row>
    <row r="328" spans="1:26" x14ac:dyDescent="0.2">
      <c r="A328" s="11">
        <v>3.2599999999999745</v>
      </c>
      <c r="B328">
        <v>-1.0174458900327317</v>
      </c>
      <c r="C328">
        <f t="shared" si="32"/>
        <v>-9.5296386083278756E-2</v>
      </c>
      <c r="U328">
        <f t="shared" si="33"/>
        <v>127307.563327877</v>
      </c>
      <c r="V328">
        <f t="shared" si="34"/>
        <v>-0.16692197563957728</v>
      </c>
      <c r="W328" s="15">
        <f t="shared" si="35"/>
        <v>-9.5005116930224176E-2</v>
      </c>
      <c r="X328" s="15">
        <f t="shared" si="36"/>
        <v>-1.8920779530599248</v>
      </c>
      <c r="Z328">
        <f t="shared" si="31"/>
        <v>0.30564553917085785</v>
      </c>
    </row>
    <row r="329" spans="1:26" x14ac:dyDescent="0.2">
      <c r="A329" s="11">
        <v>3.2699999999999743</v>
      </c>
      <c r="B329">
        <v>-1.0183841700345815</v>
      </c>
      <c r="C329">
        <f t="shared" si="32"/>
        <v>-9.2359614286687569E-2</v>
      </c>
      <c r="U329">
        <f t="shared" si="33"/>
        <v>128493.84123057692</v>
      </c>
      <c r="V329">
        <f t="shared" si="34"/>
        <v>-0.1653808429896369</v>
      </c>
      <c r="W329" s="15">
        <f t="shared" si="35"/>
        <v>-9.1931488662339689E-2</v>
      </c>
      <c r="X329" s="15">
        <f t="shared" si="36"/>
        <v>-1.6461298465583241</v>
      </c>
      <c r="Z329">
        <f t="shared" si="31"/>
        <v>0.46354202283582846</v>
      </c>
    </row>
    <row r="330" spans="1:26" x14ac:dyDescent="0.2">
      <c r="A330" s="11">
        <v>3.279999999999974</v>
      </c>
      <c r="B330">
        <v>-1.0192930823184654</v>
      </c>
      <c r="C330">
        <f t="shared" si="32"/>
        <v>-8.9422842490085266E-2</v>
      </c>
      <c r="U330">
        <f t="shared" si="33"/>
        <v>129687.46506221688</v>
      </c>
      <c r="V330">
        <f t="shared" si="34"/>
        <v>-0.1638326528272</v>
      </c>
      <c r="W330" s="15">
        <f t="shared" si="35"/>
        <v>-8.8907509000819118E-2</v>
      </c>
      <c r="X330" s="15">
        <f t="shared" si="36"/>
        <v>-1.4256328308401862</v>
      </c>
      <c r="Z330">
        <f t="shared" si="31"/>
        <v>0.5762884235348319</v>
      </c>
    </row>
    <row r="331" spans="1:26" x14ac:dyDescent="0.2">
      <c r="A331" s="11">
        <v>3.2899999999999738</v>
      </c>
      <c r="B331">
        <v>-1.0201726268843831</v>
      </c>
      <c r="C331">
        <f t="shared" si="32"/>
        <v>-8.6486070693482978E-2</v>
      </c>
      <c r="U331">
        <f t="shared" si="33"/>
        <v>130888.45749541682</v>
      </c>
      <c r="V331">
        <f t="shared" si="34"/>
        <v>-0.1622776935828894</v>
      </c>
      <c r="W331" s="15">
        <f t="shared" si="35"/>
        <v>-8.5927205399457307E-2</v>
      </c>
      <c r="X331" s="15">
        <f t="shared" si="36"/>
        <v>-1.2287504647974856</v>
      </c>
      <c r="Z331">
        <f t="shared" si="31"/>
        <v>0.64619110284979442</v>
      </c>
    </row>
    <row r="332" spans="1:26" x14ac:dyDescent="0.2">
      <c r="A332" s="11">
        <v>3.2999999999999736</v>
      </c>
      <c r="B332">
        <v>-1.021022803732335</v>
      </c>
      <c r="C332">
        <f t="shared" si="32"/>
        <v>-8.3549298896891777E-2</v>
      </c>
      <c r="U332">
        <f t="shared" si="33"/>
        <v>132096.84120279684</v>
      </c>
      <c r="V332">
        <f t="shared" si="34"/>
        <v>-0.16071626680856327</v>
      </c>
      <c r="W332" s="15">
        <f t="shared" si="35"/>
        <v>-8.298451884820679E-2</v>
      </c>
      <c r="X332" s="15">
        <f t="shared" si="36"/>
        <v>-1.0537148883740883</v>
      </c>
      <c r="Z332">
        <f t="shared" si="31"/>
        <v>0.67598418675180361</v>
      </c>
    </row>
    <row r="333" spans="1:26" x14ac:dyDescent="0.2">
      <c r="A333" s="11">
        <v>3.3099999999999734</v>
      </c>
      <c r="B333">
        <v>-1.0218436128623209</v>
      </c>
      <c r="C333">
        <f t="shared" si="32"/>
        <v>-8.0612527100289488E-2</v>
      </c>
      <c r="U333">
        <f t="shared" si="33"/>
        <v>133312.63885697676</v>
      </c>
      <c r="V333">
        <f t="shared" si="34"/>
        <v>-0.15914868741226645</v>
      </c>
      <c r="W333" s="15">
        <f t="shared" si="35"/>
        <v>-8.0073384498064115E-2</v>
      </c>
      <c r="X333" s="15">
        <f t="shared" si="36"/>
        <v>-0.89882682198367547</v>
      </c>
      <c r="Z333">
        <f t="shared" ref="Z333:Z352" si="37">ABS((C333-W333)/C333)*100</f>
        <v>0.66880746903595956</v>
      </c>
    </row>
    <row r="334" spans="1:26" x14ac:dyDescent="0.2">
      <c r="A334" s="11">
        <v>3.3199999999999732</v>
      </c>
      <c r="B334">
        <v>-1.0226350542743408</v>
      </c>
      <c r="C334">
        <f t="shared" si="32"/>
        <v>-7.7675755303687186E-2</v>
      </c>
      <c r="U334">
        <f t="shared" si="33"/>
        <v>134535.87313057674</v>
      </c>
      <c r="V334">
        <f t="shared" si="34"/>
        <v>-0.15757528389493586</v>
      </c>
      <c r="W334" s="15">
        <f t="shared" si="35"/>
        <v>-7.7187810597934003E-2</v>
      </c>
      <c r="X334" s="15">
        <f t="shared" si="36"/>
        <v>-0.76245556716457941</v>
      </c>
      <c r="Z334">
        <f t="shared" si="37"/>
        <v>0.62818147547516667</v>
      </c>
    </row>
    <row r="335" spans="1:26" x14ac:dyDescent="0.2">
      <c r="A335" s="11">
        <v>3.329999999999973</v>
      </c>
      <c r="B335">
        <v>-1.0233971279683947</v>
      </c>
      <c r="C335">
        <f t="shared" si="32"/>
        <v>-7.4738983507095999E-2</v>
      </c>
      <c r="U335">
        <f t="shared" si="33"/>
        <v>135766.56669621667</v>
      </c>
      <c r="V335">
        <f t="shared" si="34"/>
        <v>-0.15599639858877262</v>
      </c>
      <c r="W335" s="15">
        <f t="shared" si="35"/>
        <v>-7.4321955619780056E-2</v>
      </c>
      <c r="X335" s="15">
        <f t="shared" si="36"/>
        <v>-0.64303900599770714</v>
      </c>
      <c r="Z335">
        <f t="shared" si="37"/>
        <v>0.55797907296444449</v>
      </c>
    </row>
    <row r="336" spans="1:26" x14ac:dyDescent="0.2">
      <c r="A336" s="11">
        <v>3.3399999999999728</v>
      </c>
      <c r="B336">
        <v>-1.0241298339444826</v>
      </c>
      <c r="C336">
        <f t="shared" si="32"/>
        <v>-7.1802211710504799E-2</v>
      </c>
      <c r="U336">
        <f t="shared" si="33"/>
        <v>137004.74222651662</v>
      </c>
      <c r="V336">
        <f t="shared" si="34"/>
        <v>-0.15441238789737305</v>
      </c>
      <c r="W336" s="15">
        <f t="shared" si="35"/>
        <v>-7.1470203833996493E-2</v>
      </c>
      <c r="X336" s="15">
        <f t="shared" si="36"/>
        <v>-0.53908360141213052</v>
      </c>
      <c r="Z336">
        <f t="shared" si="37"/>
        <v>0.46239226981880316</v>
      </c>
    </row>
    <row r="337" spans="1:26" x14ac:dyDescent="0.2">
      <c r="A337" s="11">
        <v>3.3499999999999726</v>
      </c>
      <c r="B337">
        <v>-1.0248331722026047</v>
      </c>
      <c r="C337">
        <f t="shared" si="32"/>
        <v>-6.886543991390251E-2</v>
      </c>
      <c r="U337">
        <f t="shared" si="33"/>
        <v>138250.42239409656</v>
      </c>
      <c r="V337">
        <f t="shared" si="34"/>
        <v>-0.15282362253754483</v>
      </c>
      <c r="W337" s="15">
        <f t="shared" si="35"/>
        <v>-6.862723894573719E-2</v>
      </c>
      <c r="X337" s="15">
        <f t="shared" si="36"/>
        <v>-0.44916439717053436</v>
      </c>
      <c r="Z337">
        <f t="shared" si="37"/>
        <v>0.34589333701073449</v>
      </c>
    </row>
    <row r="338" spans="1:26" x14ac:dyDescent="0.2">
      <c r="A338" s="11">
        <v>3.3599999999999723</v>
      </c>
      <c r="B338">
        <v>-1.0255071427427607</v>
      </c>
      <c r="C338">
        <f t="shared" si="32"/>
        <v>-6.5928668117300207E-2</v>
      </c>
      <c r="U338">
        <f t="shared" si="33"/>
        <v>139503.62987157653</v>
      </c>
      <c r="V338">
        <f t="shared" si="34"/>
        <v>-0.15123048778285336</v>
      </c>
      <c r="W338" s="15">
        <f t="shared" si="35"/>
        <v>-6.5788116079602332E-2</v>
      </c>
      <c r="X338" s="15">
        <f t="shared" si="36"/>
        <v>-0.37192501775280107</v>
      </c>
      <c r="Z338">
        <f t="shared" si="37"/>
        <v>0.21318804355004517</v>
      </c>
    </row>
    <row r="339" spans="1:26" x14ac:dyDescent="0.2">
      <c r="A339" s="11">
        <v>3.3699999999999721</v>
      </c>
      <c r="B339">
        <v>-1.0261517455649507</v>
      </c>
      <c r="C339">
        <f t="shared" si="32"/>
        <v>-6.299189632070902E-2</v>
      </c>
      <c r="U339">
        <f t="shared" si="33"/>
        <v>140764.38733157652</v>
      </c>
      <c r="V339">
        <f t="shared" si="34"/>
        <v>-0.1496333837088854</v>
      </c>
      <c r="W339" s="15">
        <f t="shared" si="35"/>
        <v>-6.2948332247287908E-2</v>
      </c>
      <c r="X339" s="15">
        <f t="shared" si="36"/>
        <v>-0.30607766851608176</v>
      </c>
      <c r="Z339">
        <f t="shared" si="37"/>
        <v>6.9158218700570151E-2</v>
      </c>
    </row>
    <row r="340" spans="1:26" x14ac:dyDescent="0.2">
      <c r="A340" s="11">
        <v>3.3799999999999719</v>
      </c>
      <c r="B340">
        <v>-1.0267669806691748</v>
      </c>
      <c r="C340">
        <f t="shared" si="32"/>
        <v>-6.0055124524106718E-2</v>
      </c>
      <c r="U340">
        <f t="shared" si="33"/>
        <v>142032.71744671644</v>
      </c>
      <c r="V340">
        <f t="shared" si="34"/>
        <v>-0.14803272544021412</v>
      </c>
      <c r="W340" s="15">
        <f t="shared" si="35"/>
        <v>-6.0103894705207495E-2</v>
      </c>
      <c r="X340" s="15">
        <f t="shared" si="36"/>
        <v>-0.25040313540375791</v>
      </c>
      <c r="Z340">
        <f t="shared" si="37"/>
        <v>8.1209025020337722E-2</v>
      </c>
    </row>
    <row r="341" spans="1:26" x14ac:dyDescent="0.2">
      <c r="A341" s="11">
        <v>3.3899999999999717</v>
      </c>
      <c r="B341">
        <v>-1.0273528480554328</v>
      </c>
      <c r="C341">
        <f t="shared" si="32"/>
        <v>-5.7118352727504422E-2</v>
      </c>
      <c r="U341">
        <f t="shared" si="33"/>
        <v>143308.6428896164</v>
      </c>
      <c r="V341">
        <f t="shared" si="34"/>
        <v>-0.14642894339909235</v>
      </c>
      <c r="W341" s="15">
        <f t="shared" si="35"/>
        <v>-5.725138788602635E-2</v>
      </c>
      <c r="X341" s="15">
        <f t="shared" si="36"/>
        <v>-0.20375078539655078</v>
      </c>
      <c r="Z341">
        <f t="shared" si="37"/>
        <v>0.23291140617552752</v>
      </c>
    </row>
    <row r="342" spans="1:26" x14ac:dyDescent="0.2">
      <c r="A342" s="11">
        <v>3.3999999999999715</v>
      </c>
      <c r="B342">
        <v>-1.0279093477237249</v>
      </c>
      <c r="C342">
        <f t="shared" si="32"/>
        <v>-5.4181580930913228E-2</v>
      </c>
      <c r="U342">
        <f t="shared" si="33"/>
        <v>144592.18633289638</v>
      </c>
      <c r="V342">
        <f t="shared" si="34"/>
        <v>-0.14482248355584376</v>
      </c>
      <c r="W342" s="15">
        <f t="shared" si="35"/>
        <v>-5.4388038503930147E-2</v>
      </c>
      <c r="X342" s="15">
        <f t="shared" si="36"/>
        <v>-0.16503856604686007</v>
      </c>
      <c r="Z342">
        <f t="shared" si="37"/>
        <v>0.3810475247670832</v>
      </c>
    </row>
    <row r="343" spans="1:26" x14ac:dyDescent="0.2">
      <c r="A343" s="11">
        <v>3.4099999999999713</v>
      </c>
      <c r="B343">
        <v>-1.0284364796740511</v>
      </c>
      <c r="C343">
        <f t="shared" si="32"/>
        <v>-5.1244809134310933E-2</v>
      </c>
      <c r="U343">
        <f t="shared" si="33"/>
        <v>145883.37044917629</v>
      </c>
      <c r="V343">
        <f t="shared" si="34"/>
        <v>-0.14321380768100417</v>
      </c>
      <c r="W343" s="15">
        <f t="shared" si="35"/>
        <v>-5.1511778950043663E-2</v>
      </c>
      <c r="X343" s="15">
        <f t="shared" si="36"/>
        <v>-0.13325300590076949</v>
      </c>
      <c r="Z343">
        <f t="shared" si="37"/>
        <v>0.52096948011458333</v>
      </c>
    </row>
    <row r="344" spans="1:26" x14ac:dyDescent="0.2">
      <c r="A344" s="11">
        <v>3.4199999999999711</v>
      </c>
      <c r="B344">
        <v>-1.0289342439064111</v>
      </c>
      <c r="C344">
        <f t="shared" si="32"/>
        <v>-4.8308037337708637E-2</v>
      </c>
      <c r="U344">
        <f t="shared" si="33"/>
        <v>147182.21791107624</v>
      </c>
      <c r="V344">
        <f t="shared" si="34"/>
        <v>-0.14160339359913915</v>
      </c>
      <c r="W344" s="15">
        <f t="shared" si="35"/>
        <v>-4.8621308876136027E-2</v>
      </c>
      <c r="X344" s="15">
        <f t="shared" si="36"/>
        <v>-0.10744921393052209</v>
      </c>
      <c r="Z344">
        <f t="shared" si="37"/>
        <v>0.64848740642761349</v>
      </c>
    </row>
    <row r="345" spans="1:26" x14ac:dyDescent="0.2">
      <c r="A345" s="11">
        <v>3.4299999999999708</v>
      </c>
      <c r="B345">
        <v>-1.0294026404208052</v>
      </c>
      <c r="C345">
        <f t="shared" si="32"/>
        <v>-4.5371265541117443E-2</v>
      </c>
      <c r="U345">
        <f t="shared" si="33"/>
        <v>148488.75139121621</v>
      </c>
      <c r="V345">
        <f t="shared" si="34"/>
        <v>-0.13999173544439741</v>
      </c>
      <c r="W345" s="15">
        <f t="shared" si="35"/>
        <v>-4.5716155235822953E-2</v>
      </c>
      <c r="X345" s="15">
        <f t="shared" si="36"/>
        <v>-8.6750880378531292E-2</v>
      </c>
      <c r="Z345">
        <f t="shared" si="37"/>
        <v>0.76015004340788139</v>
      </c>
    </row>
    <row r="346" spans="1:26" x14ac:dyDescent="0.2">
      <c r="A346" s="11">
        <v>3.4399999999999706</v>
      </c>
      <c r="B346">
        <v>-1.0298416692172334</v>
      </c>
      <c r="C346">
        <f t="shared" si="32"/>
        <v>-4.243449374452625E-2</v>
      </c>
      <c r="U346">
        <f t="shared" si="33"/>
        <v>149802.99356221614</v>
      </c>
      <c r="V346">
        <f t="shared" si="34"/>
        <v>-0.13837934391777457</v>
      </c>
      <c r="W346" s="15">
        <f t="shared" si="35"/>
        <v>-4.2796730394002225E-2</v>
      </c>
      <c r="X346" s="15">
        <f t="shared" si="36"/>
        <v>-7.0350275884266011E-2</v>
      </c>
      <c r="Z346">
        <f t="shared" si="37"/>
        <v>0.8536372594823306</v>
      </c>
    </row>
    <row r="347" spans="1:26" x14ac:dyDescent="0.2">
      <c r="A347" s="11">
        <v>3.4499999999999704</v>
      </c>
      <c r="B347">
        <v>-1.0302513302956957</v>
      </c>
      <c r="C347">
        <f t="shared" si="32"/>
        <v>-3.9497721947923954E-2</v>
      </c>
      <c r="U347">
        <f t="shared" si="33"/>
        <v>151124.96709669605</v>
      </c>
      <c r="V347">
        <f t="shared" si="34"/>
        <v>-0.13676674654608817</v>
      </c>
      <c r="W347" s="15">
        <f t="shared" si="35"/>
        <v>-3.986438868651021E-2</v>
      </c>
      <c r="X347" s="15">
        <f t="shared" si="36"/>
        <v>-5.7508252080879174E-2</v>
      </c>
      <c r="Z347">
        <f t="shared" si="37"/>
        <v>0.92832376274685036</v>
      </c>
    </row>
    <row r="348" spans="1:26" x14ac:dyDescent="0.2">
      <c r="A348" s="11">
        <v>3.4599999999999702</v>
      </c>
      <c r="B348">
        <v>-1.0306316236561919</v>
      </c>
      <c r="C348">
        <f t="shared" si="32"/>
        <v>-3.6560950151321658E-2</v>
      </c>
      <c r="U348">
        <f t="shared" si="33"/>
        <v>152454.69466727602</v>
      </c>
      <c r="V348">
        <f t="shared" si="34"/>
        <v>-0.13515448794268498</v>
      </c>
      <c r="W348" s="15">
        <f t="shared" si="35"/>
        <v>-3.6921481120771205E-2</v>
      </c>
      <c r="X348" s="15">
        <f t="shared" si="36"/>
        <v>-4.7554241231409833E-2</v>
      </c>
      <c r="Z348">
        <f t="shared" si="37"/>
        <v>0.98610940896598442</v>
      </c>
    </row>
    <row r="349" spans="1:26" x14ac:dyDescent="0.2">
      <c r="A349" s="11">
        <v>3.46999999999997</v>
      </c>
      <c r="B349">
        <v>-1.0309825492987221</v>
      </c>
      <c r="C349">
        <f t="shared" si="32"/>
        <v>-3.3657867588155636E-2</v>
      </c>
      <c r="U349">
        <f t="shared" si="33"/>
        <v>153792.19894657598</v>
      </c>
      <c r="V349">
        <f t="shared" si="34"/>
        <v>-0.13354313006983715</v>
      </c>
      <c r="W349" s="15">
        <f t="shared" si="35"/>
        <v>-3.3971408504839928E-2</v>
      </c>
      <c r="X349" s="15">
        <f t="shared" si="36"/>
        <v>-3.9886256490717642E-2</v>
      </c>
      <c r="Z349">
        <f t="shared" si="37"/>
        <v>0.93155312309395544</v>
      </c>
    </row>
    <row r="350" spans="1:26" x14ac:dyDescent="0.2">
      <c r="A350" s="11">
        <v>3.4799999999999698</v>
      </c>
      <c r="B350">
        <v>-1.031304781007955</v>
      </c>
      <c r="C350">
        <f t="shared" si="32"/>
        <v>-3.0822163491839961E-2</v>
      </c>
      <c r="U350">
        <f t="shared" si="33"/>
        <v>155137.50260721595</v>
      </c>
      <c r="V350">
        <f t="shared" si="34"/>
        <v>-0.13193325250288063</v>
      </c>
      <c r="W350" s="15">
        <f t="shared" si="35"/>
        <v>-3.1018672575555684E-2</v>
      </c>
      <c r="X350" s="15">
        <f t="shared" si="36"/>
        <v>-3.3970891745411791E-2</v>
      </c>
      <c r="Z350">
        <f t="shared" si="37"/>
        <v>0.63755772292800861</v>
      </c>
    </row>
    <row r="351" spans="1:26" x14ac:dyDescent="0.2">
      <c r="A351" s="11">
        <v>3.4899999999999696</v>
      </c>
      <c r="B351">
        <v>-1.0315989925685589</v>
      </c>
      <c r="C351">
        <f t="shared" si="32"/>
        <v>-2.8020148628949457E-2</v>
      </c>
      <c r="U351">
        <f t="shared" si="33"/>
        <v>156490.62832181589</v>
      </c>
      <c r="V351">
        <f t="shared" si="34"/>
        <v>-0.13032545269604584</v>
      </c>
      <c r="W351" s="15">
        <f t="shared" si="35"/>
        <v>-2.8068925700608816E-2</v>
      </c>
      <c r="X351" s="15">
        <f t="shared" si="36"/>
        <v>-2.9343321788473986E-2</v>
      </c>
      <c r="Z351">
        <f t="shared" si="37"/>
        <v>0.17407856148544498</v>
      </c>
    </row>
    <row r="352" spans="1:26" x14ac:dyDescent="0.2">
      <c r="A352" s="11">
        <v>3.4999999999999694</v>
      </c>
      <c r="B352">
        <v>-1.031865183980534</v>
      </c>
      <c r="C352">
        <f t="shared" si="32"/>
        <v>-2.521813376604785E-2</v>
      </c>
      <c r="U352">
        <f t="shared" si="33"/>
        <v>157851.59876299583</v>
      </c>
      <c r="V352">
        <f t="shared" si="34"/>
        <v>-0.12872034625000178</v>
      </c>
      <c r="W352" s="15">
        <f t="shared" si="35"/>
        <v>-2.512901879799756E-2</v>
      </c>
      <c r="X352" s="15">
        <f t="shared" si="36"/>
        <v>-2.5607302013668232E-2</v>
      </c>
      <c r="Z352">
        <f t="shared" si="37"/>
        <v>0.35337653799849938</v>
      </c>
    </row>
    <row r="353" spans="1:26" x14ac:dyDescent="0.2">
      <c r="A353" s="12">
        <v>3.5099999999999691</v>
      </c>
      <c r="B353">
        <v>-1.0321033552438799</v>
      </c>
      <c r="C353">
        <f t="shared" si="32"/>
        <v>-2.2416118903146244E-2</v>
      </c>
      <c r="U353">
        <f t="shared" si="33"/>
        <v>159220.43660337577</v>
      </c>
      <c r="V353">
        <f t="shared" si="34"/>
        <v>-0.12711856718117115</v>
      </c>
      <c r="W353" s="15">
        <f t="shared" si="35"/>
        <v>-2.2207047283700376E-2</v>
      </c>
      <c r="X353" s="15">
        <f t="shared" si="36"/>
        <v>-2.2435168546508066E-2</v>
      </c>
      <c r="Z353">
        <f t="shared" ref="Z353:Z360" si="38">ABS((C353-X353)/C353)*100</f>
        <v>8.4981898267628128E-2</v>
      </c>
    </row>
    <row r="354" spans="1:26" x14ac:dyDescent="0.2">
      <c r="A354" s="12">
        <v>3.5199999999999689</v>
      </c>
      <c r="B354">
        <v>-1.0323135063585969</v>
      </c>
      <c r="C354">
        <f t="shared" si="32"/>
        <v>-1.961410404025574E-2</v>
      </c>
      <c r="U354">
        <f t="shared" si="33"/>
        <v>160597.16451557571</v>
      </c>
      <c r="V354">
        <f t="shared" si="34"/>
        <v>-0.12552076819266228</v>
      </c>
      <c r="W354" s="15">
        <f t="shared" si="35"/>
        <v>-1.9312395600536547E-2</v>
      </c>
      <c r="X354" s="15">
        <f t="shared" si="36"/>
        <v>-1.956783868081402E-2</v>
      </c>
      <c r="Z354">
        <f t="shared" si="38"/>
        <v>0.2358780158745217</v>
      </c>
    </row>
    <row r="355" spans="1:26" x14ac:dyDescent="0.2">
      <c r="A355" s="12">
        <v>3.5299999999999687</v>
      </c>
      <c r="B355">
        <v>-1.032495637324685</v>
      </c>
      <c r="C355">
        <f t="shared" si="32"/>
        <v>-1.6812089177365232E-2</v>
      </c>
      <c r="U355">
        <f t="shared" si="33"/>
        <v>161981.80517221565</v>
      </c>
      <c r="V355">
        <f t="shared" si="34"/>
        <v>-0.12392762094700166</v>
      </c>
      <c r="W355" s="15">
        <f t="shared" si="35"/>
        <v>-1.6455779888019606E-2</v>
      </c>
      <c r="X355" s="15">
        <f t="shared" si="36"/>
        <v>-1.6814810063806362E-2</v>
      </c>
      <c r="Z355">
        <f t="shared" si="38"/>
        <v>1.6184106641506886E-2</v>
      </c>
    </row>
    <row r="356" spans="1:26" x14ac:dyDescent="0.2">
      <c r="A356" s="12">
        <v>3.5399999999999685</v>
      </c>
      <c r="B356">
        <v>-1.0326497481421442</v>
      </c>
      <c r="C356">
        <f t="shared" si="32"/>
        <v>-1.4010074314474728E-2</v>
      </c>
      <c r="U356">
        <f t="shared" si="33"/>
        <v>163374.38124591563</v>
      </c>
      <c r="V356">
        <f t="shared" si="34"/>
        <v>-0.12233981634055241</v>
      </c>
      <c r="W356" s="15">
        <f t="shared" si="35"/>
        <v>-1.364928890234296E-2</v>
      </c>
      <c r="X356" s="15">
        <f t="shared" si="36"/>
        <v>-1.4054161365493201E-2</v>
      </c>
      <c r="Z356">
        <f t="shared" si="38"/>
        <v>0.31468106470301266</v>
      </c>
    </row>
    <row r="357" spans="1:26" x14ac:dyDescent="0.2">
      <c r="A357" s="12">
        <v>3.5499999999999683</v>
      </c>
      <c r="B357">
        <v>-1.0327758388109745</v>
      </c>
      <c r="C357">
        <f t="shared" si="32"/>
        <v>-1.1208059451584224E-2</v>
      </c>
      <c r="U357">
        <f t="shared" si="33"/>
        <v>164774.91540929556</v>
      </c>
      <c r="V357">
        <f t="shared" si="34"/>
        <v>-0.1207580647796152</v>
      </c>
      <c r="W357" s="15">
        <f t="shared" si="35"/>
        <v>-1.0906423255619302E-2</v>
      </c>
      <c r="X357" s="15">
        <f t="shared" si="36"/>
        <v>-1.1232552045839839E-2</v>
      </c>
      <c r="Z357">
        <f t="shared" si="38"/>
        <v>0.21852662685646687</v>
      </c>
    </row>
    <row r="358" spans="1:26" x14ac:dyDescent="0.2">
      <c r="A358" s="12">
        <v>3.5599999999999681</v>
      </c>
      <c r="B358">
        <v>-1.0328739093311758</v>
      </c>
      <c r="C358">
        <f t="shared" si="32"/>
        <v>-8.4060445886937184E-3</v>
      </c>
      <c r="U358">
        <f t="shared" si="33"/>
        <v>166183.43033497554</v>
      </c>
      <c r="V358">
        <f t="shared" si="34"/>
        <v>-0.11918309645831865</v>
      </c>
      <c r="W358" s="15">
        <f t="shared" si="35"/>
        <v>-8.2421329088901985E-3</v>
      </c>
      <c r="X358" s="15">
        <f t="shared" si="36"/>
        <v>-8.3652221510419622E-3</v>
      </c>
      <c r="Z358">
        <f t="shared" si="38"/>
        <v>0.48563194283626748</v>
      </c>
    </row>
    <row r="359" spans="1:26" x14ac:dyDescent="0.2">
      <c r="A359" s="12">
        <v>3.5699999999999679</v>
      </c>
      <c r="B359">
        <v>-1.0329439597027483</v>
      </c>
      <c r="C359">
        <f t="shared" si="32"/>
        <v>-5.6040297258032144E-3</v>
      </c>
      <c r="U359">
        <f t="shared" si="33"/>
        <v>167599.94869557547</v>
      </c>
      <c r="V359">
        <f t="shared" si="34"/>
        <v>-0.11761566163814224</v>
      </c>
      <c r="W359" s="15">
        <f t="shared" si="35"/>
        <v>-5.6728530062173377E-3</v>
      </c>
      <c r="X359" s="15">
        <f t="shared" si="36"/>
        <v>-5.535992662771605E-3</v>
      </c>
      <c r="Z359">
        <f t="shared" si="38"/>
        <v>1.2140739139612218</v>
      </c>
    </row>
    <row r="360" spans="1:26" x14ac:dyDescent="0.2">
      <c r="A360" s="12">
        <v>3.5799999999999677</v>
      </c>
      <c r="B360">
        <v>-1.0329859899256919</v>
      </c>
      <c r="C360">
        <f t="shared" si="32"/>
        <v>-2.8020148629016072E-3</v>
      </c>
      <c r="U360">
        <f t="shared" si="33"/>
        <v>169024.49316371538</v>
      </c>
      <c r="V360">
        <f t="shared" si="34"/>
        <v>-0.11605653092923879</v>
      </c>
      <c r="W360" s="15">
        <f t="shared" si="35"/>
        <v>-3.2165377442652243E-3</v>
      </c>
      <c r="X360" s="15">
        <f t="shared" si="36"/>
        <v>-2.897265410865657E-3</v>
      </c>
      <c r="Z360">
        <f t="shared" si="38"/>
        <v>3.3993591263614427</v>
      </c>
    </row>
    <row r="361" spans="1:26" x14ac:dyDescent="0.2">
      <c r="A361" s="12">
        <v>3.5899999999999674</v>
      </c>
      <c r="B361">
        <v>-1.0330000000000064</v>
      </c>
      <c r="C361">
        <f t="shared" si="32"/>
        <v>-7.0050371572262624E-4</v>
      </c>
      <c r="U361">
        <f t="shared" si="33"/>
        <v>170457.08641201534</v>
      </c>
      <c r="V361">
        <f t="shared" si="34"/>
        <v>-0.11450649557336562</v>
      </c>
      <c r="W361" s="15">
        <f t="shared" si="35"/>
        <v>-8.9269300497107906E-4</v>
      </c>
      <c r="X361" s="15">
        <f t="shared" si="36"/>
        <v>-6.7002281139139086E-4</v>
      </c>
      <c r="Z361">
        <f>ABS((C361-X361)/C361)*100</f>
        <v>4.351283747266331</v>
      </c>
    </row>
    <row r="362" spans="1:26" x14ac:dyDescent="0.2">
      <c r="A362" s="8">
        <v>3.5999999999999672</v>
      </c>
      <c r="B362">
        <v>-1.0330000000000064</v>
      </c>
    </row>
  </sheetData>
  <pageMargins left="0.7" right="0.7" top="0.75" bottom="0.75" header="0.3" footer="0.3"/>
  <pageSetup paperSize="9" scale="7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5</vt:i4>
      </vt:variant>
    </vt:vector>
  </HeadingPairs>
  <TitlesOfParts>
    <vt:vector size="11" baseType="lpstr">
      <vt:lpstr>Masse Broken</vt:lpstr>
      <vt:lpstr>Angle</vt:lpstr>
      <vt:lpstr>Poussée Pro 75</vt:lpstr>
      <vt:lpstr>Poussée Pro 54</vt:lpstr>
      <vt:lpstr>Masse</vt:lpstr>
      <vt:lpstr>dmdt BROKEN</vt:lpstr>
      <vt:lpstr>Débit</vt:lpstr>
      <vt:lpstr>e</vt:lpstr>
      <vt:lpstr>i_P</vt:lpstr>
      <vt:lpstr>pas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LEMAIRE</dc:creator>
  <cp:lastModifiedBy>Claire LEMAIRE</cp:lastModifiedBy>
  <cp:lastPrinted>2020-06-26T11:55:00Z</cp:lastPrinted>
  <dcterms:created xsi:type="dcterms:W3CDTF">2020-02-08T16:55:09Z</dcterms:created>
  <dcterms:modified xsi:type="dcterms:W3CDTF">2020-06-26T15:17:52Z</dcterms:modified>
</cp:coreProperties>
</file>