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DADA2\16SDADA2visualization\"/>
    </mc:Choice>
  </mc:AlternateContent>
  <xr:revisionPtr revIDLastSave="0" documentId="13_ncr:1_{04969089-E6CC-41E7-BE44-8C6E41C047FB}" xr6:coauthVersionLast="47" xr6:coauthVersionMax="47" xr10:uidLastSave="{00000000-0000-0000-0000-000000000000}"/>
  <bookViews>
    <workbookView xWindow="7500" yWindow="1080" windowWidth="14568" windowHeight="9312" activeTab="3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X3" i="2"/>
  <c r="X4" i="2"/>
  <c r="X5" i="2"/>
  <c r="X6" i="2"/>
  <c r="X7" i="2"/>
  <c r="X8" i="2"/>
  <c r="X9" i="2"/>
  <c r="X2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<sst xmlns="http://schemas.openxmlformats.org/spreadsheetml/2006/main" count="232" uniqueCount="147">
  <si>
    <t>27 (30, 100, 10)</t>
  </si>
  <si>
    <t>36 (20, 100, 4)</t>
  </si>
  <si>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</si>
  <si>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</si>
  <si>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</si>
  <si>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</si>
  <si>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</si>
  <si>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</si>
  <si>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</si>
  <si>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 (30, 600,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</si>
  <si>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</si>
  <si>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</si>
  <si>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</si>
  <si>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</si>
  <si>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</si>
  <si>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</si>
  <si>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</si>
  <si>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</si>
  <si>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</si>
  <si>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</si>
  <si>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</si>
  <si>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</si>
  <si>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</si>
  <si>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</si>
  <si>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</si>
  <si>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</si>
  <si>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</si>
  <si>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</si>
  <si>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</si>
  <si>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</si>
  <si>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</si>
  <si>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</si>
  <si>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</si>
  <si>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</si>
  <si>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</si>
  <si>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</si>
  <si>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</si>
  <si>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</si>
  <si>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</si>
  <si>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</si>
  <si>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</si>
  <si>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</si>
  <si>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</si>
  <si>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</si>
  <si>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</si>
  <si>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</si>
  <si>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</si>
  <si>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</si>
  <si>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</si>
  <si>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</si>
  <si>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</si>
  <si>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</si>
  <si>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</si>
  <si>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</si>
  <si>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</si>
  <si>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</si>
  <si>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</si>
  <si>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</si>
  <si>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16_R45_11_15_21</t>
  </si>
  <si>
    <t>TF_11_9_21_R1</t>
  </si>
  <si>
    <t>C1_16S</t>
  </si>
  <si>
    <t>C2_16S</t>
  </si>
  <si>
    <t>2_GHR_6_15_22_16S</t>
  </si>
  <si>
    <t>6_GHR_5_1_22_16S</t>
  </si>
  <si>
    <t>10_TF_6_22_22_16S</t>
  </si>
  <si>
    <t>7_TF_6_9_22_16S</t>
  </si>
  <si>
    <t>3_TF_5_25_22_16S</t>
  </si>
  <si>
    <t>13_R27_11_3_21_16S</t>
  </si>
  <si>
    <t>17_R36_10_28_21_16S</t>
  </si>
  <si>
    <t>19_R43_11_15_21_16S</t>
  </si>
  <si>
    <t>11_R45_10_18_21_16S</t>
  </si>
  <si>
    <t>14_R46_11_5_21_16S</t>
  </si>
  <si>
    <t>20_R58_10_28_21_16S</t>
  </si>
  <si>
    <t>18_R60_11_21_16S</t>
  </si>
  <si>
    <t>12_R60_11_15_21_16S</t>
  </si>
  <si>
    <t>15_R7_11_15_21_16S</t>
  </si>
  <si>
    <t>21_R72_11_15_21_16S</t>
  </si>
  <si>
    <t>10_5_16S</t>
  </si>
  <si>
    <t>S1_16S</t>
  </si>
  <si>
    <t>S2_16S</t>
  </si>
  <si>
    <t>S3_16S</t>
  </si>
  <si>
    <t>19_16S</t>
  </si>
  <si>
    <t>26_16S</t>
  </si>
  <si>
    <t>11R_16S</t>
  </si>
  <si>
    <t>11S_16S</t>
  </si>
  <si>
    <t>hf</t>
  </si>
  <si>
    <t>PAR</t>
  </si>
  <si>
    <t>Productivity</t>
  </si>
  <si>
    <t>Premove</t>
  </si>
  <si>
    <t>productive_level</t>
  </si>
  <si>
    <t>Premove_level</t>
  </si>
  <si>
    <t>4_CVWRF_PSR_2_22_22_16S</t>
  </si>
  <si>
    <t>1_CVWRF_PR_6_22_22_16S</t>
  </si>
  <si>
    <t>2023_10_12</t>
  </si>
  <si>
    <t>2023_10_19</t>
  </si>
  <si>
    <t>2023_10_26</t>
  </si>
  <si>
    <t>2021_10_28</t>
  </si>
  <si>
    <t>2021_11_15</t>
  </si>
  <si>
    <t>2021_10_18</t>
  </si>
  <si>
    <t>2022_6_22</t>
  </si>
  <si>
    <t>2022_2_22</t>
  </si>
  <si>
    <t>2022_6_15</t>
  </si>
  <si>
    <t>2023_10_05</t>
  </si>
  <si>
    <t>2023_11_02</t>
  </si>
  <si>
    <t>2021_11_03</t>
  </si>
  <si>
    <t>2021_11_05</t>
  </si>
  <si>
    <t>2021_11_01</t>
  </si>
  <si>
    <t>2021_11_09</t>
  </si>
  <si>
    <t>2022_5_01</t>
  </si>
  <si>
    <t>Label</t>
  </si>
  <si>
    <t>10_5</t>
  </si>
  <si>
    <t>10_19</t>
  </si>
  <si>
    <t>10_26</t>
  </si>
  <si>
    <t>10_12_S1</t>
  </si>
  <si>
    <t>10_12_S2</t>
  </si>
  <si>
    <t>10_12_S3</t>
  </si>
  <si>
    <t>11_2_R</t>
  </si>
  <si>
    <t>11_2_S</t>
  </si>
  <si>
    <t>R27_11_3_21</t>
  </si>
  <si>
    <t>R36_10_28_21</t>
  </si>
  <si>
    <t>R43_11_15_21</t>
  </si>
  <si>
    <t>R45_10_18_21</t>
  </si>
  <si>
    <t>R45_11_15_21</t>
  </si>
  <si>
    <t>R46_11_5_21</t>
  </si>
  <si>
    <t>R58_10_28_21</t>
  </si>
  <si>
    <t>R60_11_21</t>
  </si>
  <si>
    <t>R60_11_15_21</t>
  </si>
  <si>
    <t>R7_11_15_21</t>
  </si>
  <si>
    <t>R72_11_15_21</t>
  </si>
  <si>
    <t>CVWRF_PR_6_22_22</t>
  </si>
  <si>
    <t>CVWRF_PSR_2_22_22</t>
  </si>
  <si>
    <t>TF_5_25_22</t>
  </si>
  <si>
    <t>TF_6_9_22</t>
  </si>
  <si>
    <t>TF_6_22_22</t>
  </si>
  <si>
    <t>TF_11_9_21</t>
  </si>
  <si>
    <t>GHR_6_15_22</t>
  </si>
  <si>
    <t>GHR_5_1_22</t>
  </si>
  <si>
    <t>Control_1</t>
  </si>
  <si>
    <t>Control_2</t>
  </si>
  <si>
    <t>Average_Temp_F</t>
  </si>
  <si>
    <t>Average_Temp_C</t>
  </si>
  <si>
    <t>DLI?</t>
  </si>
  <si>
    <t>2022_05_25</t>
  </si>
  <si>
    <t>2022_06_09</t>
  </si>
  <si>
    <t>2021_06_22</t>
  </si>
  <si>
    <t>2021_07_06</t>
  </si>
  <si>
    <t>2021_09_11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</si>
</sst>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B13"/>
  <sheetViews>
    <sheetView workbookViewId="0">
      <selection activeCell="M24" sqref="M24"/>
    </sheetView>
  </sheetViews>
  <sheetFormatPr defaultRowHeight="14.4" x14ac:dyDescent="0.3"/>
  <sheetData>
    <row r="1" spans="1:28" x14ac:dyDescent="0.3">
      <c r="A1" t="s">
        <v>40</v>
      </c>
      <c r="B1" t="s">
        <v>109</v>
      </c>
      <c r="C1" t="s">
        <v>44</v>
      </c>
      <c r="D1" s="2" t="s">
        <v>41</v>
      </c>
      <c r="E1" s="2" t="s">
        <v>50</v>
      </c>
      <c r="F1" t="s">
        <v>42</v>
      </c>
      <c r="G1" t="s">
        <v>43</v>
      </c>
      <c r="H1" t="s">
        <v>51</v>
      </c>
      <c r="I1" s="2" t="s">
        <v>52</v>
      </c>
      <c r="J1" t="s">
        <v>53</v>
      </c>
      <c r="K1" t="s">
        <v>54</v>
      </c>
      <c r="L1" t="s">
        <v>23</v>
      </c>
      <c r="M1" t="s">
        <v>24</v>
      </c>
      <c r="N1" t="s">
        <v>25</v>
      </c>
      <c r="O1" t="s">
        <v>26</v>
      </c>
      <c r="P1" s="2" t="s">
        <v>27</v>
      </c>
      <c r="Q1" t="s">
        <v>28</v>
      </c>
      <c r="R1" s="2" t="s">
        <v>29</v>
      </c>
      <c r="S1" s="2" t="s">
        <v>30</v>
      </c>
      <c r="T1" s="2" t="s">
        <v>31</v>
      </c>
      <c r="U1" t="s">
        <v>32</v>
      </c>
      <c r="V1" t="s">
        <v>33</v>
      </c>
      <c r="W1" s="2" t="s">
        <v>139</v>
      </c>
      <c r="X1" s="2" t="s">
        <v>140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3">
      <c r="A2" t="s">
        <v>77</v>
      </c>
      <c r="B2" t="s">
        <v>110</v>
      </c>
      <c r="C2" t="s">
        <v>45</v>
      </c>
      <c r="D2" s="2" t="b">
        <v>0</v>
      </c>
      <c r="E2" s="2" t="s">
        <v>102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38</v>
      </c>
      <c r="U2">
        <v>70.857142857142861</v>
      </c>
      <c r="V2">
        <v>52</v>
      </c>
      <c r="W2" s="2">
        <v>61.428571428571431</v>
      </c>
      <c r="X2" s="2">
        <f>(W2-32)*5/9</f>
        <v>16.349206349206352</v>
      </c>
      <c r="Y2">
        <v>5.2760248447204967</v>
      </c>
      <c r="Z2">
        <v>1.7845378151260505</v>
      </c>
      <c r="AA2">
        <v>3.2472419158264496</v>
      </c>
      <c r="AB2">
        <v>1.0983318244707112</v>
      </c>
    </row>
    <row r="3" spans="1:28" x14ac:dyDescent="0.3">
      <c r="A3" t="s">
        <v>78</v>
      </c>
      <c r="B3" t="s">
        <v>113</v>
      </c>
      <c r="C3" t="s">
        <v>45</v>
      </c>
      <c r="D3" s="2" t="b">
        <v>0</v>
      </c>
      <c r="E3" s="2" t="s">
        <v>93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38</v>
      </c>
      <c r="U3">
        <v>74.142857142857139</v>
      </c>
      <c r="V3">
        <v>49.571428571428569</v>
      </c>
      <c r="W3" s="2">
        <v>61.857142857142854</v>
      </c>
      <c r="X3" s="2">
        <f t="shared" ref="X3:X9" si="3">(W3-32)*5/9</f>
        <v>16.587301587301585</v>
      </c>
      <c r="Y3">
        <v>7.0114285714285716</v>
      </c>
      <c r="Z3">
        <v>2.2397619047619046</v>
      </c>
      <c r="AA3">
        <v>4.2704353780003199</v>
      </c>
      <c r="AB3">
        <v>1.3641668568612142</v>
      </c>
    </row>
    <row r="4" spans="1:28" x14ac:dyDescent="0.3">
      <c r="A4" t="s">
        <v>79</v>
      </c>
      <c r="B4" t="s">
        <v>114</v>
      </c>
      <c r="C4" t="s">
        <v>45</v>
      </c>
      <c r="D4" s="2" t="b">
        <v>0</v>
      </c>
      <c r="E4" s="2" t="s">
        <v>93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38</v>
      </c>
      <c r="U4">
        <v>74.142857142857139</v>
      </c>
      <c r="V4">
        <v>49.571428571428569</v>
      </c>
      <c r="W4" s="2">
        <v>61.857142857142854</v>
      </c>
      <c r="X4" s="2">
        <f t="shared" si="3"/>
        <v>16.587301587301585</v>
      </c>
      <c r="Y4">
        <v>7.0114285714285716</v>
      </c>
      <c r="Z4">
        <v>2.2397619047619046</v>
      </c>
      <c r="AA4">
        <v>4.2704353780003199</v>
      </c>
      <c r="AB4">
        <v>1.3641668568612142</v>
      </c>
    </row>
    <row r="5" spans="1:28" x14ac:dyDescent="0.3">
      <c r="A5" t="s">
        <v>80</v>
      </c>
      <c r="B5" t="s">
        <v>115</v>
      </c>
      <c r="C5" t="s">
        <v>45</v>
      </c>
      <c r="D5" s="2" t="b">
        <v>0</v>
      </c>
      <c r="E5" s="2" t="s">
        <v>93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38</v>
      </c>
      <c r="U5">
        <v>74.142857142857139</v>
      </c>
      <c r="V5">
        <v>49.571428571428569</v>
      </c>
      <c r="W5" s="2">
        <v>61.857142857142854</v>
      </c>
      <c r="X5" s="2">
        <f t="shared" si="3"/>
        <v>16.587301587301585</v>
      </c>
      <c r="Y5">
        <v>7.0114285714285716</v>
      </c>
      <c r="Z5">
        <v>2.2397619047619046</v>
      </c>
      <c r="AA5">
        <v>4.2704353780003199</v>
      </c>
      <c r="AB5">
        <v>1.3641668568612142</v>
      </c>
    </row>
    <row r="6" spans="1:28" x14ac:dyDescent="0.3">
      <c r="A6" t="s">
        <v>81</v>
      </c>
      <c r="B6" t="s">
        <v>111</v>
      </c>
      <c r="C6" t="s">
        <v>45</v>
      </c>
      <c r="D6" s="2" t="b">
        <v>0</v>
      </c>
      <c r="E6" s="2" t="s">
        <v>94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39</v>
      </c>
      <c r="U6">
        <v>68.285714285714292</v>
      </c>
      <c r="V6">
        <v>45.428571428571431</v>
      </c>
      <c r="W6" s="2">
        <v>56.857142857142854</v>
      </c>
      <c r="X6" s="2">
        <f t="shared" si="3"/>
        <v>13.809523809523808</v>
      </c>
      <c r="Y6">
        <v>2.2168944099378889</v>
      </c>
      <c r="Z6">
        <v>0.70817460317460323</v>
      </c>
      <c r="AA6">
        <v>1.403801559851622</v>
      </c>
      <c r="AB6">
        <v>0.44843660939704605</v>
      </c>
    </row>
    <row r="7" spans="1:28" x14ac:dyDescent="0.3">
      <c r="A7" t="s">
        <v>82</v>
      </c>
      <c r="B7" t="s">
        <v>112</v>
      </c>
      <c r="C7" t="s">
        <v>45</v>
      </c>
      <c r="D7" s="2" t="b">
        <v>0</v>
      </c>
      <c r="E7" s="2" t="s">
        <v>95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39</v>
      </c>
      <c r="U7">
        <v>73.857142857142861</v>
      </c>
      <c r="V7">
        <v>49.714285714285715</v>
      </c>
      <c r="W7" s="2">
        <v>61.785714285714285</v>
      </c>
      <c r="X7" s="2">
        <f t="shared" si="3"/>
        <v>16.547619047619047</v>
      </c>
      <c r="Y7">
        <v>8.2633540372670797</v>
      </c>
      <c r="Z7">
        <v>2.6396825396825396</v>
      </c>
      <c r="AA7">
        <v>5.1325387720361517</v>
      </c>
      <c r="AB7">
        <v>1.6395609966226599</v>
      </c>
    </row>
    <row r="8" spans="1:28" x14ac:dyDescent="0.3">
      <c r="A8" t="s">
        <v>83</v>
      </c>
      <c r="B8" t="s">
        <v>116</v>
      </c>
      <c r="C8" t="s">
        <v>45</v>
      </c>
      <c r="D8" s="2" t="b">
        <v>0</v>
      </c>
      <c r="E8" s="2" t="s">
        <v>103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39</v>
      </c>
      <c r="U8">
        <v>50.714285714285715</v>
      </c>
      <c r="V8">
        <v>31.428571428571427</v>
      </c>
      <c r="W8" s="2">
        <v>41.071428571428569</v>
      </c>
      <c r="X8" s="2">
        <f t="shared" si="3"/>
        <v>5.0396825396825387</v>
      </c>
      <c r="Y8">
        <v>4.7060869565217383</v>
      </c>
      <c r="Z8">
        <v>1.5033333333333332</v>
      </c>
      <c r="AA8">
        <v>2.5045503161400542</v>
      </c>
      <c r="AB8">
        <v>0.80006468432251709</v>
      </c>
    </row>
    <row r="9" spans="1:28" x14ac:dyDescent="0.3">
      <c r="A9" t="s">
        <v>84</v>
      </c>
      <c r="B9" t="s">
        <v>117</v>
      </c>
      <c r="C9" t="s">
        <v>45</v>
      </c>
      <c r="D9" s="2" t="b">
        <v>0</v>
      </c>
      <c r="E9" s="2" t="s">
        <v>103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39</v>
      </c>
      <c r="U9">
        <v>50.714285714285715</v>
      </c>
      <c r="V9">
        <v>31.428571428571427</v>
      </c>
      <c r="W9" s="2">
        <v>41.071428571428569</v>
      </c>
      <c r="X9" s="2">
        <f t="shared" si="3"/>
        <v>5.0396825396825387</v>
      </c>
      <c r="Y9">
        <v>4.7060869565217383</v>
      </c>
      <c r="Z9">
        <v>1.5033333333333332</v>
      </c>
      <c r="AA9">
        <v>2.5045503161400542</v>
      </c>
      <c r="AB9">
        <v>0.80006468432251709</v>
      </c>
    </row>
    <row r="10" spans="1:28" x14ac:dyDescent="0.3">
      <c r="J10" s="2"/>
      <c r="K10" s="2"/>
      <c r="L10" s="2"/>
      <c r="O10" s="2"/>
    </row>
    <row r="11" spans="1:28" x14ac:dyDescent="0.3">
      <c r="J11" s="2"/>
      <c r="K11" s="2"/>
      <c r="L11" s="2"/>
      <c r="O11" s="2"/>
    </row>
    <row r="12" spans="1:28" x14ac:dyDescent="0.3">
      <c r="J12" s="2"/>
      <c r="K12" s="2"/>
      <c r="L12" s="2"/>
      <c r="O12" s="2"/>
    </row>
    <row r="13" spans="1:28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N13"/>
  <sheetViews>
    <sheetView workbookViewId="0">
      <selection activeCell="L17" sqref="L17"/>
    </sheetView>
  </sheetViews>
  <sheetFormatPr defaultRowHeight="14.4" x14ac:dyDescent="0.3"/>
  <cols>
    <col min="1" max="1" width="13.6640625" bestFit="1" customWidth="1"/>
    <col min="3" max="3" width="12.6640625" customWidth="1"/>
    <col min="4" max="4" width="18.21875" bestFit="1" customWidth="1"/>
    <col min="5" max="5" width="9.6640625" customWidth="1"/>
    <col min="6" max="6" width="8" customWidth="1"/>
    <col min="7" max="7" width="11.109375" bestFit="1" customWidth="1"/>
  </cols>
  <sheetData>
    <row r="1" spans="1:14" x14ac:dyDescent="0.3">
      <c r="A1" s="2" t="s">
        <v>55</v>
      </c>
      <c r="B1" s="2" t="s">
        <v>44</v>
      </c>
      <c r="C1" s="2" t="s">
        <v>50</v>
      </c>
      <c r="D1" s="2" t="s">
        <v>40</v>
      </c>
      <c r="E1" s="2" t="s">
        <v>109</v>
      </c>
      <c r="F1" s="2" t="s">
        <v>89</v>
      </c>
      <c r="G1" s="2" t="s">
        <v>87</v>
      </c>
      <c r="H1" s="2" t="s">
        <v>18</v>
      </c>
      <c r="I1" s="2" t="s">
        <v>86</v>
      </c>
      <c r="J1" s="2" t="s">
        <v>141</v>
      </c>
      <c r="K1" s="2" t="s">
        <v>19</v>
      </c>
      <c r="L1" s="2" t="s">
        <v>85</v>
      </c>
      <c r="M1" s="2" t="s">
        <v>88</v>
      </c>
      <c r="N1" s="2" t="s">
        <v>90</v>
      </c>
    </row>
    <row r="2" spans="1:14" x14ac:dyDescent="0.3">
      <c r="A2" t="s">
        <v>0</v>
      </c>
      <c r="B2" t="s">
        <v>46</v>
      </c>
      <c r="C2" s="1" t="s">
        <v>104</v>
      </c>
      <c r="D2" t="s">
        <v>67</v>
      </c>
      <c r="E2" t="s">
        <v>118</v>
      </c>
      <c r="F2" t="s">
        <v>38</v>
      </c>
      <c r="G2">
        <v>23.9</v>
      </c>
      <c r="H2">
        <v>30</v>
      </c>
      <c r="I2">
        <v>100</v>
      </c>
      <c r="J2">
        <f>I2*60*60*24/1000000</f>
        <v>8.64</v>
      </c>
      <c r="K2" t="s">
        <v>17</v>
      </c>
      <c r="L2">
        <v>10</v>
      </c>
      <c r="M2">
        <v>750</v>
      </c>
    </row>
    <row r="3" spans="1:14" x14ac:dyDescent="0.3">
      <c r="A3" t="s">
        <v>1</v>
      </c>
      <c r="B3" t="s">
        <v>46</v>
      </c>
      <c r="C3" s="1" t="s">
        <v>96</v>
      </c>
      <c r="D3" t="s">
        <v>68</v>
      </c>
      <c r="E3" t="s">
        <v>119</v>
      </c>
      <c r="G3">
        <v>5</v>
      </c>
      <c r="H3">
        <v>20</v>
      </c>
      <c r="I3">
        <v>100</v>
      </c>
      <c r="J3">
        <f t="shared" ref="J3:J12" si="0">I3*60*60*24/1000000</f>
        <v>8.64</v>
      </c>
      <c r="K3" t="s">
        <v>22</v>
      </c>
      <c r="L3">
        <v>4</v>
      </c>
      <c r="M3" s="3">
        <v>-145</v>
      </c>
      <c r="N3" t="s">
        <v>39</v>
      </c>
    </row>
    <row r="4" spans="1:14" x14ac:dyDescent="0.3">
      <c r="A4" t="s">
        <v>2</v>
      </c>
      <c r="B4" t="s">
        <v>46</v>
      </c>
      <c r="C4" s="1" t="s">
        <v>97</v>
      </c>
      <c r="D4" t="s">
        <v>69</v>
      </c>
      <c r="E4" t="s">
        <v>120</v>
      </c>
      <c r="G4">
        <v>2.1</v>
      </c>
      <c r="H4">
        <v>10</v>
      </c>
      <c r="I4">
        <v>1200</v>
      </c>
      <c r="J4">
        <f t="shared" si="0"/>
        <v>103.68</v>
      </c>
      <c r="K4" t="s">
        <v>17</v>
      </c>
      <c r="L4">
        <v>4</v>
      </c>
      <c r="M4">
        <v>1756</v>
      </c>
      <c r="N4" t="s">
        <v>38</v>
      </c>
    </row>
    <row r="5" spans="1:14" x14ac:dyDescent="0.3">
      <c r="A5" t="s">
        <v>3</v>
      </c>
      <c r="B5" t="s">
        <v>46</v>
      </c>
      <c r="C5" s="1" t="s">
        <v>98</v>
      </c>
      <c r="D5" t="s">
        <v>70</v>
      </c>
      <c r="E5" t="s">
        <v>121</v>
      </c>
      <c r="F5" t="s">
        <v>39</v>
      </c>
      <c r="G5">
        <v>0.5</v>
      </c>
      <c r="H5">
        <v>20</v>
      </c>
      <c r="I5">
        <v>600</v>
      </c>
      <c r="J5">
        <f t="shared" si="0"/>
        <v>51.84</v>
      </c>
      <c r="K5" t="s">
        <v>22</v>
      </c>
      <c r="L5">
        <v>7</v>
      </c>
      <c r="M5">
        <v>158</v>
      </c>
    </row>
    <row r="6" spans="1:14" x14ac:dyDescent="0.3">
      <c r="A6" t="s">
        <v>4</v>
      </c>
      <c r="B6" t="s">
        <v>46</v>
      </c>
      <c r="C6" s="1" t="s">
        <v>97</v>
      </c>
      <c r="D6" t="s">
        <v>58</v>
      </c>
      <c r="E6" t="s">
        <v>122</v>
      </c>
      <c r="F6" t="s">
        <v>39</v>
      </c>
      <c r="G6">
        <v>0.75</v>
      </c>
      <c r="H6">
        <v>20</v>
      </c>
      <c r="I6">
        <v>600</v>
      </c>
      <c r="J6">
        <f t="shared" si="0"/>
        <v>51.84</v>
      </c>
      <c r="K6" t="s">
        <v>17</v>
      </c>
      <c r="L6">
        <v>7</v>
      </c>
      <c r="M6">
        <v>1164</v>
      </c>
    </row>
    <row r="7" spans="1:14" x14ac:dyDescent="0.3">
      <c r="A7" t="s">
        <v>5</v>
      </c>
      <c r="B7" t="s">
        <v>46</v>
      </c>
      <c r="C7" s="1" t="s">
        <v>105</v>
      </c>
      <c r="D7" t="s">
        <v>71</v>
      </c>
      <c r="E7" t="s">
        <v>123</v>
      </c>
      <c r="F7" t="s">
        <v>38</v>
      </c>
      <c r="G7">
        <v>13.6</v>
      </c>
      <c r="H7">
        <v>20</v>
      </c>
      <c r="I7">
        <v>1200</v>
      </c>
      <c r="J7">
        <f t="shared" si="0"/>
        <v>103.68</v>
      </c>
      <c r="K7" t="s">
        <v>17</v>
      </c>
      <c r="L7">
        <v>4</v>
      </c>
      <c r="M7">
        <v>246</v>
      </c>
    </row>
    <row r="8" spans="1:14" x14ac:dyDescent="0.3">
      <c r="A8" t="s">
        <v>6</v>
      </c>
      <c r="B8" t="s">
        <v>46</v>
      </c>
      <c r="C8" s="1" t="s">
        <v>96</v>
      </c>
      <c r="D8" t="s">
        <v>72</v>
      </c>
      <c r="E8" t="s">
        <v>124</v>
      </c>
      <c r="G8">
        <v>7</v>
      </c>
      <c r="H8">
        <v>20</v>
      </c>
      <c r="I8">
        <v>600</v>
      </c>
      <c r="J8">
        <f t="shared" si="0"/>
        <v>51.84</v>
      </c>
      <c r="K8" t="s">
        <v>22</v>
      </c>
      <c r="L8">
        <v>7</v>
      </c>
      <c r="M8" s="3">
        <v>-133</v>
      </c>
      <c r="N8" t="s">
        <v>39</v>
      </c>
    </row>
    <row r="9" spans="1:14" x14ac:dyDescent="0.3">
      <c r="A9" t="s">
        <v>7</v>
      </c>
      <c r="B9" t="s">
        <v>46</v>
      </c>
      <c r="C9" s="1" t="s">
        <v>106</v>
      </c>
      <c r="D9" t="s">
        <v>73</v>
      </c>
      <c r="E9" t="s">
        <v>125</v>
      </c>
      <c r="F9" t="s">
        <v>38</v>
      </c>
      <c r="G9">
        <v>13.6</v>
      </c>
      <c r="H9">
        <v>10</v>
      </c>
      <c r="I9">
        <v>1200</v>
      </c>
      <c r="J9">
        <f t="shared" si="0"/>
        <v>103.68</v>
      </c>
      <c r="K9" t="s">
        <v>17</v>
      </c>
      <c r="L9">
        <v>7</v>
      </c>
      <c r="M9">
        <v>13.6</v>
      </c>
    </row>
    <row r="10" spans="1:14" x14ac:dyDescent="0.3">
      <c r="A10" t="s">
        <v>8</v>
      </c>
      <c r="B10" t="s">
        <v>46</v>
      </c>
      <c r="C10" s="1" t="s">
        <v>97</v>
      </c>
      <c r="D10" t="s">
        <v>74</v>
      </c>
      <c r="E10" t="s">
        <v>126</v>
      </c>
      <c r="G10">
        <v>11.7</v>
      </c>
      <c r="H10">
        <v>10</v>
      </c>
      <c r="I10">
        <v>1200</v>
      </c>
      <c r="J10">
        <f t="shared" si="0"/>
        <v>103.68</v>
      </c>
      <c r="K10" t="s">
        <v>17</v>
      </c>
      <c r="L10">
        <v>7</v>
      </c>
      <c r="M10">
        <v>1757</v>
      </c>
      <c r="N10" t="s">
        <v>38</v>
      </c>
    </row>
    <row r="11" spans="1:14" x14ac:dyDescent="0.3">
      <c r="A11" t="s">
        <v>9</v>
      </c>
      <c r="B11" t="s">
        <v>46</v>
      </c>
      <c r="C11" s="1" t="s">
        <v>97</v>
      </c>
      <c r="D11" t="s">
        <v>75</v>
      </c>
      <c r="E11" t="s">
        <v>127</v>
      </c>
      <c r="F11" t="s">
        <v>38</v>
      </c>
      <c r="G11">
        <v>13.2</v>
      </c>
      <c r="H11">
        <v>30</v>
      </c>
      <c r="I11">
        <v>600</v>
      </c>
      <c r="J11">
        <f t="shared" si="0"/>
        <v>51.84</v>
      </c>
      <c r="K11" t="s">
        <v>17</v>
      </c>
      <c r="L11">
        <v>7</v>
      </c>
      <c r="M11">
        <v>1756</v>
      </c>
      <c r="N11" t="s">
        <v>38</v>
      </c>
    </row>
    <row r="12" spans="1:14" x14ac:dyDescent="0.3">
      <c r="A12" t="s">
        <v>10</v>
      </c>
      <c r="B12" t="s">
        <v>46</v>
      </c>
      <c r="C12" s="1" t="s">
        <v>97</v>
      </c>
      <c r="D12" t="s">
        <v>76</v>
      </c>
      <c r="E12" t="s">
        <v>128</v>
      </c>
      <c r="G12">
        <v>5.9</v>
      </c>
      <c r="H12">
        <v>10</v>
      </c>
      <c r="I12">
        <v>600</v>
      </c>
      <c r="J12">
        <f t="shared" si="0"/>
        <v>51.84</v>
      </c>
      <c r="K12" t="s">
        <v>17</v>
      </c>
      <c r="L12">
        <v>7</v>
      </c>
      <c r="M12">
        <v>1752</v>
      </c>
      <c r="N12" t="s">
        <v>38</v>
      </c>
    </row>
    <row r="13" spans="1:14" x14ac:dyDescent="0.3"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E3"/>
  <sheetViews>
    <sheetView workbookViewId="0">
      <selection activeCell="C2" sqref="C2:C3"/>
    </sheetView>
  </sheetViews>
  <sheetFormatPr defaultRowHeight="14.4" x14ac:dyDescent="0.3"/>
  <cols>
    <col min="1" max="1" width="27" customWidth="1"/>
    <col min="2" max="2" width="11.6640625" bestFit="1" customWidth="1"/>
    <col min="3" max="3" width="18.6640625" bestFit="1" customWidth="1"/>
  </cols>
  <sheetData>
    <row r="1" spans="1:5" x14ac:dyDescent="0.3">
      <c r="A1" s="2" t="s">
        <v>56</v>
      </c>
      <c r="B1" s="2" t="s">
        <v>50</v>
      </c>
      <c r="C1" s="2" t="s">
        <v>40</v>
      </c>
      <c r="D1" s="2" t="s">
        <v>44</v>
      </c>
      <c r="E1" s="2" t="s">
        <v>109</v>
      </c>
    </row>
    <row r="2" spans="1:5" x14ac:dyDescent="0.3">
      <c r="A2" t="s">
        <v>21</v>
      </c>
      <c r="B2" s="1" t="s">
        <v>99</v>
      </c>
      <c r="C2" t="s">
        <v>92</v>
      </c>
      <c r="D2" t="s">
        <v>47</v>
      </c>
      <c r="E2" t="s">
        <v>129</v>
      </c>
    </row>
    <row r="3" spans="1:5" x14ac:dyDescent="0.3">
      <c r="A3" t="s">
        <v>20</v>
      </c>
      <c r="B3" s="1" t="s">
        <v>100</v>
      </c>
      <c r="C3" t="s">
        <v>91</v>
      </c>
      <c r="D3" t="s">
        <v>47</v>
      </c>
      <c r="E3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E7"/>
  <sheetViews>
    <sheetView tabSelected="1" workbookViewId="0">
      <selection activeCell="D7" sqref="D7"/>
    </sheetView>
  </sheetViews>
  <sheetFormatPr defaultRowHeight="14.4" x14ac:dyDescent="0.3"/>
  <cols>
    <col min="1" max="1" width="12.77734375" bestFit="1" customWidth="1"/>
    <col min="2" max="2" width="12.88671875" bestFit="1" customWidth="1"/>
    <col min="4" max="4" width="9.33203125" bestFit="1" customWidth="1"/>
  </cols>
  <sheetData>
    <row r="1" spans="1:5" x14ac:dyDescent="0.3">
      <c r="A1" s="2" t="s">
        <v>40</v>
      </c>
      <c r="B1" s="2" t="s">
        <v>19</v>
      </c>
      <c r="C1" s="2" t="s">
        <v>44</v>
      </c>
      <c r="D1" s="2" t="s">
        <v>50</v>
      </c>
      <c r="E1" s="2" t="s">
        <v>109</v>
      </c>
    </row>
    <row r="2" spans="1:5" x14ac:dyDescent="0.3">
      <c r="A2" t="s">
        <v>66</v>
      </c>
      <c r="B2" t="s">
        <v>11</v>
      </c>
      <c r="C2" t="s">
        <v>48</v>
      </c>
      <c r="D2" s="1" t="s">
        <v>142</v>
      </c>
      <c r="E2" t="s">
        <v>131</v>
      </c>
    </row>
    <row r="3" spans="1:5" x14ac:dyDescent="0.3">
      <c r="A3" t="s">
        <v>65</v>
      </c>
      <c r="B3" t="s">
        <v>12</v>
      </c>
      <c r="C3" t="s">
        <v>48</v>
      </c>
      <c r="D3" s="1" t="s">
        <v>143</v>
      </c>
      <c r="E3" t="s">
        <v>132</v>
      </c>
    </row>
    <row r="4" spans="1:5" x14ac:dyDescent="0.3">
      <c r="A4" t="s">
        <v>64</v>
      </c>
      <c r="B4" t="s">
        <v>12</v>
      </c>
      <c r="C4" t="s">
        <v>48</v>
      </c>
      <c r="D4" s="1" t="s">
        <v>144</v>
      </c>
      <c r="E4" t="s">
        <v>133</v>
      </c>
    </row>
    <row r="5" spans="1:5" x14ac:dyDescent="0.3">
      <c r="A5" t="s">
        <v>13</v>
      </c>
      <c r="B5" t="s">
        <v>14</v>
      </c>
      <c r="C5" t="s">
        <v>48</v>
      </c>
      <c r="D5" s="1" t="s">
        <v>145</v>
      </c>
      <c r="E5" t="s">
        <v>13</v>
      </c>
    </row>
    <row r="6" spans="1:5" x14ac:dyDescent="0.3">
      <c r="A6" t="s">
        <v>15</v>
      </c>
      <c r="B6" t="s">
        <v>16</v>
      </c>
      <c r="C6" t="s">
        <v>48</v>
      </c>
      <c r="D6" s="1" t="s">
        <v>146</v>
      </c>
      <c r="E6" t="s">
        <v>15</v>
      </c>
    </row>
    <row r="7" spans="1:5" x14ac:dyDescent="0.3">
      <c r="A7" t="s">
        <v>59</v>
      </c>
      <c r="B7" t="s">
        <v>17</v>
      </c>
      <c r="C7" t="s">
        <v>48</v>
      </c>
      <c r="D7" s="1" t="s">
        <v>107</v>
      </c>
      <c r="E7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D3"/>
  <sheetViews>
    <sheetView workbookViewId="0">
      <selection activeCell="K16" sqref="K16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4" x14ac:dyDescent="0.3">
      <c r="A1" s="2" t="s">
        <v>40</v>
      </c>
      <c r="B1" s="2" t="s">
        <v>44</v>
      </c>
      <c r="C1" s="2" t="s">
        <v>50</v>
      </c>
      <c r="D1" s="2" t="s">
        <v>109</v>
      </c>
    </row>
    <row r="2" spans="1:4" x14ac:dyDescent="0.3">
      <c r="A2" t="s">
        <v>62</v>
      </c>
      <c r="B2" t="s">
        <v>49</v>
      </c>
      <c r="C2" s="1" t="s">
        <v>101</v>
      </c>
      <c r="D2" t="s">
        <v>135</v>
      </c>
    </row>
    <row r="3" spans="1:4" x14ac:dyDescent="0.3">
      <c r="A3" t="s">
        <v>63</v>
      </c>
      <c r="B3" t="s">
        <v>49</v>
      </c>
      <c r="C3" s="1" t="s">
        <v>108</v>
      </c>
      <c r="D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D3"/>
  <sheetViews>
    <sheetView workbookViewId="0">
      <selection activeCell="C10" sqref="C10"/>
    </sheetView>
  </sheetViews>
  <sheetFormatPr defaultRowHeight="14.4" x14ac:dyDescent="0.3"/>
  <sheetData>
    <row r="1" spans="1:4" x14ac:dyDescent="0.3">
      <c r="A1" s="2" t="s">
        <v>40</v>
      </c>
      <c r="B1" s="2" t="s">
        <v>44</v>
      </c>
      <c r="C1" s="2" t="s">
        <v>50</v>
      </c>
      <c r="D1" s="2" t="s">
        <v>109</v>
      </c>
    </row>
    <row r="2" spans="1:4" x14ac:dyDescent="0.3">
      <c r="A2" t="s">
        <v>60</v>
      </c>
      <c r="B2" t="s">
        <v>57</v>
      </c>
      <c r="D2" t="s">
        <v>137</v>
      </c>
    </row>
    <row r="3" spans="1:4" x14ac:dyDescent="0.3">
      <c r="A3" t="s">
        <v>61</v>
      </c>
      <c r="B3" t="s">
        <v>57</v>
      </c>
      <c r="D3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2025-03-07T20:07:22Z</dcterms:modified>
</cp:coreProperties>
</file>