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goetz/Documents/Berlin Scholar/"/>
    </mc:Choice>
  </mc:AlternateContent>
  <xr:revisionPtr revIDLastSave="0" documentId="8_{22169CF7-D59B-7B43-A216-2D8723463E95}" xr6:coauthVersionLast="45" xr6:coauthVersionMax="45" xr10:uidLastSave="{00000000-0000-0000-0000-000000000000}"/>
  <bookViews>
    <workbookView xWindow="0" yWindow="460" windowWidth="28800" windowHeight="16400" xr2:uid="{74C3BE7E-4F7D-FF4D-A41A-C4BD84A836E4}"/>
  </bookViews>
  <sheets>
    <sheet name="Sheet1" sheetId="1" r:id="rId1"/>
  </sheets>
  <externalReferences>
    <externalReference r:id="rId2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29" i="1" l="1"/>
  <c r="Z329" i="1" s="1"/>
  <c r="Y477" i="1"/>
  <c r="Z477" i="1" s="1"/>
  <c r="Y1017" i="1"/>
  <c r="Y734" i="1"/>
  <c r="Z734" i="1" s="1"/>
  <c r="Y234" i="1"/>
  <c r="Z234" i="1" s="1"/>
  <c r="Y694" i="1"/>
  <c r="Z694" i="1" s="1"/>
  <c r="Y1018" i="1"/>
  <c r="Y941" i="1"/>
  <c r="Z941" i="1" s="1"/>
  <c r="Y680" i="1"/>
  <c r="Z680" i="1" s="1"/>
  <c r="Y845" i="1"/>
  <c r="Z845" i="1" s="1"/>
  <c r="Y206" i="1"/>
  <c r="Z206" i="1" s="1"/>
  <c r="Y597" i="1"/>
  <c r="Z597" i="1" s="1"/>
  <c r="Y991" i="1"/>
  <c r="Z991" i="1" s="1"/>
  <c r="Y408" i="1"/>
  <c r="Z408" i="1" s="1"/>
  <c r="Y547" i="1"/>
  <c r="Z547" i="1" s="1"/>
  <c r="Y674" i="1"/>
  <c r="Z674" i="1" s="1"/>
  <c r="Y722" i="1"/>
  <c r="Z722" i="1" s="1"/>
  <c r="Y302" i="1"/>
  <c r="Z302" i="1" s="1"/>
  <c r="Y12" i="1"/>
  <c r="Z12" i="1" s="1"/>
  <c r="Y151" i="1"/>
  <c r="Z151" i="1" s="1"/>
  <c r="Y998" i="1"/>
  <c r="Z998" i="1" s="1"/>
  <c r="Y551" i="1"/>
  <c r="Z551" i="1" s="1"/>
  <c r="Y676" i="1"/>
  <c r="Z676" i="1" s="1"/>
  <c r="Y29" i="1"/>
  <c r="Z29" i="1" s="1"/>
  <c r="Y873" i="1"/>
  <c r="Z873" i="1" s="1"/>
  <c r="Y692" i="1"/>
  <c r="Z692" i="1" s="1"/>
  <c r="Y740" i="1"/>
  <c r="Z740" i="1" s="1"/>
  <c r="Y192" i="1"/>
  <c r="Z192" i="1" s="1"/>
  <c r="Y601" i="1"/>
  <c r="Z601" i="1" s="1"/>
  <c r="Y745" i="1"/>
  <c r="Z745" i="1" s="1"/>
  <c r="Y951" i="1"/>
  <c r="Z951" i="1" s="1"/>
  <c r="Y647" i="1"/>
  <c r="Z647" i="1" s="1"/>
  <c r="Y555" i="1"/>
  <c r="Z555" i="1" s="1"/>
  <c r="Y875" i="1"/>
  <c r="Z875" i="1" s="1"/>
  <c r="Y263" i="1"/>
  <c r="Z263" i="1" s="1"/>
  <c r="Y16" i="1"/>
  <c r="Z16" i="1" s="1"/>
  <c r="Y1094" i="1"/>
  <c r="Z1094" i="1" s="1"/>
  <c r="Y484" i="1"/>
  <c r="Z484" i="1" s="1"/>
  <c r="Y711" i="1"/>
  <c r="Z711" i="1" s="1"/>
  <c r="Y980" i="1"/>
  <c r="Z980" i="1" s="1"/>
  <c r="Y842" i="1"/>
  <c r="Z842" i="1" s="1"/>
  <c r="Y1102" i="1"/>
  <c r="Y320" i="1"/>
  <c r="Z320" i="1" s="1"/>
  <c r="Y649" i="1"/>
  <c r="Z649" i="1" s="1"/>
  <c r="Y648" i="1"/>
  <c r="Z648" i="1" s="1"/>
  <c r="Y916" i="1"/>
  <c r="Z916" i="1" s="1"/>
  <c r="Y737" i="1"/>
  <c r="Z737" i="1" s="1"/>
  <c r="Y209" i="1"/>
  <c r="Z209" i="1" s="1"/>
  <c r="Y409" i="1"/>
  <c r="Z409" i="1" s="1"/>
  <c r="Y604" i="1"/>
  <c r="Z604" i="1" s="1"/>
  <c r="Y661" i="1"/>
  <c r="Z661" i="1" s="1"/>
  <c r="Y563" i="1"/>
  <c r="Z563" i="1" s="1"/>
  <c r="Y23" i="1"/>
  <c r="Z23" i="1" s="1"/>
  <c r="Y212" i="1"/>
  <c r="Z212" i="1" s="1"/>
  <c r="Y888" i="1"/>
  <c r="Z888" i="1" s="1"/>
  <c r="Y475" i="1"/>
  <c r="Z475" i="1" s="1"/>
  <c r="Y401" i="1"/>
  <c r="Z401" i="1" s="1"/>
  <c r="Y1026" i="1"/>
  <c r="Y346" i="1"/>
  <c r="Z346" i="1" s="1"/>
  <c r="Y10" i="1"/>
  <c r="Z10" i="1" s="1"/>
  <c r="Y841" i="1"/>
  <c r="Z841" i="1" s="1"/>
  <c r="Y524" i="1"/>
  <c r="Z524" i="1" s="1"/>
  <c r="Y26" i="1"/>
  <c r="Z26" i="1" s="1"/>
  <c r="Y757" i="1"/>
  <c r="Z757" i="1" s="1"/>
  <c r="Y7" i="1"/>
  <c r="Z7" i="1" s="1"/>
  <c r="Y17" i="1"/>
  <c r="Z17" i="1" s="1"/>
  <c r="Y861" i="1"/>
  <c r="Z861" i="1" s="1"/>
  <c r="Y986" i="1"/>
  <c r="Z986" i="1" s="1"/>
  <c r="Y688" i="1"/>
  <c r="Z688" i="1" s="1"/>
  <c r="Y863" i="1"/>
  <c r="Z863" i="1" s="1"/>
  <c r="Y666" i="1"/>
  <c r="Z666" i="1" s="1"/>
  <c r="Y754" i="1"/>
  <c r="Z754" i="1" s="1"/>
  <c r="Y338" i="1"/>
  <c r="Z338" i="1" s="1"/>
  <c r="Y272" i="1"/>
  <c r="Z272" i="1" s="1"/>
  <c r="Y704" i="1"/>
  <c r="Z704" i="1" s="1"/>
  <c r="Y38" i="1"/>
  <c r="Z38" i="1" s="1"/>
  <c r="Y662" i="1"/>
  <c r="Z662" i="1" s="1"/>
  <c r="Y193" i="1"/>
  <c r="Z193" i="1" s="1"/>
  <c r="Y414" i="1"/>
  <c r="Z414" i="1" s="1"/>
  <c r="Y572" i="1"/>
  <c r="Z572" i="1" s="1"/>
  <c r="Y675" i="1"/>
  <c r="Z675" i="1" s="1"/>
  <c r="Y531" i="1"/>
  <c r="Z531" i="1" s="1"/>
  <c r="Y515" i="1"/>
  <c r="Z515" i="1" s="1"/>
  <c r="Y1042" i="1"/>
  <c r="Y699" i="1"/>
  <c r="Z699" i="1" s="1"/>
  <c r="Y273" i="1"/>
  <c r="Z273" i="1" s="1"/>
  <c r="Y19" i="1"/>
  <c r="Z19" i="1" s="1"/>
  <c r="Y1043" i="1"/>
  <c r="Y574" i="1"/>
  <c r="Z574" i="1" s="1"/>
  <c r="Y266" i="1"/>
  <c r="Z266" i="1" s="1"/>
  <c r="Y654" i="1"/>
  <c r="Z654" i="1" s="1"/>
  <c r="Y726" i="1"/>
  <c r="Z726" i="1" s="1"/>
  <c r="Y116" i="1"/>
  <c r="Z116" i="1" s="1"/>
  <c r="Y9" i="1"/>
  <c r="Z9" i="1" s="1"/>
  <c r="Y451" i="1"/>
  <c r="Z451" i="1" s="1"/>
  <c r="Y593" i="1"/>
  <c r="Z593" i="1" s="1"/>
  <c r="Y537" i="1"/>
  <c r="Z537" i="1" s="1"/>
  <c r="Y571" i="1"/>
  <c r="Z571" i="1" s="1"/>
  <c r="Y378" i="1"/>
  <c r="Z378" i="1" s="1"/>
  <c r="Y283" i="1"/>
  <c r="Z283" i="1" s="1"/>
  <c r="Y482" i="1"/>
  <c r="Z482" i="1" s="1"/>
  <c r="Y729" i="1"/>
  <c r="Z729" i="1" s="1"/>
  <c r="Y651" i="1"/>
  <c r="Z651" i="1" s="1"/>
  <c r="Y8" i="1"/>
  <c r="Z8" i="1" s="1"/>
  <c r="Y1062" i="1"/>
  <c r="Z1062" i="1" s="1"/>
  <c r="Y102" i="1"/>
  <c r="Z102" i="1" s="1"/>
  <c r="Y522" i="1"/>
  <c r="Y616" i="1"/>
  <c r="Y258" i="1"/>
  <c r="Z258" i="1" s="1"/>
  <c r="Y587" i="1"/>
  <c r="Y198" i="1"/>
  <c r="Y51" i="1"/>
  <c r="Y948" i="1"/>
  <c r="Z948" i="1" s="1"/>
  <c r="Y702" i="1"/>
  <c r="Z702" i="1" s="1"/>
  <c r="Y284" i="1"/>
  <c r="Z284" i="1" s="1"/>
  <c r="Y345" i="1"/>
  <c r="Z345" i="1" s="1"/>
  <c r="Y458" i="1"/>
  <c r="Z458" i="1" s="1"/>
  <c r="Y103" i="1"/>
  <c r="Z103" i="1" s="1"/>
  <c r="Y809" i="1"/>
  <c r="Z809" i="1" s="1"/>
  <c r="Y548" i="1"/>
  <c r="Z548" i="1" s="1"/>
  <c r="Y689" i="1"/>
  <c r="Z689" i="1" s="1"/>
  <c r="Y736" i="1"/>
  <c r="Z736" i="1" s="1"/>
  <c r="Y170" i="1"/>
  <c r="Z170" i="1" s="1"/>
  <c r="Y247" i="1"/>
  <c r="Z247" i="1" s="1"/>
  <c r="Y944" i="1"/>
  <c r="Z944" i="1" s="1"/>
  <c r="Y1077" i="1"/>
  <c r="Y48" i="1"/>
  <c r="Z48" i="1" s="1"/>
  <c r="Y615" i="1"/>
  <c r="Z615" i="1" s="1"/>
  <c r="Y311" i="1"/>
  <c r="Z311" i="1" s="1"/>
  <c r="Y429" i="1"/>
  <c r="Z429" i="1" s="1"/>
  <c r="Y243" i="1"/>
  <c r="Z243" i="1" s="1"/>
  <c r="Y600" i="1"/>
  <c r="Z600" i="1" s="1"/>
  <c r="Y611" i="1"/>
  <c r="Z611" i="1" s="1"/>
  <c r="Y701" i="1"/>
  <c r="Z701" i="1" s="1"/>
  <c r="Y1081" i="1"/>
  <c r="Y583" i="1"/>
  <c r="Z583" i="1" s="1"/>
  <c r="Y128" i="1"/>
  <c r="Z128" i="1" s="1"/>
  <c r="Y749" i="1"/>
  <c r="Y449" i="1"/>
  <c r="Y990" i="1"/>
  <c r="Y556" i="1"/>
  <c r="Z556" i="1" s="1"/>
  <c r="Y1095" i="1"/>
  <c r="Y721" i="1"/>
  <c r="Z721" i="1" s="1"/>
  <c r="Y992" i="1"/>
  <c r="Z992" i="1" s="1"/>
  <c r="Y259" i="1"/>
  <c r="Z259" i="1" s="1"/>
  <c r="Y567" i="1"/>
  <c r="Z567" i="1" s="1"/>
  <c r="Y747" i="1"/>
  <c r="Z747" i="1" s="1"/>
  <c r="Y652" i="1"/>
  <c r="Z652" i="1" s="1"/>
  <c r="Y603" i="1"/>
  <c r="Z603" i="1" s="1"/>
  <c r="Y871" i="1"/>
  <c r="Z871" i="1" s="1"/>
  <c r="Y735" i="1"/>
  <c r="Z735" i="1" s="1"/>
  <c r="Y1005" i="1"/>
  <c r="Z1005" i="1" s="1"/>
  <c r="Y560" i="1"/>
  <c r="Z560" i="1" s="1"/>
  <c r="Y423" i="1"/>
  <c r="Z423" i="1" s="1"/>
  <c r="Y1106" i="1"/>
  <c r="Y24" i="1"/>
  <c r="Z24" i="1" s="1"/>
  <c r="Y412" i="1"/>
  <c r="Z412" i="1" s="1"/>
  <c r="Y32" i="1"/>
  <c r="Y753" i="1"/>
  <c r="Y1113" i="1"/>
  <c r="Y614" i="1"/>
  <c r="Z614" i="1" s="1"/>
  <c r="Y834" i="1"/>
  <c r="Y363" i="1"/>
  <c r="Y290" i="1"/>
  <c r="Z290" i="1" s="1"/>
  <c r="Y104" i="1"/>
  <c r="Z104" i="1" s="1"/>
  <c r="Y360" i="1"/>
  <c r="Z360" i="1" s="1"/>
  <c r="Y460" i="1"/>
  <c r="Z460" i="1" s="1"/>
  <c r="Y214" i="1"/>
  <c r="Z214" i="1" s="1"/>
  <c r="Y867" i="1"/>
  <c r="Z867" i="1" s="1"/>
  <c r="Y965" i="1"/>
  <c r="Z965" i="1" s="1"/>
  <c r="Y194" i="1"/>
  <c r="Z194" i="1" s="1"/>
  <c r="Y519" i="1"/>
  <c r="Z519" i="1" s="1"/>
  <c r="Y525" i="1"/>
  <c r="Z525" i="1" s="1"/>
  <c r="Y84" i="1"/>
  <c r="Z84" i="1" s="1"/>
  <c r="Y818" i="1"/>
  <c r="Z818" i="1" s="1"/>
  <c r="Y207" i="1"/>
  <c r="Z207" i="1" s="1"/>
  <c r="Y322" i="1"/>
  <c r="Z322" i="1" s="1"/>
  <c r="Y656" i="1"/>
  <c r="Z656" i="1" s="1"/>
  <c r="Y641" i="1"/>
  <c r="Z641" i="1" s="1"/>
  <c r="Y167" i="1"/>
  <c r="Z167" i="1" s="1"/>
  <c r="Y1015" i="1"/>
  <c r="Z1015" i="1" s="1"/>
  <c r="Y634" i="1"/>
  <c r="Z634" i="1" s="1"/>
  <c r="Y28" i="1"/>
  <c r="Z28" i="1" s="1"/>
  <c r="Y299" i="1"/>
  <c r="Z299" i="1" s="1"/>
  <c r="Y607" i="1"/>
  <c r="Z607" i="1" s="1"/>
  <c r="Y281" i="1"/>
  <c r="Y140" i="1"/>
  <c r="Y457" i="1"/>
  <c r="Y1037" i="1"/>
  <c r="Z1037" i="1" s="1"/>
  <c r="Y529" i="1"/>
  <c r="Y216" i="1"/>
  <c r="Z216" i="1" s="1"/>
  <c r="Y33" i="1"/>
  <c r="Z33" i="1" s="1"/>
  <c r="Y950" i="1"/>
  <c r="Z950" i="1" s="1"/>
  <c r="Y118" i="1"/>
  <c r="Z118" i="1" s="1"/>
  <c r="Y229" i="1"/>
  <c r="Z229" i="1" s="1"/>
  <c r="Y204" i="1"/>
  <c r="Z204" i="1" s="1"/>
  <c r="Y432" i="1"/>
  <c r="Z432" i="1" s="1"/>
  <c r="Y762" i="1"/>
  <c r="Z762" i="1" s="1"/>
  <c r="Y534" i="1"/>
  <c r="Z534" i="1" s="1"/>
  <c r="Y1049" i="1"/>
  <c r="Y764" i="1"/>
  <c r="Z764" i="1" s="1"/>
  <c r="Y591" i="1"/>
  <c r="Z591" i="1" s="1"/>
  <c r="Y85" i="1"/>
  <c r="Z85" i="1" s="1"/>
  <c r="Y988" i="1"/>
  <c r="Z988" i="1" s="1"/>
  <c r="Y498" i="1"/>
  <c r="Z498" i="1" s="1"/>
  <c r="Y428" i="1"/>
  <c r="Z428" i="1" s="1"/>
  <c r="Y1056" i="1"/>
  <c r="Y324" i="1"/>
  <c r="Z324" i="1" s="1"/>
  <c r="Y65" i="1"/>
  <c r="Z65" i="1" s="1"/>
  <c r="Y361" i="1"/>
  <c r="Z361" i="1" s="1"/>
  <c r="Y1057" i="1"/>
  <c r="Y25" i="1"/>
  <c r="Z25" i="1" s="1"/>
  <c r="Y608" i="1"/>
  <c r="Z608" i="1" s="1"/>
  <c r="Y539" i="1"/>
  <c r="Y733" i="1"/>
  <c r="Y500" i="1"/>
  <c r="Y728" i="1"/>
  <c r="Z728" i="1" s="1"/>
  <c r="Y454" i="1"/>
  <c r="Y851" i="1"/>
  <c r="Y521" i="1"/>
  <c r="Y1019" i="1"/>
  <c r="Y459" i="1"/>
  <c r="Y767" i="1"/>
  <c r="Y186" i="1"/>
  <c r="Y544" i="1"/>
  <c r="Z544" i="1" s="1"/>
  <c r="Y494" i="1"/>
  <c r="Z494" i="1" s="1"/>
  <c r="Y34" i="1"/>
  <c r="Z34" i="1" s="1"/>
  <c r="Y1071" i="1"/>
  <c r="Y598" i="1"/>
  <c r="Z598" i="1" s="1"/>
  <c r="Y837" i="1"/>
  <c r="Z837" i="1" s="1"/>
  <c r="Y262" i="1"/>
  <c r="Z262" i="1" s="1"/>
  <c r="Y424" i="1"/>
  <c r="Z424" i="1" s="1"/>
  <c r="Y92" i="1"/>
  <c r="Z92" i="1" s="1"/>
  <c r="Y18" i="1"/>
  <c r="Z18" i="1" s="1"/>
  <c r="Y413" i="1"/>
  <c r="Z413" i="1" s="1"/>
  <c r="Y599" i="1"/>
  <c r="Z599" i="1" s="1"/>
  <c r="Y1078" i="1"/>
  <c r="Z1078" i="1" s="1"/>
  <c r="Y406" i="1"/>
  <c r="Z406" i="1" s="1"/>
  <c r="Y1001" i="1"/>
  <c r="Z1001" i="1" s="1"/>
  <c r="Y13" i="1"/>
  <c r="Z13" i="1" s="1"/>
  <c r="Y410" i="1"/>
  <c r="Z410" i="1" s="1"/>
  <c r="Y225" i="1"/>
  <c r="Z225" i="1" s="1"/>
  <c r="Y693" i="1"/>
  <c r="Z693" i="1" s="1"/>
  <c r="Y812" i="1"/>
  <c r="Z812" i="1" s="1"/>
  <c r="Y932" i="1"/>
  <c r="Z932" i="1" s="1"/>
  <c r="Y552" i="1"/>
  <c r="Y650" i="1"/>
  <c r="Y763" i="1"/>
  <c r="Y862" i="1"/>
  <c r="Y1087" i="1"/>
  <c r="Y622" i="1"/>
  <c r="Y557" i="1"/>
  <c r="Z557" i="1" s="1"/>
  <c r="Y957" i="1"/>
  <c r="Z957" i="1" s="1"/>
  <c r="Y739" i="1"/>
  <c r="Z739" i="1" s="1"/>
  <c r="Y114" i="1"/>
  <c r="Z114" i="1" s="1"/>
  <c r="Y961" i="1"/>
  <c r="Z961" i="1" s="1"/>
  <c r="Y949" i="1"/>
  <c r="Z949" i="1" s="1"/>
  <c r="Y268" i="1"/>
  <c r="Z268" i="1" s="1"/>
  <c r="Y115" i="1"/>
  <c r="Z115" i="1" s="1"/>
  <c r="Y906" i="1"/>
  <c r="Z906" i="1" s="1"/>
  <c r="Y240" i="1"/>
  <c r="Z240" i="1" s="1"/>
  <c r="Y293" i="1"/>
  <c r="Z293" i="1" s="1"/>
  <c r="Y39" i="1"/>
  <c r="Z39" i="1" s="1"/>
  <c r="Y727" i="1"/>
  <c r="Z727" i="1" s="1"/>
  <c r="Y397" i="1"/>
  <c r="Z397" i="1" s="1"/>
  <c r="Y761" i="1"/>
  <c r="Z761" i="1" s="1"/>
  <c r="Y564" i="1"/>
  <c r="Y665" i="1"/>
  <c r="Y806" i="1"/>
  <c r="Z806" i="1" s="1"/>
  <c r="Y316" i="1"/>
  <c r="Y768" i="1"/>
  <c r="Y1027" i="1"/>
  <c r="Y952" i="1"/>
  <c r="Z952" i="1" s="1"/>
  <c r="Y985" i="1"/>
  <c r="Z985" i="1" s="1"/>
  <c r="Y106" i="1"/>
  <c r="Z106" i="1" s="1"/>
  <c r="Y418" i="1"/>
  <c r="Z418" i="1" s="1"/>
  <c r="Y248" i="1"/>
  <c r="Z248" i="1" s="1"/>
  <c r="Y319" i="1"/>
  <c r="Z319" i="1" s="1"/>
  <c r="Y88" i="1"/>
  <c r="Z88" i="1" s="1"/>
  <c r="Y683" i="1"/>
  <c r="Z683" i="1" s="1"/>
  <c r="Y1033" i="1"/>
  <c r="Z1033" i="1" s="1"/>
  <c r="Y119" i="1"/>
  <c r="Z119" i="1" s="1"/>
  <c r="Y1034" i="1"/>
  <c r="Y260" i="1"/>
  <c r="Z260" i="1" s="1"/>
  <c r="Y526" i="1"/>
  <c r="Z526" i="1" s="1"/>
  <c r="Y759" i="1"/>
  <c r="Z759" i="1" s="1"/>
  <c r="Y606" i="1"/>
  <c r="Z606" i="1" s="1"/>
  <c r="Y953" i="1"/>
  <c r="Z953" i="1" s="1"/>
  <c r="Y27" i="1"/>
  <c r="Z27" i="1" s="1"/>
  <c r="Y196" i="1"/>
  <c r="Z196" i="1" s="1"/>
  <c r="Y276" i="1"/>
  <c r="Z276" i="1" s="1"/>
  <c r="Y590" i="1"/>
  <c r="Z590" i="1" s="1"/>
  <c r="Y488" i="1"/>
  <c r="Z488" i="1" s="1"/>
  <c r="Y530" i="1"/>
  <c r="Y96" i="1"/>
  <c r="Y110" i="1"/>
  <c r="Y1038" i="1"/>
  <c r="Z1038" i="1" s="1"/>
  <c r="Y261" i="1"/>
  <c r="Y264" i="1"/>
  <c r="Y774" i="1"/>
  <c r="Y91" i="1"/>
  <c r="Z91" i="1" s="1"/>
  <c r="Y161" i="1"/>
  <c r="Z161" i="1" s="1"/>
  <c r="Y922" i="1"/>
  <c r="Z922" i="1" s="1"/>
  <c r="Y228" i="1"/>
  <c r="Z228" i="1" s="1"/>
  <c r="Y480" i="1"/>
  <c r="Z480" i="1" s="1"/>
  <c r="Y744" i="1"/>
  <c r="Z744" i="1" s="1"/>
  <c r="Y14" i="1"/>
  <c r="Z14" i="1" s="1"/>
  <c r="Y569" i="1"/>
  <c r="Z569" i="1" s="1"/>
  <c r="Y885" i="1"/>
  <c r="Z885" i="1" s="1"/>
  <c r="Y168" i="1"/>
  <c r="Z168" i="1" s="1"/>
  <c r="Y456" i="1"/>
  <c r="Z456" i="1" s="1"/>
  <c r="Y94" i="1"/>
  <c r="Z94" i="1" s="1"/>
  <c r="Y136" i="1"/>
  <c r="Z136" i="1" s="1"/>
  <c r="Y230" i="1"/>
  <c r="Z230" i="1" s="1"/>
  <c r="Y642" i="1"/>
  <c r="Z642" i="1" s="1"/>
  <c r="Y538" i="1"/>
  <c r="Z538" i="1" s="1"/>
  <c r="Y21" i="1"/>
  <c r="Z21" i="1" s="1"/>
  <c r="Y1058" i="1"/>
  <c r="Y15" i="1"/>
  <c r="Z15" i="1" s="1"/>
  <c r="Y712" i="1"/>
  <c r="Z712" i="1" s="1"/>
  <c r="Y505" i="1"/>
  <c r="Z505" i="1" s="1"/>
  <c r="Y684" i="1"/>
  <c r="Z684" i="1" s="1"/>
  <c r="Y426" i="1"/>
  <c r="Z426" i="1" s="1"/>
  <c r="Y695" i="1"/>
  <c r="Z695" i="1" s="1"/>
  <c r="Y825" i="1"/>
  <c r="Z825" i="1" s="1"/>
  <c r="Y540" i="1"/>
  <c r="Y375" i="1"/>
  <c r="Y497" i="1"/>
  <c r="Y769" i="1"/>
  <c r="Z769" i="1" s="1"/>
  <c r="Y227" i="1"/>
  <c r="Y609" i="1"/>
  <c r="Y236" i="1"/>
  <c r="Y677" i="1"/>
  <c r="Z677" i="1" s="1"/>
  <c r="Y493" i="1"/>
  <c r="Y822" i="1"/>
  <c r="Y1063" i="1"/>
  <c r="Y588" i="1"/>
  <c r="Y775" i="1"/>
  <c r="Y516" i="1"/>
  <c r="Y892" i="1"/>
  <c r="Y100" i="1"/>
  <c r="Y1020" i="1"/>
  <c r="Y545" i="1"/>
  <c r="Z545" i="1" s="1"/>
  <c r="Y620" i="1"/>
  <c r="Z620" i="1" s="1"/>
  <c r="Y67" i="1"/>
  <c r="Z67" i="1" s="1"/>
  <c r="Y1072" i="1"/>
  <c r="Z1072" i="1" s="1"/>
  <c r="Y610" i="1"/>
  <c r="Z610" i="1" s="1"/>
  <c r="Y241" i="1"/>
  <c r="Z241" i="1" s="1"/>
  <c r="Y238" i="1"/>
  <c r="Z238" i="1" s="1"/>
  <c r="Y686" i="1"/>
  <c r="Z686" i="1" s="1"/>
  <c r="Y750" i="1"/>
  <c r="Z750" i="1" s="1"/>
  <c r="Y618" i="1"/>
  <c r="Z618" i="1" s="1"/>
  <c r="Y145" i="1"/>
  <c r="Z145" i="1" s="1"/>
  <c r="Y255" i="1"/>
  <c r="Z255" i="1" s="1"/>
  <c r="Y113" i="1"/>
  <c r="Z113" i="1" s="1"/>
  <c r="Y777" i="1"/>
  <c r="Z777" i="1" s="1"/>
  <c r="Y890" i="1"/>
  <c r="Z890" i="1" s="1"/>
  <c r="Y653" i="1"/>
  <c r="Z653" i="1" s="1"/>
  <c r="Y127" i="1"/>
  <c r="Z127" i="1" s="1"/>
  <c r="Y993" i="1"/>
  <c r="Z993" i="1" s="1"/>
  <c r="Y553" i="1"/>
  <c r="Z553" i="1" s="1"/>
  <c r="Y645" i="1"/>
  <c r="Y174" i="1"/>
  <c r="Y565" i="1"/>
  <c r="Y452" i="1"/>
  <c r="Z452" i="1" s="1"/>
  <c r="Y120" i="1"/>
  <c r="Y1088" i="1"/>
  <c r="Y602" i="1"/>
  <c r="Z602" i="1" s="1"/>
  <c r="Y491" i="1"/>
  <c r="Z491" i="1" s="1"/>
  <c r="Y153" i="1"/>
  <c r="Z153" i="1" s="1"/>
  <c r="Y56" i="1"/>
  <c r="Z56" i="1" s="1"/>
  <c r="Y1096" i="1"/>
  <c r="Z1096" i="1" s="1"/>
  <c r="Y760" i="1"/>
  <c r="Z760" i="1" s="1"/>
  <c r="Y612" i="1"/>
  <c r="Z612" i="1" s="1"/>
  <c r="Y520" i="1"/>
  <c r="Z520" i="1" s="1"/>
  <c r="Y568" i="1"/>
  <c r="Z568" i="1" s="1"/>
  <c r="Y253" i="1"/>
  <c r="Z253" i="1" s="1"/>
  <c r="Y303" i="1"/>
  <c r="Z303" i="1" s="1"/>
  <c r="Y40" i="1"/>
  <c r="Z40" i="1" s="1"/>
  <c r="Y1103" i="1"/>
  <c r="Z1103" i="1" s="1"/>
  <c r="Y171" i="1"/>
  <c r="Z171" i="1" s="1"/>
  <c r="Y135" i="1"/>
  <c r="Z135" i="1" s="1"/>
  <c r="Y210" i="1"/>
  <c r="Z210" i="1" s="1"/>
  <c r="Y978" i="1"/>
  <c r="Z978" i="1" s="1"/>
  <c r="Y955" i="1"/>
  <c r="Z955" i="1" s="1"/>
  <c r="Y341" i="1"/>
  <c r="Z341" i="1" s="1"/>
  <c r="Y1016" i="1"/>
  <c r="Z1016" i="1" s="1"/>
  <c r="Y208" i="1"/>
  <c r="Z208" i="1" s="1"/>
  <c r="Y781" i="1"/>
  <c r="Z781" i="1" s="1"/>
  <c r="Y417" i="1"/>
  <c r="Y350" i="1"/>
  <c r="Y958" i="1"/>
  <c r="Y523" i="1"/>
  <c r="Z523" i="1" s="1"/>
  <c r="Y149" i="1"/>
  <c r="Z149" i="1" s="1"/>
  <c r="Y1028" i="1"/>
  <c r="Z1028" i="1" s="1"/>
  <c r="Y758" i="1"/>
  <c r="Z758" i="1" s="1"/>
  <c r="Y101" i="1"/>
  <c r="Z101" i="1" s="1"/>
  <c r="Y605" i="1"/>
  <c r="Z605" i="1" s="1"/>
  <c r="Y585" i="1"/>
  <c r="Z585" i="1" s="1"/>
  <c r="Y527" i="1"/>
  <c r="Z527" i="1" s="1"/>
  <c r="Y254" i="1"/>
  <c r="Z254" i="1" s="1"/>
  <c r="Y251" i="1"/>
  <c r="Z251" i="1" s="1"/>
  <c r="Y969" i="1"/>
  <c r="Z969" i="1" s="1"/>
  <c r="Y265" i="1"/>
  <c r="Z265" i="1" s="1"/>
  <c r="Y633" i="1"/>
  <c r="Z633" i="1" s="1"/>
  <c r="Y954" i="1"/>
  <c r="Z954" i="1" s="1"/>
  <c r="Y996" i="1"/>
  <c r="Z996" i="1" s="1"/>
  <c r="Y291" i="1"/>
  <c r="Z291" i="1" s="1"/>
  <c r="Y35" i="1"/>
  <c r="Z35" i="1" s="1"/>
  <c r="Y121" i="1"/>
  <c r="Z121" i="1" s="1"/>
  <c r="Y97" i="1"/>
  <c r="Z97" i="1" s="1"/>
  <c r="Y249" i="1"/>
  <c r="Z249" i="1" s="1"/>
  <c r="Y211" i="1"/>
  <c r="Z211" i="1" s="1"/>
  <c r="Y831" i="1"/>
  <c r="Z831" i="1" s="1"/>
  <c r="Y804" i="1"/>
  <c r="Y63" i="1"/>
  <c r="Y766" i="1"/>
  <c r="Z766" i="1" s="1"/>
  <c r="Y78" i="1"/>
  <c r="Y235" i="1"/>
  <c r="Y968" i="1"/>
  <c r="Y487" i="1"/>
  <c r="Z487" i="1" s="1"/>
  <c r="Y967" i="1"/>
  <c r="Z967" i="1" s="1"/>
  <c r="Y256" i="1"/>
  <c r="Z256" i="1" s="1"/>
  <c r="Y307" i="1"/>
  <c r="Z307" i="1" s="1"/>
  <c r="Y321" i="1"/>
  <c r="Z321" i="1" s="1"/>
  <c r="Y286" i="1"/>
  <c r="Z286" i="1" s="1"/>
  <c r="Y532" i="1"/>
  <c r="Z532" i="1" s="1"/>
  <c r="Y535" i="1"/>
  <c r="Z535" i="1" s="1"/>
  <c r="Y11" i="1"/>
  <c r="Z11" i="1" s="1"/>
  <c r="Y60" i="1"/>
  <c r="Z60" i="1" s="1"/>
  <c r="Y327" i="1"/>
  <c r="Z327" i="1" s="1"/>
  <c r="Y672" i="1"/>
  <c r="Z672" i="1" s="1"/>
  <c r="Y71" i="1"/>
  <c r="Z71" i="1" s="1"/>
  <c r="Y245" i="1"/>
  <c r="Z245" i="1" s="1"/>
  <c r="Y879" i="1"/>
  <c r="Z879" i="1" s="1"/>
  <c r="Y780" i="1"/>
  <c r="Z780" i="1" s="1"/>
  <c r="Y691" i="1"/>
  <c r="Z691" i="1" s="1"/>
  <c r="Y492" i="1"/>
  <c r="Z492" i="1" s="1"/>
  <c r="Y541" i="1"/>
  <c r="Y73" i="1"/>
  <c r="Y185" i="1"/>
  <c r="Z185" i="1" s="1"/>
  <c r="Y43" i="1"/>
  <c r="Y450" i="1"/>
  <c r="Y594" i="1"/>
  <c r="Y971" i="1"/>
  <c r="Z971" i="1" s="1"/>
  <c r="Y1064" i="1"/>
  <c r="Y298" i="1"/>
  <c r="Y287" i="1"/>
  <c r="Y829" i="1"/>
  <c r="Z829" i="1" s="1"/>
  <c r="Y1065" i="1"/>
  <c r="Y905" i="1"/>
  <c r="Y621" i="1"/>
  <c r="Y770" i="1"/>
  <c r="Z770" i="1" s="1"/>
  <c r="Y203" i="1"/>
  <c r="Y987" i="1"/>
  <c r="Y224" i="1"/>
  <c r="Y546" i="1"/>
  <c r="Z546" i="1" s="1"/>
  <c r="Y479" i="1"/>
  <c r="Z479" i="1" s="1"/>
  <c r="Y347" i="1"/>
  <c r="Z347" i="1" s="1"/>
  <c r="Y1073" i="1"/>
  <c r="Y503" i="1"/>
  <c r="Z503" i="1" s="1"/>
  <c r="Y549" i="1"/>
  <c r="Z549" i="1" s="1"/>
  <c r="Y902" i="1"/>
  <c r="Z902" i="1" s="1"/>
  <c r="Y741" i="1"/>
  <c r="Z741" i="1" s="1"/>
  <c r="Y304" i="1"/>
  <c r="Z304" i="1" s="1"/>
  <c r="Y644" i="1"/>
  <c r="Z644" i="1" s="1"/>
  <c r="Y486" i="1"/>
  <c r="Z486" i="1" s="1"/>
  <c r="Y964" i="1"/>
  <c r="Z964" i="1" s="1"/>
  <c r="Y703" i="1"/>
  <c r="Z703" i="1" s="1"/>
  <c r="Y499" i="1"/>
  <c r="Z499" i="1" s="1"/>
  <c r="Y1082" i="1"/>
  <c r="Z1082" i="1" s="1"/>
  <c r="Y974" i="1"/>
  <c r="Z974" i="1" s="1"/>
  <c r="Y840" i="1"/>
  <c r="Z840" i="1" s="1"/>
  <c r="Y288" i="1"/>
  <c r="Y504" i="1"/>
  <c r="Y646" i="1"/>
  <c r="Y422" i="1"/>
  <c r="Z422" i="1" s="1"/>
  <c r="Y1009" i="1"/>
  <c r="Y1089" i="1"/>
  <c r="Y156" i="1"/>
  <c r="Y1090" i="1"/>
  <c r="Z1090" i="1" s="1"/>
  <c r="Y1097" i="1"/>
  <c r="Z1097" i="1" s="1"/>
  <c r="Y558" i="1"/>
  <c r="Z558" i="1" s="1"/>
  <c r="Y1098" i="1"/>
  <c r="Z1098" i="1" s="1"/>
  <c r="Y756" i="1"/>
  <c r="Z756" i="1" s="1"/>
  <c r="Y772" i="1"/>
  <c r="Z772" i="1" s="1"/>
  <c r="Y490" i="1"/>
  <c r="Z490" i="1" s="1"/>
  <c r="Y882" i="1"/>
  <c r="Z882" i="1" s="1"/>
  <c r="Y903" i="1"/>
  <c r="Z903" i="1" s="1"/>
  <c r="Y158" i="1"/>
  <c r="Z158" i="1" s="1"/>
  <c r="Y849" i="1"/>
  <c r="Z849" i="1" s="1"/>
  <c r="Y613" i="1"/>
  <c r="Z613" i="1" s="1"/>
  <c r="Y561" i="1"/>
  <c r="Z561" i="1" s="1"/>
  <c r="Y807" i="1"/>
  <c r="Z807" i="1" s="1"/>
  <c r="Y1107" i="1"/>
  <c r="Z1107" i="1" s="1"/>
  <c r="Y857" i="1"/>
  <c r="Z857" i="1" s="1"/>
  <c r="Y55" i="1"/>
  <c r="Z55" i="1" s="1"/>
  <c r="Y49" i="1"/>
  <c r="Y1114" i="1"/>
  <c r="Y773" i="1"/>
  <c r="Y42" i="1"/>
  <c r="Z42" i="1" s="1"/>
  <c r="Y933" i="1"/>
  <c r="Y154" i="1"/>
  <c r="Z154" i="1" s="1"/>
  <c r="Y724" i="1"/>
  <c r="Z724" i="1" s="1"/>
  <c r="Y163" i="1"/>
  <c r="Z163" i="1" s="1"/>
  <c r="Y396" i="1"/>
  <c r="Z396" i="1" s="1"/>
  <c r="Y589" i="1"/>
  <c r="Z589" i="1" s="1"/>
  <c r="Y817" i="1"/>
  <c r="Z817" i="1" s="1"/>
  <c r="Y930" i="1"/>
  <c r="Z930" i="1" s="1"/>
  <c r="Y297" i="1"/>
  <c r="Z297" i="1" s="1"/>
  <c r="Y483" i="1"/>
  <c r="Z483" i="1" s="1"/>
  <c r="Y152" i="1"/>
  <c r="Z152" i="1" s="1"/>
  <c r="Y274" i="1"/>
  <c r="Z274" i="1" s="1"/>
  <c r="Y123" i="1"/>
  <c r="Z123" i="1" s="1"/>
  <c r="Y855" i="1"/>
  <c r="Z855" i="1" s="1"/>
  <c r="Y148" i="1"/>
  <c r="Z148" i="1" s="1"/>
  <c r="Y165" i="1"/>
  <c r="Z165" i="1" s="1"/>
  <c r="Y962" i="1"/>
  <c r="Z962" i="1" s="1"/>
  <c r="Y400" i="1"/>
  <c r="Z400" i="1" s="1"/>
  <c r="Y725" i="1"/>
  <c r="Y989" i="1"/>
  <c r="Z989" i="1" s="1"/>
  <c r="Y787" i="1"/>
  <c r="Y901" i="1"/>
  <c r="Z901" i="1" s="1"/>
  <c r="Y182" i="1"/>
  <c r="Y354" i="1"/>
  <c r="Z354" i="1" s="1"/>
  <c r="Y910" i="1"/>
  <c r="Y811" i="1"/>
  <c r="Z811" i="1" s="1"/>
  <c r="Y155" i="1"/>
  <c r="Z155" i="1" s="1"/>
  <c r="Y533" i="1"/>
  <c r="Z533" i="1" s="1"/>
  <c r="Y1044" i="1"/>
  <c r="Z1044" i="1" s="1"/>
  <c r="Y719" i="1"/>
  <c r="Z719" i="1" s="1"/>
  <c r="Y884" i="1"/>
  <c r="Z884" i="1" s="1"/>
  <c r="Y205" i="1"/>
  <c r="Z205" i="1" s="1"/>
  <c r="Y798" i="1"/>
  <c r="Z798" i="1" s="1"/>
  <c r="Y143" i="1"/>
  <c r="Z143" i="1" s="1"/>
  <c r="Y1050" i="1"/>
  <c r="Z1050" i="1" s="1"/>
  <c r="Y771" i="1"/>
  <c r="Z771" i="1" s="1"/>
  <c r="Y351" i="1"/>
  <c r="Z351" i="1" s="1"/>
  <c r="Y592" i="1"/>
  <c r="Z592" i="1" s="1"/>
  <c r="Y30" i="1"/>
  <c r="Z30" i="1" s="1"/>
  <c r="Y1002" i="1"/>
  <c r="Z1002" i="1" s="1"/>
  <c r="Y285" i="1"/>
  <c r="Z285" i="1" s="1"/>
  <c r="Y659" i="1"/>
  <c r="Z659" i="1" s="1"/>
  <c r="Y312" i="1"/>
  <c r="Z312" i="1" s="1"/>
  <c r="Y765" i="1"/>
  <c r="Z765" i="1" s="1"/>
  <c r="Y69" i="1"/>
  <c r="Z69" i="1" s="1"/>
  <c r="Y183" i="1"/>
  <c r="Z183" i="1" s="1"/>
  <c r="Y929" i="1"/>
  <c r="Z929" i="1" s="1"/>
  <c r="Y157" i="1"/>
  <c r="Z157" i="1" s="1"/>
  <c r="Y496" i="1"/>
  <c r="Z496" i="1" s="1"/>
  <c r="Y643" i="1"/>
  <c r="Z643" i="1" s="1"/>
  <c r="Y542" i="1"/>
  <c r="Z542" i="1" s="1"/>
  <c r="Y678" i="1"/>
  <c r="Z678" i="1" s="1"/>
  <c r="Y220" i="1"/>
  <c r="Z220" i="1" s="1"/>
  <c r="Y595" i="1"/>
  <c r="Z595" i="1" s="1"/>
  <c r="Y398" i="1"/>
  <c r="Z398" i="1" s="1"/>
  <c r="Y36" i="1"/>
  <c r="Z36" i="1" s="1"/>
  <c r="Y1004" i="1"/>
  <c r="Z1004" i="1" s="1"/>
  <c r="Y231" i="1"/>
  <c r="Z231" i="1" s="1"/>
  <c r="Y697" i="1"/>
  <c r="Y223" i="1"/>
  <c r="Z223" i="1" s="1"/>
  <c r="Y1021" i="1"/>
  <c r="Y788" i="1"/>
  <c r="Z788" i="1" s="1"/>
  <c r="Y900" i="1"/>
  <c r="Y700" i="1"/>
  <c r="Z700" i="1" s="1"/>
  <c r="Y1022" i="1"/>
  <c r="Y742" i="1"/>
  <c r="Z742" i="1" s="1"/>
  <c r="Y46" i="1"/>
  <c r="Z46" i="1" s="1"/>
  <c r="Y130" i="1"/>
  <c r="Z130" i="1" s="1"/>
  <c r="Y461" i="1"/>
  <c r="Z461" i="1" s="1"/>
  <c r="Y64" i="1"/>
  <c r="Z64" i="1" s="1"/>
  <c r="Y897" i="1"/>
  <c r="Z897" i="1" s="1"/>
  <c r="Y550" i="1"/>
  <c r="Z550" i="1" s="1"/>
  <c r="Y513" i="1"/>
  <c r="Z513" i="1" s="1"/>
  <c r="Y679" i="1"/>
  <c r="Z679" i="1" s="1"/>
  <c r="Y462" i="1"/>
  <c r="Z462" i="1" s="1"/>
  <c r="Y846" i="1"/>
  <c r="Z846" i="1" s="1"/>
  <c r="Y506" i="1"/>
  <c r="Z506" i="1" s="1"/>
  <c r="Y222" i="1"/>
  <c r="Z222" i="1" s="1"/>
  <c r="Y786" i="1"/>
  <c r="Z786" i="1" s="1"/>
  <c r="Y972" i="1"/>
  <c r="Z972" i="1" s="1"/>
  <c r="Y1083" i="1"/>
  <c r="Z1083" i="1" s="1"/>
  <c r="Y746" i="1"/>
  <c r="Z746" i="1" s="1"/>
  <c r="Y314" i="1"/>
  <c r="Z314" i="1" s="1"/>
  <c r="Y98" i="1"/>
  <c r="Z98" i="1" s="1"/>
  <c r="Y886" i="1"/>
  <c r="Z886" i="1" s="1"/>
  <c r="Y554" i="1"/>
  <c r="Z554" i="1" s="1"/>
  <c r="Y233" i="1"/>
  <c r="Z233" i="1" s="1"/>
  <c r="Y1003" i="1"/>
  <c r="Z1003" i="1" s="1"/>
  <c r="Y708" i="1"/>
  <c r="Z708" i="1" s="1"/>
  <c r="Y669" i="1"/>
  <c r="Z669" i="1" s="1"/>
  <c r="Y716" i="1"/>
  <c r="Z716" i="1" s="1"/>
  <c r="Y108" i="1"/>
  <c r="Z108" i="1" s="1"/>
  <c r="Y470" i="1"/>
  <c r="Z470" i="1" s="1"/>
  <c r="Y1099" i="1"/>
  <c r="Z1099" i="1" s="1"/>
  <c r="Y559" i="1"/>
  <c r="Z559" i="1" s="1"/>
  <c r="Y507" i="1"/>
  <c r="Z507" i="1" s="1"/>
  <c r="Y221" i="1"/>
  <c r="Z221" i="1" s="1"/>
  <c r="Y743" i="1"/>
  <c r="Z743" i="1" s="1"/>
  <c r="Y180" i="1"/>
  <c r="Z180" i="1" s="1"/>
  <c r="Y909" i="1"/>
  <c r="Z909" i="1" s="1"/>
  <c r="Y931" i="1"/>
  <c r="Z931" i="1" s="1"/>
  <c r="Y898" i="1"/>
  <c r="Z898" i="1" s="1"/>
  <c r="Y562" i="1"/>
  <c r="Z562" i="1" s="1"/>
  <c r="Y939" i="1"/>
  <c r="Z939" i="1" s="1"/>
  <c r="Y364" i="1"/>
  <c r="Z364" i="1" s="1"/>
  <c r="Y86" i="1"/>
  <c r="Z86" i="1" s="1"/>
  <c r="Y472" i="1"/>
  <c r="Z472" i="1" s="1"/>
  <c r="Y226" i="1"/>
  <c r="Z226" i="1" s="1"/>
  <c r="Y975" i="1"/>
  <c r="Z975" i="1" s="1"/>
  <c r="Y830" i="1"/>
  <c r="Z830" i="1" s="1"/>
  <c r="Y99" i="1"/>
  <c r="Z99" i="1" s="1"/>
  <c r="Y1115" i="1"/>
  <c r="Z1115" i="1" s="1"/>
  <c r="Y279" i="1"/>
  <c r="Z279" i="1" s="1"/>
  <c r="Y473" i="1"/>
  <c r="Z473" i="1" s="1"/>
  <c r="Y791" i="1"/>
  <c r="Z791" i="1" s="1"/>
  <c r="Y502" i="1"/>
  <c r="Z502" i="1" s="1"/>
  <c r="Y924" i="1"/>
  <c r="Z924" i="1" s="1"/>
  <c r="Y380" i="1"/>
  <c r="Z380" i="1" s="1"/>
  <c r="Y489" i="1"/>
  <c r="Z489" i="1" s="1"/>
  <c r="Y244" i="1"/>
  <c r="Z244" i="1" s="1"/>
  <c r="Y1029" i="1"/>
  <c r="Z1029" i="1" s="1"/>
  <c r="Y776" i="1"/>
  <c r="Z776" i="1" s="1"/>
  <c r="Y430" i="1"/>
  <c r="Z430" i="1" s="1"/>
  <c r="Y823" i="1"/>
  <c r="Z823" i="1" s="1"/>
  <c r="Y915" i="1"/>
  <c r="Z915" i="1" s="1"/>
  <c r="Y838" i="1"/>
  <c r="Z838" i="1" s="1"/>
  <c r="Y53" i="1"/>
  <c r="Z53" i="1" s="1"/>
  <c r="Y528" i="1"/>
  <c r="Z528" i="1" s="1"/>
  <c r="Y790" i="1"/>
  <c r="Z790" i="1" s="1"/>
  <c r="Y658" i="1"/>
  <c r="Z658" i="1" s="1"/>
  <c r="Y289" i="1"/>
  <c r="Z289" i="1" s="1"/>
  <c r="Y626" i="1"/>
  <c r="Z626" i="1" s="1"/>
  <c r="Y89" i="1"/>
  <c r="Z89" i="1" s="1"/>
  <c r="Y839" i="1"/>
  <c r="Z839" i="1" s="1"/>
  <c r="Y1006" i="1"/>
  <c r="Z1006" i="1" s="1"/>
  <c r="Y946" i="1"/>
  <c r="Z946" i="1" s="1"/>
  <c r="Y731" i="1"/>
  <c r="Z731" i="1" s="1"/>
  <c r="Y93" i="1"/>
  <c r="Z93" i="1" s="1"/>
  <c r="Y784" i="1"/>
  <c r="Z784" i="1" s="1"/>
  <c r="Y343" i="1"/>
  <c r="Z343" i="1" s="1"/>
  <c r="Y306" i="1"/>
  <c r="Z306" i="1" s="1"/>
  <c r="Y896" i="1"/>
  <c r="Z896" i="1" s="1"/>
  <c r="Y936" i="1"/>
  <c r="Z936" i="1" s="1"/>
  <c r="Y184" i="1"/>
  <c r="Z184" i="1" s="1"/>
  <c r="Y566" i="1"/>
  <c r="Z566" i="1" s="1"/>
  <c r="Y1045" i="1"/>
  <c r="Z1045" i="1" s="1"/>
  <c r="Y355" i="1"/>
  <c r="Z355" i="1" s="1"/>
  <c r="Y465" i="1"/>
  <c r="Z465" i="1" s="1"/>
  <c r="Y87" i="1"/>
  <c r="Z87" i="1" s="1"/>
  <c r="Y536" i="1"/>
  <c r="Z536" i="1" s="1"/>
  <c r="Y1051" i="1"/>
  <c r="Z1051" i="1" s="1"/>
  <c r="Y710" i="1"/>
  <c r="Z710" i="1" s="1"/>
  <c r="Y176" i="1"/>
  <c r="Z176" i="1" s="1"/>
  <c r="Y58" i="1"/>
  <c r="Z58" i="1" s="1"/>
  <c r="Y407" i="1"/>
  <c r="Z407" i="1" s="1"/>
  <c r="Y789" i="1"/>
  <c r="Z789" i="1" s="1"/>
  <c r="Y843" i="1"/>
  <c r="Z843" i="1" s="1"/>
  <c r="Y164" i="1"/>
  <c r="Z164" i="1" s="1"/>
  <c r="Y1059" i="1"/>
  <c r="Z1059" i="1" s="1"/>
  <c r="Y269" i="1"/>
  <c r="Z269" i="1" s="1"/>
  <c r="Y403" i="1"/>
  <c r="Z403" i="1" s="1"/>
  <c r="Y543" i="1"/>
  <c r="Z543" i="1" s="1"/>
  <c r="Y671" i="1"/>
  <c r="Z671" i="1" s="1"/>
  <c r="Y732" i="1"/>
  <c r="Z732" i="1" s="1"/>
  <c r="Y309" i="1"/>
  <c r="Z309" i="1" s="1"/>
  <c r="Y596" i="1"/>
  <c r="Z596" i="1" s="1"/>
  <c r="Y1066" i="1"/>
  <c r="Z1066" i="1" s="1"/>
  <c r="Y945" i="1"/>
  <c r="Z945" i="1" s="1"/>
  <c r="Y433" i="1"/>
  <c r="Z433" i="1" s="1"/>
  <c r="Y681" i="1"/>
  <c r="Z681" i="1" s="1"/>
  <c r="Y883" i="1"/>
  <c r="Z883" i="1" s="1"/>
  <c r="Y278" i="1"/>
  <c r="Z278" i="1" s="1"/>
  <c r="Y1014" i="1"/>
  <c r="Z1014" i="1" s="1"/>
  <c r="Y1023" i="1"/>
  <c r="Z1023" i="1" s="1"/>
  <c r="Y715" i="1"/>
  <c r="Z715" i="1" s="1"/>
  <c r="Y349" i="1"/>
  <c r="Z349" i="1" s="1"/>
  <c r="Y59" i="1"/>
  <c r="Z59" i="1" s="1"/>
  <c r="Y467" i="1"/>
  <c r="Z467" i="1" s="1"/>
  <c r="Y416" i="1"/>
  <c r="Z416" i="1" s="1"/>
  <c r="Y836" i="1"/>
  <c r="Z836" i="1" s="1"/>
  <c r="Y617" i="1"/>
  <c r="Z617" i="1" s="1"/>
  <c r="Y1074" i="1"/>
  <c r="Z1074" i="1" s="1"/>
  <c r="Y814" i="1"/>
  <c r="Z814" i="1" s="1"/>
  <c r="Y1075" i="1"/>
  <c r="Z1075" i="1" s="1"/>
  <c r="Y441" i="1"/>
  <c r="Z441" i="1" s="1"/>
  <c r="Y318" i="1"/>
  <c r="Z318" i="1" s="1"/>
  <c r="Y723" i="1"/>
  <c r="Z723" i="1" s="1"/>
  <c r="Y785" i="1"/>
  <c r="Z785" i="1" s="1"/>
  <c r="Y576" i="1"/>
  <c r="Z576" i="1" s="1"/>
  <c r="Y940" i="1"/>
  <c r="Z940" i="1" s="1"/>
  <c r="Y277" i="1"/>
  <c r="Z277" i="1" s="1"/>
  <c r="Y977" i="1"/>
  <c r="Z977" i="1" s="1"/>
  <c r="Y117" i="1"/>
  <c r="Z117" i="1" s="1"/>
  <c r="Y815" i="1"/>
  <c r="Z815" i="1" s="1"/>
  <c r="Y577" i="1"/>
  <c r="Z577" i="1" s="1"/>
  <c r="Y1010" i="1"/>
  <c r="Z1010" i="1" s="1"/>
  <c r="Y367" i="1"/>
  <c r="Z367" i="1" s="1"/>
  <c r="Y730" i="1"/>
  <c r="Z730" i="1" s="1"/>
  <c r="Y129" i="1"/>
  <c r="Z129" i="1" s="1"/>
  <c r="Y72" i="1"/>
  <c r="Z72" i="1" s="1"/>
  <c r="Y869" i="1"/>
  <c r="Z869" i="1" s="1"/>
  <c r="Y1091" i="1"/>
  <c r="Z1091" i="1" s="1"/>
  <c r="Y427" i="1"/>
  <c r="Z427" i="1" s="1"/>
  <c r="Y623" i="1"/>
  <c r="Z623" i="1" s="1"/>
  <c r="Y215" i="1"/>
  <c r="Z215" i="1" s="1"/>
  <c r="Y709" i="1"/>
  <c r="Z709" i="1" s="1"/>
  <c r="Y471" i="1"/>
  <c r="Z471" i="1" s="1"/>
  <c r="Y270" i="1"/>
  <c r="Z270" i="1" s="1"/>
  <c r="Y126" i="1"/>
  <c r="Z126" i="1" s="1"/>
  <c r="Y1100" i="1"/>
  <c r="Z1100" i="1" s="1"/>
  <c r="Y445" i="1"/>
  <c r="Z445" i="1" s="1"/>
  <c r="Y979" i="1"/>
  <c r="Z979" i="1" s="1"/>
  <c r="Y37" i="1"/>
  <c r="Z37" i="1" s="1"/>
  <c r="Y250" i="1"/>
  <c r="Z250" i="1" s="1"/>
  <c r="Y310" i="1"/>
  <c r="Z310" i="1" s="1"/>
  <c r="Y446" i="1"/>
  <c r="Z446" i="1" s="1"/>
  <c r="Y1108" i="1"/>
  <c r="Z1108" i="1" s="1"/>
  <c r="Y313" i="1"/>
  <c r="Z313" i="1" s="1"/>
  <c r="Y911" i="1"/>
  <c r="Z911" i="1" s="1"/>
  <c r="Y1007" i="1"/>
  <c r="Z1007" i="1" s="1"/>
  <c r="Y1109" i="1"/>
  <c r="Z1109" i="1" s="1"/>
  <c r="Y213" i="1"/>
  <c r="Z213" i="1" s="1"/>
  <c r="Y376" i="1"/>
  <c r="Z376" i="1" s="1"/>
  <c r="Y447" i="1"/>
  <c r="Z447" i="1" s="1"/>
  <c r="Y670" i="1"/>
  <c r="Z670" i="1" s="1"/>
  <c r="Y824" i="1"/>
  <c r="Z824" i="1" s="1"/>
  <c r="Y1116" i="1"/>
  <c r="Z1116" i="1" s="1"/>
  <c r="Y934" i="1"/>
  <c r="Z934" i="1" s="1"/>
  <c r="Y966" i="1"/>
  <c r="Z966" i="1" s="1"/>
  <c r="Y625" i="1"/>
  <c r="Z625" i="1" s="1"/>
  <c r="Y714" i="1"/>
  <c r="Z714" i="1" s="1"/>
  <c r="Y257" i="1"/>
  <c r="Z257" i="1" s="1"/>
  <c r="Y131" i="1"/>
  <c r="Z131" i="1" s="1"/>
  <c r="Y330" i="1"/>
  <c r="Z330" i="1" s="1"/>
  <c r="Y1035" i="1"/>
  <c r="Z1035" i="1" s="1"/>
  <c r="Y150" i="1"/>
  <c r="Z150" i="1" s="1"/>
  <c r="Y859" i="1"/>
  <c r="Z859" i="1" s="1"/>
  <c r="Y435" i="1"/>
  <c r="Z435" i="1" s="1"/>
  <c r="Y1000" i="1"/>
  <c r="Z1000" i="1" s="1"/>
  <c r="Y904" i="1"/>
  <c r="Z904" i="1" s="1"/>
  <c r="Y808" i="1"/>
  <c r="Z808" i="1" s="1"/>
  <c r="Y169" i="1"/>
  <c r="Z169" i="1" s="1"/>
  <c r="Y369" i="1"/>
  <c r="Z369" i="1" s="1"/>
  <c r="Y138" i="1"/>
  <c r="Z138" i="1" s="1"/>
  <c r="Y125" i="1"/>
  <c r="Z125" i="1" s="1"/>
  <c r="Y706" i="1"/>
  <c r="Z706" i="1" s="1"/>
  <c r="Y292" i="1"/>
  <c r="Z292" i="1" s="1"/>
  <c r="Y510" i="1"/>
  <c r="Z510" i="1" s="1"/>
  <c r="Y301" i="1"/>
  <c r="Z301" i="1" s="1"/>
  <c r="Y133" i="1"/>
  <c r="Z133" i="1" s="1"/>
  <c r="Y828" i="1"/>
  <c r="Z828" i="1" s="1"/>
  <c r="Y960" i="1"/>
  <c r="Z960" i="1" s="1"/>
  <c r="Y802" i="1"/>
  <c r="Z802" i="1" s="1"/>
  <c r="Y627" i="1"/>
  <c r="Z627" i="1" s="1"/>
  <c r="Y358" i="1"/>
  <c r="Z358" i="1" s="1"/>
  <c r="Y275" i="1"/>
  <c r="Z275" i="1" s="1"/>
  <c r="Y943" i="1"/>
  <c r="Z943" i="1" s="1"/>
  <c r="Y1052" i="1"/>
  <c r="Z1052" i="1" s="1"/>
  <c r="Y438" i="1"/>
  <c r="Z438" i="1" s="1"/>
  <c r="Y959" i="1"/>
  <c r="Z959" i="1" s="1"/>
  <c r="Y705" i="1"/>
  <c r="Z705" i="1" s="1"/>
  <c r="Y707" i="1"/>
  <c r="Z707" i="1" s="1"/>
  <c r="Y575" i="1"/>
  <c r="Z575" i="1" s="1"/>
  <c r="Y455" i="1"/>
  <c r="Z455" i="1" s="1"/>
  <c r="Y628" i="1"/>
  <c r="Z628" i="1" s="1"/>
  <c r="Y50" i="1"/>
  <c r="Z50" i="1" s="1"/>
  <c r="Y816" i="1"/>
  <c r="Z816" i="1" s="1"/>
  <c r="Y937" i="1"/>
  <c r="Z937" i="1" s="1"/>
  <c r="Y668" i="1"/>
  <c r="Z668" i="1" s="1"/>
  <c r="Y201" i="1"/>
  <c r="Z201" i="1" s="1"/>
  <c r="Y821" i="1"/>
  <c r="Z821" i="1" s="1"/>
  <c r="Y179" i="1"/>
  <c r="Z179" i="1" s="1"/>
  <c r="Y894" i="1"/>
  <c r="Z894" i="1" s="1"/>
  <c r="Y239" i="1"/>
  <c r="Z239" i="1" s="1"/>
  <c r="Y111" i="1"/>
  <c r="Z111" i="1" s="1"/>
  <c r="Y801" i="1"/>
  <c r="Z801" i="1" s="1"/>
  <c r="Y371" i="1"/>
  <c r="Z371" i="1" s="1"/>
  <c r="Y994" i="1"/>
  <c r="Z994" i="1" s="1"/>
  <c r="Y1067" i="1"/>
  <c r="Z1067" i="1" s="1"/>
  <c r="Y175" i="1"/>
  <c r="Z175" i="1" s="1"/>
  <c r="Y640" i="1"/>
  <c r="Z640" i="1" s="1"/>
  <c r="Y852" i="1"/>
  <c r="Z852" i="1" s="1"/>
  <c r="Y317" i="1"/>
  <c r="Z317" i="1" s="1"/>
  <c r="Y578" i="1"/>
  <c r="Z578" i="1" s="1"/>
  <c r="Y1024" i="1"/>
  <c r="Z1024" i="1" s="1"/>
  <c r="Y624" i="1"/>
  <c r="Z624" i="1" s="1"/>
  <c r="Y819" i="1"/>
  <c r="Z819" i="1" s="1"/>
  <c r="Y956" i="1"/>
  <c r="Z956" i="1" s="1"/>
  <c r="Y1025" i="1"/>
  <c r="Z1025" i="1" s="1"/>
  <c r="Y673" i="1"/>
  <c r="Z673" i="1" s="1"/>
  <c r="Y440" i="1"/>
  <c r="Z440" i="1" s="1"/>
  <c r="Y468" i="1"/>
  <c r="Z468" i="1" s="1"/>
  <c r="Y881" i="1"/>
  <c r="Z881" i="1" s="1"/>
  <c r="Y45" i="1"/>
  <c r="Z45" i="1" s="1"/>
  <c r="Y963" i="1"/>
  <c r="Z963" i="1" s="1"/>
  <c r="Y1076" i="1"/>
  <c r="Z1076" i="1" s="1"/>
  <c r="Y442" i="1"/>
  <c r="Z442" i="1" s="1"/>
  <c r="Y514" i="1"/>
  <c r="Z514" i="1" s="1"/>
  <c r="Y335" i="1"/>
  <c r="Z335" i="1" s="1"/>
  <c r="Y1079" i="1"/>
  <c r="Z1079" i="1" s="1"/>
  <c r="Y146" i="1"/>
  <c r="Z146" i="1" s="1"/>
  <c r="Y271" i="1"/>
  <c r="Z271" i="1" s="1"/>
  <c r="Y630" i="1"/>
  <c r="Z630" i="1" s="1"/>
  <c r="Y844" i="1"/>
  <c r="Z844" i="1" s="1"/>
  <c r="Y80" i="1"/>
  <c r="Z80" i="1" s="1"/>
  <c r="Y813" i="1"/>
  <c r="Z813" i="1" s="1"/>
  <c r="Y162" i="1"/>
  <c r="Z162" i="1" s="1"/>
  <c r="Y443" i="1"/>
  <c r="Z443" i="1" s="1"/>
  <c r="Y738" i="1"/>
  <c r="Z738" i="1" s="1"/>
  <c r="Y1084" i="1"/>
  <c r="Z1084" i="1" s="1"/>
  <c r="Y469" i="1"/>
  <c r="Z469" i="1" s="1"/>
  <c r="Y976" i="1"/>
  <c r="Z976" i="1" s="1"/>
  <c r="Y294" i="1"/>
  <c r="Z294" i="1" s="1"/>
  <c r="Y755" i="1"/>
  <c r="Z755" i="1" s="1"/>
  <c r="Y1008" i="1"/>
  <c r="Z1008" i="1" s="1"/>
  <c r="Y134" i="1"/>
  <c r="Z134" i="1" s="1"/>
  <c r="Y444" i="1"/>
  <c r="Z444" i="1" s="1"/>
  <c r="Y655" i="1"/>
  <c r="Z655" i="1" s="1"/>
  <c r="Y342" i="1"/>
  <c r="Z342" i="1" s="1"/>
  <c r="Y166" i="1"/>
  <c r="Z166" i="1" s="1"/>
  <c r="Y799" i="1"/>
  <c r="Z799" i="1" s="1"/>
  <c r="Y66" i="1"/>
  <c r="Z66" i="1" s="1"/>
  <c r="Y947" i="1"/>
  <c r="Z947" i="1" s="1"/>
  <c r="Y1101" i="1"/>
  <c r="Z1101" i="1" s="1"/>
  <c r="Y399" i="1"/>
  <c r="Z399" i="1" s="1"/>
  <c r="Y365" i="1"/>
  <c r="Z365" i="1" s="1"/>
  <c r="Y1104" i="1"/>
  <c r="Z1104" i="1" s="1"/>
  <c r="Y325" i="1"/>
  <c r="Z325" i="1" s="1"/>
  <c r="Y352" i="1"/>
  <c r="Z352" i="1" s="1"/>
  <c r="Y631" i="1"/>
  <c r="Z631" i="1" s="1"/>
  <c r="Y893" i="1"/>
  <c r="Z893" i="1" s="1"/>
  <c r="Y187" i="1"/>
  <c r="Z187" i="1" s="1"/>
  <c r="Y687" i="1"/>
  <c r="Z687" i="1" s="1"/>
  <c r="Y1110" i="1"/>
  <c r="Z1110" i="1" s="1"/>
  <c r="Y982" i="1"/>
  <c r="Z982" i="1" s="1"/>
  <c r="Y348" i="1"/>
  <c r="Z348" i="1" s="1"/>
  <c r="Y848" i="1"/>
  <c r="Z848" i="1" s="1"/>
  <c r="Y370" i="1"/>
  <c r="Z370" i="1" s="1"/>
  <c r="Y752" i="1"/>
  <c r="Z752" i="1" s="1"/>
  <c r="Y474" i="1"/>
  <c r="Z474" i="1" s="1"/>
  <c r="Y1117" i="1"/>
  <c r="Z1117" i="1" s="1"/>
  <c r="Y582" i="1"/>
  <c r="Z582" i="1" s="1"/>
  <c r="Y434" i="1"/>
  <c r="Z434" i="1" s="1"/>
  <c r="Y1030" i="1"/>
  <c r="Z1030" i="1" s="1"/>
  <c r="Y584" i="1"/>
  <c r="Z584" i="1" s="1"/>
  <c r="Y853" i="1"/>
  <c r="Z853" i="1" s="1"/>
  <c r="Y876" i="1"/>
  <c r="Z876" i="1" s="1"/>
  <c r="Y181" i="1"/>
  <c r="Z181" i="1" s="1"/>
  <c r="Y973" i="1"/>
  <c r="Z973" i="1" s="1"/>
  <c r="Y1011" i="1"/>
  <c r="Z1011" i="1" s="1"/>
  <c r="Y421" i="1"/>
  <c r="Z421" i="1" s="1"/>
  <c r="Y935" i="1"/>
  <c r="Z935" i="1" s="1"/>
  <c r="Y481" i="1"/>
  <c r="Z481" i="1" s="1"/>
  <c r="Y379" i="1"/>
  <c r="Z379" i="1" s="1"/>
  <c r="Y717" i="1"/>
  <c r="Z717" i="1" s="1"/>
  <c r="Y800" i="1"/>
  <c r="Z800" i="1" s="1"/>
  <c r="Y139" i="1"/>
  <c r="Z139" i="1" s="1"/>
  <c r="Y436" i="1"/>
  <c r="Z436" i="1" s="1"/>
  <c r="Y74" i="1"/>
  <c r="Z74" i="1" s="1"/>
  <c r="Y718" i="1"/>
  <c r="Z718" i="1" s="1"/>
  <c r="Y83" i="1"/>
  <c r="Z83" i="1" s="1"/>
  <c r="Y377" i="1"/>
  <c r="Z377" i="1" s="1"/>
  <c r="Y1039" i="1"/>
  <c r="Z1039" i="1" s="1"/>
  <c r="Y635" i="1"/>
  <c r="Z635" i="1" s="1"/>
  <c r="Y372" i="1"/>
  <c r="Z372" i="1" s="1"/>
  <c r="Y1046" i="1"/>
  <c r="Z1046" i="1" s="1"/>
  <c r="Y141" i="1"/>
  <c r="Z141" i="1" s="1"/>
  <c r="Y970" i="1"/>
  <c r="Z970" i="1" s="1"/>
  <c r="Y437" i="1"/>
  <c r="Z437" i="1" s="1"/>
  <c r="Y895" i="1"/>
  <c r="Z895" i="1" s="1"/>
  <c r="Y419" i="1"/>
  <c r="Z419" i="1" s="1"/>
  <c r="Y748" i="1"/>
  <c r="Z748" i="1" s="1"/>
  <c r="Y199" i="1"/>
  <c r="Z199" i="1" s="1"/>
  <c r="Y793" i="1"/>
  <c r="Z793" i="1" s="1"/>
  <c r="Y485" i="1"/>
  <c r="Z485" i="1" s="1"/>
  <c r="Y1053" i="1"/>
  <c r="Z1053" i="1" s="1"/>
  <c r="Y1054" i="1"/>
  <c r="Z1054" i="1" s="1"/>
  <c r="Y173" i="1"/>
  <c r="Z173" i="1" s="1"/>
  <c r="Y326" i="1"/>
  <c r="Z326" i="1" s="1"/>
  <c r="Y439" i="1"/>
  <c r="Z439" i="1" s="1"/>
  <c r="Y308" i="1"/>
  <c r="Z308" i="1" s="1"/>
  <c r="Y112" i="1"/>
  <c r="Z112" i="1" s="1"/>
  <c r="Y75" i="1"/>
  <c r="Z75" i="1" s="1"/>
  <c r="Y124" i="1"/>
  <c r="Z124" i="1" s="1"/>
  <c r="Y411" i="1"/>
  <c r="Z411" i="1" s="1"/>
  <c r="Y405" i="1"/>
  <c r="Z405" i="1" s="1"/>
  <c r="Y938" i="1"/>
  <c r="Z938" i="1" s="1"/>
  <c r="Y77" i="1"/>
  <c r="Z77" i="1" s="1"/>
  <c r="Y336" i="1"/>
  <c r="Z336" i="1" s="1"/>
  <c r="Y334" i="1"/>
  <c r="Z334" i="1" s="1"/>
  <c r="Y76" i="1"/>
  <c r="Z76" i="1" s="1"/>
  <c r="Y415" i="1"/>
  <c r="Z415" i="1" s="1"/>
  <c r="Y713" i="1"/>
  <c r="Z713" i="1" s="1"/>
  <c r="Y382" i="1"/>
  <c r="Z382" i="1" s="1"/>
  <c r="Y518" i="1"/>
  <c r="Z518" i="1" s="1"/>
  <c r="Y81" i="1"/>
  <c r="Z81" i="1" s="1"/>
  <c r="Y464" i="1"/>
  <c r="Z464" i="1" s="1"/>
  <c r="Y783" i="1"/>
  <c r="Z783" i="1" s="1"/>
  <c r="Y147" i="1"/>
  <c r="Z147" i="1" s="1"/>
  <c r="Y878" i="1"/>
  <c r="Z878" i="1" s="1"/>
  <c r="Y832" i="1"/>
  <c r="Z832" i="1" s="1"/>
  <c r="Y850" i="1"/>
  <c r="Z850" i="1" s="1"/>
  <c r="Y5" i="1"/>
  <c r="Z5" i="1" s="1"/>
  <c r="Y189" i="1"/>
  <c r="Z189" i="1" s="1"/>
  <c r="Y570" i="1"/>
  <c r="Z570" i="1" s="1"/>
  <c r="Y918" i="1"/>
  <c r="Z918" i="1" s="1"/>
  <c r="Y983" i="1"/>
  <c r="Z983" i="1" s="1"/>
  <c r="Y252" i="1"/>
  <c r="Z252" i="1" s="1"/>
  <c r="Y586" i="1"/>
  <c r="Z586" i="1" s="1"/>
  <c r="Y913" i="1"/>
  <c r="Z913" i="1" s="1"/>
  <c r="Y246" i="1"/>
  <c r="Z246" i="1" s="1"/>
  <c r="Y390" i="1"/>
  <c r="Z390" i="1" s="1"/>
  <c r="Y751" i="1"/>
  <c r="Z751" i="1" s="1"/>
  <c r="Y981" i="1"/>
  <c r="Z981" i="1" s="1"/>
  <c r="Y794" i="1"/>
  <c r="Z794" i="1" s="1"/>
  <c r="Y899" i="1"/>
  <c r="Z899" i="1" s="1"/>
  <c r="Y860" i="1"/>
  <c r="Z860" i="1" s="1"/>
  <c r="Y300" i="1"/>
  <c r="Z300" i="1" s="1"/>
  <c r="Y47" i="1"/>
  <c r="Z47" i="1" s="1"/>
  <c r="Y331" i="1"/>
  <c r="Z331" i="1" s="1"/>
  <c r="Y1092" i="1"/>
  <c r="Z1092" i="1" s="1"/>
  <c r="Y79" i="1"/>
  <c r="Z79" i="1" s="1"/>
  <c r="Y795" i="1"/>
  <c r="Z795" i="1" s="1"/>
  <c r="Y362" i="1"/>
  <c r="Z362" i="1" s="1"/>
  <c r="Y919" i="1"/>
  <c r="Z919" i="1" s="1"/>
  <c r="Y907" i="1"/>
  <c r="Z907" i="1" s="1"/>
  <c r="Y90" i="1"/>
  <c r="Z90" i="1" s="1"/>
  <c r="Y280" i="1"/>
  <c r="Z280" i="1" s="1"/>
  <c r="Y393" i="1"/>
  <c r="Z393" i="1" s="1"/>
  <c r="Y511" i="1"/>
  <c r="Z511" i="1" s="1"/>
  <c r="Y323" i="1"/>
  <c r="Z323" i="1" s="1"/>
  <c r="Y431" i="1"/>
  <c r="Z431" i="1" s="1"/>
  <c r="Y344" i="1"/>
  <c r="Z344" i="1" s="1"/>
  <c r="Y242" i="1"/>
  <c r="Z242" i="1" s="1"/>
  <c r="Y177" i="1"/>
  <c r="Z177" i="1" s="1"/>
  <c r="Y685" i="1"/>
  <c r="Z685" i="1" s="1"/>
  <c r="Y394" i="1"/>
  <c r="Z394" i="1" s="1"/>
  <c r="Y632" i="1"/>
  <c r="Z632" i="1" s="1"/>
  <c r="Y1111" i="1"/>
  <c r="Z1111" i="1" s="1"/>
  <c r="Y122" i="1"/>
  <c r="Z122" i="1" s="1"/>
  <c r="Y856" i="1"/>
  <c r="Z856" i="1" s="1"/>
  <c r="Y835" i="1"/>
  <c r="Z835" i="1" s="1"/>
  <c r="Y920" i="1"/>
  <c r="Z920" i="1" s="1"/>
  <c r="Y332" i="1"/>
  <c r="Z332" i="1" s="1"/>
  <c r="Y782" i="1"/>
  <c r="Z782" i="1" s="1"/>
  <c r="Y573" i="1"/>
  <c r="Z573" i="1" s="1"/>
  <c r="Y891" i="1"/>
  <c r="Z891" i="1" s="1"/>
  <c r="Y1031" i="1"/>
  <c r="Z1031" i="1" s="1"/>
  <c r="Y305" i="1"/>
  <c r="Z305" i="1" s="1"/>
  <c r="Y404" i="1"/>
  <c r="Z404" i="1" s="1"/>
  <c r="Y1032" i="1"/>
  <c r="Z1032" i="1" s="1"/>
  <c r="Y178" i="1"/>
  <c r="Z178" i="1" s="1"/>
  <c r="Y810" i="1"/>
  <c r="Z810" i="1" s="1"/>
  <c r="Y159" i="1"/>
  <c r="Z159" i="1" s="1"/>
  <c r="Y914" i="1"/>
  <c r="Z914" i="1" s="1"/>
  <c r="Y2" i="1"/>
  <c r="Z2" i="1" s="1"/>
  <c r="Y923" i="1"/>
  <c r="Z923" i="1" s="1"/>
  <c r="Y779" i="1"/>
  <c r="Z779" i="1" s="1"/>
  <c r="Y880" i="1"/>
  <c r="Z880" i="1" s="1"/>
  <c r="Y1013" i="1"/>
  <c r="Z1013" i="1" s="1"/>
  <c r="Y384" i="1"/>
  <c r="Z384" i="1" s="1"/>
  <c r="Y864" i="1"/>
  <c r="Z864" i="1" s="1"/>
  <c r="Y41" i="1"/>
  <c r="Z41" i="1" s="1"/>
  <c r="Y200" i="1"/>
  <c r="Z200" i="1" s="1"/>
  <c r="Y62" i="1"/>
  <c r="Z62" i="1" s="1"/>
  <c r="Y682" i="1"/>
  <c r="Z682" i="1" s="1"/>
  <c r="Y508" i="1"/>
  <c r="Z508" i="1" s="1"/>
  <c r="Y328" i="1"/>
  <c r="Z328" i="1" s="1"/>
  <c r="Y1040" i="1"/>
  <c r="Z1040" i="1" s="1"/>
  <c r="Y3" i="1"/>
  <c r="Z3" i="1" s="1"/>
  <c r="Y232" i="1"/>
  <c r="Z232" i="1" s="1"/>
  <c r="Y1047" i="1"/>
  <c r="Z1047" i="1" s="1"/>
  <c r="Y142" i="1"/>
  <c r="Z142" i="1" s="1"/>
  <c r="Y44" i="1"/>
  <c r="Z44" i="1" s="1"/>
  <c r="Y792" i="1"/>
  <c r="Z792" i="1" s="1"/>
  <c r="Y295" i="1"/>
  <c r="Z295" i="1" s="1"/>
  <c r="Y1048" i="1"/>
  <c r="Z1048" i="1" s="1"/>
  <c r="Y478" i="1"/>
  <c r="Z478" i="1" s="1"/>
  <c r="Y357" i="1"/>
  <c r="Z357" i="1" s="1"/>
  <c r="Y865" i="1"/>
  <c r="Z865" i="1" s="1"/>
  <c r="Y381" i="1"/>
  <c r="Z381" i="1" s="1"/>
  <c r="Y512" i="1"/>
  <c r="Z512" i="1" s="1"/>
  <c r="Y202" i="1"/>
  <c r="Z202" i="1" s="1"/>
  <c r="Y95" i="1"/>
  <c r="Z95" i="1" s="1"/>
  <c r="Y696" i="1"/>
  <c r="Z696" i="1" s="1"/>
  <c r="Y386" i="1"/>
  <c r="Z386" i="1" s="1"/>
  <c r="Y340" i="1"/>
  <c r="Z340" i="1" s="1"/>
  <c r="Y1060" i="1"/>
  <c r="Z1060" i="1" s="1"/>
  <c r="Y664" i="1"/>
  <c r="Z664" i="1" s="1"/>
  <c r="Y144" i="1"/>
  <c r="Z144" i="1" s="1"/>
  <c r="Y833" i="1"/>
  <c r="Z833" i="1" s="1"/>
  <c r="Y796" i="1"/>
  <c r="Z796" i="1" s="1"/>
  <c r="Y388" i="1"/>
  <c r="Z388" i="1" s="1"/>
  <c r="Y359" i="1"/>
  <c r="Z359" i="1" s="1"/>
  <c r="Y690" i="1"/>
  <c r="Z690" i="1" s="1"/>
  <c r="Y31" i="1"/>
  <c r="Z31" i="1" s="1"/>
  <c r="Y353" i="1"/>
  <c r="Z353" i="1" s="1"/>
  <c r="Y872" i="1"/>
  <c r="Z872" i="1" s="1"/>
  <c r="Y1068" i="1"/>
  <c r="Z1068" i="1" s="1"/>
  <c r="Y629" i="1"/>
  <c r="Z629" i="1" s="1"/>
  <c r="Y82" i="1"/>
  <c r="Z82" i="1" s="1"/>
  <c r="Y581" i="1"/>
  <c r="Z581" i="1" s="1"/>
  <c r="Y1069" i="1"/>
  <c r="Z1069" i="1" s="1"/>
  <c r="Y636" i="1"/>
  <c r="Z636" i="1" s="1"/>
  <c r="Y383" i="1"/>
  <c r="Z383" i="1" s="1"/>
  <c r="Y132" i="1"/>
  <c r="Z132" i="1" s="1"/>
  <c r="Y928" i="1"/>
  <c r="Z928" i="1" s="1"/>
  <c r="Y889" i="1"/>
  <c r="Z889" i="1" s="1"/>
  <c r="Y820" i="1"/>
  <c r="Z820" i="1" s="1"/>
  <c r="Y509" i="1"/>
  <c r="Z509" i="1" s="1"/>
  <c r="Y927" i="1"/>
  <c r="Z927" i="1" s="1"/>
  <c r="Y827" i="1"/>
  <c r="Z827" i="1" s="1"/>
  <c r="Y218" i="1"/>
  <c r="Z218" i="1" s="1"/>
  <c r="Y107" i="1"/>
  <c r="Z107" i="1" s="1"/>
  <c r="Y1080" i="1"/>
  <c r="Z1080" i="1" s="1"/>
  <c r="Y191" i="1"/>
  <c r="Z191" i="1" s="1"/>
  <c r="Y366" i="1"/>
  <c r="Z366" i="1" s="1"/>
  <c r="Y667" i="1"/>
  <c r="Z667" i="1" s="1"/>
  <c r="Y282" i="1"/>
  <c r="Z282" i="1" s="1"/>
  <c r="Y874" i="1"/>
  <c r="Z874" i="1" s="1"/>
  <c r="Y391" i="1"/>
  <c r="Z391" i="1" s="1"/>
  <c r="Y942" i="1"/>
  <c r="Z942" i="1" s="1"/>
  <c r="Y1085" i="1"/>
  <c r="Z1085" i="1" s="1"/>
  <c r="Y197" i="1"/>
  <c r="Z197" i="1" s="1"/>
  <c r="Y57" i="1"/>
  <c r="Z57" i="1" s="1"/>
  <c r="Y579" i="1"/>
  <c r="Z579" i="1" s="1"/>
  <c r="Y1086" i="1"/>
  <c r="Z1086" i="1" s="1"/>
  <c r="Y995" i="1"/>
  <c r="Z995" i="1" s="1"/>
  <c r="Y392" i="1"/>
  <c r="Z392" i="1" s="1"/>
  <c r="Y495" i="1"/>
  <c r="Z495" i="1" s="1"/>
  <c r="Y52" i="1"/>
  <c r="Z52" i="1" s="1"/>
  <c r="Y1093" i="1"/>
  <c r="Z1093" i="1" s="1"/>
  <c r="Y315" i="1"/>
  <c r="Z315" i="1" s="1"/>
  <c r="Y803" i="1"/>
  <c r="Z803" i="1" s="1"/>
  <c r="Y501" i="1"/>
  <c r="Z501" i="1" s="1"/>
  <c r="Y778" i="1"/>
  <c r="Z778" i="1" s="1"/>
  <c r="Y373" i="1"/>
  <c r="Z373" i="1" s="1"/>
  <c r="Y296" i="1"/>
  <c r="Z296" i="1" s="1"/>
  <c r="Y999" i="1"/>
  <c r="Z999" i="1" s="1"/>
  <c r="Y984" i="1"/>
  <c r="Z984" i="1" s="1"/>
  <c r="Y219" i="1"/>
  <c r="Z219" i="1" s="1"/>
  <c r="Y105" i="1"/>
  <c r="Z105" i="1" s="1"/>
  <c r="Y337" i="1"/>
  <c r="Z337" i="1" s="1"/>
  <c r="Y1105" i="1"/>
  <c r="Z1105" i="1" s="1"/>
  <c r="Y698" i="1"/>
  <c r="Z698" i="1" s="1"/>
  <c r="Y868" i="1"/>
  <c r="Z868" i="1" s="1"/>
  <c r="Y61" i="1"/>
  <c r="Z61" i="1" s="1"/>
  <c r="Y420" i="1"/>
  <c r="Z420" i="1" s="1"/>
  <c r="Y639" i="1"/>
  <c r="Z639" i="1" s="1"/>
  <c r="Y1112" i="1"/>
  <c r="Z1112" i="1" s="1"/>
  <c r="Y22" i="1"/>
  <c r="Z22" i="1" s="1"/>
  <c r="Y267" i="1"/>
  <c r="Z267" i="1" s="1"/>
  <c r="Y70" i="1"/>
  <c r="Z70" i="1" s="1"/>
  <c r="Y912" i="1"/>
  <c r="Z912" i="1" s="1"/>
  <c r="Y870" i="1"/>
  <c r="Z870" i="1" s="1"/>
  <c r="Y663" i="1"/>
  <c r="Z663" i="1" s="1"/>
  <c r="Y395" i="1"/>
  <c r="Z395" i="1" s="1"/>
  <c r="Y517" i="1"/>
  <c r="Z517" i="1" s="1"/>
  <c r="Y356" i="1"/>
  <c r="Z356" i="1" s="1"/>
  <c r="Y877" i="1"/>
  <c r="Z877" i="1" s="1"/>
  <c r="Y1118" i="1"/>
  <c r="Z1118" i="1" s="1"/>
  <c r="Y997" i="1"/>
  <c r="Z997" i="1" s="1"/>
  <c r="Y237" i="1"/>
  <c r="Z237" i="1" s="1"/>
  <c r="Y619" i="1"/>
  <c r="Z619" i="1" s="1"/>
  <c r="Y925" i="1"/>
  <c r="Z925" i="1" s="1"/>
  <c r="Y887" i="1"/>
  <c r="Z887" i="1" s="1"/>
  <c r="Y637" i="1"/>
  <c r="Z637" i="1" s="1"/>
  <c r="Y660" i="1"/>
  <c r="Z660" i="1" s="1"/>
  <c r="Y195" i="1"/>
  <c r="Z195" i="1" s="1"/>
  <c r="Y908" i="1"/>
  <c r="Z908" i="1" s="1"/>
  <c r="Y368" i="1"/>
  <c r="Z368" i="1" s="1"/>
  <c r="Y926" i="1"/>
  <c r="Z926" i="1" s="1"/>
  <c r="Y109" i="1"/>
  <c r="Z109" i="1" s="1"/>
  <c r="Y1036" i="1"/>
  <c r="Z1036" i="1" s="1"/>
  <c r="Y847" i="1"/>
  <c r="Z847" i="1" s="1"/>
  <c r="Y385" i="1"/>
  <c r="Z385" i="1" s="1"/>
  <c r="Y333" i="1"/>
  <c r="Z333" i="1" s="1"/>
  <c r="Y1041" i="1"/>
  <c r="Z1041" i="1" s="1"/>
  <c r="Y805" i="1"/>
  <c r="Z805" i="1" s="1"/>
  <c r="Y172" i="1"/>
  <c r="Z172" i="1" s="1"/>
  <c r="Y453" i="1"/>
  <c r="Z453" i="1" s="1"/>
  <c r="Y68" i="1"/>
  <c r="Z68" i="1" s="1"/>
  <c r="Y402" i="1"/>
  <c r="Z402" i="1" s="1"/>
  <c r="Y858" i="1"/>
  <c r="Z858" i="1" s="1"/>
  <c r="Y4" i="1"/>
  <c r="Z4" i="1" s="1"/>
  <c r="Y137" i="1"/>
  <c r="Z137" i="1" s="1"/>
  <c r="Y1012" i="1"/>
  <c r="Z1012" i="1" s="1"/>
  <c r="Y188" i="1"/>
  <c r="Z188" i="1" s="1"/>
  <c r="Y866" i="1"/>
  <c r="Z866" i="1" s="1"/>
  <c r="Y1055" i="1"/>
  <c r="Z1055" i="1" s="1"/>
  <c r="Y339" i="1"/>
  <c r="Z339" i="1" s="1"/>
  <c r="Y448" i="1"/>
  <c r="Z448" i="1" s="1"/>
  <c r="Y657" i="1"/>
  <c r="Z657" i="1" s="1"/>
  <c r="Y20" i="1"/>
  <c r="Z20" i="1" s="1"/>
  <c r="Y425" i="1"/>
  <c r="Z425" i="1" s="1"/>
  <c r="Y476" i="1"/>
  <c r="Z476" i="1" s="1"/>
  <c r="Y854" i="1"/>
  <c r="Z854" i="1" s="1"/>
  <c r="Y217" i="1"/>
  <c r="Z217" i="1" s="1"/>
  <c r="Y6" i="1"/>
  <c r="Z6" i="1" s="1"/>
  <c r="Y160" i="1"/>
  <c r="Z160" i="1" s="1"/>
  <c r="Y387" i="1"/>
  <c r="Z387" i="1" s="1"/>
  <c r="Y374" i="1"/>
  <c r="Z374" i="1" s="1"/>
  <c r="Y1061" i="1"/>
  <c r="Z1061" i="1" s="1"/>
  <c r="Y466" i="1"/>
  <c r="Z466" i="1" s="1"/>
  <c r="Y826" i="1"/>
  <c r="Z826" i="1" s="1"/>
  <c r="Y638" i="1"/>
  <c r="Z638" i="1" s="1"/>
  <c r="Y190" i="1"/>
  <c r="Z190" i="1" s="1"/>
  <c r="Y580" i="1"/>
  <c r="Z580" i="1" s="1"/>
  <c r="Y389" i="1"/>
  <c r="Z389" i="1" s="1"/>
  <c r="Y463" i="1"/>
  <c r="Z463" i="1" s="1"/>
  <c r="Y720" i="1"/>
  <c r="Z720" i="1" s="1"/>
  <c r="Y797" i="1"/>
  <c r="Z797" i="1" s="1"/>
  <c r="Y917" i="1"/>
  <c r="Z917" i="1" s="1"/>
  <c r="Y921" i="1"/>
  <c r="Z921" i="1" s="1"/>
  <c r="Y54" i="1"/>
  <c r="Z54" i="1" s="1"/>
  <c r="Y1070" i="1"/>
  <c r="Z1070" i="1" s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3" i="1"/>
  <c r="Y4394" i="1"/>
  <c r="Y4395" i="1"/>
  <c r="Y4396" i="1"/>
  <c r="Y4397" i="1"/>
  <c r="Y4398" i="1"/>
  <c r="Y4399" i="1"/>
  <c r="Y4400" i="1"/>
  <c r="Y4401" i="1"/>
  <c r="Y4402" i="1"/>
  <c r="Y4403" i="1"/>
  <c r="Y4404" i="1"/>
  <c r="Y4405" i="1"/>
  <c r="Y4406" i="1"/>
  <c r="Y4407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4572" i="1"/>
  <c r="Y4573" i="1"/>
  <c r="Y4574" i="1"/>
  <c r="Y4575" i="1"/>
  <c r="Y4576" i="1"/>
  <c r="Y4577" i="1"/>
  <c r="Y4578" i="1"/>
  <c r="Y4579" i="1"/>
  <c r="Y4580" i="1"/>
  <c r="Y4581" i="1"/>
  <c r="Y4582" i="1"/>
  <c r="Y4583" i="1"/>
  <c r="Y4584" i="1"/>
  <c r="Y4585" i="1"/>
  <c r="Y4586" i="1"/>
  <c r="Y4587" i="1"/>
  <c r="Y4588" i="1"/>
  <c r="Y4589" i="1"/>
  <c r="Y4590" i="1"/>
  <c r="Y4591" i="1"/>
  <c r="Y4592" i="1"/>
  <c r="Y4593" i="1"/>
  <c r="Y4594" i="1"/>
  <c r="Y4595" i="1"/>
  <c r="Y4596" i="1"/>
  <c r="Y4597" i="1"/>
  <c r="Y4598" i="1"/>
  <c r="Y4599" i="1"/>
  <c r="Y4600" i="1"/>
  <c r="Y4601" i="1"/>
  <c r="Y4602" i="1"/>
  <c r="Y4603" i="1"/>
  <c r="Y4604" i="1"/>
  <c r="Y4605" i="1"/>
  <c r="Y4606" i="1"/>
  <c r="Y4607" i="1"/>
  <c r="Y4608" i="1"/>
  <c r="Y4609" i="1"/>
  <c r="Y4610" i="1"/>
  <c r="Y4611" i="1"/>
  <c r="Y4612" i="1"/>
  <c r="Y4613" i="1"/>
  <c r="Y4614" i="1"/>
  <c r="Y4615" i="1"/>
  <c r="Y4616" i="1"/>
  <c r="Y4617" i="1"/>
  <c r="Y4618" i="1"/>
  <c r="Y4619" i="1"/>
  <c r="Y4620" i="1"/>
  <c r="Y4621" i="1"/>
  <c r="Y4622" i="1"/>
  <c r="Y4623" i="1"/>
  <c r="Y4624" i="1"/>
  <c r="Y4625" i="1"/>
  <c r="Y4626" i="1"/>
  <c r="Y4627" i="1"/>
  <c r="Y4628" i="1"/>
  <c r="Y4629" i="1"/>
  <c r="Y4630" i="1"/>
  <c r="Y4631" i="1"/>
  <c r="Y4632" i="1"/>
  <c r="Y4633" i="1"/>
  <c r="Y4634" i="1"/>
  <c r="Y4635" i="1"/>
  <c r="Y4636" i="1"/>
  <c r="Y4637" i="1"/>
  <c r="Y4638" i="1"/>
  <c r="Y4639" i="1"/>
  <c r="Y4640" i="1"/>
  <c r="Y4641" i="1"/>
  <c r="Y4642" i="1"/>
  <c r="Y4643" i="1"/>
  <c r="Y4644" i="1"/>
  <c r="Y4645" i="1"/>
  <c r="Y4646" i="1"/>
  <c r="Y4647" i="1"/>
  <c r="Y4648" i="1"/>
  <c r="Y4649" i="1"/>
  <c r="Y4650" i="1"/>
  <c r="Y4651" i="1"/>
  <c r="Y4652" i="1"/>
  <c r="Y4653" i="1"/>
  <c r="Y4654" i="1"/>
  <c r="Y4655" i="1"/>
  <c r="Y4656" i="1"/>
  <c r="Y4657" i="1"/>
  <c r="Y4658" i="1"/>
  <c r="Y4659" i="1"/>
  <c r="Y4660" i="1"/>
  <c r="Y4661" i="1"/>
  <c r="Y4662" i="1"/>
  <c r="Y4663" i="1"/>
  <c r="Y4664" i="1"/>
  <c r="Y4665" i="1"/>
  <c r="Y4666" i="1"/>
  <c r="Y4667" i="1"/>
  <c r="Y4668" i="1"/>
  <c r="Y4669" i="1"/>
  <c r="Y4670" i="1"/>
  <c r="Y4671" i="1"/>
  <c r="Y4672" i="1"/>
  <c r="Y4673" i="1"/>
  <c r="Y4674" i="1"/>
  <c r="Y4675" i="1"/>
  <c r="Y4676" i="1"/>
  <c r="Y4677" i="1"/>
  <c r="Y4678" i="1"/>
  <c r="Y4679" i="1"/>
  <c r="Y4680" i="1"/>
  <c r="Y4681" i="1"/>
  <c r="Y4682" i="1"/>
  <c r="Y4683" i="1"/>
  <c r="Y4684" i="1"/>
  <c r="Y4685" i="1"/>
  <c r="Y4686" i="1"/>
  <c r="Y4687" i="1"/>
  <c r="Y4688" i="1"/>
  <c r="Y4689" i="1"/>
  <c r="Y4690" i="1"/>
  <c r="Y4691" i="1"/>
  <c r="Y4692" i="1"/>
  <c r="Y4693" i="1"/>
  <c r="Y4694" i="1"/>
  <c r="Y4695" i="1"/>
  <c r="Y4696" i="1"/>
  <c r="Y4697" i="1"/>
  <c r="Y4698" i="1"/>
  <c r="Y4699" i="1"/>
  <c r="Y4700" i="1"/>
  <c r="Y4701" i="1"/>
  <c r="Y4702" i="1"/>
  <c r="Y4703" i="1"/>
  <c r="Y4704" i="1"/>
  <c r="Y4705" i="1"/>
  <c r="Y4706" i="1"/>
  <c r="Y4707" i="1"/>
  <c r="Y4708" i="1"/>
  <c r="Y4709" i="1"/>
  <c r="Y4710" i="1"/>
  <c r="Y4711" i="1"/>
  <c r="Y4712" i="1"/>
  <c r="Y4713" i="1"/>
  <c r="Y4714" i="1"/>
  <c r="Y4715" i="1"/>
  <c r="Y4716" i="1"/>
  <c r="Y4717" i="1"/>
  <c r="Y4718" i="1"/>
  <c r="Y4719" i="1"/>
  <c r="Y4720" i="1"/>
  <c r="Y4721" i="1"/>
  <c r="Y4722" i="1"/>
  <c r="Y4723" i="1"/>
  <c r="Y4724" i="1"/>
  <c r="Y4725" i="1"/>
  <c r="Y4726" i="1"/>
  <c r="Y4727" i="1"/>
  <c r="Y4728" i="1"/>
  <c r="Y4729" i="1"/>
  <c r="Y4730" i="1"/>
  <c r="Y4731" i="1"/>
  <c r="Y4732" i="1"/>
  <c r="Y4733" i="1"/>
  <c r="Y4734" i="1"/>
  <c r="Y4735" i="1"/>
  <c r="Y4736" i="1"/>
  <c r="Y4737" i="1"/>
  <c r="Y4738" i="1"/>
  <c r="Y4739" i="1"/>
  <c r="Y4740" i="1"/>
  <c r="Y4741" i="1"/>
  <c r="Y4742" i="1"/>
  <c r="Y4743" i="1"/>
  <c r="Y4744" i="1"/>
  <c r="Y4745" i="1"/>
  <c r="Y4746" i="1"/>
  <c r="Y4747" i="1"/>
  <c r="Y4748" i="1"/>
  <c r="Y4749" i="1"/>
  <c r="Y4750" i="1"/>
  <c r="Y4751" i="1"/>
  <c r="Y4752" i="1"/>
  <c r="Y4753" i="1"/>
  <c r="Y4754" i="1"/>
  <c r="Y4755" i="1"/>
  <c r="Y4756" i="1"/>
  <c r="Y4757" i="1"/>
  <c r="Y4758" i="1"/>
  <c r="Y4759" i="1"/>
  <c r="Y4760" i="1"/>
  <c r="Y4761" i="1"/>
  <c r="Y4762" i="1"/>
  <c r="Y4763" i="1"/>
  <c r="Y4764" i="1"/>
  <c r="Y4765" i="1"/>
  <c r="Y4766" i="1"/>
  <c r="Y4767" i="1"/>
  <c r="Y4768" i="1"/>
  <c r="Y4769" i="1"/>
  <c r="Y4770" i="1"/>
  <c r="Y4771" i="1"/>
  <c r="Y4772" i="1"/>
  <c r="Y4773" i="1"/>
  <c r="Y4774" i="1"/>
  <c r="Y4775" i="1"/>
  <c r="Y4776" i="1"/>
  <c r="Y4777" i="1"/>
  <c r="Y4778" i="1"/>
  <c r="Y4779" i="1"/>
  <c r="Y4780" i="1"/>
  <c r="Y4781" i="1"/>
  <c r="Y4782" i="1"/>
  <c r="Y4783" i="1"/>
  <c r="Y4784" i="1"/>
  <c r="Y4785" i="1"/>
  <c r="Y4786" i="1"/>
  <c r="Y4787" i="1"/>
  <c r="Y4788" i="1"/>
  <c r="Y4789" i="1"/>
  <c r="Y4790" i="1"/>
  <c r="Y4791" i="1"/>
  <c r="Y4792" i="1"/>
  <c r="Y4793" i="1"/>
  <c r="Y4794" i="1"/>
  <c r="Y4795" i="1"/>
  <c r="Y4796" i="1"/>
  <c r="Y4797" i="1"/>
  <c r="Y4798" i="1"/>
  <c r="Y4799" i="1"/>
  <c r="Y4800" i="1"/>
  <c r="Y4801" i="1"/>
  <c r="Y4802" i="1"/>
  <c r="Y4803" i="1"/>
  <c r="Y4804" i="1"/>
  <c r="Y4805" i="1"/>
  <c r="Y4806" i="1"/>
  <c r="Y4807" i="1"/>
  <c r="Y4808" i="1"/>
  <c r="Y4809" i="1"/>
  <c r="Y4810" i="1"/>
  <c r="Y4811" i="1"/>
  <c r="Y4812" i="1"/>
  <c r="Y4813" i="1"/>
  <c r="Y4814" i="1"/>
  <c r="Y4815" i="1"/>
  <c r="Y4816" i="1"/>
  <c r="Y4817" i="1"/>
  <c r="Y4818" i="1"/>
  <c r="Y4819" i="1"/>
  <c r="Y4820" i="1"/>
  <c r="Y4821" i="1"/>
  <c r="Y4822" i="1"/>
  <c r="Y4823" i="1"/>
  <c r="Y4824" i="1"/>
  <c r="Y4825" i="1"/>
  <c r="Y4826" i="1"/>
  <c r="Y4827" i="1"/>
  <c r="Y4828" i="1"/>
  <c r="Y4829" i="1"/>
  <c r="Y4830" i="1"/>
  <c r="Y4831" i="1"/>
  <c r="Y4832" i="1"/>
  <c r="Y4833" i="1"/>
  <c r="Y4834" i="1"/>
  <c r="Y4835" i="1"/>
  <c r="Y4836" i="1"/>
  <c r="Y4837" i="1"/>
  <c r="Y4838" i="1"/>
  <c r="Y4839" i="1"/>
  <c r="Y4840" i="1"/>
  <c r="Y4841" i="1"/>
  <c r="Y4842" i="1"/>
  <c r="Y4843" i="1"/>
  <c r="Y4844" i="1"/>
  <c r="Y4845" i="1"/>
  <c r="Y4846" i="1"/>
  <c r="Y4847" i="1"/>
  <c r="Y4848" i="1"/>
  <c r="Y4849" i="1"/>
  <c r="Y4850" i="1"/>
  <c r="Y4851" i="1"/>
  <c r="Y4852" i="1"/>
  <c r="Y4853" i="1"/>
  <c r="Y4854" i="1"/>
  <c r="Y4855" i="1"/>
  <c r="Y4856" i="1"/>
  <c r="Y4857" i="1"/>
  <c r="Y4858" i="1"/>
  <c r="Y4859" i="1"/>
  <c r="Y4860" i="1"/>
  <c r="Y4861" i="1"/>
  <c r="Y4862" i="1"/>
  <c r="Y4863" i="1"/>
  <c r="Y4864" i="1"/>
  <c r="Y4865" i="1"/>
  <c r="Y4866" i="1"/>
  <c r="Y4867" i="1"/>
  <c r="Y4868" i="1"/>
  <c r="Y4869" i="1"/>
  <c r="Y4870" i="1"/>
  <c r="Y4871" i="1"/>
  <c r="Y4872" i="1"/>
  <c r="Y4873" i="1"/>
  <c r="Y4874" i="1"/>
  <c r="Y4875" i="1"/>
  <c r="Y4876" i="1"/>
  <c r="Y4877" i="1"/>
  <c r="Y4878" i="1"/>
  <c r="Y4879" i="1"/>
  <c r="Y4880" i="1"/>
  <c r="Y4881" i="1"/>
  <c r="Y4882" i="1"/>
  <c r="Y4883" i="1"/>
  <c r="Y4884" i="1"/>
  <c r="Y4885" i="1"/>
  <c r="Y4886" i="1"/>
  <c r="Y4887" i="1"/>
  <c r="Y4888" i="1"/>
  <c r="Y4889" i="1"/>
  <c r="Y4890" i="1"/>
  <c r="Y4891" i="1"/>
  <c r="Y4892" i="1"/>
  <c r="Y4893" i="1"/>
  <c r="Y4894" i="1"/>
  <c r="Y4895" i="1"/>
  <c r="Y4896" i="1"/>
  <c r="Y4897" i="1"/>
  <c r="Y4898" i="1"/>
  <c r="Y4899" i="1"/>
  <c r="Y4900" i="1"/>
  <c r="Y4901" i="1"/>
  <c r="Y4902" i="1"/>
  <c r="Y4903" i="1"/>
  <c r="Y4904" i="1"/>
  <c r="Y4905" i="1"/>
  <c r="Y4906" i="1"/>
  <c r="Y4907" i="1"/>
  <c r="Y4908" i="1"/>
  <c r="Y4909" i="1"/>
  <c r="Y4910" i="1"/>
  <c r="Y4911" i="1"/>
  <c r="Y4912" i="1"/>
  <c r="Y4913" i="1"/>
  <c r="Y4914" i="1"/>
  <c r="Y4915" i="1"/>
  <c r="Y4916" i="1"/>
  <c r="Y4917" i="1"/>
  <c r="Y4918" i="1"/>
  <c r="Y4919" i="1"/>
  <c r="Y4920" i="1"/>
  <c r="Y4921" i="1"/>
  <c r="Y4922" i="1"/>
  <c r="Y4923" i="1"/>
  <c r="Y4924" i="1"/>
  <c r="Y4925" i="1"/>
  <c r="Y4926" i="1"/>
  <c r="Y4927" i="1"/>
  <c r="Y4928" i="1"/>
  <c r="Y4929" i="1"/>
  <c r="Y4930" i="1"/>
  <c r="Y4931" i="1"/>
  <c r="Y4932" i="1"/>
  <c r="Y4933" i="1"/>
  <c r="Y4934" i="1"/>
  <c r="Y4935" i="1"/>
  <c r="Y4936" i="1"/>
  <c r="Y4937" i="1"/>
  <c r="Y4938" i="1"/>
  <c r="Y4939" i="1"/>
  <c r="Y4940" i="1"/>
  <c r="Y4941" i="1"/>
  <c r="Y4942" i="1"/>
  <c r="Y4943" i="1"/>
  <c r="Y4944" i="1"/>
  <c r="Y4945" i="1"/>
  <c r="Y4946" i="1"/>
  <c r="Y4947" i="1"/>
  <c r="Y4948" i="1"/>
  <c r="Y4949" i="1"/>
  <c r="Y4950" i="1"/>
  <c r="Y4951" i="1"/>
  <c r="Y4952" i="1"/>
  <c r="Y4953" i="1"/>
  <c r="Y4954" i="1"/>
  <c r="Y4955" i="1"/>
  <c r="Y4956" i="1"/>
  <c r="Y4957" i="1"/>
  <c r="Y4958" i="1"/>
  <c r="Y4959" i="1"/>
  <c r="Y4960" i="1"/>
  <c r="Y4961" i="1"/>
  <c r="Y4962" i="1"/>
  <c r="Y4963" i="1"/>
  <c r="Y4964" i="1"/>
  <c r="Y4965" i="1"/>
  <c r="Y4966" i="1"/>
  <c r="Y4967" i="1"/>
  <c r="Y4968" i="1"/>
  <c r="Y4969" i="1"/>
  <c r="Y4970" i="1"/>
  <c r="Y4971" i="1"/>
  <c r="Y4972" i="1"/>
  <c r="Y4973" i="1"/>
  <c r="Y4974" i="1"/>
  <c r="Y4975" i="1"/>
  <c r="Y4976" i="1"/>
  <c r="Y4977" i="1"/>
  <c r="Y4978" i="1"/>
  <c r="Y4979" i="1"/>
  <c r="Y4980" i="1"/>
  <c r="Y4981" i="1"/>
  <c r="Y4982" i="1"/>
  <c r="Y4983" i="1"/>
  <c r="Y4984" i="1"/>
  <c r="Y4985" i="1"/>
  <c r="Y4986" i="1"/>
  <c r="Y4987" i="1"/>
  <c r="Y4988" i="1"/>
  <c r="Y4989" i="1"/>
  <c r="Y4990" i="1"/>
  <c r="Y4991" i="1"/>
  <c r="Y4992" i="1"/>
  <c r="Y4993" i="1"/>
  <c r="Y4994" i="1"/>
  <c r="Y4995" i="1"/>
  <c r="Y4996" i="1"/>
  <c r="Y4997" i="1"/>
  <c r="Y4998" i="1"/>
  <c r="Y4999" i="1"/>
  <c r="Y5000" i="1"/>
  <c r="Y5001" i="1"/>
  <c r="Y5002" i="1"/>
  <c r="Y5003" i="1"/>
  <c r="Y5004" i="1"/>
  <c r="Y5005" i="1"/>
  <c r="Y5006" i="1"/>
  <c r="Y5007" i="1"/>
  <c r="Y5008" i="1"/>
  <c r="Y5009" i="1"/>
  <c r="Y5010" i="1"/>
  <c r="Y5011" i="1"/>
  <c r="Y5012" i="1"/>
  <c r="Y5013" i="1"/>
  <c r="Y5014" i="1"/>
  <c r="Y5015" i="1"/>
  <c r="Y5016" i="1"/>
  <c r="Y5017" i="1"/>
  <c r="Y5018" i="1"/>
  <c r="Y5019" i="1"/>
  <c r="Y5020" i="1"/>
  <c r="Y5021" i="1"/>
  <c r="Y5022" i="1"/>
  <c r="Y5023" i="1"/>
  <c r="Y5024" i="1"/>
  <c r="Y5025" i="1"/>
  <c r="Y5026" i="1"/>
  <c r="Y5027" i="1"/>
  <c r="Y5028" i="1"/>
  <c r="Y5029" i="1"/>
  <c r="Y5030" i="1"/>
  <c r="Y5031" i="1"/>
  <c r="Y5032" i="1"/>
  <c r="Y5033" i="1"/>
  <c r="Y5034" i="1"/>
  <c r="Y5035" i="1"/>
  <c r="Y5036" i="1"/>
  <c r="Y5037" i="1"/>
  <c r="Y5038" i="1"/>
  <c r="Y5039" i="1"/>
  <c r="Y5040" i="1"/>
  <c r="Y5041" i="1"/>
  <c r="Y5042" i="1"/>
  <c r="Y5043" i="1"/>
  <c r="Y5044" i="1"/>
  <c r="Y5045" i="1"/>
  <c r="Y5046" i="1"/>
  <c r="Y5047" i="1"/>
  <c r="Y5048" i="1"/>
  <c r="Y5049" i="1"/>
  <c r="Y5050" i="1"/>
  <c r="Y5051" i="1"/>
  <c r="Y5052" i="1"/>
  <c r="Y5053" i="1"/>
  <c r="Y5054" i="1"/>
  <c r="Y5055" i="1"/>
  <c r="Y5056" i="1"/>
  <c r="Y5057" i="1"/>
  <c r="Y5058" i="1"/>
  <c r="Y5059" i="1"/>
  <c r="Y5060" i="1"/>
  <c r="Y5061" i="1"/>
  <c r="Y5062" i="1"/>
  <c r="Y5063" i="1"/>
  <c r="Y5064" i="1"/>
  <c r="Y5065" i="1"/>
  <c r="Y5066" i="1"/>
  <c r="Y5067" i="1"/>
  <c r="Y5068" i="1"/>
  <c r="Y5069" i="1"/>
  <c r="Y5070" i="1"/>
  <c r="Y5071" i="1"/>
  <c r="Y5072" i="1"/>
  <c r="Y5073" i="1"/>
  <c r="Y5074" i="1"/>
  <c r="Y5075" i="1"/>
  <c r="Y5076" i="1"/>
  <c r="Y5077" i="1"/>
  <c r="Y5078" i="1"/>
  <c r="Y5079" i="1"/>
  <c r="Y5080" i="1"/>
  <c r="Y5081" i="1"/>
  <c r="Y5082" i="1"/>
  <c r="Y5083" i="1"/>
  <c r="Y5084" i="1"/>
  <c r="Y5085" i="1"/>
  <c r="Y5086" i="1"/>
  <c r="Y5087" i="1"/>
  <c r="Y5088" i="1"/>
  <c r="Y5089" i="1"/>
  <c r="Y5090" i="1"/>
  <c r="Y5091" i="1"/>
  <c r="Y5092" i="1"/>
  <c r="Y5093" i="1"/>
  <c r="Y5094" i="1"/>
  <c r="Y5095" i="1"/>
  <c r="Y5096" i="1"/>
  <c r="Y5097" i="1"/>
  <c r="Y5098" i="1"/>
  <c r="Y5099" i="1"/>
  <c r="Y5100" i="1"/>
  <c r="Y5101" i="1"/>
  <c r="Y5102" i="1"/>
  <c r="Y5103" i="1"/>
  <c r="Y5104" i="1"/>
  <c r="Y5105" i="1"/>
  <c r="Y5106" i="1"/>
  <c r="Y5107" i="1"/>
  <c r="Y5108" i="1"/>
  <c r="Y5109" i="1"/>
  <c r="Y5110" i="1"/>
  <c r="Y5111" i="1"/>
  <c r="Y5112" i="1"/>
  <c r="Y5113" i="1"/>
  <c r="Y5114" i="1"/>
  <c r="Y5115" i="1"/>
  <c r="Y5116" i="1"/>
  <c r="Y5117" i="1"/>
  <c r="Y5118" i="1"/>
  <c r="Y5119" i="1"/>
  <c r="Y5120" i="1"/>
  <c r="Y5121" i="1"/>
  <c r="Y5122" i="1"/>
  <c r="Y5123" i="1"/>
  <c r="Y5124" i="1"/>
  <c r="Y5125" i="1"/>
  <c r="Y5126" i="1"/>
  <c r="Y5127" i="1"/>
  <c r="Y5128" i="1"/>
  <c r="Y5129" i="1"/>
  <c r="Y5130" i="1"/>
  <c r="Y5131" i="1"/>
  <c r="Y5132" i="1"/>
  <c r="Y5133" i="1"/>
  <c r="Y5134" i="1"/>
  <c r="Y5135" i="1"/>
  <c r="Y5136" i="1"/>
  <c r="Y5137" i="1"/>
  <c r="Y5138" i="1"/>
  <c r="Y5139" i="1"/>
  <c r="Y5140" i="1"/>
  <c r="Y5141" i="1"/>
  <c r="Y5142" i="1"/>
  <c r="Y5143" i="1"/>
  <c r="Y5144" i="1"/>
  <c r="Y5145" i="1"/>
  <c r="Y5146" i="1"/>
  <c r="Y5147" i="1"/>
  <c r="Y5148" i="1"/>
  <c r="Y5149" i="1"/>
  <c r="Y5150" i="1"/>
  <c r="Y5151" i="1"/>
  <c r="Y5152" i="1"/>
  <c r="Y5153" i="1"/>
  <c r="Y5154" i="1"/>
  <c r="Y5155" i="1"/>
  <c r="Y5156" i="1"/>
  <c r="Y5157" i="1"/>
  <c r="Y5158" i="1"/>
  <c r="Y5159" i="1"/>
  <c r="Y5160" i="1"/>
  <c r="Y5161" i="1"/>
  <c r="Y5162" i="1"/>
  <c r="Y5163" i="1"/>
  <c r="Y5164" i="1"/>
  <c r="Y5165" i="1"/>
  <c r="Y5166" i="1"/>
  <c r="Y5167" i="1"/>
  <c r="Y5168" i="1"/>
  <c r="Y5169" i="1"/>
  <c r="Y5170" i="1"/>
  <c r="Y5171" i="1"/>
  <c r="Y5172" i="1"/>
  <c r="Y5173" i="1"/>
  <c r="Y5174" i="1"/>
  <c r="Y5175" i="1"/>
  <c r="Y5176" i="1"/>
  <c r="Y5177" i="1"/>
  <c r="Y5178" i="1"/>
  <c r="Y5179" i="1"/>
  <c r="Y5180" i="1"/>
  <c r="Y5181" i="1"/>
  <c r="Y5182" i="1"/>
  <c r="Y5183" i="1"/>
  <c r="Y5184" i="1"/>
  <c r="Y5185" i="1"/>
  <c r="Y5186" i="1"/>
  <c r="Y5187" i="1"/>
  <c r="Y5188" i="1"/>
  <c r="Y5189" i="1"/>
  <c r="Y5190" i="1"/>
  <c r="Y5191" i="1"/>
  <c r="Y5192" i="1"/>
  <c r="Y5193" i="1"/>
  <c r="Y5194" i="1"/>
  <c r="Y5195" i="1"/>
  <c r="Y5196" i="1"/>
  <c r="Y5197" i="1"/>
  <c r="Y5198" i="1"/>
  <c r="Y5199" i="1"/>
  <c r="Y5200" i="1"/>
  <c r="Y5201" i="1"/>
  <c r="Y5202" i="1"/>
  <c r="Y5203" i="1"/>
  <c r="Y5204" i="1"/>
  <c r="Y5205" i="1"/>
  <c r="Y5206" i="1"/>
  <c r="Y5207" i="1"/>
  <c r="Y5208" i="1"/>
  <c r="Y5209" i="1"/>
  <c r="Y5210" i="1"/>
  <c r="Y5211" i="1"/>
  <c r="Y5212" i="1"/>
  <c r="Y5213" i="1"/>
  <c r="Y5214" i="1"/>
  <c r="Y5215" i="1"/>
  <c r="Y5216" i="1"/>
  <c r="Y5217" i="1"/>
  <c r="Y5218" i="1"/>
  <c r="Y5219" i="1"/>
  <c r="Y5220" i="1"/>
  <c r="Y5221" i="1"/>
  <c r="Y5222" i="1"/>
  <c r="Y5223" i="1"/>
  <c r="Y5224" i="1"/>
  <c r="Y5225" i="1"/>
  <c r="Y5226" i="1"/>
  <c r="Y5227" i="1"/>
  <c r="Y5228" i="1"/>
  <c r="Y5229" i="1"/>
  <c r="Y5230" i="1"/>
  <c r="Y5231" i="1"/>
  <c r="Y5232" i="1"/>
  <c r="Y5233" i="1"/>
  <c r="Y5234" i="1"/>
  <c r="Y5235" i="1"/>
  <c r="Y5236" i="1"/>
  <c r="Y5237" i="1"/>
  <c r="Y5238" i="1"/>
  <c r="Y5239" i="1"/>
  <c r="Y5240" i="1"/>
  <c r="Y5241" i="1"/>
  <c r="Y5242" i="1"/>
  <c r="Y5243" i="1"/>
  <c r="Y5244" i="1"/>
  <c r="Y5245" i="1"/>
  <c r="Y5246" i="1"/>
  <c r="Y5247" i="1"/>
  <c r="Y5248" i="1"/>
  <c r="Y5249" i="1"/>
  <c r="Y5250" i="1"/>
  <c r="Y5251" i="1"/>
  <c r="Y5252" i="1"/>
  <c r="Y5253" i="1"/>
  <c r="Y5254" i="1"/>
  <c r="Y5255" i="1"/>
  <c r="Y5256" i="1"/>
  <c r="Y5257" i="1"/>
  <c r="Y5258" i="1"/>
  <c r="Y5259" i="1"/>
  <c r="Y5260" i="1"/>
  <c r="Y5261" i="1"/>
  <c r="Y5262" i="1"/>
  <c r="Y5263" i="1"/>
  <c r="Y5264" i="1"/>
  <c r="Y5265" i="1"/>
  <c r="Y5266" i="1"/>
  <c r="Y5267" i="1"/>
  <c r="Y5268" i="1"/>
  <c r="Y5269" i="1"/>
  <c r="Y5270" i="1"/>
  <c r="Y5271" i="1"/>
  <c r="Y5272" i="1"/>
  <c r="Y5273" i="1"/>
  <c r="Y5274" i="1"/>
  <c r="Y5275" i="1"/>
  <c r="Y5276" i="1"/>
  <c r="Y5277" i="1"/>
  <c r="Y5278" i="1"/>
  <c r="Y5279" i="1"/>
  <c r="Y5280" i="1"/>
  <c r="Y5281" i="1"/>
  <c r="Y5282" i="1"/>
  <c r="Y5283" i="1"/>
  <c r="Y5284" i="1"/>
  <c r="Y5285" i="1"/>
  <c r="Y5286" i="1"/>
  <c r="Y5287" i="1"/>
  <c r="Y5288" i="1"/>
  <c r="Y5289" i="1"/>
  <c r="Y5290" i="1"/>
  <c r="Y5291" i="1"/>
  <c r="Y5292" i="1"/>
  <c r="Y5293" i="1"/>
  <c r="Y5294" i="1"/>
  <c r="Y5295" i="1"/>
  <c r="Y5296" i="1"/>
  <c r="Y5297" i="1"/>
  <c r="Y5298" i="1"/>
  <c r="Y5299" i="1"/>
  <c r="Y5300" i="1"/>
  <c r="Y5301" i="1"/>
  <c r="Y5302" i="1"/>
  <c r="Y5303" i="1"/>
  <c r="Y5304" i="1"/>
  <c r="Y5305" i="1"/>
  <c r="Y5306" i="1"/>
  <c r="Y5307" i="1"/>
  <c r="Y5308" i="1"/>
  <c r="Y5309" i="1"/>
  <c r="Y5310" i="1"/>
  <c r="Y5311" i="1"/>
  <c r="Y5312" i="1"/>
  <c r="Y5313" i="1"/>
  <c r="Y5314" i="1"/>
  <c r="Y5315" i="1"/>
  <c r="Y5316" i="1"/>
  <c r="Y5317" i="1"/>
  <c r="Y5318" i="1"/>
  <c r="Y5319" i="1"/>
  <c r="Y5320" i="1"/>
  <c r="Y5321" i="1"/>
  <c r="Y5322" i="1"/>
  <c r="Y5323" i="1"/>
  <c r="Y5324" i="1"/>
  <c r="Y5325" i="1"/>
  <c r="Y5326" i="1"/>
  <c r="Y5327" i="1"/>
  <c r="Y5328" i="1"/>
  <c r="Y5329" i="1"/>
  <c r="Y5330" i="1"/>
  <c r="Y5331" i="1"/>
  <c r="Y5332" i="1"/>
  <c r="Y5333" i="1"/>
  <c r="Y5334" i="1"/>
  <c r="Y5335" i="1"/>
  <c r="Y5336" i="1"/>
  <c r="Y5337" i="1"/>
  <c r="Y5338" i="1"/>
  <c r="Y5339" i="1"/>
  <c r="Y5340" i="1"/>
  <c r="Y5341" i="1"/>
  <c r="Y5342" i="1"/>
  <c r="Y5343" i="1"/>
  <c r="Y5344" i="1"/>
  <c r="Y5345" i="1"/>
  <c r="Y5346" i="1"/>
  <c r="Y5347" i="1"/>
  <c r="Y5348" i="1"/>
  <c r="Y5349" i="1"/>
  <c r="Y5350" i="1"/>
  <c r="Y5351" i="1"/>
  <c r="Y5352" i="1"/>
  <c r="Y5353" i="1"/>
  <c r="Y5354" i="1"/>
  <c r="Y5355" i="1"/>
  <c r="Y5356" i="1"/>
  <c r="Y5357" i="1"/>
  <c r="Y5358" i="1"/>
  <c r="Y5359" i="1"/>
  <c r="Y5360" i="1"/>
  <c r="Y5361" i="1"/>
  <c r="Y5362" i="1"/>
  <c r="Y5363" i="1"/>
  <c r="Y5364" i="1"/>
  <c r="Y5365" i="1"/>
  <c r="Y5366" i="1"/>
  <c r="Y5367" i="1"/>
  <c r="Y5368" i="1"/>
  <c r="Y5369" i="1"/>
  <c r="Y5370" i="1"/>
  <c r="Y5371" i="1"/>
  <c r="Y5372" i="1"/>
  <c r="Y5373" i="1"/>
  <c r="Y5374" i="1"/>
  <c r="Y5375" i="1"/>
  <c r="Y5376" i="1"/>
  <c r="Y5377" i="1"/>
  <c r="Y5378" i="1"/>
  <c r="Y5379" i="1"/>
  <c r="Y5380" i="1"/>
  <c r="Y5381" i="1"/>
  <c r="Y5382" i="1"/>
  <c r="Y5383" i="1"/>
  <c r="Y5384" i="1"/>
  <c r="Y5385" i="1"/>
  <c r="Y5386" i="1"/>
  <c r="Y5387" i="1"/>
  <c r="Y5388" i="1"/>
  <c r="Y5389" i="1"/>
  <c r="Y5390" i="1"/>
  <c r="Y5391" i="1"/>
  <c r="Y5392" i="1"/>
  <c r="Y5393" i="1"/>
  <c r="Y5394" i="1"/>
  <c r="Y5395" i="1"/>
  <c r="Y5396" i="1"/>
  <c r="Y5397" i="1"/>
  <c r="Y5398" i="1"/>
  <c r="Y5399" i="1"/>
  <c r="Y5400" i="1"/>
  <c r="Y5401" i="1"/>
  <c r="Y5402" i="1"/>
  <c r="Y5403" i="1"/>
  <c r="Y5404" i="1"/>
  <c r="Y5405" i="1"/>
  <c r="Y5406" i="1"/>
  <c r="Y5407" i="1"/>
  <c r="Y5408" i="1"/>
  <c r="Y5409" i="1"/>
  <c r="Y5410" i="1"/>
  <c r="Y5411" i="1"/>
  <c r="Y5412" i="1"/>
  <c r="Y5413" i="1"/>
  <c r="Y5414" i="1"/>
  <c r="Y5415" i="1"/>
  <c r="Y5416" i="1"/>
  <c r="Y5417" i="1"/>
  <c r="Y5418" i="1"/>
  <c r="Y5419" i="1"/>
  <c r="Y5420" i="1"/>
  <c r="Y5421" i="1"/>
  <c r="Y5422" i="1"/>
  <c r="Y5423" i="1"/>
  <c r="Y5424" i="1"/>
  <c r="Y5425" i="1"/>
  <c r="Y5426" i="1"/>
  <c r="Y5427" i="1"/>
  <c r="Y5428" i="1"/>
  <c r="Y5429" i="1"/>
  <c r="Y5430" i="1"/>
  <c r="Y5431" i="1"/>
  <c r="Y5432" i="1"/>
  <c r="Y5433" i="1"/>
  <c r="Y5434" i="1"/>
  <c r="Y5435" i="1"/>
  <c r="Y5436" i="1"/>
  <c r="Y5437" i="1"/>
  <c r="Y5438" i="1"/>
  <c r="Y5439" i="1"/>
  <c r="Y5440" i="1"/>
  <c r="Y5441" i="1"/>
  <c r="Y5442" i="1"/>
  <c r="Y5443" i="1"/>
  <c r="Y5444" i="1"/>
  <c r="Y5445" i="1"/>
  <c r="Y5446" i="1"/>
  <c r="Y5447" i="1"/>
  <c r="Y5448" i="1"/>
  <c r="Y5449" i="1"/>
  <c r="Y5450" i="1"/>
  <c r="Y5451" i="1"/>
  <c r="Y5452" i="1"/>
  <c r="Y5453" i="1"/>
  <c r="Y5454" i="1"/>
  <c r="Y5455" i="1"/>
  <c r="Y5456" i="1"/>
  <c r="Y5457" i="1"/>
  <c r="Y5458" i="1"/>
  <c r="Y5459" i="1"/>
  <c r="Y5460" i="1"/>
  <c r="Y5461" i="1"/>
  <c r="Y5462" i="1"/>
  <c r="Y5463" i="1"/>
  <c r="Y5464" i="1"/>
  <c r="Y5465" i="1"/>
  <c r="Y5466" i="1"/>
  <c r="Y5467" i="1"/>
  <c r="Y5468" i="1"/>
  <c r="Y5469" i="1"/>
  <c r="Y5470" i="1"/>
  <c r="Y5471" i="1"/>
  <c r="Y5472" i="1"/>
  <c r="Y5473" i="1"/>
  <c r="Y5474" i="1"/>
  <c r="Y5475" i="1"/>
  <c r="Y5476" i="1"/>
  <c r="Y5477" i="1"/>
  <c r="Y5478" i="1"/>
  <c r="Y5479" i="1"/>
  <c r="Y5480" i="1"/>
  <c r="Y5481" i="1"/>
  <c r="Y5482" i="1"/>
  <c r="Y5483" i="1"/>
  <c r="Y5484" i="1"/>
  <c r="Y5485" i="1"/>
  <c r="Y5486" i="1"/>
  <c r="Y5487" i="1"/>
  <c r="Y5488" i="1"/>
  <c r="Y5489" i="1"/>
  <c r="Y5490" i="1"/>
  <c r="Y5491" i="1"/>
  <c r="Y5492" i="1"/>
  <c r="Y5493" i="1"/>
  <c r="Y5494" i="1"/>
  <c r="Y5495" i="1"/>
  <c r="Y5496" i="1"/>
  <c r="Y5497" i="1"/>
  <c r="Y5498" i="1"/>
  <c r="Y5499" i="1"/>
  <c r="Y5500" i="1"/>
  <c r="Y5501" i="1"/>
  <c r="Y5502" i="1"/>
  <c r="Y5503" i="1"/>
  <c r="Y5504" i="1"/>
  <c r="Y5505" i="1"/>
  <c r="Y5506" i="1"/>
  <c r="Y5507" i="1"/>
  <c r="Y5508" i="1"/>
  <c r="Y5509" i="1"/>
  <c r="Y5510" i="1"/>
  <c r="Y5511" i="1"/>
  <c r="Y5512" i="1"/>
  <c r="Y5513" i="1"/>
  <c r="Y5514" i="1"/>
  <c r="Y5515" i="1"/>
  <c r="Y5516" i="1"/>
  <c r="Y5517" i="1"/>
  <c r="Y5518" i="1"/>
  <c r="Y5519" i="1"/>
  <c r="Y5520" i="1"/>
  <c r="Y5521" i="1"/>
  <c r="Y5522" i="1"/>
  <c r="Y5523" i="1"/>
  <c r="Y5524" i="1"/>
  <c r="Y5525" i="1"/>
  <c r="Y5526" i="1"/>
  <c r="Y5527" i="1"/>
  <c r="Y5528" i="1"/>
  <c r="Y5529" i="1"/>
  <c r="Y5530" i="1"/>
  <c r="Y5531" i="1"/>
  <c r="Y5532" i="1"/>
  <c r="Y5533" i="1"/>
  <c r="Y5534" i="1"/>
  <c r="Y5535" i="1"/>
  <c r="Y5536" i="1"/>
  <c r="Y5537" i="1"/>
  <c r="Y5538" i="1"/>
  <c r="Y5539" i="1"/>
  <c r="Y5540" i="1"/>
  <c r="Y5541" i="1"/>
  <c r="Y5542" i="1"/>
  <c r="Y5543" i="1"/>
  <c r="Y5544" i="1"/>
  <c r="Y5545" i="1"/>
  <c r="Y5546" i="1"/>
  <c r="Y5547" i="1"/>
  <c r="Y5548" i="1"/>
  <c r="Y5549" i="1"/>
  <c r="Y5550" i="1"/>
  <c r="Y5551" i="1"/>
  <c r="Y5552" i="1"/>
  <c r="Y5553" i="1"/>
  <c r="Y5554" i="1"/>
  <c r="Y5555" i="1"/>
  <c r="Y5556" i="1"/>
  <c r="Y5557" i="1"/>
  <c r="Y5558" i="1"/>
  <c r="Y5559" i="1"/>
  <c r="Y5560" i="1"/>
  <c r="Y5561" i="1"/>
  <c r="Y5562" i="1"/>
  <c r="Y5563" i="1"/>
  <c r="Y5564" i="1"/>
  <c r="Y5565" i="1"/>
  <c r="Y5566" i="1"/>
  <c r="Y5567" i="1"/>
  <c r="Y5568" i="1"/>
  <c r="Y5569" i="1"/>
  <c r="Y5570" i="1"/>
  <c r="Y5571" i="1"/>
  <c r="Y5572" i="1"/>
  <c r="Y5573" i="1"/>
  <c r="Y5574" i="1"/>
  <c r="Y5575" i="1"/>
  <c r="Y5576" i="1"/>
  <c r="Y5577" i="1"/>
  <c r="Y5578" i="1"/>
  <c r="Y5579" i="1"/>
  <c r="Y5580" i="1"/>
  <c r="Y5581" i="1"/>
  <c r="Y5582" i="1"/>
  <c r="Y5583" i="1"/>
  <c r="Y5584" i="1"/>
  <c r="Y5585" i="1"/>
  <c r="Y5586" i="1"/>
  <c r="Y5587" i="1"/>
  <c r="Y5588" i="1"/>
  <c r="Y5589" i="1"/>
  <c r="Y5590" i="1"/>
  <c r="Y5591" i="1"/>
  <c r="Y5592" i="1"/>
  <c r="Y5593" i="1"/>
  <c r="Y5594" i="1"/>
  <c r="Y5595" i="1"/>
  <c r="Y5596" i="1"/>
  <c r="Y5597" i="1"/>
  <c r="Y5598" i="1"/>
  <c r="Y5599" i="1"/>
  <c r="Y5600" i="1"/>
  <c r="Y5601" i="1"/>
  <c r="Y5602" i="1"/>
  <c r="Y5603" i="1"/>
  <c r="Y5604" i="1"/>
  <c r="Y5605" i="1"/>
  <c r="Y5606" i="1"/>
  <c r="Y5607" i="1"/>
  <c r="Y5608" i="1"/>
  <c r="Y5609" i="1"/>
  <c r="Y5610" i="1"/>
  <c r="Y5611" i="1"/>
  <c r="Y5612" i="1"/>
  <c r="Y5613" i="1"/>
  <c r="Y5614" i="1"/>
  <c r="Y5615" i="1"/>
  <c r="Y5616" i="1"/>
  <c r="Y5617" i="1"/>
  <c r="Y5618" i="1"/>
  <c r="Y5619" i="1"/>
  <c r="Y5620" i="1"/>
  <c r="Y5621" i="1"/>
  <c r="Y5622" i="1"/>
  <c r="Y5623" i="1"/>
  <c r="Y5624" i="1"/>
  <c r="Y5625" i="1"/>
  <c r="Y5626" i="1"/>
  <c r="Y5627" i="1"/>
  <c r="Y5628" i="1"/>
  <c r="Y5629" i="1"/>
  <c r="Y5630" i="1"/>
  <c r="Y5631" i="1"/>
  <c r="Y5632" i="1"/>
  <c r="Y5633" i="1"/>
  <c r="Y5634" i="1"/>
  <c r="Y5635" i="1"/>
  <c r="Y5636" i="1"/>
  <c r="Y5637" i="1"/>
  <c r="Y5638" i="1"/>
  <c r="Y5639" i="1"/>
  <c r="Y5640" i="1"/>
  <c r="Y5641" i="1"/>
  <c r="Y5642" i="1"/>
  <c r="Y5643" i="1"/>
  <c r="Y5644" i="1"/>
  <c r="Y5645" i="1"/>
  <c r="Y5646" i="1"/>
  <c r="Y5647" i="1"/>
  <c r="Y5648" i="1"/>
  <c r="Y5649" i="1"/>
  <c r="Y5650" i="1"/>
  <c r="Y5651" i="1"/>
  <c r="Y5652" i="1"/>
  <c r="Y5653" i="1"/>
  <c r="Y5654" i="1"/>
  <c r="Y5655" i="1"/>
  <c r="Y5656" i="1"/>
  <c r="Y5657" i="1"/>
  <c r="Y5658" i="1"/>
  <c r="Y5659" i="1"/>
  <c r="Y5660" i="1"/>
  <c r="Y5661" i="1"/>
  <c r="Y5662" i="1"/>
  <c r="Y5663" i="1"/>
  <c r="Y5664" i="1"/>
  <c r="Y5665" i="1"/>
  <c r="Y5666" i="1"/>
  <c r="Y5667" i="1"/>
  <c r="Y5668" i="1"/>
  <c r="Y5669" i="1"/>
  <c r="Y5670" i="1"/>
  <c r="Y5671" i="1"/>
  <c r="Y5672" i="1"/>
  <c r="Y5673" i="1"/>
  <c r="Y5674" i="1"/>
  <c r="Y5675" i="1"/>
  <c r="Y5676" i="1"/>
  <c r="Y5677" i="1"/>
  <c r="Y5678" i="1"/>
  <c r="Y5679" i="1"/>
  <c r="Y5680" i="1"/>
  <c r="Y5681" i="1"/>
  <c r="Y5682" i="1"/>
  <c r="Y5683" i="1"/>
  <c r="Y5684" i="1"/>
  <c r="Y5685" i="1"/>
  <c r="Y5686" i="1"/>
  <c r="Y5687" i="1"/>
  <c r="Y5688" i="1"/>
  <c r="Y5689" i="1"/>
  <c r="Y5690" i="1"/>
  <c r="Y5691" i="1"/>
  <c r="Y5692" i="1"/>
  <c r="Y5693" i="1"/>
  <c r="Y5694" i="1"/>
  <c r="Y5695" i="1"/>
  <c r="Y5696" i="1"/>
  <c r="Y5697" i="1"/>
  <c r="Y5698" i="1"/>
  <c r="Y5699" i="1"/>
  <c r="Y5700" i="1"/>
  <c r="Y5701" i="1"/>
  <c r="Y5702" i="1"/>
  <c r="Y5703" i="1"/>
  <c r="Y5704" i="1"/>
  <c r="Y5705" i="1"/>
  <c r="Y5706" i="1"/>
  <c r="Y5707" i="1"/>
  <c r="Y5708" i="1"/>
  <c r="Y5709" i="1"/>
  <c r="Y5710" i="1"/>
  <c r="Y5711" i="1"/>
  <c r="Y5712" i="1"/>
  <c r="Y5713" i="1"/>
  <c r="Y5714" i="1"/>
  <c r="Y5715" i="1"/>
  <c r="Y5716" i="1"/>
  <c r="Y5717" i="1"/>
  <c r="Y5718" i="1"/>
  <c r="Y5719" i="1"/>
  <c r="Y5720" i="1"/>
  <c r="Y5721" i="1"/>
  <c r="Y5722" i="1"/>
  <c r="Y5723" i="1"/>
  <c r="Y5724" i="1"/>
  <c r="Y5725" i="1"/>
  <c r="Y5726" i="1"/>
  <c r="Y5727" i="1"/>
  <c r="Y5728" i="1"/>
  <c r="Y5729" i="1"/>
  <c r="Y5730" i="1"/>
  <c r="Y5731" i="1"/>
  <c r="Y5732" i="1"/>
  <c r="Y5733" i="1"/>
  <c r="Y5734" i="1"/>
  <c r="Y5735" i="1"/>
  <c r="Y5736" i="1"/>
  <c r="Y5737" i="1"/>
  <c r="Y5738" i="1"/>
  <c r="Y5739" i="1"/>
  <c r="Y5740" i="1"/>
  <c r="Y5741" i="1"/>
  <c r="Y5742" i="1"/>
  <c r="Y5743" i="1"/>
  <c r="Y5744" i="1"/>
  <c r="Y5745" i="1"/>
  <c r="Y5746" i="1"/>
  <c r="Y5747" i="1"/>
  <c r="Y5748" i="1"/>
  <c r="Y5749" i="1"/>
  <c r="Y5750" i="1"/>
  <c r="Y5751" i="1"/>
  <c r="Y5752" i="1"/>
  <c r="Y5753" i="1"/>
  <c r="Y5754" i="1"/>
  <c r="Y5755" i="1"/>
  <c r="Y5756" i="1"/>
  <c r="Y5757" i="1"/>
  <c r="Y5758" i="1"/>
  <c r="Y5759" i="1"/>
  <c r="Y5760" i="1"/>
  <c r="Y5761" i="1"/>
  <c r="Y5762" i="1"/>
  <c r="Y5763" i="1"/>
  <c r="Y5764" i="1"/>
  <c r="Y5765" i="1"/>
  <c r="Y5766" i="1"/>
  <c r="Y5767" i="1"/>
  <c r="Y5768" i="1"/>
  <c r="Y5769" i="1"/>
  <c r="Y5770" i="1"/>
  <c r="Y5771" i="1"/>
  <c r="Y5772" i="1"/>
  <c r="Y5773" i="1"/>
  <c r="Y5774" i="1"/>
  <c r="Y5775" i="1"/>
  <c r="Y5776" i="1"/>
  <c r="Y5777" i="1"/>
  <c r="Y5778" i="1"/>
  <c r="Y5779" i="1"/>
  <c r="Y5780" i="1"/>
  <c r="Y5781" i="1"/>
  <c r="Y5782" i="1"/>
  <c r="Y5783" i="1"/>
  <c r="Y5784" i="1"/>
  <c r="Y5785" i="1"/>
  <c r="Y5786" i="1"/>
  <c r="Y5787" i="1"/>
  <c r="Y5788" i="1"/>
  <c r="Y5789" i="1"/>
  <c r="Y5790" i="1"/>
  <c r="Y5791" i="1"/>
  <c r="Y5792" i="1"/>
  <c r="Y5793" i="1"/>
  <c r="Y5794" i="1"/>
  <c r="Y5795" i="1"/>
  <c r="Y5796" i="1"/>
  <c r="Y5797" i="1"/>
  <c r="Y5798" i="1"/>
  <c r="Y5799" i="1"/>
  <c r="Y5800" i="1"/>
  <c r="Y5801" i="1"/>
  <c r="Y5802" i="1"/>
  <c r="Y5803" i="1"/>
  <c r="Y5804" i="1"/>
  <c r="Y5805" i="1"/>
  <c r="Y5806" i="1"/>
  <c r="Y5807" i="1"/>
  <c r="Y5808" i="1"/>
  <c r="Y5809" i="1"/>
  <c r="Y5810" i="1"/>
  <c r="Y5811" i="1"/>
  <c r="Y5812" i="1"/>
  <c r="Y5813" i="1"/>
  <c r="Y5814" i="1"/>
  <c r="Y5815" i="1"/>
  <c r="Y5816" i="1"/>
  <c r="Y5817" i="1"/>
  <c r="Y5818" i="1"/>
  <c r="Y5819" i="1"/>
  <c r="Y5820" i="1"/>
  <c r="Y5821" i="1"/>
  <c r="Y5822" i="1"/>
  <c r="Y5823" i="1"/>
  <c r="Y5824" i="1"/>
  <c r="Y5825" i="1"/>
  <c r="Y5826" i="1"/>
  <c r="Y5827" i="1"/>
  <c r="Y5828" i="1"/>
  <c r="Y5829" i="1"/>
  <c r="Y5830" i="1"/>
  <c r="Y5831" i="1"/>
  <c r="Y5832" i="1"/>
  <c r="Y5833" i="1"/>
  <c r="Y5834" i="1"/>
  <c r="Y5835" i="1"/>
  <c r="Y5836" i="1"/>
  <c r="Y5837" i="1"/>
  <c r="Y5838" i="1"/>
  <c r="Y5839" i="1"/>
  <c r="Y5840" i="1"/>
  <c r="Y5841" i="1"/>
  <c r="Y5842" i="1"/>
  <c r="Y5843" i="1"/>
  <c r="Y5844" i="1"/>
  <c r="Y5845" i="1"/>
  <c r="Y5846" i="1"/>
  <c r="Y5847" i="1"/>
  <c r="Y5848" i="1"/>
  <c r="Y5849" i="1"/>
  <c r="Y5850" i="1"/>
  <c r="Y5851" i="1"/>
  <c r="Y5852" i="1"/>
  <c r="Y5853" i="1"/>
  <c r="Y5854" i="1"/>
  <c r="Y5855" i="1"/>
  <c r="Y5856" i="1"/>
  <c r="Y5857" i="1"/>
  <c r="Y5858" i="1"/>
  <c r="Y5859" i="1"/>
  <c r="Y5860" i="1"/>
  <c r="Y5861" i="1"/>
  <c r="Y5862" i="1"/>
  <c r="Y5863" i="1"/>
  <c r="Y5864" i="1"/>
  <c r="Y5865" i="1"/>
  <c r="Y5866" i="1"/>
  <c r="Y5867" i="1"/>
  <c r="Y5868" i="1"/>
  <c r="Y5869" i="1"/>
  <c r="Y5870" i="1"/>
  <c r="Y5871" i="1"/>
  <c r="Y5872" i="1"/>
  <c r="Y5873" i="1"/>
  <c r="Y5874" i="1"/>
  <c r="Y5875" i="1"/>
  <c r="Y5876" i="1"/>
  <c r="Y5877" i="1"/>
  <c r="Y5878" i="1"/>
  <c r="Y5879" i="1"/>
  <c r="Y5880" i="1"/>
  <c r="Y5881" i="1"/>
  <c r="Y5882" i="1"/>
  <c r="Y5883" i="1"/>
  <c r="Y5884" i="1"/>
  <c r="Y5885" i="1"/>
  <c r="Y5886" i="1"/>
  <c r="Y5887" i="1"/>
  <c r="Y5888" i="1"/>
  <c r="Y5889" i="1"/>
  <c r="Y5890" i="1"/>
  <c r="Y5891" i="1"/>
  <c r="Y5892" i="1"/>
  <c r="Y5893" i="1"/>
  <c r="Y5894" i="1"/>
  <c r="Y5895" i="1"/>
  <c r="Y5896" i="1"/>
  <c r="Y5897" i="1"/>
  <c r="Y5898" i="1"/>
  <c r="Y5899" i="1"/>
  <c r="Y5900" i="1"/>
  <c r="Y5901" i="1"/>
  <c r="Y5902" i="1"/>
  <c r="Y5903" i="1"/>
  <c r="Y5904" i="1"/>
  <c r="Y5905" i="1"/>
  <c r="Y5906" i="1"/>
  <c r="Y5907" i="1"/>
  <c r="Y5908" i="1"/>
  <c r="Y5909" i="1"/>
  <c r="Y5910" i="1"/>
  <c r="Y5911" i="1"/>
  <c r="Y5912" i="1"/>
  <c r="Y5913" i="1"/>
  <c r="Y5914" i="1"/>
  <c r="Y5915" i="1"/>
  <c r="Y5916" i="1"/>
  <c r="Y5917" i="1"/>
  <c r="Y5918" i="1"/>
  <c r="Y5919" i="1"/>
  <c r="Y5920" i="1"/>
  <c r="Y5921" i="1"/>
  <c r="Y5922" i="1"/>
  <c r="Y5923" i="1"/>
  <c r="Y5924" i="1"/>
  <c r="Y5925" i="1"/>
  <c r="Y5926" i="1"/>
  <c r="Y5927" i="1"/>
  <c r="Y5928" i="1"/>
  <c r="Y5929" i="1"/>
  <c r="Y5930" i="1"/>
  <c r="Y5931" i="1"/>
  <c r="Y5932" i="1"/>
  <c r="Y5933" i="1"/>
  <c r="Y5934" i="1"/>
  <c r="Y5935" i="1"/>
  <c r="Y5936" i="1"/>
  <c r="Y5937" i="1"/>
  <c r="Y5938" i="1"/>
  <c r="Y5939" i="1"/>
  <c r="Y5940" i="1"/>
  <c r="Y5941" i="1"/>
  <c r="Y5942" i="1"/>
  <c r="Y5943" i="1"/>
  <c r="Y5944" i="1"/>
  <c r="Y5945" i="1"/>
  <c r="Y5946" i="1"/>
  <c r="Y5947" i="1"/>
  <c r="Y5948" i="1"/>
  <c r="Y5949" i="1"/>
  <c r="Y5950" i="1"/>
  <c r="Y5951" i="1"/>
  <c r="Y5952" i="1"/>
  <c r="Y5953" i="1"/>
  <c r="Y5954" i="1"/>
  <c r="Y5955" i="1"/>
  <c r="Y5956" i="1"/>
  <c r="Y5957" i="1"/>
  <c r="Y5958" i="1"/>
  <c r="Y5959" i="1"/>
  <c r="Y5960" i="1"/>
  <c r="Y5961" i="1"/>
  <c r="Y5962" i="1"/>
  <c r="Y5963" i="1"/>
  <c r="Y5964" i="1"/>
  <c r="Y5965" i="1"/>
  <c r="Y5966" i="1"/>
  <c r="Y5967" i="1"/>
  <c r="Y5968" i="1"/>
  <c r="Y5969" i="1"/>
  <c r="Y5970" i="1"/>
  <c r="Y5971" i="1"/>
  <c r="Y5972" i="1"/>
  <c r="Y5973" i="1"/>
  <c r="Y5974" i="1"/>
  <c r="Y5975" i="1"/>
  <c r="Y5976" i="1"/>
  <c r="Y5977" i="1"/>
  <c r="Y5978" i="1"/>
  <c r="Y5979" i="1"/>
  <c r="Y5980" i="1"/>
  <c r="Y5981" i="1"/>
  <c r="Y5982" i="1"/>
  <c r="Y5983" i="1"/>
  <c r="Y5984" i="1"/>
  <c r="Y5985" i="1"/>
  <c r="Y5986" i="1"/>
  <c r="Y5987" i="1"/>
  <c r="Y5988" i="1"/>
  <c r="Y5989" i="1"/>
  <c r="Y5990" i="1"/>
  <c r="Y5991" i="1"/>
  <c r="Y5992" i="1"/>
  <c r="Y5993" i="1"/>
  <c r="Y5994" i="1"/>
  <c r="Y5995" i="1"/>
  <c r="Y5996" i="1"/>
  <c r="Y5997" i="1"/>
  <c r="Y5998" i="1"/>
  <c r="Y5999" i="1"/>
  <c r="Y6000" i="1"/>
  <c r="Y6001" i="1"/>
  <c r="Y6002" i="1"/>
  <c r="Y6003" i="1"/>
  <c r="Y6004" i="1"/>
  <c r="Y6005" i="1"/>
  <c r="Y6006" i="1"/>
  <c r="Y6007" i="1"/>
  <c r="Y6008" i="1"/>
  <c r="Y6009" i="1"/>
  <c r="Y6010" i="1"/>
  <c r="Y6011" i="1"/>
  <c r="Y6012" i="1"/>
  <c r="Y6013" i="1"/>
  <c r="Y6014" i="1"/>
  <c r="Y6015" i="1"/>
  <c r="Y6016" i="1"/>
  <c r="Y6017" i="1"/>
  <c r="Y6018" i="1"/>
  <c r="Y6019" i="1"/>
  <c r="Y6020" i="1"/>
  <c r="Y6021" i="1"/>
  <c r="Y6022" i="1"/>
  <c r="Y6023" i="1"/>
  <c r="Y6024" i="1"/>
  <c r="Y6025" i="1"/>
  <c r="Y6026" i="1"/>
  <c r="Y6027" i="1"/>
  <c r="Y6028" i="1"/>
  <c r="Y6029" i="1"/>
  <c r="Y6030" i="1"/>
  <c r="Y6031" i="1"/>
  <c r="Y6032" i="1"/>
  <c r="Y6033" i="1"/>
  <c r="Y6034" i="1"/>
  <c r="Y6035" i="1"/>
  <c r="Y6036" i="1"/>
  <c r="Y6037" i="1"/>
  <c r="Y6038" i="1"/>
  <c r="Y6039" i="1"/>
  <c r="Y6040" i="1"/>
  <c r="Y6041" i="1"/>
  <c r="Y6042" i="1"/>
  <c r="Y6043" i="1"/>
  <c r="Y6044" i="1"/>
  <c r="Y6045" i="1"/>
  <c r="Y6046" i="1"/>
  <c r="Y6047" i="1"/>
  <c r="Y6048" i="1"/>
  <c r="Y6049" i="1"/>
  <c r="Y6050" i="1"/>
  <c r="Y6051" i="1"/>
  <c r="Y6052" i="1"/>
  <c r="Y6053" i="1"/>
  <c r="Y6054" i="1"/>
  <c r="Y6055" i="1"/>
  <c r="Y6056" i="1"/>
  <c r="Y6057" i="1"/>
  <c r="Y6058" i="1"/>
  <c r="Y6059" i="1"/>
  <c r="Y6060" i="1"/>
  <c r="Y6061" i="1"/>
  <c r="Y6062" i="1"/>
  <c r="Y6063" i="1"/>
  <c r="Y6064" i="1"/>
  <c r="Y6065" i="1"/>
  <c r="Y6066" i="1"/>
  <c r="Y6067" i="1"/>
  <c r="Y6068" i="1"/>
  <c r="Y6069" i="1"/>
  <c r="Y6070" i="1"/>
  <c r="Y6071" i="1"/>
  <c r="Y6072" i="1"/>
  <c r="Y6073" i="1"/>
  <c r="Y6074" i="1"/>
  <c r="Y6075" i="1"/>
  <c r="Y6076" i="1"/>
  <c r="Y6077" i="1"/>
  <c r="Y6078" i="1"/>
  <c r="Y6079" i="1"/>
  <c r="Y6080" i="1"/>
  <c r="Y6081" i="1"/>
  <c r="Y6082" i="1"/>
  <c r="Y6083" i="1"/>
  <c r="Y6084" i="1"/>
  <c r="Y6085" i="1"/>
  <c r="Y6086" i="1"/>
  <c r="Y6087" i="1"/>
  <c r="Y6088" i="1"/>
  <c r="Y6089" i="1"/>
  <c r="Y6090" i="1"/>
  <c r="Y6091" i="1"/>
  <c r="Y6092" i="1"/>
  <c r="Y6093" i="1"/>
  <c r="Y6094" i="1"/>
  <c r="Y6095" i="1"/>
  <c r="Y6096" i="1"/>
  <c r="Y6097" i="1"/>
  <c r="Y6098" i="1"/>
  <c r="Y6099" i="1"/>
  <c r="Y6100" i="1"/>
  <c r="Y6101" i="1"/>
  <c r="Y6102" i="1"/>
  <c r="Y6103" i="1"/>
  <c r="Y6104" i="1"/>
  <c r="Y6105" i="1"/>
  <c r="Y6106" i="1"/>
  <c r="Y6107" i="1"/>
  <c r="Y6108" i="1"/>
  <c r="Y6109" i="1"/>
  <c r="Y6110" i="1"/>
  <c r="Y6111" i="1"/>
  <c r="Y6112" i="1"/>
  <c r="Y6113" i="1"/>
  <c r="Y6114" i="1"/>
  <c r="Y6115" i="1"/>
  <c r="Y6116" i="1"/>
  <c r="Y6117" i="1"/>
  <c r="Y6118" i="1"/>
  <c r="Y6119" i="1"/>
  <c r="Y6120" i="1"/>
  <c r="Y6121" i="1"/>
  <c r="Y6122" i="1"/>
  <c r="Y6123" i="1"/>
  <c r="Y6124" i="1"/>
  <c r="Y6125" i="1"/>
  <c r="Y6126" i="1"/>
  <c r="Y6127" i="1"/>
  <c r="Y6128" i="1"/>
  <c r="Y6129" i="1"/>
  <c r="Y6130" i="1"/>
  <c r="Y6131" i="1"/>
  <c r="Y6132" i="1"/>
  <c r="Y6133" i="1"/>
  <c r="Y6134" i="1"/>
  <c r="Y6135" i="1"/>
  <c r="Y6136" i="1"/>
  <c r="Y6137" i="1"/>
  <c r="Y6138" i="1"/>
  <c r="Y6139" i="1"/>
  <c r="Y6140" i="1"/>
  <c r="Y6141" i="1"/>
  <c r="Y6142" i="1"/>
  <c r="Y6143" i="1"/>
  <c r="Y6144" i="1"/>
  <c r="Y6145" i="1"/>
  <c r="Y6146" i="1"/>
  <c r="Y6147" i="1"/>
  <c r="Y6148" i="1"/>
  <c r="Y6149" i="1"/>
  <c r="Y6150" i="1"/>
  <c r="Y6151" i="1"/>
  <c r="Y6152" i="1"/>
  <c r="Y6153" i="1"/>
  <c r="Y6154" i="1"/>
  <c r="Y6155" i="1"/>
  <c r="Z100" i="1" l="1"/>
  <c r="Z588" i="1"/>
  <c r="Z862" i="1"/>
  <c r="Z1019" i="1"/>
  <c r="Z900" i="1"/>
  <c r="Z697" i="1"/>
  <c r="Z182" i="1"/>
  <c r="Z725" i="1"/>
  <c r="Z773" i="1"/>
  <c r="Z156" i="1"/>
  <c r="Z646" i="1"/>
  <c r="Z224" i="1"/>
  <c r="Z621" i="1"/>
  <c r="Z287" i="1"/>
  <c r="Z594" i="1"/>
  <c r="Z73" i="1"/>
  <c r="Z968" i="1"/>
  <c r="Z63" i="1"/>
  <c r="Z958" i="1"/>
  <c r="Z565" i="1"/>
  <c r="Z892" i="1"/>
  <c r="Z1063" i="1"/>
  <c r="Z236" i="1"/>
  <c r="Z497" i="1"/>
  <c r="Z774" i="1"/>
  <c r="Z110" i="1"/>
  <c r="Z665" i="1"/>
  <c r="Z763" i="1"/>
  <c r="Z186" i="1"/>
  <c r="Z521" i="1"/>
  <c r="Z500" i="1"/>
  <c r="Z457" i="1"/>
  <c r="Z1113" i="1"/>
  <c r="Z990" i="1"/>
  <c r="Z51" i="1"/>
  <c r="Z616" i="1"/>
  <c r="Z1114" i="1"/>
  <c r="Z1089" i="1"/>
  <c r="Z504" i="1"/>
  <c r="Z987" i="1"/>
  <c r="Z905" i="1"/>
  <c r="Z298" i="1"/>
  <c r="Z450" i="1"/>
  <c r="Z541" i="1"/>
  <c r="Z235" i="1"/>
  <c r="Z804" i="1"/>
  <c r="Z350" i="1"/>
  <c r="Z1088" i="1"/>
  <c r="Z174" i="1"/>
  <c r="Z516" i="1"/>
  <c r="Z822" i="1"/>
  <c r="Z609" i="1"/>
  <c r="Z375" i="1"/>
  <c r="Z264" i="1"/>
  <c r="Z96" i="1"/>
  <c r="Z768" i="1"/>
  <c r="Z564" i="1"/>
  <c r="Z622" i="1"/>
  <c r="Z650" i="1"/>
  <c r="Z767" i="1"/>
  <c r="Z851" i="1"/>
  <c r="Z733" i="1"/>
  <c r="Z140" i="1"/>
  <c r="Z363" i="1"/>
  <c r="Z753" i="1"/>
  <c r="Z449" i="1"/>
  <c r="Z198" i="1"/>
  <c r="Z522" i="1"/>
  <c r="Z1022" i="1"/>
  <c r="Z1021" i="1"/>
  <c r="Z910" i="1"/>
  <c r="Z787" i="1"/>
  <c r="Z933" i="1"/>
  <c r="Z49" i="1"/>
  <c r="Z1009" i="1"/>
  <c r="Z288" i="1"/>
  <c r="Z203" i="1"/>
  <c r="Z1065" i="1"/>
  <c r="Z1064" i="1"/>
  <c r="Z43" i="1"/>
  <c r="Z78" i="1"/>
  <c r="Z417" i="1"/>
  <c r="Z120" i="1"/>
  <c r="Z645" i="1"/>
  <c r="Z1020" i="1"/>
  <c r="Z775" i="1"/>
  <c r="Z493" i="1"/>
  <c r="Z227" i="1"/>
  <c r="Z540" i="1"/>
  <c r="Z261" i="1"/>
  <c r="Z530" i="1"/>
  <c r="Z316" i="1"/>
  <c r="Z1087" i="1"/>
  <c r="Z552" i="1"/>
  <c r="Z459" i="1"/>
  <c r="Z454" i="1"/>
  <c r="Z539" i="1"/>
  <c r="Z529" i="1"/>
  <c r="Z281" i="1"/>
  <c r="Z834" i="1"/>
  <c r="Z32" i="1"/>
  <c r="Z749" i="1"/>
  <c r="Z587" i="1"/>
  <c r="Z1057" i="1"/>
  <c r="Z1056" i="1"/>
  <c r="Z1106" i="1"/>
  <c r="Z1081" i="1"/>
  <c r="Z1058" i="1"/>
  <c r="Z1049" i="1"/>
  <c r="Z1034" i="1"/>
  <c r="Z1077" i="1"/>
  <c r="Z1102" i="1"/>
  <c r="Z1073" i="1"/>
  <c r="Z1027" i="1"/>
  <c r="Z1071" i="1"/>
  <c r="Z1043" i="1"/>
  <c r="Z1042" i="1"/>
  <c r="Z1095" i="1"/>
  <c r="Z1026" i="1"/>
  <c r="Z1018" i="1"/>
  <c r="Z1017" i="1"/>
  <c r="U389" i="1"/>
  <c r="U387" i="1"/>
  <c r="U339" i="1"/>
  <c r="U402" i="1"/>
  <c r="U385" i="1"/>
  <c r="U926" i="1"/>
  <c r="U619" i="1"/>
  <c r="U395" i="1"/>
  <c r="U663" i="1"/>
  <c r="U219" i="1"/>
  <c r="U392" i="1"/>
  <c r="U391" i="1"/>
  <c r="U191" i="1"/>
  <c r="U509" i="1"/>
  <c r="U383" i="1"/>
  <c r="U388" i="1"/>
  <c r="U386" i="1"/>
  <c r="U512" i="1"/>
  <c r="U357" i="1"/>
  <c r="U508" i="1"/>
  <c r="U384" i="1"/>
  <c r="U914" i="1"/>
  <c r="U891" i="1"/>
  <c r="U394" i="1"/>
  <c r="U393" i="1"/>
  <c r="U919" i="1"/>
  <c r="U300" i="1"/>
  <c r="U390" i="1"/>
  <c r="U832" i="1"/>
  <c r="U382" i="1"/>
  <c r="U405" i="1"/>
  <c r="U439" i="1"/>
  <c r="U895" i="1"/>
  <c r="U437" i="1"/>
  <c r="U436" i="1"/>
  <c r="U935" i="1"/>
  <c r="U434" i="1"/>
  <c r="U687" i="1"/>
  <c r="U399" i="1"/>
  <c r="U444" i="1"/>
  <c r="U469" i="1"/>
  <c r="U443" i="1"/>
  <c r="U442" i="1"/>
  <c r="U440" i="1"/>
  <c r="U317" i="1"/>
  <c r="U239" i="1"/>
  <c r="U937" i="1"/>
  <c r="U438" i="1"/>
  <c r="U802" i="1"/>
  <c r="U904" i="1"/>
  <c r="U435" i="1"/>
  <c r="U966" i="1"/>
  <c r="U447" i="1"/>
  <c r="U446" i="1"/>
  <c r="U445" i="1"/>
  <c r="U427" i="1"/>
  <c r="U1010" i="1"/>
  <c r="U441" i="1"/>
  <c r="U715" i="1"/>
  <c r="U433" i="1"/>
  <c r="U543" i="1"/>
  <c r="U536" i="1"/>
  <c r="U566" i="1"/>
  <c r="U946" i="1"/>
  <c r="U528" i="1"/>
  <c r="U430" i="1"/>
  <c r="U562" i="1"/>
  <c r="U559" i="1"/>
  <c r="U669" i="1"/>
  <c r="U554" i="1"/>
  <c r="U886" i="1"/>
  <c r="U550" i="1"/>
  <c r="U46" i="1"/>
  <c r="U697" i="1"/>
  <c r="U542" i="1"/>
  <c r="U765" i="1"/>
  <c r="U798" i="1"/>
  <c r="U533" i="1"/>
  <c r="U787" i="1"/>
  <c r="U855" i="1"/>
  <c r="U561" i="1"/>
  <c r="U903" i="1"/>
  <c r="U558" i="1"/>
  <c r="U288" i="1"/>
  <c r="U703" i="1"/>
  <c r="U549" i="1"/>
  <c r="U546" i="1"/>
  <c r="U621" i="1"/>
  <c r="U541" i="1"/>
  <c r="U672" i="1"/>
  <c r="U535" i="1"/>
  <c r="U532" i="1"/>
  <c r="U804" i="1"/>
  <c r="U954" i="1"/>
  <c r="U527" i="1"/>
  <c r="U523" i="1"/>
  <c r="U978" i="1"/>
  <c r="U520" i="1"/>
  <c r="U491" i="1"/>
  <c r="U553" i="1"/>
  <c r="U750" i="1"/>
  <c r="U545" i="1"/>
  <c r="U588" i="1"/>
  <c r="U540" i="1"/>
  <c r="U538" i="1"/>
  <c r="U885" i="1"/>
  <c r="U922" i="1"/>
  <c r="U530" i="1"/>
  <c r="U606" i="1"/>
  <c r="U526" i="1"/>
  <c r="U952" i="1"/>
  <c r="U564" i="1"/>
  <c r="U293" i="1"/>
  <c r="U557" i="1"/>
  <c r="U552" i="1"/>
  <c r="U544" i="1"/>
  <c r="U539" i="1"/>
  <c r="U498" i="1"/>
  <c r="U534" i="1"/>
  <c r="U216" i="1"/>
  <c r="U529" i="1"/>
  <c r="U167" i="1"/>
  <c r="U525" i="1"/>
  <c r="U290" i="1"/>
  <c r="U412" i="1"/>
  <c r="U560" i="1"/>
  <c r="U567" i="1"/>
  <c r="U556" i="1"/>
  <c r="U583" i="1"/>
  <c r="U548" i="1"/>
  <c r="U948" i="1"/>
  <c r="U522" i="1"/>
  <c r="U729" i="1"/>
  <c r="U537" i="1"/>
  <c r="U654" i="1"/>
  <c r="U531" i="1"/>
  <c r="U662" i="1"/>
  <c r="U704" i="1"/>
  <c r="U524" i="1"/>
  <c r="U475" i="1"/>
  <c r="U563" i="1"/>
  <c r="U980" i="1"/>
  <c r="U555" i="1"/>
  <c r="U873" i="1"/>
  <c r="U551" i="1"/>
  <c r="U547" i="1"/>
  <c r="U941" i="1"/>
  <c r="U463" i="1"/>
  <c r="U333" i="1"/>
  <c r="U925" i="1"/>
  <c r="U517" i="1"/>
  <c r="U105" i="1"/>
  <c r="U778" i="1"/>
  <c r="U495" i="1"/>
  <c r="U942" i="1"/>
  <c r="U938" i="1"/>
  <c r="U308" i="1"/>
  <c r="U419" i="1"/>
  <c r="U635" i="1"/>
  <c r="U74" i="1"/>
  <c r="U481" i="1"/>
  <c r="U181" i="1"/>
  <c r="U582" i="1"/>
  <c r="U365" i="1"/>
  <c r="U655" i="1"/>
  <c r="U976" i="1"/>
  <c r="U514" i="1"/>
  <c r="U673" i="1"/>
  <c r="U668" i="1"/>
  <c r="U959" i="1"/>
  <c r="U627" i="1"/>
  <c r="U510" i="1"/>
  <c r="U808" i="1"/>
  <c r="U934" i="1"/>
  <c r="U670" i="1"/>
  <c r="U979" i="1"/>
  <c r="U623" i="1"/>
  <c r="U367" i="1"/>
  <c r="U318" i="1"/>
  <c r="U681" i="1"/>
  <c r="U58" i="1"/>
  <c r="U89" i="1"/>
  <c r="U776" i="1"/>
  <c r="U489" i="1"/>
  <c r="U939" i="1"/>
  <c r="U507" i="1"/>
  <c r="U233" i="1"/>
  <c r="U786" i="1"/>
  <c r="U513" i="1"/>
  <c r="U223" i="1"/>
  <c r="U69" i="1"/>
  <c r="U143" i="1"/>
  <c r="U483" i="1"/>
  <c r="U154" i="1"/>
  <c r="U807" i="1"/>
  <c r="U158" i="1"/>
  <c r="U499" i="1"/>
  <c r="U902" i="1"/>
  <c r="U479" i="1"/>
  <c r="U73" i="1"/>
  <c r="U71" i="1"/>
  <c r="U11" i="1"/>
  <c r="U487" i="1"/>
  <c r="U63" i="1"/>
  <c r="U291" i="1"/>
  <c r="U585" i="1"/>
  <c r="U781" i="1"/>
  <c r="U568" i="1"/>
  <c r="U153" i="1"/>
  <c r="U645" i="1"/>
  <c r="U618" i="1"/>
  <c r="U620" i="1"/>
  <c r="U21" i="1"/>
  <c r="U168" i="1"/>
  <c r="U228" i="1"/>
  <c r="U96" i="1"/>
  <c r="U953" i="1"/>
  <c r="U119" i="1"/>
  <c r="U985" i="1"/>
  <c r="U665" i="1"/>
  <c r="U39" i="1"/>
  <c r="U957" i="1"/>
  <c r="U650" i="1"/>
  <c r="U13" i="1"/>
  <c r="U494" i="1"/>
  <c r="U521" i="1"/>
  <c r="U33" i="1"/>
  <c r="U281" i="1"/>
  <c r="U634" i="1"/>
  <c r="U84" i="1"/>
  <c r="U104" i="1"/>
  <c r="U32" i="1"/>
  <c r="U423" i="1"/>
  <c r="U747" i="1"/>
  <c r="U128" i="1"/>
  <c r="U615" i="1"/>
  <c r="U702" i="1"/>
  <c r="U616" i="1"/>
  <c r="U651" i="1"/>
  <c r="U571" i="1"/>
  <c r="U515" i="1"/>
  <c r="U38" i="1"/>
  <c r="U666" i="1"/>
  <c r="U26" i="1"/>
  <c r="U648" i="1"/>
  <c r="U842" i="1"/>
  <c r="U875" i="1"/>
  <c r="U692" i="1"/>
  <c r="U674" i="1"/>
  <c r="U680" i="1"/>
  <c r="U359" i="1"/>
  <c r="U202" i="1"/>
  <c r="U864" i="1"/>
  <c r="U2" i="1"/>
  <c r="U920" i="1"/>
  <c r="U632" i="1"/>
  <c r="U511" i="1"/>
  <c r="U47" i="1"/>
  <c r="U751" i="1"/>
  <c r="U570" i="1"/>
  <c r="U850" i="1"/>
  <c r="U518" i="1"/>
  <c r="U374" i="1"/>
  <c r="U448" i="1"/>
  <c r="U109" i="1"/>
  <c r="U356" i="1"/>
  <c r="U337" i="1"/>
  <c r="U373" i="1"/>
  <c r="U52" i="1"/>
  <c r="U366" i="1"/>
  <c r="U927" i="1"/>
  <c r="U340" i="1"/>
  <c r="U328" i="1"/>
  <c r="U810" i="1"/>
  <c r="U332" i="1"/>
  <c r="U685" i="1"/>
  <c r="U323" i="1"/>
  <c r="U331" i="1"/>
  <c r="U981" i="1"/>
  <c r="U918" i="1"/>
  <c r="U5" i="1"/>
  <c r="U301" i="1"/>
  <c r="U330" i="1"/>
  <c r="U625" i="1"/>
  <c r="U215" i="1"/>
  <c r="U977" i="1"/>
  <c r="U349" i="1"/>
  <c r="U883" i="1"/>
  <c r="U671" i="1"/>
  <c r="U407" i="1"/>
  <c r="U936" i="1"/>
  <c r="U244" i="1"/>
  <c r="U364" i="1"/>
  <c r="U221" i="1"/>
  <c r="U716" i="1"/>
  <c r="U972" i="1"/>
  <c r="U679" i="1"/>
  <c r="U678" i="1"/>
  <c r="U901" i="1"/>
  <c r="U148" i="1"/>
  <c r="U152" i="1"/>
  <c r="U297" i="1"/>
  <c r="U49" i="1"/>
  <c r="U504" i="1"/>
  <c r="U347" i="1"/>
  <c r="U770" i="1"/>
  <c r="U60" i="1"/>
  <c r="U35" i="1"/>
  <c r="U149" i="1"/>
  <c r="U417" i="1"/>
  <c r="U955" i="1"/>
  <c r="U56" i="1"/>
  <c r="U174" i="1"/>
  <c r="U145" i="1"/>
  <c r="U67" i="1"/>
  <c r="U775" i="1"/>
  <c r="U375" i="1"/>
  <c r="U480" i="1"/>
  <c r="U110" i="1"/>
  <c r="U106" i="1"/>
  <c r="U806" i="1"/>
  <c r="U268" i="1"/>
  <c r="U949" i="1"/>
  <c r="U424" i="1"/>
  <c r="U34" i="1"/>
  <c r="U428" i="1"/>
  <c r="U950" i="1"/>
  <c r="U28" i="1"/>
  <c r="U519" i="1"/>
  <c r="U360" i="1"/>
  <c r="U753" i="1"/>
  <c r="U652" i="1"/>
  <c r="U689" i="1"/>
  <c r="U378" i="1"/>
  <c r="U841" i="1"/>
  <c r="U401" i="1"/>
  <c r="U916" i="1"/>
  <c r="U647" i="1"/>
  <c r="U408" i="1"/>
  <c r="U477" i="1"/>
  <c r="U372" i="1"/>
  <c r="U718" i="1"/>
  <c r="U379" i="1"/>
  <c r="U973" i="1"/>
  <c r="U370" i="1"/>
  <c r="U342" i="1"/>
  <c r="U294" i="1"/>
  <c r="U162" i="1"/>
  <c r="U335" i="1"/>
  <c r="U578" i="1"/>
  <c r="U1061" i="1"/>
  <c r="U1055" i="1"/>
  <c r="U1041" i="1"/>
  <c r="U1112" i="1"/>
  <c r="U1105" i="1"/>
  <c r="U1093" i="1"/>
  <c r="U1085" i="1"/>
  <c r="U1080" i="1"/>
  <c r="U1060" i="1"/>
  <c r="U1047" i="1"/>
  <c r="U1040" i="1"/>
  <c r="U1031" i="1"/>
  <c r="U1111" i="1"/>
  <c r="U1092" i="1"/>
  <c r="U1046" i="1"/>
  <c r="U1039" i="1"/>
  <c r="U1030" i="1"/>
  <c r="U1110" i="1"/>
  <c r="U1104" i="1"/>
  <c r="U1101" i="1"/>
  <c r="U1079" i="1"/>
  <c r="U1024" i="1"/>
  <c r="U1052" i="1"/>
  <c r="U1035" i="1"/>
  <c r="U1108" i="1"/>
  <c r="U1075" i="1"/>
  <c r="U1051" i="1"/>
  <c r="U1045" i="1"/>
  <c r="U1029" i="1"/>
  <c r="U1115" i="1"/>
  <c r="U1083" i="1"/>
  <c r="U1021" i="1"/>
  <c r="U1050" i="1"/>
  <c r="U1044" i="1"/>
  <c r="U1114" i="1"/>
  <c r="U1107" i="1"/>
  <c r="U1098" i="1"/>
  <c r="U1090" i="1"/>
  <c r="U1082" i="1"/>
  <c r="U1028" i="1"/>
  <c r="U1096" i="1"/>
  <c r="U1088" i="1"/>
  <c r="U1072" i="1"/>
  <c r="U1058" i="1"/>
  <c r="U1038" i="1"/>
  <c r="U1033" i="1"/>
  <c r="U1071" i="1"/>
  <c r="U1019" i="1"/>
  <c r="U1056" i="1"/>
  <c r="U1049" i="1"/>
  <c r="U1113" i="1"/>
  <c r="U1106" i="1"/>
  <c r="U1095" i="1"/>
  <c r="U1042" i="1"/>
  <c r="U1026" i="1"/>
  <c r="U1102" i="1"/>
  <c r="U1017" i="1"/>
  <c r="U690" i="1"/>
  <c r="U696" i="1"/>
  <c r="U95" i="1"/>
  <c r="U142" i="1"/>
  <c r="U682" i="1"/>
  <c r="U923" i="1"/>
  <c r="U431" i="1"/>
  <c r="U79" i="1"/>
  <c r="U983" i="1"/>
  <c r="U81" i="1"/>
  <c r="U77" i="1"/>
  <c r="U411" i="1"/>
  <c r="U748" i="1"/>
  <c r="U717" i="1"/>
  <c r="U1011" i="1"/>
  <c r="U752" i="1"/>
  <c r="U755" i="1"/>
  <c r="U738" i="1"/>
  <c r="U146" i="1"/>
  <c r="U468" i="1"/>
  <c r="U111" i="1"/>
  <c r="U705" i="1"/>
  <c r="U292" i="1"/>
  <c r="U714" i="1"/>
  <c r="U310" i="1"/>
  <c r="U709" i="1"/>
  <c r="U730" i="1"/>
  <c r="U277" i="1"/>
  <c r="U723" i="1"/>
  <c r="U59" i="1"/>
  <c r="U220" i="1"/>
  <c r="U312" i="1"/>
  <c r="U719" i="1"/>
  <c r="U725" i="1"/>
  <c r="U724" i="1"/>
  <c r="U773" i="1"/>
  <c r="U756" i="1"/>
  <c r="U741" i="1"/>
  <c r="U905" i="1"/>
  <c r="U720" i="1"/>
  <c r="U6" i="1"/>
  <c r="U657" i="1"/>
  <c r="U858" i="1"/>
  <c r="U805" i="1"/>
  <c r="U660" i="1"/>
  <c r="U698" i="1"/>
  <c r="U296" i="1"/>
  <c r="U197" i="1"/>
  <c r="U667" i="1"/>
  <c r="U732" i="1"/>
  <c r="U789" i="1"/>
  <c r="U710" i="1"/>
  <c r="U731" i="1"/>
  <c r="U839" i="1"/>
  <c r="U279" i="1"/>
  <c r="U86" i="1"/>
  <c r="U743" i="1"/>
  <c r="U746" i="1"/>
  <c r="U462" i="1"/>
  <c r="U742" i="1"/>
  <c r="U185" i="1"/>
  <c r="U967" i="1"/>
  <c r="U766" i="1"/>
  <c r="U121" i="1"/>
  <c r="U254" i="1"/>
  <c r="U758" i="1"/>
  <c r="U350" i="1"/>
  <c r="U760" i="1"/>
  <c r="U565" i="1"/>
  <c r="U610" i="1"/>
  <c r="U456" i="1"/>
  <c r="U744" i="1"/>
  <c r="U261" i="1"/>
  <c r="U759" i="1"/>
  <c r="U418" i="1"/>
  <c r="U316" i="1"/>
  <c r="U727" i="1"/>
  <c r="U240" i="1"/>
  <c r="U739" i="1"/>
  <c r="U92" i="1"/>
  <c r="U598" i="1"/>
  <c r="U733" i="1"/>
  <c r="U324" i="1"/>
  <c r="U764" i="1"/>
  <c r="U762" i="1"/>
  <c r="U818" i="1"/>
  <c r="U749" i="1"/>
  <c r="U311" i="1"/>
  <c r="U736" i="1"/>
  <c r="U284" i="1"/>
  <c r="U8" i="1"/>
  <c r="U283" i="1"/>
  <c r="U726" i="1"/>
  <c r="U699" i="1"/>
  <c r="U675" i="1"/>
  <c r="U754" i="1"/>
  <c r="U757" i="1"/>
  <c r="U737" i="1"/>
  <c r="U263" i="1"/>
  <c r="U740" i="1"/>
  <c r="U722" i="1"/>
  <c r="U734" i="1"/>
  <c r="U466" i="1"/>
  <c r="U20" i="1"/>
  <c r="U4" i="1"/>
  <c r="U22" i="1"/>
  <c r="U868" i="1"/>
  <c r="U132" i="1"/>
  <c r="U44" i="1"/>
  <c r="U41" i="1"/>
  <c r="U122" i="1"/>
  <c r="U344" i="1"/>
  <c r="U199" i="1"/>
  <c r="U141" i="1"/>
  <c r="U83" i="1"/>
  <c r="U876" i="1"/>
  <c r="U982" i="1"/>
  <c r="U325" i="1"/>
  <c r="U1008" i="1"/>
  <c r="U271" i="1"/>
  <c r="U65" i="1"/>
  <c r="U118" i="1"/>
  <c r="U140" i="1"/>
  <c r="U460" i="1"/>
  <c r="U363" i="1"/>
  <c r="U429" i="1"/>
  <c r="U894" i="1"/>
  <c r="U707" i="1"/>
  <c r="U358" i="1"/>
  <c r="U169" i="1"/>
  <c r="U376" i="1"/>
  <c r="U313" i="1"/>
  <c r="U117" i="1"/>
  <c r="U309" i="1"/>
  <c r="U403" i="1"/>
  <c r="U355" i="1"/>
  <c r="U93" i="1"/>
  <c r="U790" i="1"/>
  <c r="U823" i="1"/>
  <c r="U380" i="1"/>
  <c r="U108" i="1"/>
  <c r="U130" i="1"/>
  <c r="U183" i="1"/>
  <c r="U182" i="1"/>
  <c r="U274" i="1"/>
  <c r="U304" i="1"/>
  <c r="U203" i="1"/>
  <c r="U245" i="1"/>
  <c r="U256" i="1"/>
  <c r="U78" i="1"/>
  <c r="U97" i="1"/>
  <c r="U251" i="1"/>
  <c r="U101" i="1"/>
  <c r="U253" i="1"/>
  <c r="U241" i="1"/>
  <c r="U15" i="1"/>
  <c r="U94" i="1"/>
  <c r="U14" i="1"/>
  <c r="U264" i="1"/>
  <c r="U27" i="1"/>
  <c r="U248" i="1"/>
  <c r="U397" i="1"/>
  <c r="U18" i="1"/>
  <c r="U837" i="1"/>
  <c r="U459" i="1"/>
  <c r="U273" i="1"/>
  <c r="U7" i="1"/>
  <c r="U346" i="1"/>
  <c r="U320" i="1"/>
  <c r="U302" i="1"/>
  <c r="U234" i="1"/>
  <c r="U137" i="1"/>
  <c r="U267" i="1"/>
  <c r="U61" i="1"/>
  <c r="U57" i="1"/>
  <c r="U827" i="1"/>
  <c r="U31" i="1"/>
  <c r="U3" i="1"/>
  <c r="U305" i="1"/>
  <c r="U856" i="1"/>
  <c r="U252" i="1"/>
  <c r="U464" i="1"/>
  <c r="U112" i="1"/>
  <c r="U474" i="1"/>
  <c r="U166" i="1"/>
  <c r="U624" i="1"/>
  <c r="U575" i="1"/>
  <c r="U275" i="1"/>
  <c r="U37" i="1"/>
  <c r="U471" i="1"/>
  <c r="U467" i="1"/>
  <c r="U843" i="1"/>
  <c r="U465" i="1"/>
  <c r="U658" i="1"/>
  <c r="U473" i="1"/>
  <c r="U472" i="1"/>
  <c r="U180" i="1"/>
  <c r="U470" i="1"/>
  <c r="U461" i="1"/>
  <c r="U771" i="1"/>
  <c r="U857" i="1"/>
  <c r="U772" i="1"/>
  <c r="U43" i="1"/>
  <c r="U879" i="1"/>
  <c r="U327" i="1"/>
  <c r="U969" i="1"/>
  <c r="U341" i="1"/>
  <c r="U303" i="1"/>
  <c r="U516" i="1"/>
  <c r="U497" i="1"/>
  <c r="U161" i="1"/>
  <c r="U319" i="1"/>
  <c r="U768" i="1"/>
  <c r="U114" i="1"/>
  <c r="U410" i="1"/>
  <c r="U500" i="1"/>
  <c r="U299" i="1"/>
  <c r="U207" i="1"/>
  <c r="U345" i="1"/>
  <c r="U482" i="1"/>
  <c r="U17" i="1"/>
  <c r="U209" i="1"/>
  <c r="U649" i="1"/>
  <c r="U845" i="1"/>
  <c r="U694" i="1"/>
  <c r="U826" i="1"/>
  <c r="U172" i="1"/>
  <c r="U237" i="1"/>
  <c r="U315" i="1"/>
  <c r="U929" i="1"/>
  <c r="U123" i="1"/>
  <c r="U55" i="1"/>
  <c r="U974" i="1"/>
  <c r="U602" i="1"/>
  <c r="U892" i="1"/>
  <c r="U116" i="1"/>
  <c r="U193" i="1"/>
  <c r="U888" i="1"/>
  <c r="U206" i="1"/>
  <c r="U329" i="1"/>
  <c r="U796" i="1"/>
  <c r="U200" i="1"/>
  <c r="U159" i="1"/>
  <c r="U404" i="1"/>
  <c r="U907" i="1"/>
  <c r="U377" i="1"/>
  <c r="U421" i="1"/>
  <c r="U630" i="1"/>
  <c r="U956" i="1"/>
  <c r="U455" i="1"/>
  <c r="U133" i="1"/>
  <c r="U270" i="1"/>
  <c r="U416" i="1"/>
  <c r="U164" i="1"/>
  <c r="U226" i="1"/>
  <c r="U846" i="1"/>
  <c r="U642" i="1"/>
  <c r="U413" i="1"/>
  <c r="U262" i="1"/>
  <c r="U322" i="1"/>
  <c r="U170" i="1"/>
  <c r="U258" i="1"/>
  <c r="U792" i="1"/>
  <c r="U232" i="1"/>
  <c r="U779" i="1"/>
  <c r="U782" i="1"/>
  <c r="U795" i="1"/>
  <c r="U794" i="1"/>
  <c r="U783" i="1"/>
  <c r="U784" i="1"/>
  <c r="U791" i="1"/>
  <c r="U1003" i="1"/>
  <c r="U64" i="1"/>
  <c r="U788" i="1"/>
  <c r="U595" i="1"/>
  <c r="U351" i="1"/>
  <c r="U155" i="1"/>
  <c r="U163" i="1"/>
  <c r="U849" i="1"/>
  <c r="U646" i="1"/>
  <c r="U728" i="1"/>
  <c r="U591" i="1"/>
  <c r="U607" i="1"/>
  <c r="U214" i="1"/>
  <c r="U721" i="1"/>
  <c r="U192" i="1"/>
  <c r="U676" i="1"/>
  <c r="U597" i="1"/>
  <c r="U797" i="1"/>
  <c r="U638" i="1"/>
  <c r="U877" i="1"/>
  <c r="U420" i="1"/>
  <c r="U803" i="1"/>
  <c r="U218" i="1"/>
  <c r="U336" i="1"/>
  <c r="U793" i="1"/>
  <c r="U800" i="1"/>
  <c r="U893" i="1"/>
  <c r="U799" i="1"/>
  <c r="U801" i="1"/>
  <c r="U201" i="1"/>
  <c r="U126" i="1"/>
  <c r="U785" i="1"/>
  <c r="U836" i="1"/>
  <c r="U450" i="1"/>
  <c r="U780" i="1"/>
  <c r="U777" i="1"/>
  <c r="U238" i="1"/>
  <c r="U769" i="1"/>
  <c r="U774" i="1"/>
  <c r="U196" i="1"/>
  <c r="U88" i="1"/>
  <c r="U761" i="1"/>
  <c r="U763" i="1"/>
  <c r="U767" i="1"/>
  <c r="U242" i="1"/>
  <c r="U362" i="1"/>
  <c r="U147" i="1"/>
  <c r="U334" i="1"/>
  <c r="U75" i="1"/>
  <c r="U348" i="1"/>
  <c r="U352" i="1"/>
  <c r="U881" i="1"/>
  <c r="U371" i="1"/>
  <c r="U369" i="1"/>
  <c r="U227" i="1"/>
  <c r="U276" i="1"/>
  <c r="U190" i="1"/>
  <c r="U425" i="1"/>
  <c r="U453" i="1"/>
  <c r="U70" i="1"/>
  <c r="U107" i="1"/>
  <c r="U596" i="1"/>
  <c r="U343" i="1"/>
  <c r="U289" i="1"/>
  <c r="U924" i="1"/>
  <c r="U314" i="1"/>
  <c r="U900" i="1"/>
  <c r="U398" i="1"/>
  <c r="U354" i="1"/>
  <c r="U165" i="1"/>
  <c r="U396" i="1"/>
  <c r="U422" i="1"/>
  <c r="U644" i="1"/>
  <c r="U307" i="1"/>
  <c r="U452" i="1"/>
  <c r="U255" i="1"/>
  <c r="U454" i="1"/>
  <c r="U614" i="1"/>
  <c r="U992" i="1"/>
  <c r="U449" i="1"/>
  <c r="U243" i="1"/>
  <c r="U458" i="1"/>
  <c r="U266" i="1"/>
  <c r="U414" i="1"/>
  <c r="U409" i="1"/>
  <c r="U601" i="1"/>
  <c r="U476" i="1"/>
  <c r="U999" i="1"/>
  <c r="U282" i="1"/>
  <c r="U928" i="1"/>
  <c r="U187" i="1"/>
  <c r="U45" i="1"/>
  <c r="U821" i="1"/>
  <c r="U138" i="1"/>
  <c r="U129" i="1"/>
  <c r="U176" i="1"/>
  <c r="U306" i="1"/>
  <c r="U98" i="1"/>
  <c r="U157" i="1"/>
  <c r="U589" i="1"/>
  <c r="U486" i="1"/>
  <c r="U594" i="1"/>
  <c r="U249" i="1"/>
  <c r="U40" i="1"/>
  <c r="U100" i="1"/>
  <c r="U569" i="1"/>
  <c r="U225" i="1"/>
  <c r="U186" i="1"/>
  <c r="U229" i="1"/>
  <c r="U259" i="1"/>
  <c r="U247" i="1"/>
  <c r="U23" i="1"/>
  <c r="U604" i="1"/>
  <c r="U16" i="1"/>
  <c r="U29" i="1"/>
  <c r="U353" i="1"/>
  <c r="U664" i="1"/>
  <c r="U295" i="1"/>
  <c r="U90" i="1"/>
  <c r="U189" i="1"/>
  <c r="U160" i="1"/>
  <c r="U997" i="1"/>
  <c r="U579" i="1"/>
  <c r="U485" i="1"/>
  <c r="U139" i="1"/>
  <c r="U584" i="1"/>
  <c r="U125" i="1"/>
  <c r="U257" i="1"/>
  <c r="U824" i="1"/>
  <c r="U250" i="1"/>
  <c r="U278" i="1"/>
  <c r="U626" i="1"/>
  <c r="U592" i="1"/>
  <c r="U884" i="1"/>
  <c r="U490" i="1"/>
  <c r="U691" i="1"/>
  <c r="U120" i="1"/>
  <c r="U590" i="1"/>
  <c r="U599" i="1"/>
  <c r="U361" i="1"/>
  <c r="U603" i="1"/>
  <c r="U600" i="1"/>
  <c r="U944" i="1"/>
  <c r="U587" i="1"/>
  <c r="U593" i="1"/>
  <c r="U144" i="1"/>
  <c r="U586" i="1"/>
  <c r="U912" i="1"/>
  <c r="U889" i="1"/>
  <c r="U872" i="1"/>
  <c r="U62" i="1"/>
  <c r="U899" i="1"/>
  <c r="U878" i="1"/>
  <c r="U134" i="1"/>
  <c r="U851" i="1"/>
  <c r="U204" i="1"/>
  <c r="U457" i="1"/>
  <c r="U867" i="1"/>
  <c r="U871" i="1"/>
  <c r="U572" i="1"/>
  <c r="U863" i="1"/>
  <c r="U861" i="1"/>
  <c r="U911" i="1"/>
  <c r="U72" i="1"/>
  <c r="U896" i="1"/>
  <c r="U898" i="1"/>
  <c r="U909" i="1"/>
  <c r="U506" i="1"/>
  <c r="U897" i="1"/>
  <c r="U36" i="1"/>
  <c r="U910" i="1"/>
  <c r="U1009" i="1"/>
  <c r="U890" i="1"/>
  <c r="U686" i="1"/>
  <c r="U862" i="1"/>
  <c r="U693" i="1"/>
  <c r="U53" i="1"/>
  <c r="U708" i="1"/>
  <c r="U235" i="1"/>
  <c r="U653" i="1"/>
  <c r="U712" i="1"/>
  <c r="U115" i="1"/>
  <c r="U812" i="1"/>
  <c r="U338" i="1"/>
  <c r="U10" i="1"/>
  <c r="U745" i="1"/>
  <c r="U917" i="1"/>
  <c r="U580" i="1"/>
  <c r="U866" i="1"/>
  <c r="U68" i="1"/>
  <c r="U908" i="1"/>
  <c r="U887" i="1"/>
  <c r="U874" i="1"/>
  <c r="U865" i="1"/>
  <c r="U880" i="1"/>
  <c r="U860" i="1"/>
  <c r="U76" i="1"/>
  <c r="U853" i="1"/>
  <c r="U66" i="1"/>
  <c r="U869" i="1"/>
  <c r="U940" i="1"/>
  <c r="U30" i="1"/>
  <c r="U882" i="1"/>
  <c r="U840" i="1"/>
  <c r="U85" i="1"/>
  <c r="U432" i="1"/>
  <c r="U1068" i="1"/>
  <c r="U1048" i="1"/>
  <c r="U1053" i="1"/>
  <c r="U1116" i="1"/>
  <c r="U1020" i="1"/>
  <c r="U1034" i="1"/>
  <c r="U1027" i="1"/>
  <c r="U1037" i="1"/>
  <c r="U1077" i="1"/>
  <c r="U1118" i="1"/>
  <c r="U1086" i="1"/>
  <c r="U1073" i="1"/>
  <c r="U1062" i="1"/>
  <c r="U1018" i="1"/>
  <c r="U984" i="1"/>
  <c r="U913" i="1"/>
  <c r="U150" i="1"/>
  <c r="U502" i="1"/>
  <c r="U989" i="1"/>
  <c r="U42" i="1"/>
  <c r="U136" i="1"/>
  <c r="U19" i="1"/>
  <c r="U951" i="1"/>
  <c r="U819" i="1"/>
  <c r="U629" i="1"/>
  <c r="U1013" i="1"/>
  <c r="U994" i="1"/>
  <c r="U943" i="1"/>
  <c r="U960" i="1"/>
  <c r="U1000" i="1"/>
  <c r="U1007" i="1"/>
  <c r="U815" i="1"/>
  <c r="U617" i="1"/>
  <c r="U1014" i="1"/>
  <c r="U1004" i="1"/>
  <c r="U1002" i="1"/>
  <c r="U205" i="1"/>
  <c r="U962" i="1"/>
  <c r="U817" i="1"/>
  <c r="U613" i="1"/>
  <c r="U964" i="1"/>
  <c r="U987" i="1"/>
  <c r="U971" i="1"/>
  <c r="U968" i="1"/>
  <c r="U996" i="1"/>
  <c r="U605" i="1"/>
  <c r="U1016" i="1"/>
  <c r="U993" i="1"/>
  <c r="U932" i="1"/>
  <c r="U1001" i="1"/>
  <c r="U988" i="1"/>
  <c r="U1015" i="1"/>
  <c r="U965" i="1"/>
  <c r="U1005" i="1"/>
  <c r="U921" i="1"/>
  <c r="U1012" i="1"/>
  <c r="U637" i="1"/>
  <c r="U995" i="1"/>
  <c r="U947" i="1"/>
  <c r="U963" i="1"/>
  <c r="U184" i="1"/>
  <c r="U1006" i="1"/>
  <c r="U986" i="1"/>
  <c r="U998" i="1"/>
  <c r="U1036" i="1"/>
  <c r="U1032" i="1"/>
  <c r="U1067" i="1"/>
  <c r="U1109" i="1"/>
  <c r="U1100" i="1"/>
  <c r="U1091" i="1"/>
  <c r="U1074" i="1"/>
  <c r="U1066" i="1"/>
  <c r="U1059" i="1"/>
  <c r="U1022" i="1"/>
  <c r="U1097" i="1"/>
  <c r="U1089" i="1"/>
  <c r="U1064" i="1"/>
  <c r="U1103" i="1"/>
  <c r="U1057" i="1"/>
  <c r="U1043" i="1"/>
  <c r="U1094" i="1"/>
  <c r="U1054" i="1"/>
  <c r="U1117" i="1"/>
  <c r="U1084" i="1"/>
  <c r="U1076" i="1"/>
  <c r="U1087" i="1"/>
  <c r="U1078" i="1"/>
  <c r="U631" i="1"/>
  <c r="U628" i="1"/>
  <c r="U321" i="1"/>
  <c r="U612" i="1"/>
  <c r="U609" i="1"/>
  <c r="U961" i="1"/>
  <c r="U854" i="1"/>
  <c r="U639" i="1"/>
  <c r="U636" i="1"/>
  <c r="U478" i="1"/>
  <c r="U285" i="1"/>
  <c r="U930" i="1"/>
  <c r="U608" i="1"/>
  <c r="U611" i="1"/>
  <c r="U103" i="1"/>
  <c r="U573" i="1"/>
  <c r="U124" i="1"/>
  <c r="U915" i="1"/>
  <c r="U659" i="1"/>
  <c r="U505" i="1"/>
  <c r="U24" i="1"/>
  <c r="U990" i="1"/>
  <c r="U48" i="1"/>
  <c r="U12" i="1"/>
  <c r="U991" i="1"/>
  <c r="U859" i="1"/>
  <c r="U958" i="1"/>
  <c r="U127" i="1"/>
  <c r="U381" i="1"/>
  <c r="U178" i="1"/>
  <c r="U835" i="1"/>
  <c r="U177" i="1"/>
  <c r="U173" i="1"/>
  <c r="U175" i="1"/>
  <c r="U50" i="1"/>
  <c r="U131" i="1"/>
  <c r="U213" i="1"/>
  <c r="U576" i="1"/>
  <c r="U231" i="1"/>
  <c r="U400" i="1"/>
  <c r="U933" i="1"/>
  <c r="U298" i="1"/>
  <c r="U286" i="1"/>
  <c r="U211" i="1"/>
  <c r="U208" i="1"/>
  <c r="U210" i="1"/>
  <c r="U236" i="1"/>
  <c r="U695" i="1"/>
  <c r="U906" i="1"/>
  <c r="U102" i="1"/>
  <c r="U272" i="1"/>
  <c r="U212" i="1"/>
  <c r="U484" i="1"/>
  <c r="U217" i="1"/>
  <c r="U188" i="1"/>
  <c r="U368" i="1"/>
  <c r="U198" i="1"/>
  <c r="U195" i="1"/>
  <c r="U246" i="1"/>
  <c r="U179" i="1"/>
  <c r="U816" i="1"/>
  <c r="U577" i="1"/>
  <c r="U224" i="1"/>
  <c r="U265" i="1"/>
  <c r="U701" i="1"/>
  <c r="U9" i="1"/>
  <c r="U711" i="1"/>
  <c r="U415" i="1"/>
  <c r="U945" i="1"/>
  <c r="U975" i="1"/>
  <c r="U222" i="1"/>
  <c r="U677" i="1"/>
  <c r="U260" i="1"/>
  <c r="U870" i="1"/>
  <c r="U830" i="1"/>
  <c r="U931" i="1"/>
  <c r="U287" i="1"/>
  <c r="U622" i="1"/>
  <c r="U735" i="1"/>
  <c r="U688" i="1"/>
  <c r="U151" i="1"/>
  <c r="U844" i="1"/>
  <c r="U99" i="1"/>
  <c r="U230" i="1"/>
  <c r="U488" i="1"/>
  <c r="U171" i="1"/>
  <c r="U113" i="1"/>
  <c r="U54" i="1"/>
  <c r="U640" i="1"/>
  <c r="U838" i="1"/>
  <c r="U700" i="1"/>
  <c r="U643" i="1"/>
  <c r="U574" i="1"/>
  <c r="U661" i="1"/>
  <c r="U833" i="1"/>
  <c r="U713" i="1"/>
  <c r="U970" i="1"/>
  <c r="U813" i="1"/>
  <c r="U633" i="1"/>
  <c r="U493" i="1"/>
  <c r="U825" i="1"/>
  <c r="U683" i="1"/>
  <c r="U847" i="1"/>
  <c r="U848" i="1"/>
  <c r="U829" i="1"/>
  <c r="U822" i="1"/>
  <c r="U684" i="1"/>
  <c r="U91" i="1"/>
  <c r="U834" i="1"/>
  <c r="U809" i="1"/>
  <c r="U852" i="1"/>
  <c r="U828" i="1"/>
  <c r="U811" i="1"/>
  <c r="U156" i="1"/>
  <c r="U326" i="1"/>
  <c r="U814" i="1"/>
  <c r="U831" i="1"/>
  <c r="U135" i="1"/>
  <c r="U820" i="1"/>
  <c r="U82" i="1"/>
  <c r="U656" i="1"/>
  <c r="U280" i="1"/>
  <c r="U80" i="1"/>
  <c r="U25" i="1"/>
  <c r="U641" i="1"/>
  <c r="U451" i="1"/>
  <c r="U501" i="1"/>
  <c r="U581" i="1"/>
  <c r="U496" i="1"/>
  <c r="U406" i="1"/>
  <c r="U194" i="1"/>
  <c r="U51" i="1"/>
  <c r="U706" i="1"/>
  <c r="U269" i="1"/>
  <c r="U87" i="1"/>
  <c r="U1025" i="1"/>
  <c r="U1023" i="1"/>
  <c r="U1099" i="1"/>
  <c r="U1065" i="1"/>
  <c r="U1063" i="1"/>
  <c r="U1081" i="1"/>
  <c r="U1070" i="1"/>
  <c r="U1069" i="1"/>
  <c r="U426" i="1"/>
  <c r="U503" i="1"/>
  <c r="U492" i="1"/>
  <c r="T389" i="1"/>
  <c r="T387" i="1"/>
  <c r="T339" i="1"/>
  <c r="T402" i="1"/>
  <c r="T385" i="1"/>
  <c r="T926" i="1"/>
  <c r="T619" i="1"/>
  <c r="T395" i="1"/>
  <c r="T663" i="1"/>
  <c r="T219" i="1"/>
  <c r="T392" i="1"/>
  <c r="T391" i="1"/>
  <c r="T191" i="1"/>
  <c r="T509" i="1"/>
  <c r="T383" i="1"/>
  <c r="T388" i="1"/>
  <c r="T386" i="1"/>
  <c r="T512" i="1"/>
  <c r="T357" i="1"/>
  <c r="T508" i="1"/>
  <c r="T384" i="1"/>
  <c r="T914" i="1"/>
  <c r="T891" i="1"/>
  <c r="T394" i="1"/>
  <c r="T393" i="1"/>
  <c r="T919" i="1"/>
  <c r="T300" i="1"/>
  <c r="T390" i="1"/>
  <c r="T832" i="1"/>
  <c r="T382" i="1"/>
  <c r="T405" i="1"/>
  <c r="T439" i="1"/>
  <c r="T895" i="1"/>
  <c r="T437" i="1"/>
  <c r="T436" i="1"/>
  <c r="T935" i="1"/>
  <c r="T434" i="1"/>
  <c r="T687" i="1"/>
  <c r="T399" i="1"/>
  <c r="T444" i="1"/>
  <c r="T469" i="1"/>
  <c r="T443" i="1"/>
  <c r="T442" i="1"/>
  <c r="T440" i="1"/>
  <c r="T317" i="1"/>
  <c r="T239" i="1"/>
  <c r="T937" i="1"/>
  <c r="T438" i="1"/>
  <c r="T802" i="1"/>
  <c r="T904" i="1"/>
  <c r="T435" i="1"/>
  <c r="T966" i="1"/>
  <c r="T447" i="1"/>
  <c r="T446" i="1"/>
  <c r="T445" i="1"/>
  <c r="T427" i="1"/>
  <c r="T1010" i="1"/>
  <c r="T441" i="1"/>
  <c r="T715" i="1"/>
  <c r="T433" i="1"/>
  <c r="T543" i="1"/>
  <c r="T536" i="1"/>
  <c r="T566" i="1"/>
  <c r="T946" i="1"/>
  <c r="T528" i="1"/>
  <c r="T430" i="1"/>
  <c r="T562" i="1"/>
  <c r="T559" i="1"/>
  <c r="T669" i="1"/>
  <c r="T554" i="1"/>
  <c r="T886" i="1"/>
  <c r="T550" i="1"/>
  <c r="T46" i="1"/>
  <c r="T697" i="1"/>
  <c r="T542" i="1"/>
  <c r="T765" i="1"/>
  <c r="T798" i="1"/>
  <c r="T533" i="1"/>
  <c r="T787" i="1"/>
  <c r="T855" i="1"/>
  <c r="T561" i="1"/>
  <c r="T903" i="1"/>
  <c r="T558" i="1"/>
  <c r="T288" i="1"/>
  <c r="T703" i="1"/>
  <c r="T549" i="1"/>
  <c r="T546" i="1"/>
  <c r="T621" i="1"/>
  <c r="T541" i="1"/>
  <c r="T672" i="1"/>
  <c r="T535" i="1"/>
  <c r="T532" i="1"/>
  <c r="T804" i="1"/>
  <c r="T954" i="1"/>
  <c r="T527" i="1"/>
  <c r="T523" i="1"/>
  <c r="T978" i="1"/>
  <c r="T520" i="1"/>
  <c r="T491" i="1"/>
  <c r="T553" i="1"/>
  <c r="T750" i="1"/>
  <c r="T545" i="1"/>
  <c r="T588" i="1"/>
  <c r="T540" i="1"/>
  <c r="T538" i="1"/>
  <c r="T885" i="1"/>
  <c r="T922" i="1"/>
  <c r="T530" i="1"/>
  <c r="T606" i="1"/>
  <c r="T526" i="1"/>
  <c r="T952" i="1"/>
  <c r="T564" i="1"/>
  <c r="T293" i="1"/>
  <c r="T557" i="1"/>
  <c r="T552" i="1"/>
  <c r="T544" i="1"/>
  <c r="T539" i="1"/>
  <c r="T498" i="1"/>
  <c r="T534" i="1"/>
  <c r="T216" i="1"/>
  <c r="T529" i="1"/>
  <c r="T167" i="1"/>
  <c r="T525" i="1"/>
  <c r="T290" i="1"/>
  <c r="T412" i="1"/>
  <c r="T560" i="1"/>
  <c r="T567" i="1"/>
  <c r="T556" i="1"/>
  <c r="T583" i="1"/>
  <c r="T548" i="1"/>
  <c r="T948" i="1"/>
  <c r="T522" i="1"/>
  <c r="T729" i="1"/>
  <c r="T537" i="1"/>
  <c r="T654" i="1"/>
  <c r="T531" i="1"/>
  <c r="T662" i="1"/>
  <c r="T704" i="1"/>
  <c r="T524" i="1"/>
  <c r="T475" i="1"/>
  <c r="T563" i="1"/>
  <c r="T980" i="1"/>
  <c r="T555" i="1"/>
  <c r="T873" i="1"/>
  <c r="T551" i="1"/>
  <c r="T547" i="1"/>
  <c r="T941" i="1"/>
  <c r="T463" i="1"/>
  <c r="T333" i="1"/>
  <c r="T925" i="1"/>
  <c r="T517" i="1"/>
  <c r="T105" i="1"/>
  <c r="T778" i="1"/>
  <c r="T495" i="1"/>
  <c r="T942" i="1"/>
  <c r="T938" i="1"/>
  <c r="T308" i="1"/>
  <c r="T419" i="1"/>
  <c r="T635" i="1"/>
  <c r="T74" i="1"/>
  <c r="T481" i="1"/>
  <c r="T181" i="1"/>
  <c r="T582" i="1"/>
  <c r="T365" i="1"/>
  <c r="T655" i="1"/>
  <c r="T976" i="1"/>
  <c r="T514" i="1"/>
  <c r="T673" i="1"/>
  <c r="T668" i="1"/>
  <c r="T959" i="1"/>
  <c r="T627" i="1"/>
  <c r="T510" i="1"/>
  <c r="T808" i="1"/>
  <c r="T934" i="1"/>
  <c r="T670" i="1"/>
  <c r="T979" i="1"/>
  <c r="T623" i="1"/>
  <c r="T367" i="1"/>
  <c r="T318" i="1"/>
  <c r="T681" i="1"/>
  <c r="T58" i="1"/>
  <c r="T89" i="1"/>
  <c r="T776" i="1"/>
  <c r="T489" i="1"/>
  <c r="T939" i="1"/>
  <c r="T507" i="1"/>
  <c r="T233" i="1"/>
  <c r="T786" i="1"/>
  <c r="T513" i="1"/>
  <c r="T223" i="1"/>
  <c r="T69" i="1"/>
  <c r="T143" i="1"/>
  <c r="T483" i="1"/>
  <c r="T154" i="1"/>
  <c r="T807" i="1"/>
  <c r="T158" i="1"/>
  <c r="T499" i="1"/>
  <c r="T902" i="1"/>
  <c r="T479" i="1"/>
  <c r="T73" i="1"/>
  <c r="T71" i="1"/>
  <c r="T11" i="1"/>
  <c r="T487" i="1"/>
  <c r="T63" i="1"/>
  <c r="T291" i="1"/>
  <c r="T585" i="1"/>
  <c r="T781" i="1"/>
  <c r="T568" i="1"/>
  <c r="T153" i="1"/>
  <c r="T645" i="1"/>
  <c r="T618" i="1"/>
  <c r="T620" i="1"/>
  <c r="T21" i="1"/>
  <c r="T168" i="1"/>
  <c r="T228" i="1"/>
  <c r="T96" i="1"/>
  <c r="T953" i="1"/>
  <c r="T119" i="1"/>
  <c r="T985" i="1"/>
  <c r="T665" i="1"/>
  <c r="T39" i="1"/>
  <c r="T957" i="1"/>
  <c r="T650" i="1"/>
  <c r="T13" i="1"/>
  <c r="T494" i="1"/>
  <c r="T521" i="1"/>
  <c r="T33" i="1"/>
  <c r="T281" i="1"/>
  <c r="T634" i="1"/>
  <c r="T84" i="1"/>
  <c r="T104" i="1"/>
  <c r="T32" i="1"/>
  <c r="T423" i="1"/>
  <c r="T747" i="1"/>
  <c r="T128" i="1"/>
  <c r="T615" i="1"/>
  <c r="T702" i="1"/>
  <c r="T616" i="1"/>
  <c r="T651" i="1"/>
  <c r="T571" i="1"/>
  <c r="T515" i="1"/>
  <c r="T38" i="1"/>
  <c r="T666" i="1"/>
  <c r="T26" i="1"/>
  <c r="T648" i="1"/>
  <c r="T842" i="1"/>
  <c r="T875" i="1"/>
  <c r="T692" i="1"/>
  <c r="T674" i="1"/>
  <c r="T680" i="1"/>
  <c r="T359" i="1"/>
  <c r="T202" i="1"/>
  <c r="T864" i="1"/>
  <c r="T2" i="1"/>
  <c r="T920" i="1"/>
  <c r="T632" i="1"/>
  <c r="T511" i="1"/>
  <c r="T47" i="1"/>
  <c r="T751" i="1"/>
  <c r="T570" i="1"/>
  <c r="T850" i="1"/>
  <c r="T518" i="1"/>
  <c r="T374" i="1"/>
  <c r="T448" i="1"/>
  <c r="T109" i="1"/>
  <c r="T356" i="1"/>
  <c r="T337" i="1"/>
  <c r="T373" i="1"/>
  <c r="T52" i="1"/>
  <c r="T366" i="1"/>
  <c r="T927" i="1"/>
  <c r="T340" i="1"/>
  <c r="T328" i="1"/>
  <c r="T810" i="1"/>
  <c r="T332" i="1"/>
  <c r="T685" i="1"/>
  <c r="T323" i="1"/>
  <c r="T331" i="1"/>
  <c r="T981" i="1"/>
  <c r="T918" i="1"/>
  <c r="T5" i="1"/>
  <c r="T301" i="1"/>
  <c r="T330" i="1"/>
  <c r="T625" i="1"/>
  <c r="T215" i="1"/>
  <c r="T977" i="1"/>
  <c r="T349" i="1"/>
  <c r="T883" i="1"/>
  <c r="T671" i="1"/>
  <c r="T407" i="1"/>
  <c r="T936" i="1"/>
  <c r="T244" i="1"/>
  <c r="T364" i="1"/>
  <c r="T221" i="1"/>
  <c r="T716" i="1"/>
  <c r="T972" i="1"/>
  <c r="T679" i="1"/>
  <c r="T678" i="1"/>
  <c r="T901" i="1"/>
  <c r="T148" i="1"/>
  <c r="T152" i="1"/>
  <c r="T297" i="1"/>
  <c r="T49" i="1"/>
  <c r="T504" i="1"/>
  <c r="T347" i="1"/>
  <c r="T770" i="1"/>
  <c r="T60" i="1"/>
  <c r="T35" i="1"/>
  <c r="T149" i="1"/>
  <c r="T417" i="1"/>
  <c r="T955" i="1"/>
  <c r="T56" i="1"/>
  <c r="T174" i="1"/>
  <c r="T145" i="1"/>
  <c r="T67" i="1"/>
  <c r="T775" i="1"/>
  <c r="T375" i="1"/>
  <c r="T480" i="1"/>
  <c r="T110" i="1"/>
  <c r="T106" i="1"/>
  <c r="T806" i="1"/>
  <c r="T268" i="1"/>
  <c r="T949" i="1"/>
  <c r="T424" i="1"/>
  <c r="T34" i="1"/>
  <c r="T428" i="1"/>
  <c r="T950" i="1"/>
  <c r="T28" i="1"/>
  <c r="T519" i="1"/>
  <c r="T360" i="1"/>
  <c r="T753" i="1"/>
  <c r="T652" i="1"/>
  <c r="T689" i="1"/>
  <c r="T378" i="1"/>
  <c r="T841" i="1"/>
  <c r="T401" i="1"/>
  <c r="T916" i="1"/>
  <c r="T647" i="1"/>
  <c r="T408" i="1"/>
  <c r="T477" i="1"/>
  <c r="T372" i="1"/>
  <c r="T718" i="1"/>
  <c r="T379" i="1"/>
  <c r="T973" i="1"/>
  <c r="T370" i="1"/>
  <c r="T342" i="1"/>
  <c r="T294" i="1"/>
  <c r="T162" i="1"/>
  <c r="T335" i="1"/>
  <c r="T578" i="1"/>
  <c r="T1061" i="1"/>
  <c r="T1055" i="1"/>
  <c r="T1041" i="1"/>
  <c r="T1112" i="1"/>
  <c r="T1105" i="1"/>
  <c r="T1093" i="1"/>
  <c r="T1085" i="1"/>
  <c r="T1080" i="1"/>
  <c r="T1060" i="1"/>
  <c r="T1047" i="1"/>
  <c r="T1040" i="1"/>
  <c r="T1031" i="1"/>
  <c r="T1111" i="1"/>
  <c r="T1092" i="1"/>
  <c r="T1046" i="1"/>
  <c r="T1039" i="1"/>
  <c r="T1030" i="1"/>
  <c r="T1110" i="1"/>
  <c r="T1104" i="1"/>
  <c r="T1101" i="1"/>
  <c r="T1079" i="1"/>
  <c r="T1024" i="1"/>
  <c r="T1052" i="1"/>
  <c r="T1035" i="1"/>
  <c r="T1108" i="1"/>
  <c r="T1075" i="1"/>
  <c r="T1051" i="1"/>
  <c r="T1045" i="1"/>
  <c r="T1029" i="1"/>
  <c r="T1115" i="1"/>
  <c r="T1083" i="1"/>
  <c r="T1021" i="1"/>
  <c r="T1050" i="1"/>
  <c r="T1044" i="1"/>
  <c r="T1114" i="1"/>
  <c r="T1107" i="1"/>
  <c r="T1098" i="1"/>
  <c r="T1090" i="1"/>
  <c r="T1082" i="1"/>
  <c r="T1028" i="1"/>
  <c r="T1096" i="1"/>
  <c r="T1088" i="1"/>
  <c r="T1072" i="1"/>
  <c r="T1058" i="1"/>
  <c r="T1038" i="1"/>
  <c r="T1033" i="1"/>
  <c r="T1071" i="1"/>
  <c r="T1019" i="1"/>
  <c r="T1056" i="1"/>
  <c r="T1049" i="1"/>
  <c r="T1113" i="1"/>
  <c r="T1106" i="1"/>
  <c r="T1095" i="1"/>
  <c r="T1042" i="1"/>
  <c r="T1026" i="1"/>
  <c r="T1102" i="1"/>
  <c r="T1017" i="1"/>
  <c r="T690" i="1"/>
  <c r="T696" i="1"/>
  <c r="T95" i="1"/>
  <c r="T142" i="1"/>
  <c r="T682" i="1"/>
  <c r="T923" i="1"/>
  <c r="T431" i="1"/>
  <c r="T79" i="1"/>
  <c r="T983" i="1"/>
  <c r="T81" i="1"/>
  <c r="T77" i="1"/>
  <c r="T411" i="1"/>
  <c r="T748" i="1"/>
  <c r="T717" i="1"/>
  <c r="T1011" i="1"/>
  <c r="T752" i="1"/>
  <c r="T755" i="1"/>
  <c r="T738" i="1"/>
  <c r="T146" i="1"/>
  <c r="T468" i="1"/>
  <c r="T111" i="1"/>
  <c r="T705" i="1"/>
  <c r="T292" i="1"/>
  <c r="T714" i="1"/>
  <c r="T310" i="1"/>
  <c r="T709" i="1"/>
  <c r="T730" i="1"/>
  <c r="T277" i="1"/>
  <c r="T723" i="1"/>
  <c r="T59" i="1"/>
  <c r="T220" i="1"/>
  <c r="T312" i="1"/>
  <c r="T719" i="1"/>
  <c r="T725" i="1"/>
  <c r="T724" i="1"/>
  <c r="T773" i="1"/>
  <c r="T756" i="1"/>
  <c r="T741" i="1"/>
  <c r="T905" i="1"/>
  <c r="T720" i="1"/>
  <c r="T6" i="1"/>
  <c r="T657" i="1"/>
  <c r="T858" i="1"/>
  <c r="T805" i="1"/>
  <c r="T660" i="1"/>
  <c r="T698" i="1"/>
  <c r="T296" i="1"/>
  <c r="T197" i="1"/>
  <c r="T667" i="1"/>
  <c r="T732" i="1"/>
  <c r="T789" i="1"/>
  <c r="T710" i="1"/>
  <c r="T731" i="1"/>
  <c r="T839" i="1"/>
  <c r="T279" i="1"/>
  <c r="T86" i="1"/>
  <c r="T743" i="1"/>
  <c r="T746" i="1"/>
  <c r="T462" i="1"/>
  <c r="T742" i="1"/>
  <c r="T185" i="1"/>
  <c r="T967" i="1"/>
  <c r="T766" i="1"/>
  <c r="T121" i="1"/>
  <c r="T254" i="1"/>
  <c r="T758" i="1"/>
  <c r="T350" i="1"/>
  <c r="T760" i="1"/>
  <c r="T565" i="1"/>
  <c r="T610" i="1"/>
  <c r="T456" i="1"/>
  <c r="T744" i="1"/>
  <c r="T261" i="1"/>
  <c r="T759" i="1"/>
  <c r="T418" i="1"/>
  <c r="T316" i="1"/>
  <c r="T727" i="1"/>
  <c r="T240" i="1"/>
  <c r="T739" i="1"/>
  <c r="T92" i="1"/>
  <c r="T598" i="1"/>
  <c r="T733" i="1"/>
  <c r="T324" i="1"/>
  <c r="T764" i="1"/>
  <c r="T762" i="1"/>
  <c r="T818" i="1"/>
  <c r="T749" i="1"/>
  <c r="T311" i="1"/>
  <c r="T736" i="1"/>
  <c r="T284" i="1"/>
  <c r="T8" i="1"/>
  <c r="T283" i="1"/>
  <c r="T726" i="1"/>
  <c r="T699" i="1"/>
  <c r="T675" i="1"/>
  <c r="T754" i="1"/>
  <c r="T757" i="1"/>
  <c r="T737" i="1"/>
  <c r="T263" i="1"/>
  <c r="T740" i="1"/>
  <c r="T722" i="1"/>
  <c r="T734" i="1"/>
  <c r="T466" i="1"/>
  <c r="T20" i="1"/>
  <c r="T4" i="1"/>
  <c r="T22" i="1"/>
  <c r="T868" i="1"/>
  <c r="T132" i="1"/>
  <c r="T44" i="1"/>
  <c r="T41" i="1"/>
  <c r="T122" i="1"/>
  <c r="T344" i="1"/>
  <c r="T199" i="1"/>
  <c r="T141" i="1"/>
  <c r="T83" i="1"/>
  <c r="T876" i="1"/>
  <c r="T982" i="1"/>
  <c r="T325" i="1"/>
  <c r="T1008" i="1"/>
  <c r="T271" i="1"/>
  <c r="T65" i="1"/>
  <c r="T118" i="1"/>
  <c r="T140" i="1"/>
  <c r="T460" i="1"/>
  <c r="T363" i="1"/>
  <c r="T429" i="1"/>
  <c r="T894" i="1"/>
  <c r="T707" i="1"/>
  <c r="T358" i="1"/>
  <c r="T169" i="1"/>
  <c r="T376" i="1"/>
  <c r="T313" i="1"/>
  <c r="T117" i="1"/>
  <c r="T309" i="1"/>
  <c r="T403" i="1"/>
  <c r="T355" i="1"/>
  <c r="T93" i="1"/>
  <c r="T790" i="1"/>
  <c r="T823" i="1"/>
  <c r="T380" i="1"/>
  <c r="T108" i="1"/>
  <c r="T130" i="1"/>
  <c r="T183" i="1"/>
  <c r="T182" i="1"/>
  <c r="T274" i="1"/>
  <c r="T304" i="1"/>
  <c r="T203" i="1"/>
  <c r="T245" i="1"/>
  <c r="T256" i="1"/>
  <c r="T78" i="1"/>
  <c r="T97" i="1"/>
  <c r="T251" i="1"/>
  <c r="T101" i="1"/>
  <c r="T253" i="1"/>
  <c r="T241" i="1"/>
  <c r="T15" i="1"/>
  <c r="T94" i="1"/>
  <c r="T14" i="1"/>
  <c r="T264" i="1"/>
  <c r="T27" i="1"/>
  <c r="T248" i="1"/>
  <c r="T397" i="1"/>
  <c r="T18" i="1"/>
  <c r="T837" i="1"/>
  <c r="T459" i="1"/>
  <c r="T273" i="1"/>
  <c r="T7" i="1"/>
  <c r="T346" i="1"/>
  <c r="T320" i="1"/>
  <c r="T302" i="1"/>
  <c r="T234" i="1"/>
  <c r="T137" i="1"/>
  <c r="T267" i="1"/>
  <c r="T61" i="1"/>
  <c r="T57" i="1"/>
  <c r="T827" i="1"/>
  <c r="T31" i="1"/>
  <c r="T3" i="1"/>
  <c r="T305" i="1"/>
  <c r="T856" i="1"/>
  <c r="T252" i="1"/>
  <c r="T464" i="1"/>
  <c r="T112" i="1"/>
  <c r="T474" i="1"/>
  <c r="T166" i="1"/>
  <c r="T624" i="1"/>
  <c r="T575" i="1"/>
  <c r="T275" i="1"/>
  <c r="T37" i="1"/>
  <c r="T471" i="1"/>
  <c r="T467" i="1"/>
  <c r="T843" i="1"/>
  <c r="T465" i="1"/>
  <c r="T658" i="1"/>
  <c r="T473" i="1"/>
  <c r="T472" i="1"/>
  <c r="T180" i="1"/>
  <c r="T470" i="1"/>
  <c r="T461" i="1"/>
  <c r="T771" i="1"/>
  <c r="T857" i="1"/>
  <c r="T772" i="1"/>
  <c r="T43" i="1"/>
  <c r="T879" i="1"/>
  <c r="T327" i="1"/>
  <c r="T969" i="1"/>
  <c r="T341" i="1"/>
  <c r="T303" i="1"/>
  <c r="T516" i="1"/>
  <c r="T497" i="1"/>
  <c r="T161" i="1"/>
  <c r="T319" i="1"/>
  <c r="T768" i="1"/>
  <c r="T114" i="1"/>
  <c r="T410" i="1"/>
  <c r="T500" i="1"/>
  <c r="T299" i="1"/>
  <c r="T207" i="1"/>
  <c r="T345" i="1"/>
  <c r="T482" i="1"/>
  <c r="T17" i="1"/>
  <c r="T209" i="1"/>
  <c r="T649" i="1"/>
  <c r="T845" i="1"/>
  <c r="T694" i="1"/>
  <c r="T826" i="1"/>
  <c r="T172" i="1"/>
  <c r="T237" i="1"/>
  <c r="T315" i="1"/>
  <c r="T929" i="1"/>
  <c r="T123" i="1"/>
  <c r="T55" i="1"/>
  <c r="T974" i="1"/>
  <c r="T602" i="1"/>
  <c r="T892" i="1"/>
  <c r="T116" i="1"/>
  <c r="T193" i="1"/>
  <c r="T888" i="1"/>
  <c r="T206" i="1"/>
  <c r="T329" i="1"/>
  <c r="T796" i="1"/>
  <c r="T200" i="1"/>
  <c r="T159" i="1"/>
  <c r="T404" i="1"/>
  <c r="T907" i="1"/>
  <c r="T377" i="1"/>
  <c r="T421" i="1"/>
  <c r="T630" i="1"/>
  <c r="T956" i="1"/>
  <c r="T455" i="1"/>
  <c r="T133" i="1"/>
  <c r="T270" i="1"/>
  <c r="T416" i="1"/>
  <c r="T164" i="1"/>
  <c r="T226" i="1"/>
  <c r="T846" i="1"/>
  <c r="T642" i="1"/>
  <c r="T413" i="1"/>
  <c r="T262" i="1"/>
  <c r="T322" i="1"/>
  <c r="T170" i="1"/>
  <c r="T258" i="1"/>
  <c r="T792" i="1"/>
  <c r="T232" i="1"/>
  <c r="T779" i="1"/>
  <c r="T782" i="1"/>
  <c r="T795" i="1"/>
  <c r="T794" i="1"/>
  <c r="T783" i="1"/>
  <c r="T784" i="1"/>
  <c r="T791" i="1"/>
  <c r="T1003" i="1"/>
  <c r="T64" i="1"/>
  <c r="T788" i="1"/>
  <c r="T595" i="1"/>
  <c r="T351" i="1"/>
  <c r="T155" i="1"/>
  <c r="T163" i="1"/>
  <c r="T849" i="1"/>
  <c r="T646" i="1"/>
  <c r="T728" i="1"/>
  <c r="T591" i="1"/>
  <c r="T607" i="1"/>
  <c r="T214" i="1"/>
  <c r="T721" i="1"/>
  <c r="T192" i="1"/>
  <c r="T676" i="1"/>
  <c r="T597" i="1"/>
  <c r="T797" i="1"/>
  <c r="T638" i="1"/>
  <c r="T877" i="1"/>
  <c r="T420" i="1"/>
  <c r="T803" i="1"/>
  <c r="T218" i="1"/>
  <c r="T336" i="1"/>
  <c r="T793" i="1"/>
  <c r="T800" i="1"/>
  <c r="T893" i="1"/>
  <c r="T799" i="1"/>
  <c r="T801" i="1"/>
  <c r="T201" i="1"/>
  <c r="T126" i="1"/>
  <c r="T785" i="1"/>
  <c r="T836" i="1"/>
  <c r="T450" i="1"/>
  <c r="T780" i="1"/>
  <c r="T777" i="1"/>
  <c r="T238" i="1"/>
  <c r="T769" i="1"/>
  <c r="T774" i="1"/>
  <c r="T196" i="1"/>
  <c r="T88" i="1"/>
  <c r="T761" i="1"/>
  <c r="T763" i="1"/>
  <c r="T767" i="1"/>
  <c r="T242" i="1"/>
  <c r="T362" i="1"/>
  <c r="T147" i="1"/>
  <c r="T334" i="1"/>
  <c r="T75" i="1"/>
  <c r="T348" i="1"/>
  <c r="T352" i="1"/>
  <c r="T881" i="1"/>
  <c r="T371" i="1"/>
  <c r="T369" i="1"/>
  <c r="T227" i="1"/>
  <c r="T276" i="1"/>
  <c r="T190" i="1"/>
  <c r="T425" i="1"/>
  <c r="T453" i="1"/>
  <c r="T70" i="1"/>
  <c r="T107" i="1"/>
  <c r="T596" i="1"/>
  <c r="T343" i="1"/>
  <c r="T289" i="1"/>
  <c r="T924" i="1"/>
  <c r="T314" i="1"/>
  <c r="T900" i="1"/>
  <c r="T398" i="1"/>
  <c r="T354" i="1"/>
  <c r="T165" i="1"/>
  <c r="T396" i="1"/>
  <c r="T422" i="1"/>
  <c r="T644" i="1"/>
  <c r="T307" i="1"/>
  <c r="T452" i="1"/>
  <c r="T255" i="1"/>
  <c r="T454" i="1"/>
  <c r="T614" i="1"/>
  <c r="T992" i="1"/>
  <c r="T449" i="1"/>
  <c r="T243" i="1"/>
  <c r="T458" i="1"/>
  <c r="T266" i="1"/>
  <c r="T414" i="1"/>
  <c r="T409" i="1"/>
  <c r="T601" i="1"/>
  <c r="T476" i="1"/>
  <c r="T999" i="1"/>
  <c r="T282" i="1"/>
  <c r="T928" i="1"/>
  <c r="T187" i="1"/>
  <c r="T45" i="1"/>
  <c r="T821" i="1"/>
  <c r="T138" i="1"/>
  <c r="T129" i="1"/>
  <c r="T176" i="1"/>
  <c r="T306" i="1"/>
  <c r="T98" i="1"/>
  <c r="T157" i="1"/>
  <c r="T589" i="1"/>
  <c r="T486" i="1"/>
  <c r="T594" i="1"/>
  <c r="T249" i="1"/>
  <c r="T40" i="1"/>
  <c r="T100" i="1"/>
  <c r="T569" i="1"/>
  <c r="T225" i="1"/>
  <c r="T186" i="1"/>
  <c r="T229" i="1"/>
  <c r="T259" i="1"/>
  <c r="T247" i="1"/>
  <c r="T23" i="1"/>
  <c r="T604" i="1"/>
  <c r="T16" i="1"/>
  <c r="T29" i="1"/>
  <c r="T353" i="1"/>
  <c r="T664" i="1"/>
  <c r="T295" i="1"/>
  <c r="T90" i="1"/>
  <c r="T189" i="1"/>
  <c r="T160" i="1"/>
  <c r="T997" i="1"/>
  <c r="T579" i="1"/>
  <c r="T485" i="1"/>
  <c r="T139" i="1"/>
  <c r="T584" i="1"/>
  <c r="T125" i="1"/>
  <c r="T257" i="1"/>
  <c r="T824" i="1"/>
  <c r="T250" i="1"/>
  <c r="T278" i="1"/>
  <c r="T626" i="1"/>
  <c r="T592" i="1"/>
  <c r="T884" i="1"/>
  <c r="T490" i="1"/>
  <c r="T691" i="1"/>
  <c r="T120" i="1"/>
  <c r="T590" i="1"/>
  <c r="T599" i="1"/>
  <c r="T361" i="1"/>
  <c r="T603" i="1"/>
  <c r="T600" i="1"/>
  <c r="T944" i="1"/>
  <c r="T587" i="1"/>
  <c r="T593" i="1"/>
  <c r="T144" i="1"/>
  <c r="T586" i="1"/>
  <c r="T912" i="1"/>
  <c r="T889" i="1"/>
  <c r="T872" i="1"/>
  <c r="T62" i="1"/>
  <c r="T899" i="1"/>
  <c r="T878" i="1"/>
  <c r="T134" i="1"/>
  <c r="T851" i="1"/>
  <c r="T204" i="1"/>
  <c r="T457" i="1"/>
  <c r="T867" i="1"/>
  <c r="T871" i="1"/>
  <c r="T572" i="1"/>
  <c r="T863" i="1"/>
  <c r="T861" i="1"/>
  <c r="T911" i="1"/>
  <c r="T72" i="1"/>
  <c r="T896" i="1"/>
  <c r="T898" i="1"/>
  <c r="T909" i="1"/>
  <c r="T506" i="1"/>
  <c r="T897" i="1"/>
  <c r="T36" i="1"/>
  <c r="T910" i="1"/>
  <c r="T1009" i="1"/>
  <c r="T890" i="1"/>
  <c r="T686" i="1"/>
  <c r="T862" i="1"/>
  <c r="T693" i="1"/>
  <c r="T53" i="1"/>
  <c r="T708" i="1"/>
  <c r="T235" i="1"/>
  <c r="T653" i="1"/>
  <c r="T712" i="1"/>
  <c r="T115" i="1"/>
  <c r="T812" i="1"/>
  <c r="T338" i="1"/>
  <c r="T10" i="1"/>
  <c r="T745" i="1"/>
  <c r="T917" i="1"/>
  <c r="T580" i="1"/>
  <c r="T866" i="1"/>
  <c r="T68" i="1"/>
  <c r="T908" i="1"/>
  <c r="T887" i="1"/>
  <c r="T874" i="1"/>
  <c r="T865" i="1"/>
  <c r="T880" i="1"/>
  <c r="T860" i="1"/>
  <c r="T76" i="1"/>
  <c r="T853" i="1"/>
  <c r="T66" i="1"/>
  <c r="T869" i="1"/>
  <c r="T940" i="1"/>
  <c r="T30" i="1"/>
  <c r="T882" i="1"/>
  <c r="T840" i="1"/>
  <c r="T85" i="1"/>
  <c r="T432" i="1"/>
  <c r="T1068" i="1"/>
  <c r="T1048" i="1"/>
  <c r="T1053" i="1"/>
  <c r="T1116" i="1"/>
  <c r="T1020" i="1"/>
  <c r="T1034" i="1"/>
  <c r="T1027" i="1"/>
  <c r="T1037" i="1"/>
  <c r="T1077" i="1"/>
  <c r="T1118" i="1"/>
  <c r="T1086" i="1"/>
  <c r="T1073" i="1"/>
  <c r="T1062" i="1"/>
  <c r="T1018" i="1"/>
  <c r="T984" i="1"/>
  <c r="T913" i="1"/>
  <c r="T150" i="1"/>
  <c r="T502" i="1"/>
  <c r="T989" i="1"/>
  <c r="T42" i="1"/>
  <c r="T136" i="1"/>
  <c r="T19" i="1"/>
  <c r="T951" i="1"/>
  <c r="T819" i="1"/>
  <c r="T629" i="1"/>
  <c r="T1013" i="1"/>
  <c r="T994" i="1"/>
  <c r="T943" i="1"/>
  <c r="T960" i="1"/>
  <c r="T1000" i="1"/>
  <c r="T1007" i="1"/>
  <c r="T815" i="1"/>
  <c r="T617" i="1"/>
  <c r="T1014" i="1"/>
  <c r="T1004" i="1"/>
  <c r="T1002" i="1"/>
  <c r="T205" i="1"/>
  <c r="T962" i="1"/>
  <c r="T817" i="1"/>
  <c r="T613" i="1"/>
  <c r="T964" i="1"/>
  <c r="T987" i="1"/>
  <c r="T971" i="1"/>
  <c r="T968" i="1"/>
  <c r="T996" i="1"/>
  <c r="T605" i="1"/>
  <c r="T1016" i="1"/>
  <c r="T993" i="1"/>
  <c r="T932" i="1"/>
  <c r="T1001" i="1"/>
  <c r="T988" i="1"/>
  <c r="T1015" i="1"/>
  <c r="T965" i="1"/>
  <c r="T1005" i="1"/>
  <c r="T921" i="1"/>
  <c r="T1012" i="1"/>
  <c r="T637" i="1"/>
  <c r="T995" i="1"/>
  <c r="T947" i="1"/>
  <c r="T963" i="1"/>
  <c r="T184" i="1"/>
  <c r="T1006" i="1"/>
  <c r="T986" i="1"/>
  <c r="T998" i="1"/>
  <c r="T1036" i="1"/>
  <c r="T1032" i="1"/>
  <c r="T1067" i="1"/>
  <c r="T1109" i="1"/>
  <c r="T1100" i="1"/>
  <c r="T1091" i="1"/>
  <c r="T1074" i="1"/>
  <c r="T1066" i="1"/>
  <c r="T1059" i="1"/>
  <c r="T1022" i="1"/>
  <c r="T1097" i="1"/>
  <c r="T1089" i="1"/>
  <c r="T1064" i="1"/>
  <c r="T1103" i="1"/>
  <c r="T1057" i="1"/>
  <c r="T1043" i="1"/>
  <c r="T1094" i="1"/>
  <c r="T1054" i="1"/>
  <c r="T1117" i="1"/>
  <c r="T1084" i="1"/>
  <c r="T1076" i="1"/>
  <c r="T1087" i="1"/>
  <c r="T1078" i="1"/>
  <c r="T631" i="1"/>
  <c r="T628" i="1"/>
  <c r="T321" i="1"/>
  <c r="T612" i="1"/>
  <c r="T609" i="1"/>
  <c r="T961" i="1"/>
  <c r="T854" i="1"/>
  <c r="T639" i="1"/>
  <c r="T636" i="1"/>
  <c r="T478" i="1"/>
  <c r="T285" i="1"/>
  <c r="T930" i="1"/>
  <c r="T608" i="1"/>
  <c r="T611" i="1"/>
  <c r="T103" i="1"/>
  <c r="T573" i="1"/>
  <c r="T124" i="1"/>
  <c r="T915" i="1"/>
  <c r="T659" i="1"/>
  <c r="T505" i="1"/>
  <c r="T24" i="1"/>
  <c r="T990" i="1"/>
  <c r="T48" i="1"/>
  <c r="T12" i="1"/>
  <c r="T991" i="1"/>
  <c r="T859" i="1"/>
  <c r="T958" i="1"/>
  <c r="T127" i="1"/>
  <c r="T381" i="1"/>
  <c r="T178" i="1"/>
  <c r="T835" i="1"/>
  <c r="T177" i="1"/>
  <c r="T173" i="1"/>
  <c r="T175" i="1"/>
  <c r="T50" i="1"/>
  <c r="T131" i="1"/>
  <c r="T213" i="1"/>
  <c r="T576" i="1"/>
  <c r="T231" i="1"/>
  <c r="T400" i="1"/>
  <c r="T933" i="1"/>
  <c r="T298" i="1"/>
  <c r="T286" i="1"/>
  <c r="T211" i="1"/>
  <c r="T208" i="1"/>
  <c r="T210" i="1"/>
  <c r="T236" i="1"/>
  <c r="T695" i="1"/>
  <c r="T906" i="1"/>
  <c r="T102" i="1"/>
  <c r="T272" i="1"/>
  <c r="T212" i="1"/>
  <c r="T484" i="1"/>
  <c r="T217" i="1"/>
  <c r="T188" i="1"/>
  <c r="T368" i="1"/>
  <c r="T198" i="1"/>
  <c r="T195" i="1"/>
  <c r="T246" i="1"/>
  <c r="T179" i="1"/>
  <c r="T816" i="1"/>
  <c r="T577" i="1"/>
  <c r="T224" i="1"/>
  <c r="T265" i="1"/>
  <c r="T701" i="1"/>
  <c r="T9" i="1"/>
  <c r="T711" i="1"/>
  <c r="T415" i="1"/>
  <c r="T945" i="1"/>
  <c r="T975" i="1"/>
  <c r="T222" i="1"/>
  <c r="T677" i="1"/>
  <c r="T260" i="1"/>
  <c r="T870" i="1"/>
  <c r="T830" i="1"/>
  <c r="T931" i="1"/>
  <c r="T287" i="1"/>
  <c r="T622" i="1"/>
  <c r="T735" i="1"/>
  <c r="T688" i="1"/>
  <c r="T151" i="1"/>
  <c r="T844" i="1"/>
  <c r="T99" i="1"/>
  <c r="T230" i="1"/>
  <c r="T488" i="1"/>
  <c r="T171" i="1"/>
  <c r="T113" i="1"/>
  <c r="T54" i="1"/>
  <c r="T640" i="1"/>
  <c r="T838" i="1"/>
  <c r="T700" i="1"/>
  <c r="T643" i="1"/>
  <c r="T574" i="1"/>
  <c r="T661" i="1"/>
  <c r="T833" i="1"/>
  <c r="T713" i="1"/>
  <c r="T970" i="1"/>
  <c r="T813" i="1"/>
  <c r="T633" i="1"/>
  <c r="T493" i="1"/>
  <c r="T825" i="1"/>
  <c r="T683" i="1"/>
  <c r="T847" i="1"/>
  <c r="T848" i="1"/>
  <c r="T829" i="1"/>
  <c r="T822" i="1"/>
  <c r="T684" i="1"/>
  <c r="T91" i="1"/>
  <c r="T834" i="1"/>
  <c r="T809" i="1"/>
  <c r="T852" i="1"/>
  <c r="T828" i="1"/>
  <c r="T811" i="1"/>
  <c r="T156" i="1"/>
  <c r="T326" i="1"/>
  <c r="T814" i="1"/>
  <c r="T831" i="1"/>
  <c r="T135" i="1"/>
  <c r="T820" i="1"/>
  <c r="T82" i="1"/>
  <c r="T656" i="1"/>
  <c r="T280" i="1"/>
  <c r="T80" i="1"/>
  <c r="T25" i="1"/>
  <c r="T641" i="1"/>
  <c r="T451" i="1"/>
  <c r="T501" i="1"/>
  <c r="T581" i="1"/>
  <c r="T496" i="1"/>
  <c r="T406" i="1"/>
  <c r="T194" i="1"/>
  <c r="T51" i="1"/>
  <c r="T706" i="1"/>
  <c r="T269" i="1"/>
  <c r="T87" i="1"/>
  <c r="T1025" i="1"/>
  <c r="T1023" i="1"/>
  <c r="T1099" i="1"/>
  <c r="T1065" i="1"/>
  <c r="T1063" i="1"/>
  <c r="T1081" i="1"/>
  <c r="T1070" i="1"/>
  <c r="T1069" i="1"/>
  <c r="T426" i="1"/>
  <c r="T503" i="1"/>
  <c r="T492" i="1"/>
  <c r="R389" i="1"/>
  <c r="R387" i="1"/>
  <c r="R339" i="1"/>
  <c r="R402" i="1"/>
  <c r="R385" i="1"/>
  <c r="R926" i="1"/>
  <c r="R619" i="1"/>
  <c r="R395" i="1"/>
  <c r="R663" i="1"/>
  <c r="R219" i="1"/>
  <c r="R392" i="1"/>
  <c r="R391" i="1"/>
  <c r="R191" i="1"/>
  <c r="R509" i="1"/>
  <c r="R383" i="1"/>
  <c r="R388" i="1"/>
  <c r="R386" i="1"/>
  <c r="R512" i="1"/>
  <c r="R357" i="1"/>
  <c r="R508" i="1"/>
  <c r="R384" i="1"/>
  <c r="R914" i="1"/>
  <c r="R891" i="1"/>
  <c r="R394" i="1"/>
  <c r="R393" i="1"/>
  <c r="R919" i="1"/>
  <c r="R300" i="1"/>
  <c r="R390" i="1"/>
  <c r="R832" i="1"/>
  <c r="R382" i="1"/>
  <c r="R405" i="1"/>
  <c r="R439" i="1"/>
  <c r="R895" i="1"/>
  <c r="R437" i="1"/>
  <c r="R436" i="1"/>
  <c r="R935" i="1"/>
  <c r="R434" i="1"/>
  <c r="R687" i="1"/>
  <c r="R399" i="1"/>
  <c r="R444" i="1"/>
  <c r="R469" i="1"/>
  <c r="R443" i="1"/>
  <c r="R442" i="1"/>
  <c r="R440" i="1"/>
  <c r="R317" i="1"/>
  <c r="R239" i="1"/>
  <c r="R937" i="1"/>
  <c r="R438" i="1"/>
  <c r="R802" i="1"/>
  <c r="R904" i="1"/>
  <c r="R435" i="1"/>
  <c r="R966" i="1"/>
  <c r="R447" i="1"/>
  <c r="R446" i="1"/>
  <c r="R445" i="1"/>
  <c r="R427" i="1"/>
  <c r="R1010" i="1"/>
  <c r="R441" i="1"/>
  <c r="R715" i="1"/>
  <c r="R433" i="1"/>
  <c r="R543" i="1"/>
  <c r="R536" i="1"/>
  <c r="R566" i="1"/>
  <c r="R946" i="1"/>
  <c r="R528" i="1"/>
  <c r="R430" i="1"/>
  <c r="R562" i="1"/>
  <c r="R559" i="1"/>
  <c r="R669" i="1"/>
  <c r="R554" i="1"/>
  <c r="R886" i="1"/>
  <c r="R550" i="1"/>
  <c r="R46" i="1"/>
  <c r="R697" i="1"/>
  <c r="R542" i="1"/>
  <c r="R765" i="1"/>
  <c r="R798" i="1"/>
  <c r="R533" i="1"/>
  <c r="R787" i="1"/>
  <c r="R855" i="1"/>
  <c r="R561" i="1"/>
  <c r="R903" i="1"/>
  <c r="R558" i="1"/>
  <c r="R288" i="1"/>
  <c r="R703" i="1"/>
  <c r="R549" i="1"/>
  <c r="R546" i="1"/>
  <c r="R621" i="1"/>
  <c r="R541" i="1"/>
  <c r="R672" i="1"/>
  <c r="R535" i="1"/>
  <c r="R532" i="1"/>
  <c r="R804" i="1"/>
  <c r="R954" i="1"/>
  <c r="R527" i="1"/>
  <c r="R523" i="1"/>
  <c r="R978" i="1"/>
  <c r="R520" i="1"/>
  <c r="R491" i="1"/>
  <c r="R553" i="1"/>
  <c r="R750" i="1"/>
  <c r="R545" i="1"/>
  <c r="R588" i="1"/>
  <c r="R540" i="1"/>
  <c r="R538" i="1"/>
  <c r="R885" i="1"/>
  <c r="R922" i="1"/>
  <c r="R530" i="1"/>
  <c r="R606" i="1"/>
  <c r="R526" i="1"/>
  <c r="R952" i="1"/>
  <c r="R564" i="1"/>
  <c r="R293" i="1"/>
  <c r="R557" i="1"/>
  <c r="R552" i="1"/>
  <c r="R544" i="1"/>
  <c r="R539" i="1"/>
  <c r="R498" i="1"/>
  <c r="R534" i="1"/>
  <c r="R216" i="1"/>
  <c r="R529" i="1"/>
  <c r="R167" i="1"/>
  <c r="R525" i="1"/>
  <c r="R290" i="1"/>
  <c r="R412" i="1"/>
  <c r="R560" i="1"/>
  <c r="R567" i="1"/>
  <c r="R556" i="1"/>
  <c r="R583" i="1"/>
  <c r="R548" i="1"/>
  <c r="R948" i="1"/>
  <c r="R522" i="1"/>
  <c r="R729" i="1"/>
  <c r="R537" i="1"/>
  <c r="R654" i="1"/>
  <c r="R531" i="1"/>
  <c r="R662" i="1"/>
  <c r="R704" i="1"/>
  <c r="R524" i="1"/>
  <c r="R475" i="1"/>
  <c r="R563" i="1"/>
  <c r="R980" i="1"/>
  <c r="R555" i="1"/>
  <c r="R873" i="1"/>
  <c r="R551" i="1"/>
  <c r="R547" i="1"/>
  <c r="R941" i="1"/>
  <c r="R463" i="1"/>
  <c r="R333" i="1"/>
  <c r="R925" i="1"/>
  <c r="R517" i="1"/>
  <c r="R105" i="1"/>
  <c r="R778" i="1"/>
  <c r="R495" i="1"/>
  <c r="R942" i="1"/>
  <c r="R938" i="1"/>
  <c r="R308" i="1"/>
  <c r="R419" i="1"/>
  <c r="R635" i="1"/>
  <c r="R74" i="1"/>
  <c r="R481" i="1"/>
  <c r="R181" i="1"/>
  <c r="R582" i="1"/>
  <c r="R365" i="1"/>
  <c r="R655" i="1"/>
  <c r="R976" i="1"/>
  <c r="R514" i="1"/>
  <c r="R673" i="1"/>
  <c r="R668" i="1"/>
  <c r="R959" i="1"/>
  <c r="R627" i="1"/>
  <c r="R510" i="1"/>
  <c r="R808" i="1"/>
  <c r="R934" i="1"/>
  <c r="R670" i="1"/>
  <c r="R979" i="1"/>
  <c r="R623" i="1"/>
  <c r="R367" i="1"/>
  <c r="R318" i="1"/>
  <c r="R681" i="1"/>
  <c r="R58" i="1"/>
  <c r="R89" i="1"/>
  <c r="R776" i="1"/>
  <c r="R489" i="1"/>
  <c r="R939" i="1"/>
  <c r="R507" i="1"/>
  <c r="R233" i="1"/>
  <c r="R786" i="1"/>
  <c r="R513" i="1"/>
  <c r="R223" i="1"/>
  <c r="R69" i="1"/>
  <c r="R143" i="1"/>
  <c r="R483" i="1"/>
  <c r="R154" i="1"/>
  <c r="R807" i="1"/>
  <c r="R158" i="1"/>
  <c r="R499" i="1"/>
  <c r="R902" i="1"/>
  <c r="R479" i="1"/>
  <c r="R73" i="1"/>
  <c r="R71" i="1"/>
  <c r="R11" i="1"/>
  <c r="R487" i="1"/>
  <c r="R63" i="1"/>
  <c r="R291" i="1"/>
  <c r="R585" i="1"/>
  <c r="R781" i="1"/>
  <c r="R568" i="1"/>
  <c r="R153" i="1"/>
  <c r="R645" i="1"/>
  <c r="R618" i="1"/>
  <c r="R620" i="1"/>
  <c r="R21" i="1"/>
  <c r="R168" i="1"/>
  <c r="R228" i="1"/>
  <c r="R96" i="1"/>
  <c r="R953" i="1"/>
  <c r="R119" i="1"/>
  <c r="R985" i="1"/>
  <c r="R665" i="1"/>
  <c r="R39" i="1"/>
  <c r="R957" i="1"/>
  <c r="R650" i="1"/>
  <c r="R13" i="1"/>
  <c r="R494" i="1"/>
  <c r="R521" i="1"/>
  <c r="R33" i="1"/>
  <c r="R281" i="1"/>
  <c r="R634" i="1"/>
  <c r="R84" i="1"/>
  <c r="R104" i="1"/>
  <c r="R32" i="1"/>
  <c r="R423" i="1"/>
  <c r="R747" i="1"/>
  <c r="R128" i="1"/>
  <c r="R615" i="1"/>
  <c r="R702" i="1"/>
  <c r="R616" i="1"/>
  <c r="R651" i="1"/>
  <c r="R571" i="1"/>
  <c r="R515" i="1"/>
  <c r="R38" i="1"/>
  <c r="R666" i="1"/>
  <c r="R26" i="1"/>
  <c r="R648" i="1"/>
  <c r="R842" i="1"/>
  <c r="R875" i="1"/>
  <c r="R692" i="1"/>
  <c r="R674" i="1"/>
  <c r="R680" i="1"/>
  <c r="R359" i="1"/>
  <c r="R202" i="1"/>
  <c r="R864" i="1"/>
  <c r="R2" i="1"/>
  <c r="R920" i="1"/>
  <c r="R632" i="1"/>
  <c r="R511" i="1"/>
  <c r="R47" i="1"/>
  <c r="R751" i="1"/>
  <c r="R570" i="1"/>
  <c r="R850" i="1"/>
  <c r="R518" i="1"/>
  <c r="R374" i="1"/>
  <c r="R448" i="1"/>
  <c r="R109" i="1"/>
  <c r="R356" i="1"/>
  <c r="R337" i="1"/>
  <c r="R373" i="1"/>
  <c r="R52" i="1"/>
  <c r="R366" i="1"/>
  <c r="R927" i="1"/>
  <c r="R340" i="1"/>
  <c r="R328" i="1"/>
  <c r="R810" i="1"/>
  <c r="R332" i="1"/>
  <c r="R685" i="1"/>
  <c r="R323" i="1"/>
  <c r="R331" i="1"/>
  <c r="R981" i="1"/>
  <c r="R918" i="1"/>
  <c r="R5" i="1"/>
  <c r="R301" i="1"/>
  <c r="R330" i="1"/>
  <c r="R625" i="1"/>
  <c r="R215" i="1"/>
  <c r="R977" i="1"/>
  <c r="R349" i="1"/>
  <c r="R883" i="1"/>
  <c r="R671" i="1"/>
  <c r="R407" i="1"/>
  <c r="R936" i="1"/>
  <c r="R244" i="1"/>
  <c r="R364" i="1"/>
  <c r="R221" i="1"/>
  <c r="R716" i="1"/>
  <c r="R972" i="1"/>
  <c r="R679" i="1"/>
  <c r="R678" i="1"/>
  <c r="R901" i="1"/>
  <c r="R148" i="1"/>
  <c r="R152" i="1"/>
  <c r="R297" i="1"/>
  <c r="R49" i="1"/>
  <c r="R504" i="1"/>
  <c r="R347" i="1"/>
  <c r="R770" i="1"/>
  <c r="R60" i="1"/>
  <c r="R35" i="1"/>
  <c r="R149" i="1"/>
  <c r="R417" i="1"/>
  <c r="R955" i="1"/>
  <c r="R56" i="1"/>
  <c r="R174" i="1"/>
  <c r="R145" i="1"/>
  <c r="R67" i="1"/>
  <c r="R775" i="1"/>
  <c r="R375" i="1"/>
  <c r="R480" i="1"/>
  <c r="R110" i="1"/>
  <c r="R106" i="1"/>
  <c r="R806" i="1"/>
  <c r="R268" i="1"/>
  <c r="R949" i="1"/>
  <c r="R424" i="1"/>
  <c r="R34" i="1"/>
  <c r="R428" i="1"/>
  <c r="R950" i="1"/>
  <c r="R28" i="1"/>
  <c r="R519" i="1"/>
  <c r="R360" i="1"/>
  <c r="R753" i="1"/>
  <c r="R652" i="1"/>
  <c r="R689" i="1"/>
  <c r="R378" i="1"/>
  <c r="R841" i="1"/>
  <c r="R401" i="1"/>
  <c r="R916" i="1"/>
  <c r="R647" i="1"/>
  <c r="R408" i="1"/>
  <c r="R477" i="1"/>
  <c r="R372" i="1"/>
  <c r="R718" i="1"/>
  <c r="R379" i="1"/>
  <c r="R973" i="1"/>
  <c r="R370" i="1"/>
  <c r="R342" i="1"/>
  <c r="R294" i="1"/>
  <c r="R162" i="1"/>
  <c r="R335" i="1"/>
  <c r="R578" i="1"/>
  <c r="R1061" i="1"/>
  <c r="R1055" i="1"/>
  <c r="R1041" i="1"/>
  <c r="R1112" i="1"/>
  <c r="R1105" i="1"/>
  <c r="R1093" i="1"/>
  <c r="R1085" i="1"/>
  <c r="R1080" i="1"/>
  <c r="R1060" i="1"/>
  <c r="R1047" i="1"/>
  <c r="R1040" i="1"/>
  <c r="R1031" i="1"/>
  <c r="R1111" i="1"/>
  <c r="R1092" i="1"/>
  <c r="R1046" i="1"/>
  <c r="R1039" i="1"/>
  <c r="R1030" i="1"/>
  <c r="R1110" i="1"/>
  <c r="R1104" i="1"/>
  <c r="R1101" i="1"/>
  <c r="R1079" i="1"/>
  <c r="R1024" i="1"/>
  <c r="R1052" i="1"/>
  <c r="R1035" i="1"/>
  <c r="R1108" i="1"/>
  <c r="R1075" i="1"/>
  <c r="R1051" i="1"/>
  <c r="R1045" i="1"/>
  <c r="R1029" i="1"/>
  <c r="R1115" i="1"/>
  <c r="R1083" i="1"/>
  <c r="R1021" i="1"/>
  <c r="R1050" i="1"/>
  <c r="R1044" i="1"/>
  <c r="R1114" i="1"/>
  <c r="R1107" i="1"/>
  <c r="R1098" i="1"/>
  <c r="R1090" i="1"/>
  <c r="R1082" i="1"/>
  <c r="R1028" i="1"/>
  <c r="R1096" i="1"/>
  <c r="R1088" i="1"/>
  <c r="R1072" i="1"/>
  <c r="R1058" i="1"/>
  <c r="R1038" i="1"/>
  <c r="R1033" i="1"/>
  <c r="R1071" i="1"/>
  <c r="R1019" i="1"/>
  <c r="R1056" i="1"/>
  <c r="R1049" i="1"/>
  <c r="R1113" i="1"/>
  <c r="R1106" i="1"/>
  <c r="R1095" i="1"/>
  <c r="R1042" i="1"/>
  <c r="R1026" i="1"/>
  <c r="R1102" i="1"/>
  <c r="R1017" i="1"/>
  <c r="R690" i="1"/>
  <c r="R696" i="1"/>
  <c r="R95" i="1"/>
  <c r="R142" i="1"/>
  <c r="R682" i="1"/>
  <c r="R923" i="1"/>
  <c r="R431" i="1"/>
  <c r="R79" i="1"/>
  <c r="R983" i="1"/>
  <c r="R81" i="1"/>
  <c r="R77" i="1"/>
  <c r="R411" i="1"/>
  <c r="R748" i="1"/>
  <c r="R717" i="1"/>
  <c r="R1011" i="1"/>
  <c r="R752" i="1"/>
  <c r="R755" i="1"/>
  <c r="R738" i="1"/>
  <c r="R146" i="1"/>
  <c r="R468" i="1"/>
  <c r="R111" i="1"/>
  <c r="R705" i="1"/>
  <c r="R292" i="1"/>
  <c r="R714" i="1"/>
  <c r="R310" i="1"/>
  <c r="R709" i="1"/>
  <c r="R730" i="1"/>
  <c r="R277" i="1"/>
  <c r="R723" i="1"/>
  <c r="R59" i="1"/>
  <c r="R220" i="1"/>
  <c r="R312" i="1"/>
  <c r="R719" i="1"/>
  <c r="R725" i="1"/>
  <c r="R724" i="1"/>
  <c r="R773" i="1"/>
  <c r="R756" i="1"/>
  <c r="R741" i="1"/>
  <c r="R905" i="1"/>
  <c r="R720" i="1"/>
  <c r="R6" i="1"/>
  <c r="R657" i="1"/>
  <c r="R858" i="1"/>
  <c r="R805" i="1"/>
  <c r="R660" i="1"/>
  <c r="R698" i="1"/>
  <c r="R296" i="1"/>
  <c r="R197" i="1"/>
  <c r="R667" i="1"/>
  <c r="R732" i="1"/>
  <c r="R789" i="1"/>
  <c r="R710" i="1"/>
  <c r="R731" i="1"/>
  <c r="R839" i="1"/>
  <c r="R279" i="1"/>
  <c r="R86" i="1"/>
  <c r="R743" i="1"/>
  <c r="R746" i="1"/>
  <c r="R462" i="1"/>
  <c r="R742" i="1"/>
  <c r="R185" i="1"/>
  <c r="R967" i="1"/>
  <c r="R766" i="1"/>
  <c r="R121" i="1"/>
  <c r="R254" i="1"/>
  <c r="R758" i="1"/>
  <c r="R350" i="1"/>
  <c r="R760" i="1"/>
  <c r="R565" i="1"/>
  <c r="R610" i="1"/>
  <c r="R456" i="1"/>
  <c r="R744" i="1"/>
  <c r="R261" i="1"/>
  <c r="R759" i="1"/>
  <c r="R418" i="1"/>
  <c r="R316" i="1"/>
  <c r="R727" i="1"/>
  <c r="R240" i="1"/>
  <c r="R739" i="1"/>
  <c r="R92" i="1"/>
  <c r="R598" i="1"/>
  <c r="R733" i="1"/>
  <c r="R324" i="1"/>
  <c r="R764" i="1"/>
  <c r="R762" i="1"/>
  <c r="R818" i="1"/>
  <c r="R749" i="1"/>
  <c r="R311" i="1"/>
  <c r="R736" i="1"/>
  <c r="R284" i="1"/>
  <c r="R8" i="1"/>
  <c r="R283" i="1"/>
  <c r="R726" i="1"/>
  <c r="R699" i="1"/>
  <c r="R675" i="1"/>
  <c r="R754" i="1"/>
  <c r="R757" i="1"/>
  <c r="R737" i="1"/>
  <c r="R263" i="1"/>
  <c r="R740" i="1"/>
  <c r="R722" i="1"/>
  <c r="R734" i="1"/>
  <c r="R466" i="1"/>
  <c r="R20" i="1"/>
  <c r="R4" i="1"/>
  <c r="R22" i="1"/>
  <c r="R868" i="1"/>
  <c r="R132" i="1"/>
  <c r="R44" i="1"/>
  <c r="R41" i="1"/>
  <c r="R122" i="1"/>
  <c r="R344" i="1"/>
  <c r="R199" i="1"/>
  <c r="R141" i="1"/>
  <c r="R83" i="1"/>
  <c r="R876" i="1"/>
  <c r="R982" i="1"/>
  <c r="R325" i="1"/>
  <c r="R1008" i="1"/>
  <c r="R271" i="1"/>
  <c r="R65" i="1"/>
  <c r="R118" i="1"/>
  <c r="R140" i="1"/>
  <c r="R460" i="1"/>
  <c r="R363" i="1"/>
  <c r="R429" i="1"/>
  <c r="R894" i="1"/>
  <c r="R707" i="1"/>
  <c r="R358" i="1"/>
  <c r="R169" i="1"/>
  <c r="R376" i="1"/>
  <c r="R313" i="1"/>
  <c r="R117" i="1"/>
  <c r="R309" i="1"/>
  <c r="R403" i="1"/>
  <c r="R355" i="1"/>
  <c r="R93" i="1"/>
  <c r="R790" i="1"/>
  <c r="R823" i="1"/>
  <c r="R380" i="1"/>
  <c r="R108" i="1"/>
  <c r="R130" i="1"/>
  <c r="R183" i="1"/>
  <c r="R182" i="1"/>
  <c r="R274" i="1"/>
  <c r="R304" i="1"/>
  <c r="R203" i="1"/>
  <c r="R245" i="1"/>
  <c r="R256" i="1"/>
  <c r="R78" i="1"/>
  <c r="R97" i="1"/>
  <c r="R251" i="1"/>
  <c r="R101" i="1"/>
  <c r="R253" i="1"/>
  <c r="R241" i="1"/>
  <c r="R15" i="1"/>
  <c r="R94" i="1"/>
  <c r="R14" i="1"/>
  <c r="R264" i="1"/>
  <c r="R27" i="1"/>
  <c r="R248" i="1"/>
  <c r="R397" i="1"/>
  <c r="R18" i="1"/>
  <c r="R837" i="1"/>
  <c r="R459" i="1"/>
  <c r="R273" i="1"/>
  <c r="R7" i="1"/>
  <c r="R346" i="1"/>
  <c r="R320" i="1"/>
  <c r="R302" i="1"/>
  <c r="R234" i="1"/>
  <c r="R137" i="1"/>
  <c r="R267" i="1"/>
  <c r="R61" i="1"/>
  <c r="R57" i="1"/>
  <c r="R827" i="1"/>
  <c r="R31" i="1"/>
  <c r="R3" i="1"/>
  <c r="R305" i="1"/>
  <c r="R856" i="1"/>
  <c r="R252" i="1"/>
  <c r="R464" i="1"/>
  <c r="R112" i="1"/>
  <c r="R474" i="1"/>
  <c r="R166" i="1"/>
  <c r="R624" i="1"/>
  <c r="R575" i="1"/>
  <c r="R275" i="1"/>
  <c r="R37" i="1"/>
  <c r="R471" i="1"/>
  <c r="R467" i="1"/>
  <c r="R843" i="1"/>
  <c r="R465" i="1"/>
  <c r="R658" i="1"/>
  <c r="R473" i="1"/>
  <c r="R472" i="1"/>
  <c r="R180" i="1"/>
  <c r="R470" i="1"/>
  <c r="R461" i="1"/>
  <c r="R771" i="1"/>
  <c r="R857" i="1"/>
  <c r="R772" i="1"/>
  <c r="R43" i="1"/>
  <c r="R879" i="1"/>
  <c r="R327" i="1"/>
  <c r="R969" i="1"/>
  <c r="R341" i="1"/>
  <c r="R303" i="1"/>
  <c r="R516" i="1"/>
  <c r="R497" i="1"/>
  <c r="R161" i="1"/>
  <c r="R319" i="1"/>
  <c r="R768" i="1"/>
  <c r="R114" i="1"/>
  <c r="R410" i="1"/>
  <c r="R500" i="1"/>
  <c r="R299" i="1"/>
  <c r="R207" i="1"/>
  <c r="R345" i="1"/>
  <c r="R482" i="1"/>
  <c r="R17" i="1"/>
  <c r="R209" i="1"/>
  <c r="R649" i="1"/>
  <c r="R845" i="1"/>
  <c r="R694" i="1"/>
  <c r="R826" i="1"/>
  <c r="R172" i="1"/>
  <c r="R237" i="1"/>
  <c r="R315" i="1"/>
  <c r="R929" i="1"/>
  <c r="R123" i="1"/>
  <c r="R55" i="1"/>
  <c r="R974" i="1"/>
  <c r="R602" i="1"/>
  <c r="R892" i="1"/>
  <c r="R116" i="1"/>
  <c r="R193" i="1"/>
  <c r="R888" i="1"/>
  <c r="R206" i="1"/>
  <c r="R329" i="1"/>
  <c r="R796" i="1"/>
  <c r="R200" i="1"/>
  <c r="R159" i="1"/>
  <c r="R404" i="1"/>
  <c r="R907" i="1"/>
  <c r="R377" i="1"/>
  <c r="R421" i="1"/>
  <c r="R630" i="1"/>
  <c r="R956" i="1"/>
  <c r="R455" i="1"/>
  <c r="R133" i="1"/>
  <c r="R270" i="1"/>
  <c r="R416" i="1"/>
  <c r="R164" i="1"/>
  <c r="R226" i="1"/>
  <c r="R846" i="1"/>
  <c r="R642" i="1"/>
  <c r="R413" i="1"/>
  <c r="R262" i="1"/>
  <c r="R322" i="1"/>
  <c r="R170" i="1"/>
  <c r="R258" i="1"/>
  <c r="R792" i="1"/>
  <c r="R232" i="1"/>
  <c r="R779" i="1"/>
  <c r="R782" i="1"/>
  <c r="R795" i="1"/>
  <c r="R794" i="1"/>
  <c r="R783" i="1"/>
  <c r="R784" i="1"/>
  <c r="R791" i="1"/>
  <c r="R1003" i="1"/>
  <c r="R64" i="1"/>
  <c r="R788" i="1"/>
  <c r="R595" i="1"/>
  <c r="R351" i="1"/>
  <c r="R155" i="1"/>
  <c r="R163" i="1"/>
  <c r="R849" i="1"/>
  <c r="R646" i="1"/>
  <c r="R728" i="1"/>
  <c r="R591" i="1"/>
  <c r="R607" i="1"/>
  <c r="R214" i="1"/>
  <c r="R721" i="1"/>
  <c r="R192" i="1"/>
  <c r="R676" i="1"/>
  <c r="R597" i="1"/>
  <c r="R797" i="1"/>
  <c r="R638" i="1"/>
  <c r="R877" i="1"/>
  <c r="R420" i="1"/>
  <c r="R803" i="1"/>
  <c r="R218" i="1"/>
  <c r="R336" i="1"/>
  <c r="R793" i="1"/>
  <c r="R800" i="1"/>
  <c r="R893" i="1"/>
  <c r="R799" i="1"/>
  <c r="R801" i="1"/>
  <c r="R201" i="1"/>
  <c r="R126" i="1"/>
  <c r="R785" i="1"/>
  <c r="R836" i="1"/>
  <c r="R450" i="1"/>
  <c r="R780" i="1"/>
  <c r="R777" i="1"/>
  <c r="R238" i="1"/>
  <c r="R769" i="1"/>
  <c r="R774" i="1"/>
  <c r="R196" i="1"/>
  <c r="R88" i="1"/>
  <c r="R761" i="1"/>
  <c r="R763" i="1"/>
  <c r="R767" i="1"/>
  <c r="R242" i="1"/>
  <c r="R362" i="1"/>
  <c r="R147" i="1"/>
  <c r="R334" i="1"/>
  <c r="R75" i="1"/>
  <c r="R348" i="1"/>
  <c r="R352" i="1"/>
  <c r="R881" i="1"/>
  <c r="R371" i="1"/>
  <c r="R369" i="1"/>
  <c r="R227" i="1"/>
  <c r="R276" i="1"/>
  <c r="R190" i="1"/>
  <c r="R425" i="1"/>
  <c r="R453" i="1"/>
  <c r="R70" i="1"/>
  <c r="R107" i="1"/>
  <c r="R596" i="1"/>
  <c r="R343" i="1"/>
  <c r="R289" i="1"/>
  <c r="R924" i="1"/>
  <c r="R314" i="1"/>
  <c r="R900" i="1"/>
  <c r="R398" i="1"/>
  <c r="R354" i="1"/>
  <c r="R165" i="1"/>
  <c r="R396" i="1"/>
  <c r="R422" i="1"/>
  <c r="R644" i="1"/>
  <c r="R307" i="1"/>
  <c r="R452" i="1"/>
  <c r="R255" i="1"/>
  <c r="R454" i="1"/>
  <c r="R614" i="1"/>
  <c r="R992" i="1"/>
  <c r="R449" i="1"/>
  <c r="R243" i="1"/>
  <c r="R458" i="1"/>
  <c r="R266" i="1"/>
  <c r="R414" i="1"/>
  <c r="R409" i="1"/>
  <c r="R601" i="1"/>
  <c r="R476" i="1"/>
  <c r="R999" i="1"/>
  <c r="R282" i="1"/>
  <c r="R928" i="1"/>
  <c r="R187" i="1"/>
  <c r="R45" i="1"/>
  <c r="R821" i="1"/>
  <c r="R138" i="1"/>
  <c r="R129" i="1"/>
  <c r="R176" i="1"/>
  <c r="R306" i="1"/>
  <c r="R98" i="1"/>
  <c r="R157" i="1"/>
  <c r="R589" i="1"/>
  <c r="R486" i="1"/>
  <c r="R594" i="1"/>
  <c r="R249" i="1"/>
  <c r="R40" i="1"/>
  <c r="R100" i="1"/>
  <c r="R569" i="1"/>
  <c r="R225" i="1"/>
  <c r="R186" i="1"/>
  <c r="R229" i="1"/>
  <c r="R259" i="1"/>
  <c r="R247" i="1"/>
  <c r="R23" i="1"/>
  <c r="R604" i="1"/>
  <c r="R16" i="1"/>
  <c r="R29" i="1"/>
  <c r="R353" i="1"/>
  <c r="R664" i="1"/>
  <c r="R295" i="1"/>
  <c r="R90" i="1"/>
  <c r="R189" i="1"/>
  <c r="R160" i="1"/>
  <c r="R997" i="1"/>
  <c r="R579" i="1"/>
  <c r="R485" i="1"/>
  <c r="R139" i="1"/>
  <c r="R584" i="1"/>
  <c r="R125" i="1"/>
  <c r="R257" i="1"/>
  <c r="R824" i="1"/>
  <c r="R250" i="1"/>
  <c r="R278" i="1"/>
  <c r="R626" i="1"/>
  <c r="R592" i="1"/>
  <c r="R884" i="1"/>
  <c r="R490" i="1"/>
  <c r="R691" i="1"/>
  <c r="R120" i="1"/>
  <c r="R590" i="1"/>
  <c r="R599" i="1"/>
  <c r="R361" i="1"/>
  <c r="R603" i="1"/>
  <c r="R600" i="1"/>
  <c r="R944" i="1"/>
  <c r="R587" i="1"/>
  <c r="R593" i="1"/>
  <c r="R144" i="1"/>
  <c r="R586" i="1"/>
  <c r="R912" i="1"/>
  <c r="R889" i="1"/>
  <c r="R872" i="1"/>
  <c r="R62" i="1"/>
  <c r="R899" i="1"/>
  <c r="R878" i="1"/>
  <c r="R134" i="1"/>
  <c r="R851" i="1"/>
  <c r="R204" i="1"/>
  <c r="R457" i="1"/>
  <c r="R867" i="1"/>
  <c r="R871" i="1"/>
  <c r="R572" i="1"/>
  <c r="R863" i="1"/>
  <c r="R861" i="1"/>
  <c r="R911" i="1"/>
  <c r="R72" i="1"/>
  <c r="R896" i="1"/>
  <c r="R898" i="1"/>
  <c r="R909" i="1"/>
  <c r="R506" i="1"/>
  <c r="R897" i="1"/>
  <c r="R36" i="1"/>
  <c r="R910" i="1"/>
  <c r="R1009" i="1"/>
  <c r="R890" i="1"/>
  <c r="R686" i="1"/>
  <c r="R862" i="1"/>
  <c r="R693" i="1"/>
  <c r="R53" i="1"/>
  <c r="R708" i="1"/>
  <c r="R235" i="1"/>
  <c r="R653" i="1"/>
  <c r="R712" i="1"/>
  <c r="R115" i="1"/>
  <c r="R812" i="1"/>
  <c r="R338" i="1"/>
  <c r="R10" i="1"/>
  <c r="R745" i="1"/>
  <c r="R917" i="1"/>
  <c r="R580" i="1"/>
  <c r="R866" i="1"/>
  <c r="R68" i="1"/>
  <c r="R908" i="1"/>
  <c r="R887" i="1"/>
  <c r="R874" i="1"/>
  <c r="R865" i="1"/>
  <c r="R880" i="1"/>
  <c r="R860" i="1"/>
  <c r="R76" i="1"/>
  <c r="R853" i="1"/>
  <c r="R66" i="1"/>
  <c r="R869" i="1"/>
  <c r="R940" i="1"/>
  <c r="R30" i="1"/>
  <c r="R882" i="1"/>
  <c r="R840" i="1"/>
  <c r="R85" i="1"/>
  <c r="R432" i="1"/>
  <c r="R1068" i="1"/>
  <c r="R1048" i="1"/>
  <c r="R1053" i="1"/>
  <c r="R1116" i="1"/>
  <c r="R1020" i="1"/>
  <c r="R1034" i="1"/>
  <c r="R1027" i="1"/>
  <c r="R1037" i="1"/>
  <c r="R1077" i="1"/>
  <c r="R1118" i="1"/>
  <c r="R1086" i="1"/>
  <c r="R1073" i="1"/>
  <c r="R1062" i="1"/>
  <c r="R1018" i="1"/>
  <c r="R984" i="1"/>
  <c r="R913" i="1"/>
  <c r="R150" i="1"/>
  <c r="R502" i="1"/>
  <c r="R989" i="1"/>
  <c r="R42" i="1"/>
  <c r="R136" i="1"/>
  <c r="R19" i="1"/>
  <c r="R951" i="1"/>
  <c r="R819" i="1"/>
  <c r="R629" i="1"/>
  <c r="R1013" i="1"/>
  <c r="R994" i="1"/>
  <c r="R943" i="1"/>
  <c r="R960" i="1"/>
  <c r="R1000" i="1"/>
  <c r="R1007" i="1"/>
  <c r="R815" i="1"/>
  <c r="R617" i="1"/>
  <c r="R1014" i="1"/>
  <c r="R1004" i="1"/>
  <c r="R1002" i="1"/>
  <c r="R205" i="1"/>
  <c r="R962" i="1"/>
  <c r="R817" i="1"/>
  <c r="R613" i="1"/>
  <c r="R964" i="1"/>
  <c r="R987" i="1"/>
  <c r="R971" i="1"/>
  <c r="R968" i="1"/>
  <c r="R996" i="1"/>
  <c r="R605" i="1"/>
  <c r="R1016" i="1"/>
  <c r="R993" i="1"/>
  <c r="R932" i="1"/>
  <c r="R1001" i="1"/>
  <c r="R988" i="1"/>
  <c r="R1015" i="1"/>
  <c r="R965" i="1"/>
  <c r="R1005" i="1"/>
  <c r="R921" i="1"/>
  <c r="R1012" i="1"/>
  <c r="R637" i="1"/>
  <c r="R995" i="1"/>
  <c r="R947" i="1"/>
  <c r="R963" i="1"/>
  <c r="R184" i="1"/>
  <c r="R1006" i="1"/>
  <c r="R986" i="1"/>
  <c r="R998" i="1"/>
  <c r="R1036" i="1"/>
  <c r="R1032" i="1"/>
  <c r="R1067" i="1"/>
  <c r="R1109" i="1"/>
  <c r="R1100" i="1"/>
  <c r="R1091" i="1"/>
  <c r="R1074" i="1"/>
  <c r="R1066" i="1"/>
  <c r="R1059" i="1"/>
  <c r="R1022" i="1"/>
  <c r="R1097" i="1"/>
  <c r="R1089" i="1"/>
  <c r="R1064" i="1"/>
  <c r="R1103" i="1"/>
  <c r="R1057" i="1"/>
  <c r="R1043" i="1"/>
  <c r="R1094" i="1"/>
  <c r="R1054" i="1"/>
  <c r="R1117" i="1"/>
  <c r="R1084" i="1"/>
  <c r="R1076" i="1"/>
  <c r="R1087" i="1"/>
  <c r="R1078" i="1"/>
  <c r="R631" i="1"/>
  <c r="R628" i="1"/>
  <c r="R321" i="1"/>
  <c r="R612" i="1"/>
  <c r="R609" i="1"/>
  <c r="R961" i="1"/>
  <c r="R854" i="1"/>
  <c r="R639" i="1"/>
  <c r="R636" i="1"/>
  <c r="R478" i="1"/>
  <c r="R285" i="1"/>
  <c r="R930" i="1"/>
  <c r="R608" i="1"/>
  <c r="R611" i="1"/>
  <c r="R103" i="1"/>
  <c r="R573" i="1"/>
  <c r="R124" i="1"/>
  <c r="R915" i="1"/>
  <c r="R659" i="1"/>
  <c r="R505" i="1"/>
  <c r="R24" i="1"/>
  <c r="R990" i="1"/>
  <c r="R48" i="1"/>
  <c r="R12" i="1"/>
  <c r="R991" i="1"/>
  <c r="R859" i="1"/>
  <c r="R958" i="1"/>
  <c r="R127" i="1"/>
  <c r="R381" i="1"/>
  <c r="R178" i="1"/>
  <c r="R835" i="1"/>
  <c r="R177" i="1"/>
  <c r="R173" i="1"/>
  <c r="R175" i="1"/>
  <c r="R50" i="1"/>
  <c r="R131" i="1"/>
  <c r="R213" i="1"/>
  <c r="R576" i="1"/>
  <c r="R231" i="1"/>
  <c r="R400" i="1"/>
  <c r="R933" i="1"/>
  <c r="R298" i="1"/>
  <c r="R286" i="1"/>
  <c r="R211" i="1"/>
  <c r="R208" i="1"/>
  <c r="R210" i="1"/>
  <c r="R236" i="1"/>
  <c r="R695" i="1"/>
  <c r="R906" i="1"/>
  <c r="R102" i="1"/>
  <c r="R272" i="1"/>
  <c r="R212" i="1"/>
  <c r="R484" i="1"/>
  <c r="R217" i="1"/>
  <c r="R188" i="1"/>
  <c r="R368" i="1"/>
  <c r="R198" i="1"/>
  <c r="R195" i="1"/>
  <c r="R246" i="1"/>
  <c r="R179" i="1"/>
  <c r="R816" i="1"/>
  <c r="R577" i="1"/>
  <c r="R224" i="1"/>
  <c r="R265" i="1"/>
  <c r="R701" i="1"/>
  <c r="R9" i="1"/>
  <c r="R711" i="1"/>
  <c r="R415" i="1"/>
  <c r="R945" i="1"/>
  <c r="R975" i="1"/>
  <c r="R222" i="1"/>
  <c r="R677" i="1"/>
  <c r="R260" i="1"/>
  <c r="R870" i="1"/>
  <c r="R830" i="1"/>
  <c r="R931" i="1"/>
  <c r="R287" i="1"/>
  <c r="R622" i="1"/>
  <c r="R735" i="1"/>
  <c r="R688" i="1"/>
  <c r="R151" i="1"/>
  <c r="R844" i="1"/>
  <c r="R99" i="1"/>
  <c r="R230" i="1"/>
  <c r="R488" i="1"/>
  <c r="R171" i="1"/>
  <c r="R113" i="1"/>
  <c r="R54" i="1"/>
  <c r="R640" i="1"/>
  <c r="R838" i="1"/>
  <c r="R700" i="1"/>
  <c r="R643" i="1"/>
  <c r="R574" i="1"/>
  <c r="R661" i="1"/>
  <c r="R833" i="1"/>
  <c r="R713" i="1"/>
  <c r="R970" i="1"/>
  <c r="R813" i="1"/>
  <c r="R633" i="1"/>
  <c r="R493" i="1"/>
  <c r="R825" i="1"/>
  <c r="R683" i="1"/>
  <c r="R847" i="1"/>
  <c r="R848" i="1"/>
  <c r="R829" i="1"/>
  <c r="R822" i="1"/>
  <c r="R684" i="1"/>
  <c r="R91" i="1"/>
  <c r="R834" i="1"/>
  <c r="R809" i="1"/>
  <c r="R852" i="1"/>
  <c r="R828" i="1"/>
  <c r="R811" i="1"/>
  <c r="R156" i="1"/>
  <c r="R326" i="1"/>
  <c r="R814" i="1"/>
  <c r="R831" i="1"/>
  <c r="R135" i="1"/>
  <c r="R820" i="1"/>
  <c r="R82" i="1"/>
  <c r="R656" i="1"/>
  <c r="R280" i="1"/>
  <c r="R80" i="1"/>
  <c r="R25" i="1"/>
  <c r="R641" i="1"/>
  <c r="R451" i="1"/>
  <c r="R501" i="1"/>
  <c r="R581" i="1"/>
  <c r="R496" i="1"/>
  <c r="R406" i="1"/>
  <c r="R194" i="1"/>
  <c r="R51" i="1"/>
  <c r="R706" i="1"/>
  <c r="R269" i="1"/>
  <c r="R87" i="1"/>
  <c r="R1025" i="1"/>
  <c r="R1023" i="1"/>
  <c r="R1099" i="1"/>
  <c r="R1065" i="1"/>
  <c r="R1063" i="1"/>
  <c r="R1081" i="1"/>
  <c r="R1070" i="1"/>
  <c r="R1069" i="1"/>
  <c r="R426" i="1"/>
  <c r="R503" i="1"/>
  <c r="R492" i="1"/>
  <c r="Q389" i="1"/>
  <c r="Q387" i="1"/>
  <c r="Q339" i="1"/>
  <c r="Q402" i="1"/>
  <c r="Q385" i="1"/>
  <c r="Q926" i="1"/>
  <c r="Q619" i="1"/>
  <c r="Q395" i="1"/>
  <c r="Q663" i="1"/>
  <c r="Q219" i="1"/>
  <c r="Q392" i="1"/>
  <c r="Q391" i="1"/>
  <c r="Q191" i="1"/>
  <c r="Q509" i="1"/>
  <c r="Q383" i="1"/>
  <c r="Q388" i="1"/>
  <c r="Q386" i="1"/>
  <c r="Q512" i="1"/>
  <c r="Q357" i="1"/>
  <c r="Q508" i="1"/>
  <c r="Q384" i="1"/>
  <c r="Q914" i="1"/>
  <c r="Q891" i="1"/>
  <c r="Q394" i="1"/>
  <c r="Q393" i="1"/>
  <c r="Q919" i="1"/>
  <c r="Q300" i="1"/>
  <c r="Q390" i="1"/>
  <c r="Q832" i="1"/>
  <c r="Q382" i="1"/>
  <c r="Q405" i="1"/>
  <c r="Q439" i="1"/>
  <c r="Q895" i="1"/>
  <c r="Q437" i="1"/>
  <c r="Q436" i="1"/>
  <c r="Q935" i="1"/>
  <c r="Q434" i="1"/>
  <c r="Q687" i="1"/>
  <c r="Q399" i="1"/>
  <c r="Q444" i="1"/>
  <c r="Q469" i="1"/>
  <c r="Q443" i="1"/>
  <c r="Q442" i="1"/>
  <c r="Q440" i="1"/>
  <c r="Q317" i="1"/>
  <c r="Q239" i="1"/>
  <c r="Q937" i="1"/>
  <c r="Q438" i="1"/>
  <c r="Q802" i="1"/>
  <c r="Q904" i="1"/>
  <c r="Q435" i="1"/>
  <c r="Q966" i="1"/>
  <c r="Q447" i="1"/>
  <c r="Q446" i="1"/>
  <c r="Q445" i="1"/>
  <c r="Q427" i="1"/>
  <c r="Q1010" i="1"/>
  <c r="Q441" i="1"/>
  <c r="Q715" i="1"/>
  <c r="Q433" i="1"/>
  <c r="Q543" i="1"/>
  <c r="Q536" i="1"/>
  <c r="Q566" i="1"/>
  <c r="Q946" i="1"/>
  <c r="Q528" i="1"/>
  <c r="Q430" i="1"/>
  <c r="Q562" i="1"/>
  <c r="Q559" i="1"/>
  <c r="Q669" i="1"/>
  <c r="Q554" i="1"/>
  <c r="Q886" i="1"/>
  <c r="Q550" i="1"/>
  <c r="Q46" i="1"/>
  <c r="Q697" i="1"/>
  <c r="Q542" i="1"/>
  <c r="Q765" i="1"/>
  <c r="Q798" i="1"/>
  <c r="Q533" i="1"/>
  <c r="Q787" i="1"/>
  <c r="Q855" i="1"/>
  <c r="Q561" i="1"/>
  <c r="Q903" i="1"/>
  <c r="Q558" i="1"/>
  <c r="Q288" i="1"/>
  <c r="Q703" i="1"/>
  <c r="Q549" i="1"/>
  <c r="Q546" i="1"/>
  <c r="Q621" i="1"/>
  <c r="Q541" i="1"/>
  <c r="Q672" i="1"/>
  <c r="Q535" i="1"/>
  <c r="Q532" i="1"/>
  <c r="Q804" i="1"/>
  <c r="Q954" i="1"/>
  <c r="Q527" i="1"/>
  <c r="Q523" i="1"/>
  <c r="Q978" i="1"/>
  <c r="Q520" i="1"/>
  <c r="Q491" i="1"/>
  <c r="Q553" i="1"/>
  <c r="Q750" i="1"/>
  <c r="Q545" i="1"/>
  <c r="Q588" i="1"/>
  <c r="Q540" i="1"/>
  <c r="Q538" i="1"/>
  <c r="Q885" i="1"/>
  <c r="Q922" i="1"/>
  <c r="Q530" i="1"/>
  <c r="Q606" i="1"/>
  <c r="Q526" i="1"/>
  <c r="Q952" i="1"/>
  <c r="Q564" i="1"/>
  <c r="Q293" i="1"/>
  <c r="Q557" i="1"/>
  <c r="Q552" i="1"/>
  <c r="Q544" i="1"/>
  <c r="Q539" i="1"/>
  <c r="Q498" i="1"/>
  <c r="Q534" i="1"/>
  <c r="Q216" i="1"/>
  <c r="Q529" i="1"/>
  <c r="Q167" i="1"/>
  <c r="Q525" i="1"/>
  <c r="Q290" i="1"/>
  <c r="Q412" i="1"/>
  <c r="Q560" i="1"/>
  <c r="Q567" i="1"/>
  <c r="Q556" i="1"/>
  <c r="Q583" i="1"/>
  <c r="Q548" i="1"/>
  <c r="Q948" i="1"/>
  <c r="Q522" i="1"/>
  <c r="Q729" i="1"/>
  <c r="Q537" i="1"/>
  <c r="Q654" i="1"/>
  <c r="Q531" i="1"/>
  <c r="Q662" i="1"/>
  <c r="Q704" i="1"/>
  <c r="Q524" i="1"/>
  <c r="Q475" i="1"/>
  <c r="Q563" i="1"/>
  <c r="Q980" i="1"/>
  <c r="Q555" i="1"/>
  <c r="Q873" i="1"/>
  <c r="Q551" i="1"/>
  <c r="Q547" i="1"/>
  <c r="Q941" i="1"/>
  <c r="Q463" i="1"/>
  <c r="Q333" i="1"/>
  <c r="Q925" i="1"/>
  <c r="Q517" i="1"/>
  <c r="Q105" i="1"/>
  <c r="Q778" i="1"/>
  <c r="Q495" i="1"/>
  <c r="Q942" i="1"/>
  <c r="Q938" i="1"/>
  <c r="Q308" i="1"/>
  <c r="Q419" i="1"/>
  <c r="Q635" i="1"/>
  <c r="Q74" i="1"/>
  <c r="Q481" i="1"/>
  <c r="Q181" i="1"/>
  <c r="Q582" i="1"/>
  <c r="Q365" i="1"/>
  <c r="Q655" i="1"/>
  <c r="Q976" i="1"/>
  <c r="Q514" i="1"/>
  <c r="Q673" i="1"/>
  <c r="Q668" i="1"/>
  <c r="Q959" i="1"/>
  <c r="Q627" i="1"/>
  <c r="Q510" i="1"/>
  <c r="Q808" i="1"/>
  <c r="Q934" i="1"/>
  <c r="Q670" i="1"/>
  <c r="Q979" i="1"/>
  <c r="Q623" i="1"/>
  <c r="Q367" i="1"/>
  <c r="Q318" i="1"/>
  <c r="Q681" i="1"/>
  <c r="Q58" i="1"/>
  <c r="Q89" i="1"/>
  <c r="Q776" i="1"/>
  <c r="Q489" i="1"/>
  <c r="Q939" i="1"/>
  <c r="Q507" i="1"/>
  <c r="Q233" i="1"/>
  <c r="Q786" i="1"/>
  <c r="Q513" i="1"/>
  <c r="Q223" i="1"/>
  <c r="Q69" i="1"/>
  <c r="Q143" i="1"/>
  <c r="Q483" i="1"/>
  <c r="Q154" i="1"/>
  <c r="Q807" i="1"/>
  <c r="Q158" i="1"/>
  <c r="Q499" i="1"/>
  <c r="Q902" i="1"/>
  <c r="Q479" i="1"/>
  <c r="Q73" i="1"/>
  <c r="Q71" i="1"/>
  <c r="Q11" i="1"/>
  <c r="Q487" i="1"/>
  <c r="Q63" i="1"/>
  <c r="Q291" i="1"/>
  <c r="Q585" i="1"/>
  <c r="Q781" i="1"/>
  <c r="Q568" i="1"/>
  <c r="Q153" i="1"/>
  <c r="Q645" i="1"/>
  <c r="Q618" i="1"/>
  <c r="Q620" i="1"/>
  <c r="Q21" i="1"/>
  <c r="Q168" i="1"/>
  <c r="Q228" i="1"/>
  <c r="Q96" i="1"/>
  <c r="Q953" i="1"/>
  <c r="Q119" i="1"/>
  <c r="Q985" i="1"/>
  <c r="Q665" i="1"/>
  <c r="Q39" i="1"/>
  <c r="Q957" i="1"/>
  <c r="Q650" i="1"/>
  <c r="Q13" i="1"/>
  <c r="Q494" i="1"/>
  <c r="Q521" i="1"/>
  <c r="Q33" i="1"/>
  <c r="Q281" i="1"/>
  <c r="Q634" i="1"/>
  <c r="Q84" i="1"/>
  <c r="Q104" i="1"/>
  <c r="Q32" i="1"/>
  <c r="Q423" i="1"/>
  <c r="Q747" i="1"/>
  <c r="Q128" i="1"/>
  <c r="Q615" i="1"/>
  <c r="Q702" i="1"/>
  <c r="Q616" i="1"/>
  <c r="Q651" i="1"/>
  <c r="Q571" i="1"/>
  <c r="Q515" i="1"/>
  <c r="Q38" i="1"/>
  <c r="Q666" i="1"/>
  <c r="Q26" i="1"/>
  <c r="Q648" i="1"/>
  <c r="Q842" i="1"/>
  <c r="Q875" i="1"/>
  <c r="Q692" i="1"/>
  <c r="Q674" i="1"/>
  <c r="Q680" i="1"/>
  <c r="Q359" i="1"/>
  <c r="Q202" i="1"/>
  <c r="Q864" i="1"/>
  <c r="Q2" i="1"/>
  <c r="Q920" i="1"/>
  <c r="Q632" i="1"/>
  <c r="Q511" i="1"/>
  <c r="Q47" i="1"/>
  <c r="Q751" i="1"/>
  <c r="Q570" i="1"/>
  <c r="Q850" i="1"/>
  <c r="Q518" i="1"/>
  <c r="Q374" i="1"/>
  <c r="Q448" i="1"/>
  <c r="Q109" i="1"/>
  <c r="Q356" i="1"/>
  <c r="Q337" i="1"/>
  <c r="Q373" i="1"/>
  <c r="Q52" i="1"/>
  <c r="Q366" i="1"/>
  <c r="Q927" i="1"/>
  <c r="Q340" i="1"/>
  <c r="Q328" i="1"/>
  <c r="Q810" i="1"/>
  <c r="Q332" i="1"/>
  <c r="Q685" i="1"/>
  <c r="Q323" i="1"/>
  <c r="Q331" i="1"/>
  <c r="Q981" i="1"/>
  <c r="Q918" i="1"/>
  <c r="Q5" i="1"/>
  <c r="Q301" i="1"/>
  <c r="Q330" i="1"/>
  <c r="Q625" i="1"/>
  <c r="Q215" i="1"/>
  <c r="Q977" i="1"/>
  <c r="Q349" i="1"/>
  <c r="Q883" i="1"/>
  <c r="Q671" i="1"/>
  <c r="Q407" i="1"/>
  <c r="Q936" i="1"/>
  <c r="Q244" i="1"/>
  <c r="Q364" i="1"/>
  <c r="Q221" i="1"/>
  <c r="Q716" i="1"/>
  <c r="Q972" i="1"/>
  <c r="Q679" i="1"/>
  <c r="Q678" i="1"/>
  <c r="Q901" i="1"/>
  <c r="Q148" i="1"/>
  <c r="Q152" i="1"/>
  <c r="Q297" i="1"/>
  <c r="Q49" i="1"/>
  <c r="Q504" i="1"/>
  <c r="Q347" i="1"/>
  <c r="Q770" i="1"/>
  <c r="Q60" i="1"/>
  <c r="Q35" i="1"/>
  <c r="Q149" i="1"/>
  <c r="Q417" i="1"/>
  <c r="Q955" i="1"/>
  <c r="Q56" i="1"/>
  <c r="Q174" i="1"/>
  <c r="Q145" i="1"/>
  <c r="Q67" i="1"/>
  <c r="Q775" i="1"/>
  <c r="Q375" i="1"/>
  <c r="Q480" i="1"/>
  <c r="Q110" i="1"/>
  <c r="Q106" i="1"/>
  <c r="Q806" i="1"/>
  <c r="Q268" i="1"/>
  <c r="Q949" i="1"/>
  <c r="Q424" i="1"/>
  <c r="Q34" i="1"/>
  <c r="Q428" i="1"/>
  <c r="Q950" i="1"/>
  <c r="Q28" i="1"/>
  <c r="Q519" i="1"/>
  <c r="Q360" i="1"/>
  <c r="Q753" i="1"/>
  <c r="Q652" i="1"/>
  <c r="Q689" i="1"/>
  <c r="Q378" i="1"/>
  <c r="Q841" i="1"/>
  <c r="Q401" i="1"/>
  <c r="Q916" i="1"/>
  <c r="Q647" i="1"/>
  <c r="Q408" i="1"/>
  <c r="Q477" i="1"/>
  <c r="Q372" i="1"/>
  <c r="Q718" i="1"/>
  <c r="Q379" i="1"/>
  <c r="Q973" i="1"/>
  <c r="Q370" i="1"/>
  <c r="Q342" i="1"/>
  <c r="Q294" i="1"/>
  <c r="Q162" i="1"/>
  <c r="Q335" i="1"/>
  <c r="Q578" i="1"/>
  <c r="Q1061" i="1"/>
  <c r="Q1055" i="1"/>
  <c r="Q1041" i="1"/>
  <c r="Q1112" i="1"/>
  <c r="Q1105" i="1"/>
  <c r="Q1093" i="1"/>
  <c r="Q1085" i="1"/>
  <c r="Q1080" i="1"/>
  <c r="Q1060" i="1"/>
  <c r="Q1047" i="1"/>
  <c r="Q1040" i="1"/>
  <c r="Q1031" i="1"/>
  <c r="Q1111" i="1"/>
  <c r="Q1092" i="1"/>
  <c r="Q1046" i="1"/>
  <c r="Q1039" i="1"/>
  <c r="Q1030" i="1"/>
  <c r="Q1110" i="1"/>
  <c r="Q1104" i="1"/>
  <c r="Q1101" i="1"/>
  <c r="Q1079" i="1"/>
  <c r="Q1024" i="1"/>
  <c r="Q1052" i="1"/>
  <c r="Q1035" i="1"/>
  <c r="Q1108" i="1"/>
  <c r="Q1075" i="1"/>
  <c r="Q1051" i="1"/>
  <c r="Q1045" i="1"/>
  <c r="Q1029" i="1"/>
  <c r="Q1115" i="1"/>
  <c r="Q1083" i="1"/>
  <c r="Q1021" i="1"/>
  <c r="Q1050" i="1"/>
  <c r="Q1044" i="1"/>
  <c r="Q1114" i="1"/>
  <c r="Q1107" i="1"/>
  <c r="Q1098" i="1"/>
  <c r="Q1090" i="1"/>
  <c r="Q1082" i="1"/>
  <c r="Q1028" i="1"/>
  <c r="Q1096" i="1"/>
  <c r="Q1088" i="1"/>
  <c r="Q1072" i="1"/>
  <c r="Q1058" i="1"/>
  <c r="Q1038" i="1"/>
  <c r="Q1033" i="1"/>
  <c r="Q1071" i="1"/>
  <c r="Q1019" i="1"/>
  <c r="Q1056" i="1"/>
  <c r="Q1049" i="1"/>
  <c r="Q1113" i="1"/>
  <c r="Q1106" i="1"/>
  <c r="Q1095" i="1"/>
  <c r="Q1042" i="1"/>
  <c r="Q1026" i="1"/>
  <c r="Q1102" i="1"/>
  <c r="Q1017" i="1"/>
  <c r="Q690" i="1"/>
  <c r="Q696" i="1"/>
  <c r="Q95" i="1"/>
  <c r="Q142" i="1"/>
  <c r="Q682" i="1"/>
  <c r="Q923" i="1"/>
  <c r="Q431" i="1"/>
  <c r="Q79" i="1"/>
  <c r="Q983" i="1"/>
  <c r="Q81" i="1"/>
  <c r="Q77" i="1"/>
  <c r="Q411" i="1"/>
  <c r="Q748" i="1"/>
  <c r="Q717" i="1"/>
  <c r="Q1011" i="1"/>
  <c r="Q752" i="1"/>
  <c r="Q755" i="1"/>
  <c r="Q738" i="1"/>
  <c r="Q146" i="1"/>
  <c r="Q468" i="1"/>
  <c r="Q111" i="1"/>
  <c r="Q705" i="1"/>
  <c r="Q292" i="1"/>
  <c r="Q714" i="1"/>
  <c r="Q310" i="1"/>
  <c r="Q709" i="1"/>
  <c r="Q730" i="1"/>
  <c r="Q277" i="1"/>
  <c r="Q723" i="1"/>
  <c r="Q59" i="1"/>
  <c r="Q220" i="1"/>
  <c r="Q312" i="1"/>
  <c r="Q719" i="1"/>
  <c r="Q725" i="1"/>
  <c r="Q724" i="1"/>
  <c r="Q773" i="1"/>
  <c r="Q756" i="1"/>
  <c r="Q741" i="1"/>
  <c r="Q905" i="1"/>
  <c r="Q720" i="1"/>
  <c r="Q6" i="1"/>
  <c r="Q657" i="1"/>
  <c r="Q858" i="1"/>
  <c r="Q805" i="1"/>
  <c r="Q660" i="1"/>
  <c r="Q698" i="1"/>
  <c r="Q296" i="1"/>
  <c r="Q197" i="1"/>
  <c r="Q667" i="1"/>
  <c r="Q732" i="1"/>
  <c r="Q789" i="1"/>
  <c r="Q710" i="1"/>
  <c r="Q731" i="1"/>
  <c r="Q839" i="1"/>
  <c r="Q279" i="1"/>
  <c r="Q86" i="1"/>
  <c r="Q743" i="1"/>
  <c r="Q746" i="1"/>
  <c r="Q462" i="1"/>
  <c r="Q742" i="1"/>
  <c r="Q185" i="1"/>
  <c r="Q967" i="1"/>
  <c r="Q766" i="1"/>
  <c r="Q121" i="1"/>
  <c r="Q254" i="1"/>
  <c r="Q758" i="1"/>
  <c r="Q350" i="1"/>
  <c r="Q760" i="1"/>
  <c r="Q565" i="1"/>
  <c r="Q610" i="1"/>
  <c r="Q456" i="1"/>
  <c r="Q744" i="1"/>
  <c r="Q261" i="1"/>
  <c r="Q759" i="1"/>
  <c r="Q418" i="1"/>
  <c r="Q316" i="1"/>
  <c r="Q727" i="1"/>
  <c r="Q240" i="1"/>
  <c r="Q739" i="1"/>
  <c r="Q92" i="1"/>
  <c r="Q598" i="1"/>
  <c r="Q733" i="1"/>
  <c r="Q324" i="1"/>
  <c r="Q764" i="1"/>
  <c r="Q762" i="1"/>
  <c r="Q818" i="1"/>
  <c r="Q749" i="1"/>
  <c r="Q311" i="1"/>
  <c r="Q736" i="1"/>
  <c r="Q284" i="1"/>
  <c r="Q8" i="1"/>
  <c r="Q283" i="1"/>
  <c r="Q726" i="1"/>
  <c r="Q699" i="1"/>
  <c r="Q675" i="1"/>
  <c r="Q754" i="1"/>
  <c r="Q757" i="1"/>
  <c r="Q737" i="1"/>
  <c r="Q263" i="1"/>
  <c r="Q740" i="1"/>
  <c r="Q722" i="1"/>
  <c r="Q734" i="1"/>
  <c r="Q466" i="1"/>
  <c r="Q20" i="1"/>
  <c r="Q4" i="1"/>
  <c r="Q22" i="1"/>
  <c r="Q868" i="1"/>
  <c r="Q132" i="1"/>
  <c r="Q44" i="1"/>
  <c r="Q41" i="1"/>
  <c r="Q122" i="1"/>
  <c r="Q344" i="1"/>
  <c r="Q199" i="1"/>
  <c r="Q141" i="1"/>
  <c r="Q83" i="1"/>
  <c r="Q876" i="1"/>
  <c r="Q982" i="1"/>
  <c r="Q325" i="1"/>
  <c r="Q1008" i="1"/>
  <c r="Q271" i="1"/>
  <c r="Q65" i="1"/>
  <c r="Q118" i="1"/>
  <c r="Q140" i="1"/>
  <c r="Q460" i="1"/>
  <c r="Q363" i="1"/>
  <c r="Q429" i="1"/>
  <c r="Q894" i="1"/>
  <c r="Q707" i="1"/>
  <c r="Q358" i="1"/>
  <c r="Q169" i="1"/>
  <c r="Q376" i="1"/>
  <c r="Q313" i="1"/>
  <c r="Q117" i="1"/>
  <c r="Q309" i="1"/>
  <c r="Q403" i="1"/>
  <c r="Q355" i="1"/>
  <c r="Q93" i="1"/>
  <c r="Q790" i="1"/>
  <c r="Q823" i="1"/>
  <c r="Q380" i="1"/>
  <c r="Q108" i="1"/>
  <c r="Q130" i="1"/>
  <c r="Q183" i="1"/>
  <c r="Q182" i="1"/>
  <c r="Q274" i="1"/>
  <c r="Q304" i="1"/>
  <c r="Q203" i="1"/>
  <c r="Q245" i="1"/>
  <c r="Q256" i="1"/>
  <c r="Q78" i="1"/>
  <c r="Q97" i="1"/>
  <c r="Q251" i="1"/>
  <c r="Q101" i="1"/>
  <c r="Q253" i="1"/>
  <c r="Q241" i="1"/>
  <c r="Q15" i="1"/>
  <c r="Q94" i="1"/>
  <c r="Q14" i="1"/>
  <c r="Q264" i="1"/>
  <c r="Q27" i="1"/>
  <c r="Q248" i="1"/>
  <c r="Q397" i="1"/>
  <c r="Q18" i="1"/>
  <c r="Q837" i="1"/>
  <c r="Q459" i="1"/>
  <c r="Q273" i="1"/>
  <c r="Q7" i="1"/>
  <c r="Q346" i="1"/>
  <c r="Q320" i="1"/>
  <c r="Q302" i="1"/>
  <c r="Q234" i="1"/>
  <c r="Q137" i="1"/>
  <c r="Q267" i="1"/>
  <c r="Q61" i="1"/>
  <c r="Q57" i="1"/>
  <c r="Q827" i="1"/>
  <c r="Q31" i="1"/>
  <c r="Q3" i="1"/>
  <c r="Q305" i="1"/>
  <c r="Q856" i="1"/>
  <c r="Q252" i="1"/>
  <c r="Q464" i="1"/>
  <c r="Q112" i="1"/>
  <c r="Q474" i="1"/>
  <c r="Q166" i="1"/>
  <c r="Q624" i="1"/>
  <c r="Q575" i="1"/>
  <c r="Q275" i="1"/>
  <c r="Q37" i="1"/>
  <c r="Q471" i="1"/>
  <c r="Q467" i="1"/>
  <c r="Q843" i="1"/>
  <c r="Q465" i="1"/>
  <c r="Q658" i="1"/>
  <c r="Q473" i="1"/>
  <c r="Q472" i="1"/>
  <c r="Q180" i="1"/>
  <c r="Q470" i="1"/>
  <c r="Q461" i="1"/>
  <c r="Q771" i="1"/>
  <c r="Q857" i="1"/>
  <c r="Q772" i="1"/>
  <c r="Q43" i="1"/>
  <c r="Q879" i="1"/>
  <c r="Q327" i="1"/>
  <c r="Q969" i="1"/>
  <c r="Q341" i="1"/>
  <c r="Q303" i="1"/>
  <c r="Q516" i="1"/>
  <c r="Q497" i="1"/>
  <c r="Q161" i="1"/>
  <c r="Q319" i="1"/>
  <c r="Q768" i="1"/>
  <c r="Q114" i="1"/>
  <c r="Q410" i="1"/>
  <c r="Q500" i="1"/>
  <c r="Q299" i="1"/>
  <c r="Q207" i="1"/>
  <c r="Q345" i="1"/>
  <c r="Q482" i="1"/>
  <c r="Q17" i="1"/>
  <c r="Q209" i="1"/>
  <c r="Q649" i="1"/>
  <c r="Q845" i="1"/>
  <c r="Q694" i="1"/>
  <c r="Q826" i="1"/>
  <c r="Q172" i="1"/>
  <c r="Q237" i="1"/>
  <c r="Q315" i="1"/>
  <c r="Q929" i="1"/>
  <c r="Q123" i="1"/>
  <c r="Q55" i="1"/>
  <c r="Q974" i="1"/>
  <c r="Q602" i="1"/>
  <c r="Q892" i="1"/>
  <c r="Q116" i="1"/>
  <c r="Q193" i="1"/>
  <c r="Q888" i="1"/>
  <c r="Q206" i="1"/>
  <c r="Q329" i="1"/>
  <c r="Q796" i="1"/>
  <c r="Q200" i="1"/>
  <c r="Q159" i="1"/>
  <c r="Q404" i="1"/>
  <c r="Q907" i="1"/>
  <c r="Q377" i="1"/>
  <c r="Q421" i="1"/>
  <c r="Q630" i="1"/>
  <c r="Q956" i="1"/>
  <c r="Q455" i="1"/>
  <c r="Q133" i="1"/>
  <c r="Q270" i="1"/>
  <c r="Q416" i="1"/>
  <c r="Q164" i="1"/>
  <c r="Q226" i="1"/>
  <c r="Q846" i="1"/>
  <c r="Q642" i="1"/>
  <c r="Q413" i="1"/>
  <c r="Q262" i="1"/>
  <c r="Q322" i="1"/>
  <c r="Q170" i="1"/>
  <c r="Q258" i="1"/>
  <c r="Q792" i="1"/>
  <c r="Q232" i="1"/>
  <c r="Q779" i="1"/>
  <c r="Q782" i="1"/>
  <c r="Q795" i="1"/>
  <c r="Q794" i="1"/>
  <c r="Q783" i="1"/>
  <c r="Q784" i="1"/>
  <c r="Q791" i="1"/>
  <c r="Q1003" i="1"/>
  <c r="Q64" i="1"/>
  <c r="Q788" i="1"/>
  <c r="Q595" i="1"/>
  <c r="Q351" i="1"/>
  <c r="Q155" i="1"/>
  <c r="Q163" i="1"/>
  <c r="Q849" i="1"/>
  <c r="Q646" i="1"/>
  <c r="Q728" i="1"/>
  <c r="Q591" i="1"/>
  <c r="Q607" i="1"/>
  <c r="Q214" i="1"/>
  <c r="Q721" i="1"/>
  <c r="Q192" i="1"/>
  <c r="Q676" i="1"/>
  <c r="Q597" i="1"/>
  <c r="Q797" i="1"/>
  <c r="Q638" i="1"/>
  <c r="Q877" i="1"/>
  <c r="Q420" i="1"/>
  <c r="Q803" i="1"/>
  <c r="Q218" i="1"/>
  <c r="Q336" i="1"/>
  <c r="Q793" i="1"/>
  <c r="Q800" i="1"/>
  <c r="Q893" i="1"/>
  <c r="Q799" i="1"/>
  <c r="Q801" i="1"/>
  <c r="Q201" i="1"/>
  <c r="Q126" i="1"/>
  <c r="Q785" i="1"/>
  <c r="Q836" i="1"/>
  <c r="Q450" i="1"/>
  <c r="Q780" i="1"/>
  <c r="Q777" i="1"/>
  <c r="Q238" i="1"/>
  <c r="Q769" i="1"/>
  <c r="Q774" i="1"/>
  <c r="Q196" i="1"/>
  <c r="Q88" i="1"/>
  <c r="Q761" i="1"/>
  <c r="Q763" i="1"/>
  <c r="Q767" i="1"/>
  <c r="Q242" i="1"/>
  <c r="Q362" i="1"/>
  <c r="Q147" i="1"/>
  <c r="Q334" i="1"/>
  <c r="Q75" i="1"/>
  <c r="Q348" i="1"/>
  <c r="Q352" i="1"/>
  <c r="Q881" i="1"/>
  <c r="Q371" i="1"/>
  <c r="Q369" i="1"/>
  <c r="Q227" i="1"/>
  <c r="Q276" i="1"/>
  <c r="Q190" i="1"/>
  <c r="Q425" i="1"/>
  <c r="Q453" i="1"/>
  <c r="Q70" i="1"/>
  <c r="Q107" i="1"/>
  <c r="Q596" i="1"/>
  <c r="Q343" i="1"/>
  <c r="Q289" i="1"/>
  <c r="Q924" i="1"/>
  <c r="Q314" i="1"/>
  <c r="Q900" i="1"/>
  <c r="Q398" i="1"/>
  <c r="Q354" i="1"/>
  <c r="Q165" i="1"/>
  <c r="Q396" i="1"/>
  <c r="Q422" i="1"/>
  <c r="Q644" i="1"/>
  <c r="Q307" i="1"/>
  <c r="Q452" i="1"/>
  <c r="Q255" i="1"/>
  <c r="Q454" i="1"/>
  <c r="Q614" i="1"/>
  <c r="Q992" i="1"/>
  <c r="Q449" i="1"/>
  <c r="Q243" i="1"/>
  <c r="Q458" i="1"/>
  <c r="Q266" i="1"/>
  <c r="Q414" i="1"/>
  <c r="Q409" i="1"/>
  <c r="Q601" i="1"/>
  <c r="Q476" i="1"/>
  <c r="Q999" i="1"/>
  <c r="Q282" i="1"/>
  <c r="Q928" i="1"/>
  <c r="Q187" i="1"/>
  <c r="Q45" i="1"/>
  <c r="Q821" i="1"/>
  <c r="Q138" i="1"/>
  <c r="Q129" i="1"/>
  <c r="Q176" i="1"/>
  <c r="Q306" i="1"/>
  <c r="Q98" i="1"/>
  <c r="Q157" i="1"/>
  <c r="Q589" i="1"/>
  <c r="Q486" i="1"/>
  <c r="Q594" i="1"/>
  <c r="Q249" i="1"/>
  <c r="Q40" i="1"/>
  <c r="Q100" i="1"/>
  <c r="Q569" i="1"/>
  <c r="Q225" i="1"/>
  <c r="Q186" i="1"/>
  <c r="Q229" i="1"/>
  <c r="Q259" i="1"/>
  <c r="Q247" i="1"/>
  <c r="Q23" i="1"/>
  <c r="Q604" i="1"/>
  <c r="Q16" i="1"/>
  <c r="Q29" i="1"/>
  <c r="Q353" i="1"/>
  <c r="Q664" i="1"/>
  <c r="Q295" i="1"/>
  <c r="Q90" i="1"/>
  <c r="Q189" i="1"/>
  <c r="Q160" i="1"/>
  <c r="Q997" i="1"/>
  <c r="Q579" i="1"/>
  <c r="Q485" i="1"/>
  <c r="Q139" i="1"/>
  <c r="Q584" i="1"/>
  <c r="Q125" i="1"/>
  <c r="Q257" i="1"/>
  <c r="Q824" i="1"/>
  <c r="Q250" i="1"/>
  <c r="Q278" i="1"/>
  <c r="Q626" i="1"/>
  <c r="Q592" i="1"/>
  <c r="Q884" i="1"/>
  <c r="Q490" i="1"/>
  <c r="Q691" i="1"/>
  <c r="Q120" i="1"/>
  <c r="Q590" i="1"/>
  <c r="Q599" i="1"/>
  <c r="Q361" i="1"/>
  <c r="Q603" i="1"/>
  <c r="Q600" i="1"/>
  <c r="Q944" i="1"/>
  <c r="Q587" i="1"/>
  <c r="Q593" i="1"/>
  <c r="Q144" i="1"/>
  <c r="Q586" i="1"/>
  <c r="Q912" i="1"/>
  <c r="Q889" i="1"/>
  <c r="Q872" i="1"/>
  <c r="Q62" i="1"/>
  <c r="Q899" i="1"/>
  <c r="Q878" i="1"/>
  <c r="Q134" i="1"/>
  <c r="Q851" i="1"/>
  <c r="Q204" i="1"/>
  <c r="Q457" i="1"/>
  <c r="Q867" i="1"/>
  <c r="Q871" i="1"/>
  <c r="Q572" i="1"/>
  <c r="Q863" i="1"/>
  <c r="Q861" i="1"/>
  <c r="Q911" i="1"/>
  <c r="Q72" i="1"/>
  <c r="Q896" i="1"/>
  <c r="Q898" i="1"/>
  <c r="Q909" i="1"/>
  <c r="Q506" i="1"/>
  <c r="Q897" i="1"/>
  <c r="Q36" i="1"/>
  <c r="Q910" i="1"/>
  <c r="Q1009" i="1"/>
  <c r="Q890" i="1"/>
  <c r="Q686" i="1"/>
  <c r="Q862" i="1"/>
  <c r="Q693" i="1"/>
  <c r="Q53" i="1"/>
  <c r="Q708" i="1"/>
  <c r="Q235" i="1"/>
  <c r="Q653" i="1"/>
  <c r="Q712" i="1"/>
  <c r="Q115" i="1"/>
  <c r="Q812" i="1"/>
  <c r="Q338" i="1"/>
  <c r="Q10" i="1"/>
  <c r="Q745" i="1"/>
  <c r="Q917" i="1"/>
  <c r="Q580" i="1"/>
  <c r="Q866" i="1"/>
  <c r="Q68" i="1"/>
  <c r="Q908" i="1"/>
  <c r="Q887" i="1"/>
  <c r="Q874" i="1"/>
  <c r="Q865" i="1"/>
  <c r="Q880" i="1"/>
  <c r="Q860" i="1"/>
  <c r="Q76" i="1"/>
  <c r="Q853" i="1"/>
  <c r="Q66" i="1"/>
  <c r="Q869" i="1"/>
  <c r="Q940" i="1"/>
  <c r="Q30" i="1"/>
  <c r="Q882" i="1"/>
  <c r="Q840" i="1"/>
  <c r="Q85" i="1"/>
  <c r="Q432" i="1"/>
  <c r="Q1068" i="1"/>
  <c r="Q1048" i="1"/>
  <c r="Q1053" i="1"/>
  <c r="Q1116" i="1"/>
  <c r="Q1020" i="1"/>
  <c r="Q1034" i="1"/>
  <c r="Q1027" i="1"/>
  <c r="Q1037" i="1"/>
  <c r="Q1077" i="1"/>
  <c r="Q1118" i="1"/>
  <c r="Q1086" i="1"/>
  <c r="Q1073" i="1"/>
  <c r="Q1062" i="1"/>
  <c r="Q1018" i="1"/>
  <c r="Q984" i="1"/>
  <c r="Q913" i="1"/>
  <c r="Q150" i="1"/>
  <c r="Q502" i="1"/>
  <c r="Q989" i="1"/>
  <c r="Q42" i="1"/>
  <c r="Q136" i="1"/>
  <c r="Q19" i="1"/>
  <c r="Q951" i="1"/>
  <c r="Q819" i="1"/>
  <c r="Q629" i="1"/>
  <c r="Q1013" i="1"/>
  <c r="Q994" i="1"/>
  <c r="Q943" i="1"/>
  <c r="Q960" i="1"/>
  <c r="Q1000" i="1"/>
  <c r="Q1007" i="1"/>
  <c r="Q815" i="1"/>
  <c r="Q617" i="1"/>
  <c r="Q1014" i="1"/>
  <c r="Q1004" i="1"/>
  <c r="Q1002" i="1"/>
  <c r="Q205" i="1"/>
  <c r="Q962" i="1"/>
  <c r="Q817" i="1"/>
  <c r="Q613" i="1"/>
  <c r="Q964" i="1"/>
  <c r="Q987" i="1"/>
  <c r="Q971" i="1"/>
  <c r="Q968" i="1"/>
  <c r="Q996" i="1"/>
  <c r="Q605" i="1"/>
  <c r="Q1016" i="1"/>
  <c r="Q993" i="1"/>
  <c r="Q932" i="1"/>
  <c r="Q1001" i="1"/>
  <c r="Q988" i="1"/>
  <c r="Q1015" i="1"/>
  <c r="Q965" i="1"/>
  <c r="Q1005" i="1"/>
  <c r="Q921" i="1"/>
  <c r="Q1012" i="1"/>
  <c r="Q637" i="1"/>
  <c r="Q995" i="1"/>
  <c r="Q947" i="1"/>
  <c r="Q963" i="1"/>
  <c r="Q184" i="1"/>
  <c r="Q1006" i="1"/>
  <c r="Q986" i="1"/>
  <c r="Q998" i="1"/>
  <c r="Q1036" i="1"/>
  <c r="Q1032" i="1"/>
  <c r="Q1067" i="1"/>
  <c r="Q1109" i="1"/>
  <c r="Q1100" i="1"/>
  <c r="Q1091" i="1"/>
  <c r="Q1074" i="1"/>
  <c r="Q1066" i="1"/>
  <c r="Q1059" i="1"/>
  <c r="Q1022" i="1"/>
  <c r="Q1097" i="1"/>
  <c r="Q1089" i="1"/>
  <c r="Q1064" i="1"/>
  <c r="Q1103" i="1"/>
  <c r="Q1057" i="1"/>
  <c r="Q1043" i="1"/>
  <c r="Q1094" i="1"/>
  <c r="Q1054" i="1"/>
  <c r="Q1117" i="1"/>
  <c r="Q1084" i="1"/>
  <c r="Q1076" i="1"/>
  <c r="Q1087" i="1"/>
  <c r="Q1078" i="1"/>
  <c r="Q631" i="1"/>
  <c r="Q628" i="1"/>
  <c r="Q321" i="1"/>
  <c r="Q612" i="1"/>
  <c r="Q609" i="1"/>
  <c r="Q961" i="1"/>
  <c r="Q854" i="1"/>
  <c r="Q639" i="1"/>
  <c r="Q636" i="1"/>
  <c r="Q478" i="1"/>
  <c r="Q285" i="1"/>
  <c r="Q930" i="1"/>
  <c r="Q608" i="1"/>
  <c r="Q611" i="1"/>
  <c r="Q103" i="1"/>
  <c r="Q573" i="1"/>
  <c r="Q124" i="1"/>
  <c r="Q915" i="1"/>
  <c r="Q659" i="1"/>
  <c r="Q505" i="1"/>
  <c r="Q24" i="1"/>
  <c r="Q990" i="1"/>
  <c r="Q48" i="1"/>
  <c r="Q12" i="1"/>
  <c r="Q991" i="1"/>
  <c r="Q859" i="1"/>
  <c r="Q958" i="1"/>
  <c r="Q127" i="1"/>
  <c r="Q381" i="1"/>
  <c r="Q178" i="1"/>
  <c r="Q835" i="1"/>
  <c r="Q177" i="1"/>
  <c r="Q173" i="1"/>
  <c r="Q175" i="1"/>
  <c r="Q50" i="1"/>
  <c r="Q131" i="1"/>
  <c r="Q213" i="1"/>
  <c r="Q576" i="1"/>
  <c r="Q231" i="1"/>
  <c r="Q400" i="1"/>
  <c r="Q933" i="1"/>
  <c r="Q298" i="1"/>
  <c r="Q286" i="1"/>
  <c r="Q211" i="1"/>
  <c r="Q208" i="1"/>
  <c r="Q210" i="1"/>
  <c r="Q236" i="1"/>
  <c r="Q695" i="1"/>
  <c r="Q906" i="1"/>
  <c r="Q102" i="1"/>
  <c r="Q272" i="1"/>
  <c r="Q212" i="1"/>
  <c r="Q484" i="1"/>
  <c r="Q217" i="1"/>
  <c r="Q188" i="1"/>
  <c r="Q368" i="1"/>
  <c r="Q198" i="1"/>
  <c r="Q195" i="1"/>
  <c r="Q246" i="1"/>
  <c r="Q179" i="1"/>
  <c r="Q816" i="1"/>
  <c r="Q577" i="1"/>
  <c r="Q224" i="1"/>
  <c r="Q265" i="1"/>
  <c r="Q701" i="1"/>
  <c r="Q9" i="1"/>
  <c r="Q711" i="1"/>
  <c r="Q415" i="1"/>
  <c r="Q945" i="1"/>
  <c r="Q975" i="1"/>
  <c r="Q222" i="1"/>
  <c r="Q677" i="1"/>
  <c r="Q260" i="1"/>
  <c r="Q870" i="1"/>
  <c r="Q830" i="1"/>
  <c r="Q931" i="1"/>
  <c r="Q287" i="1"/>
  <c r="Q622" i="1"/>
  <c r="Q735" i="1"/>
  <c r="Q688" i="1"/>
  <c r="Q151" i="1"/>
  <c r="Q844" i="1"/>
  <c r="Q99" i="1"/>
  <c r="Q230" i="1"/>
  <c r="Q488" i="1"/>
  <c r="Q171" i="1"/>
  <c r="Q113" i="1"/>
  <c r="Q54" i="1"/>
  <c r="Q640" i="1"/>
  <c r="Q838" i="1"/>
  <c r="Q700" i="1"/>
  <c r="Q643" i="1"/>
  <c r="Q574" i="1"/>
  <c r="Q661" i="1"/>
  <c r="Q833" i="1"/>
  <c r="Q713" i="1"/>
  <c r="Q970" i="1"/>
  <c r="Q813" i="1"/>
  <c r="Q633" i="1"/>
  <c r="Q493" i="1"/>
  <c r="Q825" i="1"/>
  <c r="Q683" i="1"/>
  <c r="Q847" i="1"/>
  <c r="Q848" i="1"/>
  <c r="Q829" i="1"/>
  <c r="Q822" i="1"/>
  <c r="Q684" i="1"/>
  <c r="Q91" i="1"/>
  <c r="Q834" i="1"/>
  <c r="Q809" i="1"/>
  <c r="Q852" i="1"/>
  <c r="Q828" i="1"/>
  <c r="Q811" i="1"/>
  <c r="Q156" i="1"/>
  <c r="Q326" i="1"/>
  <c r="Q814" i="1"/>
  <c r="Q831" i="1"/>
  <c r="Q135" i="1"/>
  <c r="Q820" i="1"/>
  <c r="Q82" i="1"/>
  <c r="Q656" i="1"/>
  <c r="Q280" i="1"/>
  <c r="Q80" i="1"/>
  <c r="Q25" i="1"/>
  <c r="Q641" i="1"/>
  <c r="Q451" i="1"/>
  <c r="Q501" i="1"/>
  <c r="Q581" i="1"/>
  <c r="Q496" i="1"/>
  <c r="Q406" i="1"/>
  <c r="Q194" i="1"/>
  <c r="Q51" i="1"/>
  <c r="Q706" i="1"/>
  <c r="Q269" i="1"/>
  <c r="Q87" i="1"/>
  <c r="Q1025" i="1"/>
  <c r="Q1023" i="1"/>
  <c r="Q1099" i="1"/>
  <c r="Q1065" i="1"/>
  <c r="Q1063" i="1"/>
  <c r="Q1081" i="1"/>
  <c r="Q1070" i="1"/>
  <c r="Q1069" i="1"/>
  <c r="Q426" i="1"/>
  <c r="Q503" i="1"/>
  <c r="Q492" i="1"/>
  <c r="N389" i="1"/>
  <c r="N387" i="1"/>
  <c r="N339" i="1"/>
  <c r="N402" i="1"/>
  <c r="N385" i="1"/>
  <c r="N926" i="1"/>
  <c r="N619" i="1"/>
  <c r="N395" i="1"/>
  <c r="N663" i="1"/>
  <c r="N219" i="1"/>
  <c r="N392" i="1"/>
  <c r="N391" i="1"/>
  <c r="N191" i="1"/>
  <c r="N509" i="1"/>
  <c r="N383" i="1"/>
  <c r="N388" i="1"/>
  <c r="N386" i="1"/>
  <c r="N512" i="1"/>
  <c r="N357" i="1"/>
  <c r="N508" i="1"/>
  <c r="N384" i="1"/>
  <c r="N914" i="1"/>
  <c r="N891" i="1"/>
  <c r="N394" i="1"/>
  <c r="N393" i="1"/>
  <c r="N919" i="1"/>
  <c r="N300" i="1"/>
  <c r="N390" i="1"/>
  <c r="N832" i="1"/>
  <c r="N382" i="1"/>
  <c r="N405" i="1"/>
  <c r="N439" i="1"/>
  <c r="N895" i="1"/>
  <c r="N437" i="1"/>
  <c r="N436" i="1"/>
  <c r="N935" i="1"/>
  <c r="N434" i="1"/>
  <c r="N687" i="1"/>
  <c r="N399" i="1"/>
  <c r="N444" i="1"/>
  <c r="N469" i="1"/>
  <c r="N443" i="1"/>
  <c r="N442" i="1"/>
  <c r="N440" i="1"/>
  <c r="N317" i="1"/>
  <c r="N239" i="1"/>
  <c r="N937" i="1"/>
  <c r="N438" i="1"/>
  <c r="N802" i="1"/>
  <c r="N904" i="1"/>
  <c r="N435" i="1"/>
  <c r="N966" i="1"/>
  <c r="N447" i="1"/>
  <c r="N446" i="1"/>
  <c r="N445" i="1"/>
  <c r="N427" i="1"/>
  <c r="N1010" i="1"/>
  <c r="N441" i="1"/>
  <c r="N715" i="1"/>
  <c r="N433" i="1"/>
  <c r="N543" i="1"/>
  <c r="N536" i="1"/>
  <c r="N566" i="1"/>
  <c r="N946" i="1"/>
  <c r="N528" i="1"/>
  <c r="N430" i="1"/>
  <c r="N562" i="1"/>
  <c r="N559" i="1"/>
  <c r="N669" i="1"/>
  <c r="N554" i="1"/>
  <c r="N886" i="1"/>
  <c r="N550" i="1"/>
  <c r="N46" i="1"/>
  <c r="N697" i="1"/>
  <c r="N542" i="1"/>
  <c r="N765" i="1"/>
  <c r="N798" i="1"/>
  <c r="N533" i="1"/>
  <c r="N787" i="1"/>
  <c r="N855" i="1"/>
  <c r="N561" i="1"/>
  <c r="N903" i="1"/>
  <c r="N558" i="1"/>
  <c r="N288" i="1"/>
  <c r="N703" i="1"/>
  <c r="N549" i="1"/>
  <c r="N546" i="1"/>
  <c r="N621" i="1"/>
  <c r="N541" i="1"/>
  <c r="N672" i="1"/>
  <c r="N535" i="1"/>
  <c r="N532" i="1"/>
  <c r="N804" i="1"/>
  <c r="N954" i="1"/>
  <c r="N527" i="1"/>
  <c r="N523" i="1"/>
  <c r="N978" i="1"/>
  <c r="N520" i="1"/>
  <c r="N491" i="1"/>
  <c r="N553" i="1"/>
  <c r="N750" i="1"/>
  <c r="N545" i="1"/>
  <c r="N588" i="1"/>
  <c r="N540" i="1"/>
  <c r="N538" i="1"/>
  <c r="N885" i="1"/>
  <c r="N922" i="1"/>
  <c r="N530" i="1"/>
  <c r="N606" i="1"/>
  <c r="N526" i="1"/>
  <c r="N952" i="1"/>
  <c r="N564" i="1"/>
  <c r="N293" i="1"/>
  <c r="N557" i="1"/>
  <c r="N552" i="1"/>
  <c r="N544" i="1"/>
  <c r="N539" i="1"/>
  <c r="N498" i="1"/>
  <c r="N534" i="1"/>
  <c r="N216" i="1"/>
  <c r="N529" i="1"/>
  <c r="N167" i="1"/>
  <c r="N525" i="1"/>
  <c r="N290" i="1"/>
  <c r="N412" i="1"/>
  <c r="N560" i="1"/>
  <c r="N567" i="1"/>
  <c r="N556" i="1"/>
  <c r="N583" i="1"/>
  <c r="N548" i="1"/>
  <c r="N948" i="1"/>
  <c r="N522" i="1"/>
  <c r="N729" i="1"/>
  <c r="N537" i="1"/>
  <c r="N654" i="1"/>
  <c r="N531" i="1"/>
  <c r="N662" i="1"/>
  <c r="N704" i="1"/>
  <c r="N524" i="1"/>
  <c r="N475" i="1"/>
  <c r="N563" i="1"/>
  <c r="N980" i="1"/>
  <c r="N555" i="1"/>
  <c r="N873" i="1"/>
  <c r="N551" i="1"/>
  <c r="N547" i="1"/>
  <c r="N941" i="1"/>
  <c r="N463" i="1"/>
  <c r="N333" i="1"/>
  <c r="N925" i="1"/>
  <c r="N517" i="1"/>
  <c r="N105" i="1"/>
  <c r="N778" i="1"/>
  <c r="N495" i="1"/>
  <c r="N942" i="1"/>
  <c r="N938" i="1"/>
  <c r="N308" i="1"/>
  <c r="N419" i="1"/>
  <c r="N635" i="1"/>
  <c r="N74" i="1"/>
  <c r="N481" i="1"/>
  <c r="N181" i="1"/>
  <c r="N582" i="1"/>
  <c r="N365" i="1"/>
  <c r="N655" i="1"/>
  <c r="N976" i="1"/>
  <c r="N514" i="1"/>
  <c r="N673" i="1"/>
  <c r="N668" i="1"/>
  <c r="N959" i="1"/>
  <c r="N627" i="1"/>
  <c r="N510" i="1"/>
  <c r="N808" i="1"/>
  <c r="N934" i="1"/>
  <c r="N670" i="1"/>
  <c r="N979" i="1"/>
  <c r="N623" i="1"/>
  <c r="N367" i="1"/>
  <c r="N318" i="1"/>
  <c r="N681" i="1"/>
  <c r="N58" i="1"/>
  <c r="N89" i="1"/>
  <c r="N776" i="1"/>
  <c r="N489" i="1"/>
  <c r="N939" i="1"/>
  <c r="N507" i="1"/>
  <c r="N233" i="1"/>
  <c r="N786" i="1"/>
  <c r="N513" i="1"/>
  <c r="N223" i="1"/>
  <c r="N69" i="1"/>
  <c r="N143" i="1"/>
  <c r="N483" i="1"/>
  <c r="N154" i="1"/>
  <c r="N807" i="1"/>
  <c r="N158" i="1"/>
  <c r="N499" i="1"/>
  <c r="N902" i="1"/>
  <c r="N479" i="1"/>
  <c r="N73" i="1"/>
  <c r="N71" i="1"/>
  <c r="N11" i="1"/>
  <c r="N487" i="1"/>
  <c r="N63" i="1"/>
  <c r="N291" i="1"/>
  <c r="N585" i="1"/>
  <c r="N781" i="1"/>
  <c r="N568" i="1"/>
  <c r="N153" i="1"/>
  <c r="N645" i="1"/>
  <c r="N618" i="1"/>
  <c r="N620" i="1"/>
  <c r="N21" i="1"/>
  <c r="N168" i="1"/>
  <c r="N228" i="1"/>
  <c r="N96" i="1"/>
  <c r="N953" i="1"/>
  <c r="N119" i="1"/>
  <c r="N985" i="1"/>
  <c r="N665" i="1"/>
  <c r="N39" i="1"/>
  <c r="N957" i="1"/>
  <c r="N650" i="1"/>
  <c r="N13" i="1"/>
  <c r="N494" i="1"/>
  <c r="N521" i="1"/>
  <c r="N33" i="1"/>
  <c r="N281" i="1"/>
  <c r="N634" i="1"/>
  <c r="N84" i="1"/>
  <c r="N104" i="1"/>
  <c r="N32" i="1"/>
  <c r="N423" i="1"/>
  <c r="N747" i="1"/>
  <c r="N128" i="1"/>
  <c r="N615" i="1"/>
  <c r="N702" i="1"/>
  <c r="N616" i="1"/>
  <c r="N651" i="1"/>
  <c r="N571" i="1"/>
  <c r="N515" i="1"/>
  <c r="N38" i="1"/>
  <c r="N666" i="1"/>
  <c r="N26" i="1"/>
  <c r="N648" i="1"/>
  <c r="N842" i="1"/>
  <c r="N875" i="1"/>
  <c r="N692" i="1"/>
  <c r="N674" i="1"/>
  <c r="N680" i="1"/>
  <c r="N359" i="1"/>
  <c r="N202" i="1"/>
  <c r="N864" i="1"/>
  <c r="N2" i="1"/>
  <c r="N920" i="1"/>
  <c r="N632" i="1"/>
  <c r="N511" i="1"/>
  <c r="N47" i="1"/>
  <c r="N751" i="1"/>
  <c r="N570" i="1"/>
  <c r="N850" i="1"/>
  <c r="N518" i="1"/>
  <c r="N374" i="1"/>
  <c r="N448" i="1"/>
  <c r="N109" i="1"/>
  <c r="N356" i="1"/>
  <c r="N337" i="1"/>
  <c r="N373" i="1"/>
  <c r="N52" i="1"/>
  <c r="N366" i="1"/>
  <c r="N927" i="1"/>
  <c r="N340" i="1"/>
  <c r="N328" i="1"/>
  <c r="N810" i="1"/>
  <c r="N332" i="1"/>
  <c r="N685" i="1"/>
  <c r="N323" i="1"/>
  <c r="N331" i="1"/>
  <c r="N981" i="1"/>
  <c r="N918" i="1"/>
  <c r="N5" i="1"/>
  <c r="N301" i="1"/>
  <c r="N330" i="1"/>
  <c r="N625" i="1"/>
  <c r="N215" i="1"/>
  <c r="N977" i="1"/>
  <c r="N349" i="1"/>
  <c r="N883" i="1"/>
  <c r="N671" i="1"/>
  <c r="N407" i="1"/>
  <c r="N936" i="1"/>
  <c r="N244" i="1"/>
  <c r="N364" i="1"/>
  <c r="N221" i="1"/>
  <c r="N716" i="1"/>
  <c r="N972" i="1"/>
  <c r="N679" i="1"/>
  <c r="N678" i="1"/>
  <c r="N901" i="1"/>
  <c r="N148" i="1"/>
  <c r="N152" i="1"/>
  <c r="N297" i="1"/>
  <c r="N49" i="1"/>
  <c r="N504" i="1"/>
  <c r="N347" i="1"/>
  <c r="N770" i="1"/>
  <c r="N60" i="1"/>
  <c r="N35" i="1"/>
  <c r="N149" i="1"/>
  <c r="N417" i="1"/>
  <c r="N955" i="1"/>
  <c r="N56" i="1"/>
  <c r="N174" i="1"/>
  <c r="N145" i="1"/>
  <c r="N67" i="1"/>
  <c r="N775" i="1"/>
  <c r="N375" i="1"/>
  <c r="N480" i="1"/>
  <c r="N110" i="1"/>
  <c r="N106" i="1"/>
  <c r="N806" i="1"/>
  <c r="N268" i="1"/>
  <c r="N949" i="1"/>
  <c r="N424" i="1"/>
  <c r="N34" i="1"/>
  <c r="N428" i="1"/>
  <c r="N950" i="1"/>
  <c r="N28" i="1"/>
  <c r="N519" i="1"/>
  <c r="N360" i="1"/>
  <c r="N753" i="1"/>
  <c r="N652" i="1"/>
  <c r="N689" i="1"/>
  <c r="N378" i="1"/>
  <c r="N841" i="1"/>
  <c r="N401" i="1"/>
  <c r="N916" i="1"/>
  <c r="N647" i="1"/>
  <c r="N408" i="1"/>
  <c r="N477" i="1"/>
  <c r="N372" i="1"/>
  <c r="N718" i="1"/>
  <c r="N379" i="1"/>
  <c r="N973" i="1"/>
  <c r="N370" i="1"/>
  <c r="N342" i="1"/>
  <c r="N294" i="1"/>
  <c r="N162" i="1"/>
  <c r="N335" i="1"/>
  <c r="N578" i="1"/>
  <c r="N1061" i="1"/>
  <c r="N1055" i="1"/>
  <c r="N1041" i="1"/>
  <c r="N1112" i="1"/>
  <c r="N1105" i="1"/>
  <c r="N1093" i="1"/>
  <c r="N1085" i="1"/>
  <c r="N1080" i="1"/>
  <c r="N1060" i="1"/>
  <c r="N1047" i="1"/>
  <c r="N1040" i="1"/>
  <c r="N1031" i="1"/>
  <c r="N1111" i="1"/>
  <c r="N1092" i="1"/>
  <c r="N1046" i="1"/>
  <c r="N1039" i="1"/>
  <c r="N1030" i="1"/>
  <c r="N1110" i="1"/>
  <c r="N1104" i="1"/>
  <c r="N1101" i="1"/>
  <c r="N1079" i="1"/>
  <c r="N1024" i="1"/>
  <c r="N1052" i="1"/>
  <c r="N1035" i="1"/>
  <c r="N1108" i="1"/>
  <c r="N1075" i="1"/>
  <c r="N1051" i="1"/>
  <c r="N1045" i="1"/>
  <c r="N1029" i="1"/>
  <c r="N1115" i="1"/>
  <c r="N1083" i="1"/>
  <c r="N1021" i="1"/>
  <c r="N1050" i="1"/>
  <c r="N1044" i="1"/>
  <c r="N1114" i="1"/>
  <c r="N1107" i="1"/>
  <c r="N1098" i="1"/>
  <c r="N1090" i="1"/>
  <c r="N1082" i="1"/>
  <c r="N1028" i="1"/>
  <c r="N1096" i="1"/>
  <c r="N1088" i="1"/>
  <c r="N1072" i="1"/>
  <c r="N1058" i="1"/>
  <c r="N1038" i="1"/>
  <c r="N1033" i="1"/>
  <c r="N1071" i="1"/>
  <c r="N1019" i="1"/>
  <c r="N1056" i="1"/>
  <c r="N1049" i="1"/>
  <c r="N1113" i="1"/>
  <c r="N1106" i="1"/>
  <c r="N1095" i="1"/>
  <c r="N1042" i="1"/>
  <c r="N1026" i="1"/>
  <c r="N1102" i="1"/>
  <c r="N1017" i="1"/>
  <c r="N690" i="1"/>
  <c r="N696" i="1"/>
  <c r="N95" i="1"/>
  <c r="N142" i="1"/>
  <c r="N682" i="1"/>
  <c r="N923" i="1"/>
  <c r="N431" i="1"/>
  <c r="N79" i="1"/>
  <c r="N983" i="1"/>
  <c r="N81" i="1"/>
  <c r="N77" i="1"/>
  <c r="N411" i="1"/>
  <c r="N748" i="1"/>
  <c r="N717" i="1"/>
  <c r="N1011" i="1"/>
  <c r="N752" i="1"/>
  <c r="N755" i="1"/>
  <c r="N738" i="1"/>
  <c r="N146" i="1"/>
  <c r="N468" i="1"/>
  <c r="N111" i="1"/>
  <c r="N705" i="1"/>
  <c r="N292" i="1"/>
  <c r="N714" i="1"/>
  <c r="N310" i="1"/>
  <c r="N709" i="1"/>
  <c r="N730" i="1"/>
  <c r="N277" i="1"/>
  <c r="N723" i="1"/>
  <c r="N59" i="1"/>
  <c r="N220" i="1"/>
  <c r="N312" i="1"/>
  <c r="N719" i="1"/>
  <c r="N725" i="1"/>
  <c r="N724" i="1"/>
  <c r="N773" i="1"/>
  <c r="N756" i="1"/>
  <c r="N741" i="1"/>
  <c r="N905" i="1"/>
  <c r="N720" i="1"/>
  <c r="N6" i="1"/>
  <c r="N657" i="1"/>
  <c r="N858" i="1"/>
  <c r="N805" i="1"/>
  <c r="N660" i="1"/>
  <c r="N698" i="1"/>
  <c r="N296" i="1"/>
  <c r="N197" i="1"/>
  <c r="N667" i="1"/>
  <c r="N732" i="1"/>
  <c r="N789" i="1"/>
  <c r="N710" i="1"/>
  <c r="N731" i="1"/>
  <c r="N839" i="1"/>
  <c r="N279" i="1"/>
  <c r="N86" i="1"/>
  <c r="N743" i="1"/>
  <c r="N746" i="1"/>
  <c r="N462" i="1"/>
  <c r="N742" i="1"/>
  <c r="N185" i="1"/>
  <c r="N967" i="1"/>
  <c r="N766" i="1"/>
  <c r="N121" i="1"/>
  <c r="N254" i="1"/>
  <c r="N758" i="1"/>
  <c r="N350" i="1"/>
  <c r="N760" i="1"/>
  <c r="N565" i="1"/>
  <c r="N610" i="1"/>
  <c r="N456" i="1"/>
  <c r="N744" i="1"/>
  <c r="N261" i="1"/>
  <c r="N759" i="1"/>
  <c r="N418" i="1"/>
  <c r="N316" i="1"/>
  <c r="N727" i="1"/>
  <c r="N240" i="1"/>
  <c r="N739" i="1"/>
  <c r="N92" i="1"/>
  <c r="N598" i="1"/>
  <c r="N733" i="1"/>
  <c r="N324" i="1"/>
  <c r="N764" i="1"/>
  <c r="N762" i="1"/>
  <c r="N818" i="1"/>
  <c r="N749" i="1"/>
  <c r="N311" i="1"/>
  <c r="N736" i="1"/>
  <c r="N284" i="1"/>
  <c r="N8" i="1"/>
  <c r="N283" i="1"/>
  <c r="N726" i="1"/>
  <c r="N699" i="1"/>
  <c r="N675" i="1"/>
  <c r="N754" i="1"/>
  <c r="N757" i="1"/>
  <c r="N737" i="1"/>
  <c r="N263" i="1"/>
  <c r="N740" i="1"/>
  <c r="N722" i="1"/>
  <c r="N734" i="1"/>
  <c r="N466" i="1"/>
  <c r="N20" i="1"/>
  <c r="N4" i="1"/>
  <c r="N22" i="1"/>
  <c r="N868" i="1"/>
  <c r="N132" i="1"/>
  <c r="N44" i="1"/>
  <c r="N41" i="1"/>
  <c r="N122" i="1"/>
  <c r="N344" i="1"/>
  <c r="N199" i="1"/>
  <c r="N141" i="1"/>
  <c r="N83" i="1"/>
  <c r="N876" i="1"/>
  <c r="N982" i="1"/>
  <c r="N325" i="1"/>
  <c r="N1008" i="1"/>
  <c r="N271" i="1"/>
  <c r="N65" i="1"/>
  <c r="N118" i="1"/>
  <c r="N140" i="1"/>
  <c r="N460" i="1"/>
  <c r="N363" i="1"/>
  <c r="N429" i="1"/>
  <c r="N894" i="1"/>
  <c r="N707" i="1"/>
  <c r="N358" i="1"/>
  <c r="N169" i="1"/>
  <c r="N376" i="1"/>
  <c r="N313" i="1"/>
  <c r="N117" i="1"/>
  <c r="N309" i="1"/>
  <c r="N403" i="1"/>
  <c r="N355" i="1"/>
  <c r="N93" i="1"/>
  <c r="N790" i="1"/>
  <c r="N823" i="1"/>
  <c r="N380" i="1"/>
  <c r="N108" i="1"/>
  <c r="N130" i="1"/>
  <c r="N183" i="1"/>
  <c r="N182" i="1"/>
  <c r="N274" i="1"/>
  <c r="N304" i="1"/>
  <c r="N203" i="1"/>
  <c r="N245" i="1"/>
  <c r="N256" i="1"/>
  <c r="N78" i="1"/>
  <c r="N97" i="1"/>
  <c r="N251" i="1"/>
  <c r="N101" i="1"/>
  <c r="N253" i="1"/>
  <c r="N241" i="1"/>
  <c r="N15" i="1"/>
  <c r="N94" i="1"/>
  <c r="N14" i="1"/>
  <c r="N264" i="1"/>
  <c r="N27" i="1"/>
  <c r="N248" i="1"/>
  <c r="N397" i="1"/>
  <c r="N18" i="1"/>
  <c r="N837" i="1"/>
  <c r="N459" i="1"/>
  <c r="N273" i="1"/>
  <c r="N7" i="1"/>
  <c r="N346" i="1"/>
  <c r="N320" i="1"/>
  <c r="N302" i="1"/>
  <c r="N234" i="1"/>
  <c r="N137" i="1"/>
  <c r="N267" i="1"/>
  <c r="N61" i="1"/>
  <c r="N57" i="1"/>
  <c r="N827" i="1"/>
  <c r="N31" i="1"/>
  <c r="N3" i="1"/>
  <c r="N305" i="1"/>
  <c r="N856" i="1"/>
  <c r="N252" i="1"/>
  <c r="N464" i="1"/>
  <c r="N112" i="1"/>
  <c r="N474" i="1"/>
  <c r="N166" i="1"/>
  <c r="N624" i="1"/>
  <c r="N575" i="1"/>
  <c r="N275" i="1"/>
  <c r="N37" i="1"/>
  <c r="N471" i="1"/>
  <c r="N467" i="1"/>
  <c r="N843" i="1"/>
  <c r="N465" i="1"/>
  <c r="N658" i="1"/>
  <c r="N473" i="1"/>
  <c r="N472" i="1"/>
  <c r="N180" i="1"/>
  <c r="N470" i="1"/>
  <c r="N461" i="1"/>
  <c r="N771" i="1"/>
  <c r="N857" i="1"/>
  <c r="N772" i="1"/>
  <c r="N43" i="1"/>
  <c r="N879" i="1"/>
  <c r="N327" i="1"/>
  <c r="N969" i="1"/>
  <c r="N341" i="1"/>
  <c r="N303" i="1"/>
  <c r="N516" i="1"/>
  <c r="N497" i="1"/>
  <c r="N161" i="1"/>
  <c r="N319" i="1"/>
  <c r="N768" i="1"/>
  <c r="N114" i="1"/>
  <c r="N410" i="1"/>
  <c r="N500" i="1"/>
  <c r="N299" i="1"/>
  <c r="N207" i="1"/>
  <c r="N345" i="1"/>
  <c r="N482" i="1"/>
  <c r="N17" i="1"/>
  <c r="N209" i="1"/>
  <c r="N649" i="1"/>
  <c r="N845" i="1"/>
  <c r="N694" i="1"/>
  <c r="N826" i="1"/>
  <c r="N172" i="1"/>
  <c r="N237" i="1"/>
  <c r="N315" i="1"/>
  <c r="N929" i="1"/>
  <c r="N123" i="1"/>
  <c r="N55" i="1"/>
  <c r="N974" i="1"/>
  <c r="N602" i="1"/>
  <c r="N892" i="1"/>
  <c r="N116" i="1"/>
  <c r="N193" i="1"/>
  <c r="N888" i="1"/>
  <c r="N206" i="1"/>
  <c r="N329" i="1"/>
  <c r="N796" i="1"/>
  <c r="N200" i="1"/>
  <c r="N159" i="1"/>
  <c r="N404" i="1"/>
  <c r="N907" i="1"/>
  <c r="N377" i="1"/>
  <c r="N421" i="1"/>
  <c r="N630" i="1"/>
  <c r="N956" i="1"/>
  <c r="N455" i="1"/>
  <c r="N133" i="1"/>
  <c r="N270" i="1"/>
  <c r="N416" i="1"/>
  <c r="N164" i="1"/>
  <c r="N226" i="1"/>
  <c r="N846" i="1"/>
  <c r="N642" i="1"/>
  <c r="N413" i="1"/>
  <c r="N262" i="1"/>
  <c r="N322" i="1"/>
  <c r="N170" i="1"/>
  <c r="N258" i="1"/>
  <c r="N792" i="1"/>
  <c r="N232" i="1"/>
  <c r="N779" i="1"/>
  <c r="N782" i="1"/>
  <c r="N795" i="1"/>
  <c r="N794" i="1"/>
  <c r="N783" i="1"/>
  <c r="N784" i="1"/>
  <c r="N791" i="1"/>
  <c r="N1003" i="1"/>
  <c r="N64" i="1"/>
  <c r="N788" i="1"/>
  <c r="N595" i="1"/>
  <c r="N351" i="1"/>
  <c r="N155" i="1"/>
  <c r="N163" i="1"/>
  <c r="N849" i="1"/>
  <c r="N646" i="1"/>
  <c r="N728" i="1"/>
  <c r="N591" i="1"/>
  <c r="N607" i="1"/>
  <c r="N214" i="1"/>
  <c r="N721" i="1"/>
  <c r="N192" i="1"/>
  <c r="N676" i="1"/>
  <c r="N597" i="1"/>
  <c r="N797" i="1"/>
  <c r="N638" i="1"/>
  <c r="N877" i="1"/>
  <c r="N420" i="1"/>
  <c r="N803" i="1"/>
  <c r="N218" i="1"/>
  <c r="N336" i="1"/>
  <c r="N793" i="1"/>
  <c r="N800" i="1"/>
  <c r="N893" i="1"/>
  <c r="N799" i="1"/>
  <c r="N801" i="1"/>
  <c r="N201" i="1"/>
  <c r="N126" i="1"/>
  <c r="N785" i="1"/>
  <c r="N836" i="1"/>
  <c r="N450" i="1"/>
  <c r="N780" i="1"/>
  <c r="N777" i="1"/>
  <c r="N238" i="1"/>
  <c r="N769" i="1"/>
  <c r="N774" i="1"/>
  <c r="N196" i="1"/>
  <c r="N88" i="1"/>
  <c r="N761" i="1"/>
  <c r="N763" i="1"/>
  <c r="N767" i="1"/>
  <c r="N242" i="1"/>
  <c r="N362" i="1"/>
  <c r="N147" i="1"/>
  <c r="N334" i="1"/>
  <c r="N75" i="1"/>
  <c r="N348" i="1"/>
  <c r="N352" i="1"/>
  <c r="N881" i="1"/>
  <c r="N371" i="1"/>
  <c r="N369" i="1"/>
  <c r="N227" i="1"/>
  <c r="N276" i="1"/>
  <c r="N190" i="1"/>
  <c r="N425" i="1"/>
  <c r="N453" i="1"/>
  <c r="N70" i="1"/>
  <c r="N107" i="1"/>
  <c r="N596" i="1"/>
  <c r="N343" i="1"/>
  <c r="N289" i="1"/>
  <c r="N924" i="1"/>
  <c r="N314" i="1"/>
  <c r="N900" i="1"/>
  <c r="N398" i="1"/>
  <c r="N354" i="1"/>
  <c r="N165" i="1"/>
  <c r="N396" i="1"/>
  <c r="N422" i="1"/>
  <c r="N644" i="1"/>
  <c r="N307" i="1"/>
  <c r="N452" i="1"/>
  <c r="N255" i="1"/>
  <c r="N454" i="1"/>
  <c r="N614" i="1"/>
  <c r="N992" i="1"/>
  <c r="N449" i="1"/>
  <c r="N243" i="1"/>
  <c r="N458" i="1"/>
  <c r="N266" i="1"/>
  <c r="N414" i="1"/>
  <c r="N409" i="1"/>
  <c r="N601" i="1"/>
  <c r="N476" i="1"/>
  <c r="N999" i="1"/>
  <c r="N282" i="1"/>
  <c r="N928" i="1"/>
  <c r="N187" i="1"/>
  <c r="N45" i="1"/>
  <c r="N821" i="1"/>
  <c r="N138" i="1"/>
  <c r="N129" i="1"/>
  <c r="N176" i="1"/>
  <c r="N306" i="1"/>
  <c r="N98" i="1"/>
  <c r="N157" i="1"/>
  <c r="N589" i="1"/>
  <c r="N486" i="1"/>
  <c r="N594" i="1"/>
  <c r="N249" i="1"/>
  <c r="N40" i="1"/>
  <c r="N100" i="1"/>
  <c r="N569" i="1"/>
  <c r="N225" i="1"/>
  <c r="N186" i="1"/>
  <c r="N229" i="1"/>
  <c r="N259" i="1"/>
  <c r="N247" i="1"/>
  <c r="N23" i="1"/>
  <c r="N604" i="1"/>
  <c r="N16" i="1"/>
  <c r="N29" i="1"/>
  <c r="N353" i="1"/>
  <c r="N664" i="1"/>
  <c r="N295" i="1"/>
  <c r="N90" i="1"/>
  <c r="N189" i="1"/>
  <c r="N160" i="1"/>
  <c r="N997" i="1"/>
  <c r="N579" i="1"/>
  <c r="N485" i="1"/>
  <c r="N139" i="1"/>
  <c r="N584" i="1"/>
  <c r="N125" i="1"/>
  <c r="N257" i="1"/>
  <c r="N824" i="1"/>
  <c r="N250" i="1"/>
  <c r="N278" i="1"/>
  <c r="N626" i="1"/>
  <c r="N592" i="1"/>
  <c r="N884" i="1"/>
  <c r="N490" i="1"/>
  <c r="N691" i="1"/>
  <c r="N120" i="1"/>
  <c r="N590" i="1"/>
  <c r="N599" i="1"/>
  <c r="N361" i="1"/>
  <c r="N603" i="1"/>
  <c r="N600" i="1"/>
  <c r="N944" i="1"/>
  <c r="N587" i="1"/>
  <c r="N593" i="1"/>
  <c r="N144" i="1"/>
  <c r="N586" i="1"/>
  <c r="N912" i="1"/>
  <c r="N889" i="1"/>
  <c r="N872" i="1"/>
  <c r="N62" i="1"/>
  <c r="N899" i="1"/>
  <c r="N878" i="1"/>
  <c r="N134" i="1"/>
  <c r="N851" i="1"/>
  <c r="N204" i="1"/>
  <c r="N457" i="1"/>
  <c r="N867" i="1"/>
  <c r="N871" i="1"/>
  <c r="N572" i="1"/>
  <c r="N863" i="1"/>
  <c r="N861" i="1"/>
  <c r="N911" i="1"/>
  <c r="N72" i="1"/>
  <c r="N896" i="1"/>
  <c r="N898" i="1"/>
  <c r="N909" i="1"/>
  <c r="N506" i="1"/>
  <c r="N897" i="1"/>
  <c r="N36" i="1"/>
  <c r="N910" i="1"/>
  <c r="N1009" i="1"/>
  <c r="N890" i="1"/>
  <c r="N686" i="1"/>
  <c r="N862" i="1"/>
  <c r="N693" i="1"/>
  <c r="N53" i="1"/>
  <c r="N708" i="1"/>
  <c r="N235" i="1"/>
  <c r="N653" i="1"/>
  <c r="N712" i="1"/>
  <c r="N115" i="1"/>
  <c r="N812" i="1"/>
  <c r="N338" i="1"/>
  <c r="N10" i="1"/>
  <c r="N745" i="1"/>
  <c r="N917" i="1"/>
  <c r="N580" i="1"/>
  <c r="N866" i="1"/>
  <c r="N68" i="1"/>
  <c r="N908" i="1"/>
  <c r="N887" i="1"/>
  <c r="N874" i="1"/>
  <c r="N865" i="1"/>
  <c r="N880" i="1"/>
  <c r="N860" i="1"/>
  <c r="N76" i="1"/>
  <c r="N853" i="1"/>
  <c r="N66" i="1"/>
  <c r="N869" i="1"/>
  <c r="N940" i="1"/>
  <c r="N30" i="1"/>
  <c r="N882" i="1"/>
  <c r="N840" i="1"/>
  <c r="N85" i="1"/>
  <c r="N432" i="1"/>
  <c r="N1068" i="1"/>
  <c r="N1048" i="1"/>
  <c r="N1053" i="1"/>
  <c r="N1116" i="1"/>
  <c r="N1020" i="1"/>
  <c r="N1034" i="1"/>
  <c r="N1027" i="1"/>
  <c r="N1037" i="1"/>
  <c r="N1077" i="1"/>
  <c r="N1118" i="1"/>
  <c r="N1086" i="1"/>
  <c r="N1073" i="1"/>
  <c r="N1062" i="1"/>
  <c r="N1018" i="1"/>
  <c r="N984" i="1"/>
  <c r="N913" i="1"/>
  <c r="N150" i="1"/>
  <c r="N502" i="1"/>
  <c r="N989" i="1"/>
  <c r="N42" i="1"/>
  <c r="N136" i="1"/>
  <c r="N19" i="1"/>
  <c r="N951" i="1"/>
  <c r="N819" i="1"/>
  <c r="N629" i="1"/>
  <c r="N1013" i="1"/>
  <c r="N994" i="1"/>
  <c r="N943" i="1"/>
  <c r="N960" i="1"/>
  <c r="N1000" i="1"/>
  <c r="N1007" i="1"/>
  <c r="N815" i="1"/>
  <c r="N617" i="1"/>
  <c r="N1014" i="1"/>
  <c r="N1004" i="1"/>
  <c r="N1002" i="1"/>
  <c r="N205" i="1"/>
  <c r="N962" i="1"/>
  <c r="N817" i="1"/>
  <c r="N613" i="1"/>
  <c r="N964" i="1"/>
  <c r="N987" i="1"/>
  <c r="N971" i="1"/>
  <c r="N968" i="1"/>
  <c r="N996" i="1"/>
  <c r="N605" i="1"/>
  <c r="N1016" i="1"/>
  <c r="N993" i="1"/>
  <c r="N932" i="1"/>
  <c r="N1001" i="1"/>
  <c r="N988" i="1"/>
  <c r="N1015" i="1"/>
  <c r="N965" i="1"/>
  <c r="N1005" i="1"/>
  <c r="N921" i="1"/>
  <c r="N1012" i="1"/>
  <c r="N637" i="1"/>
  <c r="N995" i="1"/>
  <c r="N947" i="1"/>
  <c r="N963" i="1"/>
  <c r="N184" i="1"/>
  <c r="N1006" i="1"/>
  <c r="N986" i="1"/>
  <c r="N998" i="1"/>
  <c r="N1036" i="1"/>
  <c r="N1032" i="1"/>
  <c r="N1067" i="1"/>
  <c r="N1109" i="1"/>
  <c r="N1100" i="1"/>
  <c r="N1091" i="1"/>
  <c r="N1074" i="1"/>
  <c r="N1066" i="1"/>
  <c r="N1059" i="1"/>
  <c r="N1022" i="1"/>
  <c r="N1097" i="1"/>
  <c r="N1089" i="1"/>
  <c r="N1064" i="1"/>
  <c r="N1103" i="1"/>
  <c r="N1057" i="1"/>
  <c r="N1043" i="1"/>
  <c r="N1094" i="1"/>
  <c r="N1054" i="1"/>
  <c r="N1117" i="1"/>
  <c r="N1084" i="1"/>
  <c r="N1076" i="1"/>
  <c r="N1087" i="1"/>
  <c r="N1078" i="1"/>
  <c r="N631" i="1"/>
  <c r="N628" i="1"/>
  <c r="N321" i="1"/>
  <c r="N612" i="1"/>
  <c r="N609" i="1"/>
  <c r="N961" i="1"/>
  <c r="N854" i="1"/>
  <c r="N639" i="1"/>
  <c r="N636" i="1"/>
  <c r="N478" i="1"/>
  <c r="N285" i="1"/>
  <c r="N930" i="1"/>
  <c r="N608" i="1"/>
  <c r="N611" i="1"/>
  <c r="N103" i="1"/>
  <c r="N573" i="1"/>
  <c r="N124" i="1"/>
  <c r="N915" i="1"/>
  <c r="N659" i="1"/>
  <c r="N505" i="1"/>
  <c r="N24" i="1"/>
  <c r="N990" i="1"/>
  <c r="N48" i="1"/>
  <c r="N12" i="1"/>
  <c r="N991" i="1"/>
  <c r="N859" i="1"/>
  <c r="N958" i="1"/>
  <c r="N127" i="1"/>
  <c r="N381" i="1"/>
  <c r="N178" i="1"/>
  <c r="N835" i="1"/>
  <c r="N177" i="1"/>
  <c r="N173" i="1"/>
  <c r="N175" i="1"/>
  <c r="N50" i="1"/>
  <c r="N131" i="1"/>
  <c r="N213" i="1"/>
  <c r="N576" i="1"/>
  <c r="N231" i="1"/>
  <c r="N400" i="1"/>
  <c r="N933" i="1"/>
  <c r="N298" i="1"/>
  <c r="N286" i="1"/>
  <c r="N211" i="1"/>
  <c r="N208" i="1"/>
  <c r="N210" i="1"/>
  <c r="N236" i="1"/>
  <c r="N695" i="1"/>
  <c r="N906" i="1"/>
  <c r="N102" i="1"/>
  <c r="N272" i="1"/>
  <c r="N212" i="1"/>
  <c r="N484" i="1"/>
  <c r="N217" i="1"/>
  <c r="N188" i="1"/>
  <c r="N368" i="1"/>
  <c r="N198" i="1"/>
  <c r="N195" i="1"/>
  <c r="N246" i="1"/>
  <c r="N179" i="1"/>
  <c r="N816" i="1"/>
  <c r="N577" i="1"/>
  <c r="N224" i="1"/>
  <c r="N265" i="1"/>
  <c r="N701" i="1"/>
  <c r="N9" i="1"/>
  <c r="N711" i="1"/>
  <c r="N415" i="1"/>
  <c r="N945" i="1"/>
  <c r="N975" i="1"/>
  <c r="N222" i="1"/>
  <c r="N677" i="1"/>
  <c r="N260" i="1"/>
  <c r="N870" i="1"/>
  <c r="N830" i="1"/>
  <c r="N931" i="1"/>
  <c r="N287" i="1"/>
  <c r="N622" i="1"/>
  <c r="N735" i="1"/>
  <c r="N688" i="1"/>
  <c r="N151" i="1"/>
  <c r="N844" i="1"/>
  <c r="N99" i="1"/>
  <c r="N230" i="1"/>
  <c r="N488" i="1"/>
  <c r="N171" i="1"/>
  <c r="N113" i="1"/>
  <c r="N54" i="1"/>
  <c r="N640" i="1"/>
  <c r="N838" i="1"/>
  <c r="N700" i="1"/>
  <c r="N643" i="1"/>
  <c r="N574" i="1"/>
  <c r="N661" i="1"/>
  <c r="N833" i="1"/>
  <c r="N713" i="1"/>
  <c r="N970" i="1"/>
  <c r="N813" i="1"/>
  <c r="N633" i="1"/>
  <c r="N493" i="1"/>
  <c r="N825" i="1"/>
  <c r="N683" i="1"/>
  <c r="N847" i="1"/>
  <c r="N848" i="1"/>
  <c r="N829" i="1"/>
  <c r="N822" i="1"/>
  <c r="N684" i="1"/>
  <c r="N91" i="1"/>
  <c r="N834" i="1"/>
  <c r="N809" i="1"/>
  <c r="N852" i="1"/>
  <c r="N828" i="1"/>
  <c r="N811" i="1"/>
  <c r="N156" i="1"/>
  <c r="N326" i="1"/>
  <c r="N814" i="1"/>
  <c r="N831" i="1"/>
  <c r="N135" i="1"/>
  <c r="N820" i="1"/>
  <c r="N82" i="1"/>
  <c r="N656" i="1"/>
  <c r="N280" i="1"/>
  <c r="N80" i="1"/>
  <c r="N25" i="1"/>
  <c r="N641" i="1"/>
  <c r="N451" i="1"/>
  <c r="N501" i="1"/>
  <c r="N581" i="1"/>
  <c r="N496" i="1"/>
  <c r="N406" i="1"/>
  <c r="N194" i="1"/>
  <c r="N51" i="1"/>
  <c r="N706" i="1"/>
  <c r="N269" i="1"/>
  <c r="N87" i="1"/>
  <c r="N1025" i="1"/>
  <c r="N1023" i="1"/>
  <c r="N1099" i="1"/>
  <c r="N1065" i="1"/>
  <c r="N1063" i="1"/>
  <c r="N1081" i="1"/>
  <c r="N1070" i="1"/>
  <c r="N1069" i="1"/>
  <c r="N426" i="1"/>
  <c r="N503" i="1"/>
  <c r="N492" i="1"/>
  <c r="M389" i="1"/>
  <c r="M387" i="1"/>
  <c r="M339" i="1"/>
  <c r="M402" i="1"/>
  <c r="M385" i="1"/>
  <c r="M926" i="1"/>
  <c r="M619" i="1"/>
  <c r="M395" i="1"/>
  <c r="M663" i="1"/>
  <c r="M219" i="1"/>
  <c r="M392" i="1"/>
  <c r="M391" i="1"/>
  <c r="M191" i="1"/>
  <c r="M509" i="1"/>
  <c r="M383" i="1"/>
  <c r="M388" i="1"/>
  <c r="M386" i="1"/>
  <c r="M512" i="1"/>
  <c r="M357" i="1"/>
  <c r="M508" i="1"/>
  <c r="M384" i="1"/>
  <c r="M914" i="1"/>
  <c r="M891" i="1"/>
  <c r="M394" i="1"/>
  <c r="M393" i="1"/>
  <c r="M919" i="1"/>
  <c r="M300" i="1"/>
  <c r="M390" i="1"/>
  <c r="M832" i="1"/>
  <c r="M382" i="1"/>
  <c r="M405" i="1"/>
  <c r="M439" i="1"/>
  <c r="M895" i="1"/>
  <c r="M437" i="1"/>
  <c r="M436" i="1"/>
  <c r="M935" i="1"/>
  <c r="M434" i="1"/>
  <c r="M687" i="1"/>
  <c r="M399" i="1"/>
  <c r="M444" i="1"/>
  <c r="M469" i="1"/>
  <c r="M443" i="1"/>
  <c r="M442" i="1"/>
  <c r="M440" i="1"/>
  <c r="M317" i="1"/>
  <c r="M239" i="1"/>
  <c r="M937" i="1"/>
  <c r="M438" i="1"/>
  <c r="M802" i="1"/>
  <c r="M904" i="1"/>
  <c r="M435" i="1"/>
  <c r="M966" i="1"/>
  <c r="M447" i="1"/>
  <c r="M446" i="1"/>
  <c r="M445" i="1"/>
  <c r="M427" i="1"/>
  <c r="M1010" i="1"/>
  <c r="M441" i="1"/>
  <c r="M715" i="1"/>
  <c r="M433" i="1"/>
  <c r="M543" i="1"/>
  <c r="M536" i="1"/>
  <c r="M566" i="1"/>
  <c r="M946" i="1"/>
  <c r="M528" i="1"/>
  <c r="M430" i="1"/>
  <c r="M562" i="1"/>
  <c r="M559" i="1"/>
  <c r="M669" i="1"/>
  <c r="M554" i="1"/>
  <c r="M886" i="1"/>
  <c r="M550" i="1"/>
  <c r="M46" i="1"/>
  <c r="M697" i="1"/>
  <c r="M542" i="1"/>
  <c r="M765" i="1"/>
  <c r="M798" i="1"/>
  <c r="M533" i="1"/>
  <c r="M787" i="1"/>
  <c r="M855" i="1"/>
  <c r="M561" i="1"/>
  <c r="M903" i="1"/>
  <c r="M558" i="1"/>
  <c r="M288" i="1"/>
  <c r="M703" i="1"/>
  <c r="M549" i="1"/>
  <c r="M546" i="1"/>
  <c r="M621" i="1"/>
  <c r="M541" i="1"/>
  <c r="M672" i="1"/>
  <c r="M535" i="1"/>
  <c r="M532" i="1"/>
  <c r="M804" i="1"/>
  <c r="M954" i="1"/>
  <c r="M527" i="1"/>
  <c r="M523" i="1"/>
  <c r="M978" i="1"/>
  <c r="M520" i="1"/>
  <c r="M491" i="1"/>
  <c r="M553" i="1"/>
  <c r="M750" i="1"/>
  <c r="M545" i="1"/>
  <c r="M588" i="1"/>
  <c r="M540" i="1"/>
  <c r="M538" i="1"/>
  <c r="M885" i="1"/>
  <c r="M922" i="1"/>
  <c r="M530" i="1"/>
  <c r="M606" i="1"/>
  <c r="M526" i="1"/>
  <c r="M952" i="1"/>
  <c r="M564" i="1"/>
  <c r="M293" i="1"/>
  <c r="M557" i="1"/>
  <c r="M552" i="1"/>
  <c r="M544" i="1"/>
  <c r="M539" i="1"/>
  <c r="M498" i="1"/>
  <c r="M534" i="1"/>
  <c r="M216" i="1"/>
  <c r="M529" i="1"/>
  <c r="M167" i="1"/>
  <c r="M525" i="1"/>
  <c r="M290" i="1"/>
  <c r="M412" i="1"/>
  <c r="M560" i="1"/>
  <c r="M567" i="1"/>
  <c r="M556" i="1"/>
  <c r="M583" i="1"/>
  <c r="M548" i="1"/>
  <c r="M948" i="1"/>
  <c r="M522" i="1"/>
  <c r="M729" i="1"/>
  <c r="M537" i="1"/>
  <c r="M654" i="1"/>
  <c r="M531" i="1"/>
  <c r="M662" i="1"/>
  <c r="M704" i="1"/>
  <c r="M524" i="1"/>
  <c r="M475" i="1"/>
  <c r="M563" i="1"/>
  <c r="M980" i="1"/>
  <c r="M555" i="1"/>
  <c r="M873" i="1"/>
  <c r="M551" i="1"/>
  <c r="M547" i="1"/>
  <c r="M941" i="1"/>
  <c r="M463" i="1"/>
  <c r="M333" i="1"/>
  <c r="M925" i="1"/>
  <c r="M517" i="1"/>
  <c r="M105" i="1"/>
  <c r="M778" i="1"/>
  <c r="M495" i="1"/>
  <c r="M942" i="1"/>
  <c r="M938" i="1"/>
  <c r="M308" i="1"/>
  <c r="M419" i="1"/>
  <c r="M635" i="1"/>
  <c r="M74" i="1"/>
  <c r="M481" i="1"/>
  <c r="M181" i="1"/>
  <c r="M582" i="1"/>
  <c r="M365" i="1"/>
  <c r="M655" i="1"/>
  <c r="M976" i="1"/>
  <c r="M514" i="1"/>
  <c r="M673" i="1"/>
  <c r="M668" i="1"/>
  <c r="M959" i="1"/>
  <c r="M627" i="1"/>
  <c r="M510" i="1"/>
  <c r="M808" i="1"/>
  <c r="M934" i="1"/>
  <c r="M670" i="1"/>
  <c r="M979" i="1"/>
  <c r="M623" i="1"/>
  <c r="M367" i="1"/>
  <c r="M318" i="1"/>
  <c r="M681" i="1"/>
  <c r="M58" i="1"/>
  <c r="M89" i="1"/>
  <c r="M776" i="1"/>
  <c r="M489" i="1"/>
  <c r="M939" i="1"/>
  <c r="M507" i="1"/>
  <c r="M233" i="1"/>
  <c r="M786" i="1"/>
  <c r="M513" i="1"/>
  <c r="M223" i="1"/>
  <c r="M69" i="1"/>
  <c r="M143" i="1"/>
  <c r="M483" i="1"/>
  <c r="M154" i="1"/>
  <c r="M807" i="1"/>
  <c r="M158" i="1"/>
  <c r="M499" i="1"/>
  <c r="M902" i="1"/>
  <c r="M479" i="1"/>
  <c r="M73" i="1"/>
  <c r="M71" i="1"/>
  <c r="M11" i="1"/>
  <c r="M487" i="1"/>
  <c r="M63" i="1"/>
  <c r="M291" i="1"/>
  <c r="M585" i="1"/>
  <c r="M781" i="1"/>
  <c r="M568" i="1"/>
  <c r="M153" i="1"/>
  <c r="M645" i="1"/>
  <c r="M618" i="1"/>
  <c r="M620" i="1"/>
  <c r="M21" i="1"/>
  <c r="M168" i="1"/>
  <c r="M228" i="1"/>
  <c r="M96" i="1"/>
  <c r="M953" i="1"/>
  <c r="M119" i="1"/>
  <c r="M985" i="1"/>
  <c r="M665" i="1"/>
  <c r="M39" i="1"/>
  <c r="M957" i="1"/>
  <c r="M650" i="1"/>
  <c r="M13" i="1"/>
  <c r="M494" i="1"/>
  <c r="M521" i="1"/>
  <c r="M33" i="1"/>
  <c r="M281" i="1"/>
  <c r="M634" i="1"/>
  <c r="M84" i="1"/>
  <c r="M104" i="1"/>
  <c r="M32" i="1"/>
  <c r="M423" i="1"/>
  <c r="M747" i="1"/>
  <c r="M128" i="1"/>
  <c r="M615" i="1"/>
  <c r="M702" i="1"/>
  <c r="M616" i="1"/>
  <c r="M651" i="1"/>
  <c r="M571" i="1"/>
  <c r="M515" i="1"/>
  <c r="M38" i="1"/>
  <c r="M666" i="1"/>
  <c r="M26" i="1"/>
  <c r="M648" i="1"/>
  <c r="M842" i="1"/>
  <c r="M875" i="1"/>
  <c r="M692" i="1"/>
  <c r="M674" i="1"/>
  <c r="M680" i="1"/>
  <c r="M359" i="1"/>
  <c r="M202" i="1"/>
  <c r="M864" i="1"/>
  <c r="M2" i="1"/>
  <c r="M920" i="1"/>
  <c r="M632" i="1"/>
  <c r="M511" i="1"/>
  <c r="M47" i="1"/>
  <c r="M751" i="1"/>
  <c r="M570" i="1"/>
  <c r="M850" i="1"/>
  <c r="M518" i="1"/>
  <c r="M374" i="1"/>
  <c r="M448" i="1"/>
  <c r="M109" i="1"/>
  <c r="M356" i="1"/>
  <c r="M337" i="1"/>
  <c r="M373" i="1"/>
  <c r="M52" i="1"/>
  <c r="M366" i="1"/>
  <c r="M927" i="1"/>
  <c r="M340" i="1"/>
  <c r="M328" i="1"/>
  <c r="M810" i="1"/>
  <c r="M332" i="1"/>
  <c r="M685" i="1"/>
  <c r="M323" i="1"/>
  <c r="M331" i="1"/>
  <c r="M981" i="1"/>
  <c r="M918" i="1"/>
  <c r="M5" i="1"/>
  <c r="M301" i="1"/>
  <c r="M330" i="1"/>
  <c r="M625" i="1"/>
  <c r="M215" i="1"/>
  <c r="M977" i="1"/>
  <c r="M349" i="1"/>
  <c r="M883" i="1"/>
  <c r="M671" i="1"/>
  <c r="M407" i="1"/>
  <c r="M936" i="1"/>
  <c r="M244" i="1"/>
  <c r="M364" i="1"/>
  <c r="M221" i="1"/>
  <c r="M716" i="1"/>
  <c r="M972" i="1"/>
  <c r="M679" i="1"/>
  <c r="M678" i="1"/>
  <c r="M901" i="1"/>
  <c r="M148" i="1"/>
  <c r="M152" i="1"/>
  <c r="M297" i="1"/>
  <c r="M49" i="1"/>
  <c r="M504" i="1"/>
  <c r="M347" i="1"/>
  <c r="M770" i="1"/>
  <c r="M60" i="1"/>
  <c r="M35" i="1"/>
  <c r="M149" i="1"/>
  <c r="M417" i="1"/>
  <c r="M955" i="1"/>
  <c r="M56" i="1"/>
  <c r="M174" i="1"/>
  <c r="M145" i="1"/>
  <c r="M67" i="1"/>
  <c r="M775" i="1"/>
  <c r="M375" i="1"/>
  <c r="M480" i="1"/>
  <c r="M110" i="1"/>
  <c r="M106" i="1"/>
  <c r="M806" i="1"/>
  <c r="M268" i="1"/>
  <c r="M949" i="1"/>
  <c r="M424" i="1"/>
  <c r="M34" i="1"/>
  <c r="M428" i="1"/>
  <c r="M950" i="1"/>
  <c r="M28" i="1"/>
  <c r="M519" i="1"/>
  <c r="M360" i="1"/>
  <c r="M753" i="1"/>
  <c r="M652" i="1"/>
  <c r="M689" i="1"/>
  <c r="M378" i="1"/>
  <c r="M841" i="1"/>
  <c r="M401" i="1"/>
  <c r="M916" i="1"/>
  <c r="M647" i="1"/>
  <c r="M408" i="1"/>
  <c r="M477" i="1"/>
  <c r="M372" i="1"/>
  <c r="M718" i="1"/>
  <c r="M379" i="1"/>
  <c r="M973" i="1"/>
  <c r="M370" i="1"/>
  <c r="M342" i="1"/>
  <c r="M294" i="1"/>
  <c r="M162" i="1"/>
  <c r="M335" i="1"/>
  <c r="M578" i="1"/>
  <c r="M1061" i="1"/>
  <c r="M1055" i="1"/>
  <c r="M1041" i="1"/>
  <c r="M1112" i="1"/>
  <c r="M1105" i="1"/>
  <c r="M1093" i="1"/>
  <c r="M1085" i="1"/>
  <c r="M1080" i="1"/>
  <c r="M1060" i="1"/>
  <c r="M1047" i="1"/>
  <c r="M1040" i="1"/>
  <c r="M1031" i="1"/>
  <c r="M1111" i="1"/>
  <c r="M1092" i="1"/>
  <c r="M1046" i="1"/>
  <c r="M1039" i="1"/>
  <c r="M1030" i="1"/>
  <c r="M1110" i="1"/>
  <c r="M1104" i="1"/>
  <c r="M1101" i="1"/>
  <c r="M1079" i="1"/>
  <c r="M1024" i="1"/>
  <c r="M1052" i="1"/>
  <c r="M1035" i="1"/>
  <c r="M1108" i="1"/>
  <c r="M1075" i="1"/>
  <c r="M1051" i="1"/>
  <c r="M1045" i="1"/>
  <c r="M1029" i="1"/>
  <c r="M1115" i="1"/>
  <c r="M1083" i="1"/>
  <c r="M1021" i="1"/>
  <c r="M1050" i="1"/>
  <c r="M1044" i="1"/>
  <c r="M1114" i="1"/>
  <c r="M1107" i="1"/>
  <c r="M1098" i="1"/>
  <c r="M1090" i="1"/>
  <c r="M1082" i="1"/>
  <c r="M1028" i="1"/>
  <c r="M1096" i="1"/>
  <c r="M1088" i="1"/>
  <c r="M1072" i="1"/>
  <c r="M1058" i="1"/>
  <c r="M1038" i="1"/>
  <c r="M1033" i="1"/>
  <c r="M1071" i="1"/>
  <c r="M1019" i="1"/>
  <c r="M1056" i="1"/>
  <c r="M1049" i="1"/>
  <c r="M1113" i="1"/>
  <c r="M1106" i="1"/>
  <c r="M1095" i="1"/>
  <c r="M1042" i="1"/>
  <c r="M1026" i="1"/>
  <c r="M1102" i="1"/>
  <c r="M1017" i="1"/>
  <c r="M690" i="1"/>
  <c r="M696" i="1"/>
  <c r="M95" i="1"/>
  <c r="M142" i="1"/>
  <c r="M682" i="1"/>
  <c r="M923" i="1"/>
  <c r="M431" i="1"/>
  <c r="M79" i="1"/>
  <c r="M983" i="1"/>
  <c r="M81" i="1"/>
  <c r="M77" i="1"/>
  <c r="M411" i="1"/>
  <c r="M748" i="1"/>
  <c r="M717" i="1"/>
  <c r="M1011" i="1"/>
  <c r="M752" i="1"/>
  <c r="M755" i="1"/>
  <c r="M738" i="1"/>
  <c r="M146" i="1"/>
  <c r="M468" i="1"/>
  <c r="M111" i="1"/>
  <c r="M705" i="1"/>
  <c r="M292" i="1"/>
  <c r="M714" i="1"/>
  <c r="M310" i="1"/>
  <c r="M709" i="1"/>
  <c r="M730" i="1"/>
  <c r="M277" i="1"/>
  <c r="M723" i="1"/>
  <c r="M59" i="1"/>
  <c r="M220" i="1"/>
  <c r="M312" i="1"/>
  <c r="M719" i="1"/>
  <c r="M725" i="1"/>
  <c r="M724" i="1"/>
  <c r="M773" i="1"/>
  <c r="M756" i="1"/>
  <c r="M741" i="1"/>
  <c r="M905" i="1"/>
  <c r="M720" i="1"/>
  <c r="M6" i="1"/>
  <c r="M657" i="1"/>
  <c r="M858" i="1"/>
  <c r="M805" i="1"/>
  <c r="M660" i="1"/>
  <c r="M698" i="1"/>
  <c r="M296" i="1"/>
  <c r="M197" i="1"/>
  <c r="M667" i="1"/>
  <c r="M732" i="1"/>
  <c r="M789" i="1"/>
  <c r="M710" i="1"/>
  <c r="M731" i="1"/>
  <c r="M839" i="1"/>
  <c r="M279" i="1"/>
  <c r="M86" i="1"/>
  <c r="M743" i="1"/>
  <c r="M746" i="1"/>
  <c r="M462" i="1"/>
  <c r="M742" i="1"/>
  <c r="M185" i="1"/>
  <c r="M967" i="1"/>
  <c r="M766" i="1"/>
  <c r="M121" i="1"/>
  <c r="M254" i="1"/>
  <c r="M758" i="1"/>
  <c r="M350" i="1"/>
  <c r="M760" i="1"/>
  <c r="M565" i="1"/>
  <c r="M610" i="1"/>
  <c r="M456" i="1"/>
  <c r="M744" i="1"/>
  <c r="M261" i="1"/>
  <c r="M759" i="1"/>
  <c r="M418" i="1"/>
  <c r="M316" i="1"/>
  <c r="M727" i="1"/>
  <c r="M240" i="1"/>
  <c r="M739" i="1"/>
  <c r="M92" i="1"/>
  <c r="M598" i="1"/>
  <c r="M733" i="1"/>
  <c r="M324" i="1"/>
  <c r="M764" i="1"/>
  <c r="M762" i="1"/>
  <c r="M818" i="1"/>
  <c r="M749" i="1"/>
  <c r="M311" i="1"/>
  <c r="M736" i="1"/>
  <c r="M284" i="1"/>
  <c r="M8" i="1"/>
  <c r="M283" i="1"/>
  <c r="M726" i="1"/>
  <c r="M699" i="1"/>
  <c r="M675" i="1"/>
  <c r="M754" i="1"/>
  <c r="M757" i="1"/>
  <c r="M737" i="1"/>
  <c r="M263" i="1"/>
  <c r="M740" i="1"/>
  <c r="M722" i="1"/>
  <c r="M734" i="1"/>
  <c r="M466" i="1"/>
  <c r="M20" i="1"/>
  <c r="M4" i="1"/>
  <c r="M22" i="1"/>
  <c r="M868" i="1"/>
  <c r="M132" i="1"/>
  <c r="M44" i="1"/>
  <c r="M41" i="1"/>
  <c r="M122" i="1"/>
  <c r="M344" i="1"/>
  <c r="M199" i="1"/>
  <c r="M141" i="1"/>
  <c r="M83" i="1"/>
  <c r="M876" i="1"/>
  <c r="M982" i="1"/>
  <c r="M325" i="1"/>
  <c r="M1008" i="1"/>
  <c r="M271" i="1"/>
  <c r="M65" i="1"/>
  <c r="M118" i="1"/>
  <c r="M140" i="1"/>
  <c r="M460" i="1"/>
  <c r="M363" i="1"/>
  <c r="M429" i="1"/>
  <c r="M894" i="1"/>
  <c r="M707" i="1"/>
  <c r="M358" i="1"/>
  <c r="M169" i="1"/>
  <c r="M376" i="1"/>
  <c r="M313" i="1"/>
  <c r="M117" i="1"/>
  <c r="M309" i="1"/>
  <c r="M403" i="1"/>
  <c r="M355" i="1"/>
  <c r="M93" i="1"/>
  <c r="M790" i="1"/>
  <c r="M823" i="1"/>
  <c r="M380" i="1"/>
  <c r="M108" i="1"/>
  <c r="M130" i="1"/>
  <c r="M183" i="1"/>
  <c r="M182" i="1"/>
  <c r="M274" i="1"/>
  <c r="M304" i="1"/>
  <c r="M203" i="1"/>
  <c r="M245" i="1"/>
  <c r="M256" i="1"/>
  <c r="M78" i="1"/>
  <c r="M97" i="1"/>
  <c r="M251" i="1"/>
  <c r="M101" i="1"/>
  <c r="M253" i="1"/>
  <c r="M241" i="1"/>
  <c r="M15" i="1"/>
  <c r="M94" i="1"/>
  <c r="M14" i="1"/>
  <c r="M264" i="1"/>
  <c r="M27" i="1"/>
  <c r="M248" i="1"/>
  <c r="M397" i="1"/>
  <c r="M18" i="1"/>
  <c r="M837" i="1"/>
  <c r="M459" i="1"/>
  <c r="M273" i="1"/>
  <c r="M7" i="1"/>
  <c r="M346" i="1"/>
  <c r="M320" i="1"/>
  <c r="M302" i="1"/>
  <c r="M234" i="1"/>
  <c r="M137" i="1"/>
  <c r="M267" i="1"/>
  <c r="M61" i="1"/>
  <c r="M57" i="1"/>
  <c r="M827" i="1"/>
  <c r="M31" i="1"/>
  <c r="M3" i="1"/>
  <c r="M305" i="1"/>
  <c r="M856" i="1"/>
  <c r="M252" i="1"/>
  <c r="M464" i="1"/>
  <c r="M112" i="1"/>
  <c r="M474" i="1"/>
  <c r="M166" i="1"/>
  <c r="M624" i="1"/>
  <c r="M575" i="1"/>
  <c r="M275" i="1"/>
  <c r="M37" i="1"/>
  <c r="M471" i="1"/>
  <c r="M467" i="1"/>
  <c r="M843" i="1"/>
  <c r="M465" i="1"/>
  <c r="M658" i="1"/>
  <c r="M473" i="1"/>
  <c r="M472" i="1"/>
  <c r="M180" i="1"/>
  <c r="M470" i="1"/>
  <c r="M461" i="1"/>
  <c r="M771" i="1"/>
  <c r="M857" i="1"/>
  <c r="M772" i="1"/>
  <c r="M43" i="1"/>
  <c r="M879" i="1"/>
  <c r="M327" i="1"/>
  <c r="M969" i="1"/>
  <c r="M341" i="1"/>
  <c r="M303" i="1"/>
  <c r="M516" i="1"/>
  <c r="M497" i="1"/>
  <c r="M161" i="1"/>
  <c r="M319" i="1"/>
  <c r="M768" i="1"/>
  <c r="M114" i="1"/>
  <c r="M410" i="1"/>
  <c r="M500" i="1"/>
  <c r="M299" i="1"/>
  <c r="M207" i="1"/>
  <c r="M345" i="1"/>
  <c r="M482" i="1"/>
  <c r="M17" i="1"/>
  <c r="M209" i="1"/>
  <c r="M649" i="1"/>
  <c r="M845" i="1"/>
  <c r="M694" i="1"/>
  <c r="M826" i="1"/>
  <c r="M172" i="1"/>
  <c r="M237" i="1"/>
  <c r="M315" i="1"/>
  <c r="M929" i="1"/>
  <c r="M123" i="1"/>
  <c r="M55" i="1"/>
  <c r="M974" i="1"/>
  <c r="M602" i="1"/>
  <c r="M892" i="1"/>
  <c r="M116" i="1"/>
  <c r="M193" i="1"/>
  <c r="M888" i="1"/>
  <c r="M206" i="1"/>
  <c r="M329" i="1"/>
  <c r="M796" i="1"/>
  <c r="M200" i="1"/>
  <c r="M159" i="1"/>
  <c r="M404" i="1"/>
  <c r="M907" i="1"/>
  <c r="M377" i="1"/>
  <c r="M421" i="1"/>
  <c r="M630" i="1"/>
  <c r="M956" i="1"/>
  <c r="M455" i="1"/>
  <c r="M133" i="1"/>
  <c r="M270" i="1"/>
  <c r="M416" i="1"/>
  <c r="M164" i="1"/>
  <c r="M226" i="1"/>
  <c r="M846" i="1"/>
  <c r="M642" i="1"/>
  <c r="M413" i="1"/>
  <c r="M262" i="1"/>
  <c r="M322" i="1"/>
  <c r="M170" i="1"/>
  <c r="M258" i="1"/>
  <c r="M792" i="1"/>
  <c r="M232" i="1"/>
  <c r="M779" i="1"/>
  <c r="M782" i="1"/>
  <c r="M795" i="1"/>
  <c r="M794" i="1"/>
  <c r="M783" i="1"/>
  <c r="M784" i="1"/>
  <c r="M791" i="1"/>
  <c r="M1003" i="1"/>
  <c r="M64" i="1"/>
  <c r="M788" i="1"/>
  <c r="M595" i="1"/>
  <c r="M351" i="1"/>
  <c r="M155" i="1"/>
  <c r="M163" i="1"/>
  <c r="M849" i="1"/>
  <c r="M646" i="1"/>
  <c r="M728" i="1"/>
  <c r="M591" i="1"/>
  <c r="M607" i="1"/>
  <c r="M214" i="1"/>
  <c r="M721" i="1"/>
  <c r="M192" i="1"/>
  <c r="M676" i="1"/>
  <c r="M597" i="1"/>
  <c r="M797" i="1"/>
  <c r="M638" i="1"/>
  <c r="M877" i="1"/>
  <c r="M420" i="1"/>
  <c r="M803" i="1"/>
  <c r="M218" i="1"/>
  <c r="M336" i="1"/>
  <c r="M793" i="1"/>
  <c r="M800" i="1"/>
  <c r="M893" i="1"/>
  <c r="M799" i="1"/>
  <c r="M801" i="1"/>
  <c r="M201" i="1"/>
  <c r="M126" i="1"/>
  <c r="M785" i="1"/>
  <c r="M836" i="1"/>
  <c r="M450" i="1"/>
  <c r="M780" i="1"/>
  <c r="M777" i="1"/>
  <c r="M238" i="1"/>
  <c r="M769" i="1"/>
  <c r="M774" i="1"/>
  <c r="M196" i="1"/>
  <c r="M88" i="1"/>
  <c r="M761" i="1"/>
  <c r="M763" i="1"/>
  <c r="M767" i="1"/>
  <c r="M242" i="1"/>
  <c r="M362" i="1"/>
  <c r="M147" i="1"/>
  <c r="M334" i="1"/>
  <c r="M75" i="1"/>
  <c r="M348" i="1"/>
  <c r="M352" i="1"/>
  <c r="M881" i="1"/>
  <c r="M371" i="1"/>
  <c r="M369" i="1"/>
  <c r="M227" i="1"/>
  <c r="M276" i="1"/>
  <c r="M190" i="1"/>
  <c r="M425" i="1"/>
  <c r="M453" i="1"/>
  <c r="M70" i="1"/>
  <c r="M107" i="1"/>
  <c r="M596" i="1"/>
  <c r="M343" i="1"/>
  <c r="M289" i="1"/>
  <c r="M924" i="1"/>
  <c r="M314" i="1"/>
  <c r="M900" i="1"/>
  <c r="M398" i="1"/>
  <c r="M354" i="1"/>
  <c r="M165" i="1"/>
  <c r="M396" i="1"/>
  <c r="M422" i="1"/>
  <c r="M644" i="1"/>
  <c r="M307" i="1"/>
  <c r="M452" i="1"/>
  <c r="M255" i="1"/>
  <c r="M454" i="1"/>
  <c r="M614" i="1"/>
  <c r="M992" i="1"/>
  <c r="M449" i="1"/>
  <c r="M243" i="1"/>
  <c r="M458" i="1"/>
  <c r="M266" i="1"/>
  <c r="M414" i="1"/>
  <c r="M409" i="1"/>
  <c r="M601" i="1"/>
  <c r="M476" i="1"/>
  <c r="M999" i="1"/>
  <c r="M282" i="1"/>
  <c r="M928" i="1"/>
  <c r="M187" i="1"/>
  <c r="M45" i="1"/>
  <c r="M821" i="1"/>
  <c r="M138" i="1"/>
  <c r="M129" i="1"/>
  <c r="M176" i="1"/>
  <c r="M306" i="1"/>
  <c r="M98" i="1"/>
  <c r="M157" i="1"/>
  <c r="M589" i="1"/>
  <c r="M486" i="1"/>
  <c r="M594" i="1"/>
  <c r="M249" i="1"/>
  <c r="M40" i="1"/>
  <c r="M100" i="1"/>
  <c r="M569" i="1"/>
  <c r="M225" i="1"/>
  <c r="M186" i="1"/>
  <c r="M229" i="1"/>
  <c r="M259" i="1"/>
  <c r="M247" i="1"/>
  <c r="M23" i="1"/>
  <c r="M604" i="1"/>
  <c r="M16" i="1"/>
  <c r="M29" i="1"/>
  <c r="M353" i="1"/>
  <c r="M664" i="1"/>
  <c r="M295" i="1"/>
  <c r="M90" i="1"/>
  <c r="M189" i="1"/>
  <c r="M160" i="1"/>
  <c r="M997" i="1"/>
  <c r="M579" i="1"/>
  <c r="M485" i="1"/>
  <c r="M139" i="1"/>
  <c r="M584" i="1"/>
  <c r="M125" i="1"/>
  <c r="M257" i="1"/>
  <c r="M824" i="1"/>
  <c r="M250" i="1"/>
  <c r="M278" i="1"/>
  <c r="M626" i="1"/>
  <c r="M592" i="1"/>
  <c r="M884" i="1"/>
  <c r="M490" i="1"/>
  <c r="M691" i="1"/>
  <c r="M120" i="1"/>
  <c r="M590" i="1"/>
  <c r="M599" i="1"/>
  <c r="M361" i="1"/>
  <c r="M603" i="1"/>
  <c r="M600" i="1"/>
  <c r="M944" i="1"/>
  <c r="M587" i="1"/>
  <c r="M593" i="1"/>
  <c r="M144" i="1"/>
  <c r="M586" i="1"/>
  <c r="M912" i="1"/>
  <c r="M889" i="1"/>
  <c r="M872" i="1"/>
  <c r="M62" i="1"/>
  <c r="M899" i="1"/>
  <c r="M878" i="1"/>
  <c r="M134" i="1"/>
  <c r="M851" i="1"/>
  <c r="M204" i="1"/>
  <c r="M457" i="1"/>
  <c r="M867" i="1"/>
  <c r="M871" i="1"/>
  <c r="M572" i="1"/>
  <c r="M863" i="1"/>
  <c r="M861" i="1"/>
  <c r="M911" i="1"/>
  <c r="M72" i="1"/>
  <c r="M896" i="1"/>
  <c r="M898" i="1"/>
  <c r="M909" i="1"/>
  <c r="M506" i="1"/>
  <c r="M897" i="1"/>
  <c r="M36" i="1"/>
  <c r="M910" i="1"/>
  <c r="M1009" i="1"/>
  <c r="M890" i="1"/>
  <c r="M686" i="1"/>
  <c r="M862" i="1"/>
  <c r="M693" i="1"/>
  <c r="M53" i="1"/>
  <c r="M708" i="1"/>
  <c r="M235" i="1"/>
  <c r="M653" i="1"/>
  <c r="M712" i="1"/>
  <c r="M115" i="1"/>
  <c r="M812" i="1"/>
  <c r="M338" i="1"/>
  <c r="M10" i="1"/>
  <c r="M745" i="1"/>
  <c r="M917" i="1"/>
  <c r="M580" i="1"/>
  <c r="M866" i="1"/>
  <c r="M68" i="1"/>
  <c r="M908" i="1"/>
  <c r="M887" i="1"/>
  <c r="M874" i="1"/>
  <c r="M865" i="1"/>
  <c r="M880" i="1"/>
  <c r="M860" i="1"/>
  <c r="M76" i="1"/>
  <c r="M853" i="1"/>
  <c r="M66" i="1"/>
  <c r="M869" i="1"/>
  <c r="M940" i="1"/>
  <c r="M30" i="1"/>
  <c r="M882" i="1"/>
  <c r="M840" i="1"/>
  <c r="M85" i="1"/>
  <c r="M432" i="1"/>
  <c r="M1068" i="1"/>
  <c r="M1048" i="1"/>
  <c r="M1053" i="1"/>
  <c r="M1116" i="1"/>
  <c r="M1020" i="1"/>
  <c r="M1034" i="1"/>
  <c r="M1027" i="1"/>
  <c r="M1037" i="1"/>
  <c r="M1077" i="1"/>
  <c r="M1118" i="1"/>
  <c r="M1086" i="1"/>
  <c r="M1073" i="1"/>
  <c r="M1062" i="1"/>
  <c r="M1018" i="1"/>
  <c r="M984" i="1"/>
  <c r="M913" i="1"/>
  <c r="M150" i="1"/>
  <c r="M502" i="1"/>
  <c r="M989" i="1"/>
  <c r="M42" i="1"/>
  <c r="M136" i="1"/>
  <c r="M19" i="1"/>
  <c r="M951" i="1"/>
  <c r="M819" i="1"/>
  <c r="M629" i="1"/>
  <c r="M1013" i="1"/>
  <c r="M994" i="1"/>
  <c r="M943" i="1"/>
  <c r="M960" i="1"/>
  <c r="M1000" i="1"/>
  <c r="M1007" i="1"/>
  <c r="M815" i="1"/>
  <c r="M617" i="1"/>
  <c r="M1014" i="1"/>
  <c r="M1004" i="1"/>
  <c r="M1002" i="1"/>
  <c r="M205" i="1"/>
  <c r="M962" i="1"/>
  <c r="M817" i="1"/>
  <c r="M613" i="1"/>
  <c r="M964" i="1"/>
  <c r="M987" i="1"/>
  <c r="M971" i="1"/>
  <c r="M968" i="1"/>
  <c r="M996" i="1"/>
  <c r="M605" i="1"/>
  <c r="M1016" i="1"/>
  <c r="M993" i="1"/>
  <c r="M932" i="1"/>
  <c r="M1001" i="1"/>
  <c r="M988" i="1"/>
  <c r="M1015" i="1"/>
  <c r="M965" i="1"/>
  <c r="M1005" i="1"/>
  <c r="M921" i="1"/>
  <c r="M1012" i="1"/>
  <c r="M637" i="1"/>
  <c r="M995" i="1"/>
  <c r="M947" i="1"/>
  <c r="M963" i="1"/>
  <c r="M184" i="1"/>
  <c r="M1006" i="1"/>
  <c r="M986" i="1"/>
  <c r="M998" i="1"/>
  <c r="M1036" i="1"/>
  <c r="M1032" i="1"/>
  <c r="M1067" i="1"/>
  <c r="M1109" i="1"/>
  <c r="M1100" i="1"/>
  <c r="M1091" i="1"/>
  <c r="M1074" i="1"/>
  <c r="M1066" i="1"/>
  <c r="M1059" i="1"/>
  <c r="M1022" i="1"/>
  <c r="M1097" i="1"/>
  <c r="M1089" i="1"/>
  <c r="M1064" i="1"/>
  <c r="M1103" i="1"/>
  <c r="M1057" i="1"/>
  <c r="M1043" i="1"/>
  <c r="M1094" i="1"/>
  <c r="M1054" i="1"/>
  <c r="M1117" i="1"/>
  <c r="M1084" i="1"/>
  <c r="M1076" i="1"/>
  <c r="M1087" i="1"/>
  <c r="M1078" i="1"/>
  <c r="M631" i="1"/>
  <c r="M628" i="1"/>
  <c r="M321" i="1"/>
  <c r="M612" i="1"/>
  <c r="M609" i="1"/>
  <c r="M961" i="1"/>
  <c r="M854" i="1"/>
  <c r="M639" i="1"/>
  <c r="M636" i="1"/>
  <c r="M478" i="1"/>
  <c r="M285" i="1"/>
  <c r="M930" i="1"/>
  <c r="M608" i="1"/>
  <c r="M611" i="1"/>
  <c r="M103" i="1"/>
  <c r="M573" i="1"/>
  <c r="M124" i="1"/>
  <c r="M915" i="1"/>
  <c r="M659" i="1"/>
  <c r="M505" i="1"/>
  <c r="M24" i="1"/>
  <c r="M990" i="1"/>
  <c r="M48" i="1"/>
  <c r="M12" i="1"/>
  <c r="M991" i="1"/>
  <c r="M859" i="1"/>
  <c r="M958" i="1"/>
  <c r="M127" i="1"/>
  <c r="M381" i="1"/>
  <c r="M178" i="1"/>
  <c r="M835" i="1"/>
  <c r="M177" i="1"/>
  <c r="M173" i="1"/>
  <c r="M175" i="1"/>
  <c r="M50" i="1"/>
  <c r="M131" i="1"/>
  <c r="M213" i="1"/>
  <c r="M576" i="1"/>
  <c r="M231" i="1"/>
  <c r="M400" i="1"/>
  <c r="M933" i="1"/>
  <c r="M298" i="1"/>
  <c r="M286" i="1"/>
  <c r="M211" i="1"/>
  <c r="M208" i="1"/>
  <c r="M210" i="1"/>
  <c r="M236" i="1"/>
  <c r="M695" i="1"/>
  <c r="M906" i="1"/>
  <c r="M102" i="1"/>
  <c r="M272" i="1"/>
  <c r="M212" i="1"/>
  <c r="M484" i="1"/>
  <c r="M217" i="1"/>
  <c r="M188" i="1"/>
  <c r="M368" i="1"/>
  <c r="M198" i="1"/>
  <c r="M195" i="1"/>
  <c r="M246" i="1"/>
  <c r="M179" i="1"/>
  <c r="M816" i="1"/>
  <c r="M577" i="1"/>
  <c r="M224" i="1"/>
  <c r="M265" i="1"/>
  <c r="M701" i="1"/>
  <c r="M9" i="1"/>
  <c r="M711" i="1"/>
  <c r="M415" i="1"/>
  <c r="M945" i="1"/>
  <c r="M975" i="1"/>
  <c r="M222" i="1"/>
  <c r="M677" i="1"/>
  <c r="M260" i="1"/>
  <c r="M870" i="1"/>
  <c r="M830" i="1"/>
  <c r="M931" i="1"/>
  <c r="M287" i="1"/>
  <c r="M622" i="1"/>
  <c r="M735" i="1"/>
  <c r="M688" i="1"/>
  <c r="M151" i="1"/>
  <c r="M844" i="1"/>
  <c r="M99" i="1"/>
  <c r="M230" i="1"/>
  <c r="M488" i="1"/>
  <c r="M171" i="1"/>
  <c r="M113" i="1"/>
  <c r="M54" i="1"/>
  <c r="M640" i="1"/>
  <c r="M838" i="1"/>
  <c r="M700" i="1"/>
  <c r="M643" i="1"/>
  <c r="M574" i="1"/>
  <c r="M661" i="1"/>
  <c r="M833" i="1"/>
  <c r="M713" i="1"/>
  <c r="M970" i="1"/>
  <c r="M813" i="1"/>
  <c r="M633" i="1"/>
  <c r="M493" i="1"/>
  <c r="M825" i="1"/>
  <c r="M683" i="1"/>
  <c r="M847" i="1"/>
  <c r="M848" i="1"/>
  <c r="M829" i="1"/>
  <c r="M822" i="1"/>
  <c r="M684" i="1"/>
  <c r="M91" i="1"/>
  <c r="M834" i="1"/>
  <c r="M809" i="1"/>
  <c r="M852" i="1"/>
  <c r="M828" i="1"/>
  <c r="M811" i="1"/>
  <c r="M156" i="1"/>
  <c r="M326" i="1"/>
  <c r="M814" i="1"/>
  <c r="M831" i="1"/>
  <c r="M135" i="1"/>
  <c r="M820" i="1"/>
  <c r="M82" i="1"/>
  <c r="M656" i="1"/>
  <c r="M280" i="1"/>
  <c r="M80" i="1"/>
  <c r="M25" i="1"/>
  <c r="M641" i="1"/>
  <c r="M451" i="1"/>
  <c r="M501" i="1"/>
  <c r="M581" i="1"/>
  <c r="M496" i="1"/>
  <c r="M406" i="1"/>
  <c r="M194" i="1"/>
  <c r="M51" i="1"/>
  <c r="M706" i="1"/>
  <c r="M269" i="1"/>
  <c r="M87" i="1"/>
  <c r="M1025" i="1"/>
  <c r="M1023" i="1"/>
  <c r="M1099" i="1"/>
  <c r="M1065" i="1"/>
  <c r="M1063" i="1"/>
  <c r="M1081" i="1"/>
  <c r="M1070" i="1"/>
  <c r="M1069" i="1"/>
  <c r="M426" i="1"/>
  <c r="M503" i="1"/>
  <c r="M492" i="1"/>
  <c r="K389" i="1"/>
  <c r="K387" i="1"/>
  <c r="K339" i="1"/>
  <c r="K402" i="1"/>
  <c r="K385" i="1"/>
  <c r="K926" i="1"/>
  <c r="K619" i="1"/>
  <c r="K395" i="1"/>
  <c r="K663" i="1"/>
  <c r="K219" i="1"/>
  <c r="K392" i="1"/>
  <c r="K391" i="1"/>
  <c r="K191" i="1"/>
  <c r="K509" i="1"/>
  <c r="K383" i="1"/>
  <c r="K388" i="1"/>
  <c r="K386" i="1"/>
  <c r="K512" i="1"/>
  <c r="K357" i="1"/>
  <c r="K508" i="1"/>
  <c r="K384" i="1"/>
  <c r="K914" i="1"/>
  <c r="K891" i="1"/>
  <c r="K394" i="1"/>
  <c r="K393" i="1"/>
  <c r="K919" i="1"/>
  <c r="K300" i="1"/>
  <c r="K390" i="1"/>
  <c r="K832" i="1"/>
  <c r="K382" i="1"/>
  <c r="K405" i="1"/>
  <c r="K439" i="1"/>
  <c r="K895" i="1"/>
  <c r="K437" i="1"/>
  <c r="K436" i="1"/>
  <c r="K935" i="1"/>
  <c r="K434" i="1"/>
  <c r="K687" i="1"/>
  <c r="K399" i="1"/>
  <c r="K444" i="1"/>
  <c r="K469" i="1"/>
  <c r="K443" i="1"/>
  <c r="K442" i="1"/>
  <c r="K440" i="1"/>
  <c r="K317" i="1"/>
  <c r="K239" i="1"/>
  <c r="K937" i="1"/>
  <c r="K438" i="1"/>
  <c r="K802" i="1"/>
  <c r="K904" i="1"/>
  <c r="K435" i="1"/>
  <c r="K966" i="1"/>
  <c r="K447" i="1"/>
  <c r="K446" i="1"/>
  <c r="K445" i="1"/>
  <c r="K427" i="1"/>
  <c r="K1010" i="1"/>
  <c r="K441" i="1"/>
  <c r="K715" i="1"/>
  <c r="K433" i="1"/>
  <c r="K543" i="1"/>
  <c r="K536" i="1"/>
  <c r="K566" i="1"/>
  <c r="K946" i="1"/>
  <c r="K528" i="1"/>
  <c r="K430" i="1"/>
  <c r="K562" i="1"/>
  <c r="K559" i="1"/>
  <c r="K669" i="1"/>
  <c r="K554" i="1"/>
  <c r="K886" i="1"/>
  <c r="K550" i="1"/>
  <c r="K46" i="1"/>
  <c r="K697" i="1"/>
  <c r="K542" i="1"/>
  <c r="K765" i="1"/>
  <c r="K798" i="1"/>
  <c r="K533" i="1"/>
  <c r="K787" i="1"/>
  <c r="K855" i="1"/>
  <c r="K561" i="1"/>
  <c r="K903" i="1"/>
  <c r="K558" i="1"/>
  <c r="K288" i="1"/>
  <c r="K703" i="1"/>
  <c r="K549" i="1"/>
  <c r="K546" i="1"/>
  <c r="K621" i="1"/>
  <c r="K541" i="1"/>
  <c r="K672" i="1"/>
  <c r="K535" i="1"/>
  <c r="K532" i="1"/>
  <c r="K804" i="1"/>
  <c r="K954" i="1"/>
  <c r="K527" i="1"/>
  <c r="K523" i="1"/>
  <c r="K978" i="1"/>
  <c r="K520" i="1"/>
  <c r="K491" i="1"/>
  <c r="K553" i="1"/>
  <c r="K750" i="1"/>
  <c r="K545" i="1"/>
  <c r="K588" i="1"/>
  <c r="K540" i="1"/>
  <c r="K538" i="1"/>
  <c r="K885" i="1"/>
  <c r="K922" i="1"/>
  <c r="K530" i="1"/>
  <c r="K606" i="1"/>
  <c r="K526" i="1"/>
  <c r="K952" i="1"/>
  <c r="K564" i="1"/>
  <c r="K293" i="1"/>
  <c r="K557" i="1"/>
  <c r="K552" i="1"/>
  <c r="K544" i="1"/>
  <c r="K539" i="1"/>
  <c r="K498" i="1"/>
  <c r="K534" i="1"/>
  <c r="K216" i="1"/>
  <c r="K529" i="1"/>
  <c r="K167" i="1"/>
  <c r="K525" i="1"/>
  <c r="K290" i="1"/>
  <c r="K412" i="1"/>
  <c r="K560" i="1"/>
  <c r="K567" i="1"/>
  <c r="K556" i="1"/>
  <c r="K583" i="1"/>
  <c r="K548" i="1"/>
  <c r="K948" i="1"/>
  <c r="K522" i="1"/>
  <c r="K729" i="1"/>
  <c r="K537" i="1"/>
  <c r="K654" i="1"/>
  <c r="K531" i="1"/>
  <c r="K662" i="1"/>
  <c r="K704" i="1"/>
  <c r="K524" i="1"/>
  <c r="K475" i="1"/>
  <c r="K563" i="1"/>
  <c r="K980" i="1"/>
  <c r="K555" i="1"/>
  <c r="K873" i="1"/>
  <c r="K551" i="1"/>
  <c r="K547" i="1"/>
  <c r="K941" i="1"/>
  <c r="K463" i="1"/>
  <c r="K333" i="1"/>
  <c r="K925" i="1"/>
  <c r="K517" i="1"/>
  <c r="K105" i="1"/>
  <c r="K778" i="1"/>
  <c r="K495" i="1"/>
  <c r="K942" i="1"/>
  <c r="K938" i="1"/>
  <c r="K308" i="1"/>
  <c r="K419" i="1"/>
  <c r="K635" i="1"/>
  <c r="K74" i="1"/>
  <c r="K481" i="1"/>
  <c r="K181" i="1"/>
  <c r="K582" i="1"/>
  <c r="K365" i="1"/>
  <c r="K655" i="1"/>
  <c r="K976" i="1"/>
  <c r="K514" i="1"/>
  <c r="K673" i="1"/>
  <c r="K668" i="1"/>
  <c r="K959" i="1"/>
  <c r="K627" i="1"/>
  <c r="K510" i="1"/>
  <c r="K808" i="1"/>
  <c r="K934" i="1"/>
  <c r="K670" i="1"/>
  <c r="K979" i="1"/>
  <c r="K623" i="1"/>
  <c r="K367" i="1"/>
  <c r="K318" i="1"/>
  <c r="K681" i="1"/>
  <c r="K58" i="1"/>
  <c r="K89" i="1"/>
  <c r="K776" i="1"/>
  <c r="K489" i="1"/>
  <c r="K939" i="1"/>
  <c r="K507" i="1"/>
  <c r="K233" i="1"/>
  <c r="K786" i="1"/>
  <c r="K513" i="1"/>
  <c r="K223" i="1"/>
  <c r="K69" i="1"/>
  <c r="K143" i="1"/>
  <c r="K483" i="1"/>
  <c r="K154" i="1"/>
  <c r="K807" i="1"/>
  <c r="K158" i="1"/>
  <c r="K499" i="1"/>
  <c r="K902" i="1"/>
  <c r="K479" i="1"/>
  <c r="K73" i="1"/>
  <c r="K71" i="1"/>
  <c r="K11" i="1"/>
  <c r="K487" i="1"/>
  <c r="K63" i="1"/>
  <c r="K291" i="1"/>
  <c r="K585" i="1"/>
  <c r="K781" i="1"/>
  <c r="K568" i="1"/>
  <c r="K153" i="1"/>
  <c r="K645" i="1"/>
  <c r="K618" i="1"/>
  <c r="K620" i="1"/>
  <c r="K21" i="1"/>
  <c r="K168" i="1"/>
  <c r="K228" i="1"/>
  <c r="K96" i="1"/>
  <c r="K953" i="1"/>
  <c r="K119" i="1"/>
  <c r="K985" i="1"/>
  <c r="K665" i="1"/>
  <c r="K39" i="1"/>
  <c r="K957" i="1"/>
  <c r="K650" i="1"/>
  <c r="K13" i="1"/>
  <c r="K494" i="1"/>
  <c r="K521" i="1"/>
  <c r="K33" i="1"/>
  <c r="K281" i="1"/>
  <c r="K634" i="1"/>
  <c r="K84" i="1"/>
  <c r="K104" i="1"/>
  <c r="K32" i="1"/>
  <c r="K423" i="1"/>
  <c r="K747" i="1"/>
  <c r="K128" i="1"/>
  <c r="K615" i="1"/>
  <c r="K702" i="1"/>
  <c r="K616" i="1"/>
  <c r="K651" i="1"/>
  <c r="K571" i="1"/>
  <c r="K515" i="1"/>
  <c r="K38" i="1"/>
  <c r="K666" i="1"/>
  <c r="K26" i="1"/>
  <c r="K648" i="1"/>
  <c r="K842" i="1"/>
  <c r="K875" i="1"/>
  <c r="K692" i="1"/>
  <c r="K674" i="1"/>
  <c r="K680" i="1"/>
  <c r="K359" i="1"/>
  <c r="K202" i="1"/>
  <c r="K864" i="1"/>
  <c r="K2" i="1"/>
  <c r="K920" i="1"/>
  <c r="K632" i="1"/>
  <c r="K511" i="1"/>
  <c r="K47" i="1"/>
  <c r="K751" i="1"/>
  <c r="K570" i="1"/>
  <c r="K850" i="1"/>
  <c r="K518" i="1"/>
  <c r="K374" i="1"/>
  <c r="K448" i="1"/>
  <c r="K109" i="1"/>
  <c r="K356" i="1"/>
  <c r="K337" i="1"/>
  <c r="K373" i="1"/>
  <c r="K52" i="1"/>
  <c r="K366" i="1"/>
  <c r="K927" i="1"/>
  <c r="K340" i="1"/>
  <c r="K328" i="1"/>
  <c r="K810" i="1"/>
  <c r="K332" i="1"/>
  <c r="K685" i="1"/>
  <c r="K323" i="1"/>
  <c r="K331" i="1"/>
  <c r="K981" i="1"/>
  <c r="K918" i="1"/>
  <c r="K5" i="1"/>
  <c r="K301" i="1"/>
  <c r="K330" i="1"/>
  <c r="K625" i="1"/>
  <c r="K215" i="1"/>
  <c r="K977" i="1"/>
  <c r="K349" i="1"/>
  <c r="K883" i="1"/>
  <c r="K671" i="1"/>
  <c r="K407" i="1"/>
  <c r="K936" i="1"/>
  <c r="K244" i="1"/>
  <c r="K364" i="1"/>
  <c r="K221" i="1"/>
  <c r="K716" i="1"/>
  <c r="K972" i="1"/>
  <c r="K679" i="1"/>
  <c r="K678" i="1"/>
  <c r="K901" i="1"/>
  <c r="K148" i="1"/>
  <c r="K152" i="1"/>
  <c r="K297" i="1"/>
  <c r="K49" i="1"/>
  <c r="K504" i="1"/>
  <c r="K347" i="1"/>
  <c r="K770" i="1"/>
  <c r="K60" i="1"/>
  <c r="K35" i="1"/>
  <c r="K149" i="1"/>
  <c r="K417" i="1"/>
  <c r="K955" i="1"/>
  <c r="K56" i="1"/>
  <c r="K174" i="1"/>
  <c r="K145" i="1"/>
  <c r="K67" i="1"/>
  <c r="K775" i="1"/>
  <c r="K375" i="1"/>
  <c r="K480" i="1"/>
  <c r="K110" i="1"/>
  <c r="K106" i="1"/>
  <c r="K806" i="1"/>
  <c r="K268" i="1"/>
  <c r="K949" i="1"/>
  <c r="K424" i="1"/>
  <c r="K34" i="1"/>
  <c r="K428" i="1"/>
  <c r="K950" i="1"/>
  <c r="K28" i="1"/>
  <c r="K519" i="1"/>
  <c r="K360" i="1"/>
  <c r="K753" i="1"/>
  <c r="K652" i="1"/>
  <c r="K689" i="1"/>
  <c r="K378" i="1"/>
  <c r="K841" i="1"/>
  <c r="K401" i="1"/>
  <c r="K916" i="1"/>
  <c r="K647" i="1"/>
  <c r="K408" i="1"/>
  <c r="K477" i="1"/>
  <c r="K372" i="1"/>
  <c r="K718" i="1"/>
  <c r="K379" i="1"/>
  <c r="K973" i="1"/>
  <c r="K370" i="1"/>
  <c r="K342" i="1"/>
  <c r="K294" i="1"/>
  <c r="K162" i="1"/>
  <c r="K335" i="1"/>
  <c r="K578" i="1"/>
  <c r="K1061" i="1"/>
  <c r="K1055" i="1"/>
  <c r="K1041" i="1"/>
  <c r="K1112" i="1"/>
  <c r="K1105" i="1"/>
  <c r="K1093" i="1"/>
  <c r="K1085" i="1"/>
  <c r="K1080" i="1"/>
  <c r="K1060" i="1"/>
  <c r="K1047" i="1"/>
  <c r="K1040" i="1"/>
  <c r="K1031" i="1"/>
  <c r="K1111" i="1"/>
  <c r="K1092" i="1"/>
  <c r="K1046" i="1"/>
  <c r="K1039" i="1"/>
  <c r="K1030" i="1"/>
  <c r="K1110" i="1"/>
  <c r="K1104" i="1"/>
  <c r="K1101" i="1"/>
  <c r="K1079" i="1"/>
  <c r="K1024" i="1"/>
  <c r="K1052" i="1"/>
  <c r="K1035" i="1"/>
  <c r="K1108" i="1"/>
  <c r="K1075" i="1"/>
  <c r="K1051" i="1"/>
  <c r="K1045" i="1"/>
  <c r="K1029" i="1"/>
  <c r="K1115" i="1"/>
  <c r="K1083" i="1"/>
  <c r="K1021" i="1"/>
  <c r="K1050" i="1"/>
  <c r="K1044" i="1"/>
  <c r="K1114" i="1"/>
  <c r="K1107" i="1"/>
  <c r="K1098" i="1"/>
  <c r="K1090" i="1"/>
  <c r="K1082" i="1"/>
  <c r="K1028" i="1"/>
  <c r="K1096" i="1"/>
  <c r="K1088" i="1"/>
  <c r="K1072" i="1"/>
  <c r="K1058" i="1"/>
  <c r="K1038" i="1"/>
  <c r="K1033" i="1"/>
  <c r="K1071" i="1"/>
  <c r="K1019" i="1"/>
  <c r="K1056" i="1"/>
  <c r="K1049" i="1"/>
  <c r="K1113" i="1"/>
  <c r="K1106" i="1"/>
  <c r="K1095" i="1"/>
  <c r="K1042" i="1"/>
  <c r="K1026" i="1"/>
  <c r="K1102" i="1"/>
  <c r="K1017" i="1"/>
  <c r="K690" i="1"/>
  <c r="K696" i="1"/>
  <c r="K95" i="1"/>
  <c r="K142" i="1"/>
  <c r="K682" i="1"/>
  <c r="K923" i="1"/>
  <c r="K431" i="1"/>
  <c r="K79" i="1"/>
  <c r="K983" i="1"/>
  <c r="K81" i="1"/>
  <c r="K77" i="1"/>
  <c r="K411" i="1"/>
  <c r="K748" i="1"/>
  <c r="K717" i="1"/>
  <c r="K1011" i="1"/>
  <c r="K752" i="1"/>
  <c r="K755" i="1"/>
  <c r="K738" i="1"/>
  <c r="K146" i="1"/>
  <c r="K468" i="1"/>
  <c r="K111" i="1"/>
  <c r="K705" i="1"/>
  <c r="K292" i="1"/>
  <c r="K714" i="1"/>
  <c r="K310" i="1"/>
  <c r="K709" i="1"/>
  <c r="K730" i="1"/>
  <c r="K277" i="1"/>
  <c r="K723" i="1"/>
  <c r="K59" i="1"/>
  <c r="K220" i="1"/>
  <c r="K312" i="1"/>
  <c r="K719" i="1"/>
  <c r="K725" i="1"/>
  <c r="K724" i="1"/>
  <c r="K773" i="1"/>
  <c r="K756" i="1"/>
  <c r="K741" i="1"/>
  <c r="K905" i="1"/>
  <c r="K720" i="1"/>
  <c r="K6" i="1"/>
  <c r="K657" i="1"/>
  <c r="K858" i="1"/>
  <c r="K805" i="1"/>
  <c r="K660" i="1"/>
  <c r="K698" i="1"/>
  <c r="K296" i="1"/>
  <c r="K197" i="1"/>
  <c r="K667" i="1"/>
  <c r="K732" i="1"/>
  <c r="K789" i="1"/>
  <c r="K710" i="1"/>
  <c r="K731" i="1"/>
  <c r="K839" i="1"/>
  <c r="K279" i="1"/>
  <c r="K86" i="1"/>
  <c r="K743" i="1"/>
  <c r="K746" i="1"/>
  <c r="K462" i="1"/>
  <c r="K742" i="1"/>
  <c r="K185" i="1"/>
  <c r="K967" i="1"/>
  <c r="K766" i="1"/>
  <c r="K121" i="1"/>
  <c r="K254" i="1"/>
  <c r="K758" i="1"/>
  <c r="K350" i="1"/>
  <c r="K760" i="1"/>
  <c r="K565" i="1"/>
  <c r="K610" i="1"/>
  <c r="K456" i="1"/>
  <c r="K744" i="1"/>
  <c r="K261" i="1"/>
  <c r="K759" i="1"/>
  <c r="K418" i="1"/>
  <c r="K316" i="1"/>
  <c r="K727" i="1"/>
  <c r="K240" i="1"/>
  <c r="K739" i="1"/>
  <c r="K92" i="1"/>
  <c r="K598" i="1"/>
  <c r="K733" i="1"/>
  <c r="K324" i="1"/>
  <c r="K764" i="1"/>
  <c r="K762" i="1"/>
  <c r="K818" i="1"/>
  <c r="K749" i="1"/>
  <c r="K311" i="1"/>
  <c r="K736" i="1"/>
  <c r="K284" i="1"/>
  <c r="K8" i="1"/>
  <c r="K283" i="1"/>
  <c r="K726" i="1"/>
  <c r="K699" i="1"/>
  <c r="K675" i="1"/>
  <c r="K754" i="1"/>
  <c r="K757" i="1"/>
  <c r="K737" i="1"/>
  <c r="K263" i="1"/>
  <c r="K740" i="1"/>
  <c r="K722" i="1"/>
  <c r="K734" i="1"/>
  <c r="K466" i="1"/>
  <c r="K20" i="1"/>
  <c r="K4" i="1"/>
  <c r="K22" i="1"/>
  <c r="K868" i="1"/>
  <c r="K132" i="1"/>
  <c r="K44" i="1"/>
  <c r="K41" i="1"/>
  <c r="K122" i="1"/>
  <c r="K344" i="1"/>
  <c r="K199" i="1"/>
  <c r="K141" i="1"/>
  <c r="K83" i="1"/>
  <c r="K876" i="1"/>
  <c r="K982" i="1"/>
  <c r="K325" i="1"/>
  <c r="K1008" i="1"/>
  <c r="K271" i="1"/>
  <c r="K65" i="1"/>
  <c r="K118" i="1"/>
  <c r="K140" i="1"/>
  <c r="K460" i="1"/>
  <c r="K363" i="1"/>
  <c r="K429" i="1"/>
  <c r="K894" i="1"/>
  <c r="K707" i="1"/>
  <c r="K358" i="1"/>
  <c r="K169" i="1"/>
  <c r="K376" i="1"/>
  <c r="K313" i="1"/>
  <c r="K117" i="1"/>
  <c r="K309" i="1"/>
  <c r="K403" i="1"/>
  <c r="K355" i="1"/>
  <c r="K93" i="1"/>
  <c r="K790" i="1"/>
  <c r="K823" i="1"/>
  <c r="K380" i="1"/>
  <c r="K108" i="1"/>
  <c r="K130" i="1"/>
  <c r="K183" i="1"/>
  <c r="K182" i="1"/>
  <c r="K274" i="1"/>
  <c r="K304" i="1"/>
  <c r="K203" i="1"/>
  <c r="K245" i="1"/>
  <c r="K256" i="1"/>
  <c r="K78" i="1"/>
  <c r="K97" i="1"/>
  <c r="K251" i="1"/>
  <c r="K101" i="1"/>
  <c r="K253" i="1"/>
  <c r="K241" i="1"/>
  <c r="K15" i="1"/>
  <c r="K94" i="1"/>
  <c r="K14" i="1"/>
  <c r="K264" i="1"/>
  <c r="K27" i="1"/>
  <c r="K248" i="1"/>
  <c r="K397" i="1"/>
  <c r="K18" i="1"/>
  <c r="K837" i="1"/>
  <c r="K459" i="1"/>
  <c r="K273" i="1"/>
  <c r="K7" i="1"/>
  <c r="K346" i="1"/>
  <c r="K320" i="1"/>
  <c r="K302" i="1"/>
  <c r="K234" i="1"/>
  <c r="K137" i="1"/>
  <c r="K267" i="1"/>
  <c r="K61" i="1"/>
  <c r="K57" i="1"/>
  <c r="K827" i="1"/>
  <c r="K31" i="1"/>
  <c r="K3" i="1"/>
  <c r="K305" i="1"/>
  <c r="K856" i="1"/>
  <c r="K252" i="1"/>
  <c r="K464" i="1"/>
  <c r="K112" i="1"/>
  <c r="K474" i="1"/>
  <c r="K166" i="1"/>
  <c r="K624" i="1"/>
  <c r="K575" i="1"/>
  <c r="K275" i="1"/>
  <c r="K37" i="1"/>
  <c r="K471" i="1"/>
  <c r="K467" i="1"/>
  <c r="K843" i="1"/>
  <c r="K465" i="1"/>
  <c r="K658" i="1"/>
  <c r="K473" i="1"/>
  <c r="K472" i="1"/>
  <c r="K180" i="1"/>
  <c r="K470" i="1"/>
  <c r="K461" i="1"/>
  <c r="K771" i="1"/>
  <c r="K857" i="1"/>
  <c r="K772" i="1"/>
  <c r="K43" i="1"/>
  <c r="K879" i="1"/>
  <c r="K327" i="1"/>
  <c r="K969" i="1"/>
  <c r="K341" i="1"/>
  <c r="K303" i="1"/>
  <c r="K516" i="1"/>
  <c r="K497" i="1"/>
  <c r="K161" i="1"/>
  <c r="K319" i="1"/>
  <c r="K768" i="1"/>
  <c r="K114" i="1"/>
  <c r="K410" i="1"/>
  <c r="K500" i="1"/>
  <c r="K299" i="1"/>
  <c r="K207" i="1"/>
  <c r="K345" i="1"/>
  <c r="K482" i="1"/>
  <c r="K17" i="1"/>
  <c r="K209" i="1"/>
  <c r="K649" i="1"/>
  <c r="K845" i="1"/>
  <c r="K694" i="1"/>
  <c r="K826" i="1"/>
  <c r="K172" i="1"/>
  <c r="K237" i="1"/>
  <c r="K315" i="1"/>
  <c r="K929" i="1"/>
  <c r="K123" i="1"/>
  <c r="K55" i="1"/>
  <c r="K974" i="1"/>
  <c r="K602" i="1"/>
  <c r="K892" i="1"/>
  <c r="K116" i="1"/>
  <c r="K193" i="1"/>
  <c r="K888" i="1"/>
  <c r="K206" i="1"/>
  <c r="K329" i="1"/>
  <c r="K796" i="1"/>
  <c r="K200" i="1"/>
  <c r="K159" i="1"/>
  <c r="K404" i="1"/>
  <c r="K907" i="1"/>
  <c r="K377" i="1"/>
  <c r="K421" i="1"/>
  <c r="K630" i="1"/>
  <c r="K956" i="1"/>
  <c r="K455" i="1"/>
  <c r="K133" i="1"/>
  <c r="K270" i="1"/>
  <c r="K416" i="1"/>
  <c r="K164" i="1"/>
  <c r="K226" i="1"/>
  <c r="K846" i="1"/>
  <c r="K642" i="1"/>
  <c r="K413" i="1"/>
  <c r="K262" i="1"/>
  <c r="K322" i="1"/>
  <c r="K170" i="1"/>
  <c r="K258" i="1"/>
  <c r="K792" i="1"/>
  <c r="K232" i="1"/>
  <c r="K779" i="1"/>
  <c r="K782" i="1"/>
  <c r="K795" i="1"/>
  <c r="K794" i="1"/>
  <c r="K783" i="1"/>
  <c r="K784" i="1"/>
  <c r="K791" i="1"/>
  <c r="K1003" i="1"/>
  <c r="K64" i="1"/>
  <c r="K788" i="1"/>
  <c r="K595" i="1"/>
  <c r="K351" i="1"/>
  <c r="K155" i="1"/>
  <c r="K163" i="1"/>
  <c r="K849" i="1"/>
  <c r="K646" i="1"/>
  <c r="K728" i="1"/>
  <c r="K591" i="1"/>
  <c r="K607" i="1"/>
  <c r="K214" i="1"/>
  <c r="K721" i="1"/>
  <c r="K192" i="1"/>
  <c r="K676" i="1"/>
  <c r="K597" i="1"/>
  <c r="K797" i="1"/>
  <c r="K638" i="1"/>
  <c r="K877" i="1"/>
  <c r="K420" i="1"/>
  <c r="K803" i="1"/>
  <c r="K218" i="1"/>
  <c r="K336" i="1"/>
  <c r="K793" i="1"/>
  <c r="K800" i="1"/>
  <c r="K893" i="1"/>
  <c r="K799" i="1"/>
  <c r="K801" i="1"/>
  <c r="K201" i="1"/>
  <c r="K126" i="1"/>
  <c r="K785" i="1"/>
  <c r="K836" i="1"/>
  <c r="K450" i="1"/>
  <c r="K780" i="1"/>
  <c r="K777" i="1"/>
  <c r="K238" i="1"/>
  <c r="K769" i="1"/>
  <c r="K774" i="1"/>
  <c r="K196" i="1"/>
  <c r="K88" i="1"/>
  <c r="K761" i="1"/>
  <c r="K763" i="1"/>
  <c r="K767" i="1"/>
  <c r="K242" i="1"/>
  <c r="K362" i="1"/>
  <c r="K147" i="1"/>
  <c r="K334" i="1"/>
  <c r="K75" i="1"/>
  <c r="K348" i="1"/>
  <c r="K352" i="1"/>
  <c r="K881" i="1"/>
  <c r="K371" i="1"/>
  <c r="K369" i="1"/>
  <c r="K227" i="1"/>
  <c r="K276" i="1"/>
  <c r="K190" i="1"/>
  <c r="K425" i="1"/>
  <c r="K453" i="1"/>
  <c r="K70" i="1"/>
  <c r="K107" i="1"/>
  <c r="K596" i="1"/>
  <c r="K343" i="1"/>
  <c r="K289" i="1"/>
  <c r="K924" i="1"/>
  <c r="K314" i="1"/>
  <c r="K900" i="1"/>
  <c r="K398" i="1"/>
  <c r="K354" i="1"/>
  <c r="K165" i="1"/>
  <c r="K396" i="1"/>
  <c r="K422" i="1"/>
  <c r="K644" i="1"/>
  <c r="K307" i="1"/>
  <c r="K452" i="1"/>
  <c r="K255" i="1"/>
  <c r="K454" i="1"/>
  <c r="K614" i="1"/>
  <c r="K992" i="1"/>
  <c r="K449" i="1"/>
  <c r="K243" i="1"/>
  <c r="K458" i="1"/>
  <c r="K266" i="1"/>
  <c r="K414" i="1"/>
  <c r="K409" i="1"/>
  <c r="K601" i="1"/>
  <c r="K476" i="1"/>
  <c r="K999" i="1"/>
  <c r="K282" i="1"/>
  <c r="K928" i="1"/>
  <c r="K187" i="1"/>
  <c r="K45" i="1"/>
  <c r="K821" i="1"/>
  <c r="K138" i="1"/>
  <c r="K129" i="1"/>
  <c r="K176" i="1"/>
  <c r="K306" i="1"/>
  <c r="K98" i="1"/>
  <c r="K157" i="1"/>
  <c r="K589" i="1"/>
  <c r="K486" i="1"/>
  <c r="K594" i="1"/>
  <c r="K249" i="1"/>
  <c r="K40" i="1"/>
  <c r="K100" i="1"/>
  <c r="K569" i="1"/>
  <c r="K225" i="1"/>
  <c r="K186" i="1"/>
  <c r="K229" i="1"/>
  <c r="K259" i="1"/>
  <c r="K247" i="1"/>
  <c r="K23" i="1"/>
  <c r="K604" i="1"/>
  <c r="K16" i="1"/>
  <c r="K29" i="1"/>
  <c r="K353" i="1"/>
  <c r="K664" i="1"/>
  <c r="K295" i="1"/>
  <c r="K90" i="1"/>
  <c r="K189" i="1"/>
  <c r="K160" i="1"/>
  <c r="K997" i="1"/>
  <c r="K579" i="1"/>
  <c r="K485" i="1"/>
  <c r="K139" i="1"/>
  <c r="K584" i="1"/>
  <c r="K125" i="1"/>
  <c r="K257" i="1"/>
  <c r="K824" i="1"/>
  <c r="K250" i="1"/>
  <c r="K278" i="1"/>
  <c r="K626" i="1"/>
  <c r="K592" i="1"/>
  <c r="K884" i="1"/>
  <c r="K490" i="1"/>
  <c r="K691" i="1"/>
  <c r="K120" i="1"/>
  <c r="K590" i="1"/>
  <c r="K599" i="1"/>
  <c r="K361" i="1"/>
  <c r="K603" i="1"/>
  <c r="K600" i="1"/>
  <c r="K944" i="1"/>
  <c r="K587" i="1"/>
  <c r="K593" i="1"/>
  <c r="K144" i="1"/>
  <c r="K586" i="1"/>
  <c r="K912" i="1"/>
  <c r="K889" i="1"/>
  <c r="K872" i="1"/>
  <c r="K62" i="1"/>
  <c r="K899" i="1"/>
  <c r="K878" i="1"/>
  <c r="K134" i="1"/>
  <c r="K851" i="1"/>
  <c r="K204" i="1"/>
  <c r="K457" i="1"/>
  <c r="K867" i="1"/>
  <c r="K871" i="1"/>
  <c r="K572" i="1"/>
  <c r="K863" i="1"/>
  <c r="K861" i="1"/>
  <c r="K911" i="1"/>
  <c r="K72" i="1"/>
  <c r="K896" i="1"/>
  <c r="K898" i="1"/>
  <c r="K909" i="1"/>
  <c r="K506" i="1"/>
  <c r="K897" i="1"/>
  <c r="K36" i="1"/>
  <c r="K910" i="1"/>
  <c r="K1009" i="1"/>
  <c r="K890" i="1"/>
  <c r="K686" i="1"/>
  <c r="K862" i="1"/>
  <c r="K693" i="1"/>
  <c r="K53" i="1"/>
  <c r="K708" i="1"/>
  <c r="K235" i="1"/>
  <c r="K653" i="1"/>
  <c r="K712" i="1"/>
  <c r="K115" i="1"/>
  <c r="K812" i="1"/>
  <c r="K338" i="1"/>
  <c r="K10" i="1"/>
  <c r="K745" i="1"/>
  <c r="K917" i="1"/>
  <c r="K580" i="1"/>
  <c r="K866" i="1"/>
  <c r="K68" i="1"/>
  <c r="K908" i="1"/>
  <c r="K887" i="1"/>
  <c r="K874" i="1"/>
  <c r="K865" i="1"/>
  <c r="K880" i="1"/>
  <c r="K860" i="1"/>
  <c r="K76" i="1"/>
  <c r="K853" i="1"/>
  <c r="K66" i="1"/>
  <c r="K869" i="1"/>
  <c r="K940" i="1"/>
  <c r="K30" i="1"/>
  <c r="K882" i="1"/>
  <c r="K840" i="1"/>
  <c r="K85" i="1"/>
  <c r="K432" i="1"/>
  <c r="K1068" i="1"/>
  <c r="K1048" i="1"/>
  <c r="K1053" i="1"/>
  <c r="K1116" i="1"/>
  <c r="K1020" i="1"/>
  <c r="K1034" i="1"/>
  <c r="K1027" i="1"/>
  <c r="K1037" i="1"/>
  <c r="K1077" i="1"/>
  <c r="K1118" i="1"/>
  <c r="K1086" i="1"/>
  <c r="K1073" i="1"/>
  <c r="K1062" i="1"/>
  <c r="K1018" i="1"/>
  <c r="K984" i="1"/>
  <c r="K913" i="1"/>
  <c r="K150" i="1"/>
  <c r="K502" i="1"/>
  <c r="K989" i="1"/>
  <c r="K42" i="1"/>
  <c r="K136" i="1"/>
  <c r="K19" i="1"/>
  <c r="K951" i="1"/>
  <c r="K819" i="1"/>
  <c r="K629" i="1"/>
  <c r="K1013" i="1"/>
  <c r="K994" i="1"/>
  <c r="K943" i="1"/>
  <c r="K960" i="1"/>
  <c r="K1000" i="1"/>
  <c r="K1007" i="1"/>
  <c r="K815" i="1"/>
  <c r="K617" i="1"/>
  <c r="K1014" i="1"/>
  <c r="K1004" i="1"/>
  <c r="K1002" i="1"/>
  <c r="K205" i="1"/>
  <c r="K962" i="1"/>
  <c r="K817" i="1"/>
  <c r="K613" i="1"/>
  <c r="K964" i="1"/>
  <c r="K987" i="1"/>
  <c r="K971" i="1"/>
  <c r="K968" i="1"/>
  <c r="K996" i="1"/>
  <c r="K605" i="1"/>
  <c r="K1016" i="1"/>
  <c r="K993" i="1"/>
  <c r="K932" i="1"/>
  <c r="K1001" i="1"/>
  <c r="K988" i="1"/>
  <c r="K1015" i="1"/>
  <c r="K965" i="1"/>
  <c r="K1005" i="1"/>
  <c r="K921" i="1"/>
  <c r="K1012" i="1"/>
  <c r="K637" i="1"/>
  <c r="K995" i="1"/>
  <c r="K947" i="1"/>
  <c r="K963" i="1"/>
  <c r="K184" i="1"/>
  <c r="K1006" i="1"/>
  <c r="K986" i="1"/>
  <c r="K998" i="1"/>
  <c r="K1036" i="1"/>
  <c r="K1032" i="1"/>
  <c r="K1067" i="1"/>
  <c r="K1109" i="1"/>
  <c r="K1100" i="1"/>
  <c r="K1091" i="1"/>
  <c r="K1074" i="1"/>
  <c r="K1066" i="1"/>
  <c r="K1059" i="1"/>
  <c r="K1022" i="1"/>
  <c r="K1097" i="1"/>
  <c r="K1089" i="1"/>
  <c r="K1064" i="1"/>
  <c r="K1103" i="1"/>
  <c r="K1057" i="1"/>
  <c r="K1043" i="1"/>
  <c r="K1094" i="1"/>
  <c r="K1054" i="1"/>
  <c r="K1117" i="1"/>
  <c r="K1084" i="1"/>
  <c r="K1076" i="1"/>
  <c r="K1087" i="1"/>
  <c r="K1078" i="1"/>
  <c r="K631" i="1"/>
  <c r="K628" i="1"/>
  <c r="K321" i="1"/>
  <c r="K612" i="1"/>
  <c r="K609" i="1"/>
  <c r="K961" i="1"/>
  <c r="K854" i="1"/>
  <c r="K639" i="1"/>
  <c r="K636" i="1"/>
  <c r="K478" i="1"/>
  <c r="K285" i="1"/>
  <c r="K930" i="1"/>
  <c r="K608" i="1"/>
  <c r="K611" i="1"/>
  <c r="K103" i="1"/>
  <c r="K573" i="1"/>
  <c r="K124" i="1"/>
  <c r="K915" i="1"/>
  <c r="K659" i="1"/>
  <c r="K505" i="1"/>
  <c r="K24" i="1"/>
  <c r="K990" i="1"/>
  <c r="K48" i="1"/>
  <c r="K12" i="1"/>
  <c r="K991" i="1"/>
  <c r="K859" i="1"/>
  <c r="K958" i="1"/>
  <c r="K127" i="1"/>
  <c r="K381" i="1"/>
  <c r="K178" i="1"/>
  <c r="K835" i="1"/>
  <c r="K177" i="1"/>
  <c r="K173" i="1"/>
  <c r="K175" i="1"/>
  <c r="K50" i="1"/>
  <c r="K131" i="1"/>
  <c r="K213" i="1"/>
  <c r="K576" i="1"/>
  <c r="K231" i="1"/>
  <c r="K400" i="1"/>
  <c r="K933" i="1"/>
  <c r="K298" i="1"/>
  <c r="K286" i="1"/>
  <c r="K211" i="1"/>
  <c r="K208" i="1"/>
  <c r="K210" i="1"/>
  <c r="K236" i="1"/>
  <c r="K695" i="1"/>
  <c r="K906" i="1"/>
  <c r="K102" i="1"/>
  <c r="K272" i="1"/>
  <c r="K212" i="1"/>
  <c r="K484" i="1"/>
  <c r="K217" i="1"/>
  <c r="K188" i="1"/>
  <c r="K368" i="1"/>
  <c r="K198" i="1"/>
  <c r="K195" i="1"/>
  <c r="K246" i="1"/>
  <c r="K179" i="1"/>
  <c r="K816" i="1"/>
  <c r="K577" i="1"/>
  <c r="K224" i="1"/>
  <c r="K265" i="1"/>
  <c r="K701" i="1"/>
  <c r="K9" i="1"/>
  <c r="K711" i="1"/>
  <c r="K415" i="1"/>
  <c r="K945" i="1"/>
  <c r="K975" i="1"/>
  <c r="K222" i="1"/>
  <c r="K677" i="1"/>
  <c r="K260" i="1"/>
  <c r="K870" i="1"/>
  <c r="K830" i="1"/>
  <c r="K931" i="1"/>
  <c r="K287" i="1"/>
  <c r="K622" i="1"/>
  <c r="K735" i="1"/>
  <c r="K688" i="1"/>
  <c r="K151" i="1"/>
  <c r="K844" i="1"/>
  <c r="K99" i="1"/>
  <c r="K230" i="1"/>
  <c r="K488" i="1"/>
  <c r="K171" i="1"/>
  <c r="K113" i="1"/>
  <c r="K54" i="1"/>
  <c r="K640" i="1"/>
  <c r="K838" i="1"/>
  <c r="K700" i="1"/>
  <c r="K643" i="1"/>
  <c r="K574" i="1"/>
  <c r="K661" i="1"/>
  <c r="K833" i="1"/>
  <c r="K713" i="1"/>
  <c r="K970" i="1"/>
  <c r="K813" i="1"/>
  <c r="K633" i="1"/>
  <c r="K493" i="1"/>
  <c r="K825" i="1"/>
  <c r="K683" i="1"/>
  <c r="K847" i="1"/>
  <c r="K848" i="1"/>
  <c r="K829" i="1"/>
  <c r="K822" i="1"/>
  <c r="K684" i="1"/>
  <c r="K91" i="1"/>
  <c r="K834" i="1"/>
  <c r="K809" i="1"/>
  <c r="K852" i="1"/>
  <c r="K828" i="1"/>
  <c r="K811" i="1"/>
  <c r="K156" i="1"/>
  <c r="K326" i="1"/>
  <c r="K814" i="1"/>
  <c r="K831" i="1"/>
  <c r="K135" i="1"/>
  <c r="K820" i="1"/>
  <c r="K82" i="1"/>
  <c r="K656" i="1"/>
  <c r="K280" i="1"/>
  <c r="K80" i="1"/>
  <c r="K25" i="1"/>
  <c r="K641" i="1"/>
  <c r="K451" i="1"/>
  <c r="K501" i="1"/>
  <c r="K581" i="1"/>
  <c r="K496" i="1"/>
  <c r="K406" i="1"/>
  <c r="K194" i="1"/>
  <c r="K51" i="1"/>
  <c r="K706" i="1"/>
  <c r="K269" i="1"/>
  <c r="K87" i="1"/>
  <c r="K1025" i="1"/>
  <c r="K1023" i="1"/>
  <c r="K1099" i="1"/>
  <c r="K1065" i="1"/>
  <c r="K1063" i="1"/>
  <c r="K1081" i="1"/>
  <c r="K1070" i="1"/>
  <c r="K1069" i="1"/>
  <c r="K426" i="1"/>
  <c r="K503" i="1"/>
  <c r="K492" i="1"/>
</calcChain>
</file>

<file path=xl/sharedStrings.xml><?xml version="1.0" encoding="utf-8"?>
<sst xmlns="http://schemas.openxmlformats.org/spreadsheetml/2006/main" count="12316" uniqueCount="1313">
  <si>
    <t>Date</t>
  </si>
  <si>
    <t>vs</t>
  </si>
  <si>
    <t>Score</t>
  </si>
  <si>
    <t>Type</t>
  </si>
  <si>
    <t>Line</t>
  </si>
  <si>
    <t>O/U</t>
  </si>
  <si>
    <t>Team</t>
  </si>
  <si>
    <t>@ N.Y. Giants</t>
  </si>
  <si>
    <t>W
                  2.5</t>
  </si>
  <si>
    <t>U
              38.5</t>
  </si>
  <si>
    <t>New England</t>
  </si>
  <si>
    <t>@ Carolina</t>
  </si>
  <si>
    <t>L
                  -1</t>
  </si>
  <si>
    <t>U
              44</t>
  </si>
  <si>
    <t>Philadelphia</t>
  </si>
  <si>
    <t>W
                  -4</t>
  </si>
  <si>
    <t>O
              43</t>
  </si>
  <si>
    <t>Washington</t>
  </si>
  <si>
    <t>W
                  -2.5</t>
  </si>
  <si>
    <t>O
              37.5</t>
  </si>
  <si>
    <t>N.Y. Giants</t>
  </si>
  <si>
    <t>L
                  -2.5</t>
  </si>
  <si>
    <t>O
              37</t>
  </si>
  <si>
    <t>@ Detroit</t>
  </si>
  <si>
    <t>W 30-28</t>
  </si>
  <si>
    <t>W
                    PK</t>
  </si>
  <si>
    <t>O
              44</t>
  </si>
  <si>
    <t>@ Houston</t>
  </si>
  <si>
    <t>L 23-27</t>
  </si>
  <si>
    <t>O
              41.5</t>
  </si>
  <si>
    <t>Jacksonville</t>
  </si>
  <si>
    <t>L 24-31</t>
  </si>
  <si>
    <t>L
                  -3</t>
  </si>
  <si>
    <t>O
              38.5</t>
  </si>
  <si>
    <t>L 9-17</t>
  </si>
  <si>
    <t>L
                  -1.5</t>
  </si>
  <si>
    <t>U
              39</t>
  </si>
  <si>
    <t>W 19-17</t>
  </si>
  <si>
    <t>W
                  3</t>
  </si>
  <si>
    <t>U
              44.5</t>
  </si>
  <si>
    <t>Chicago</t>
  </si>
  <si>
    <t>W 23-22</t>
  </si>
  <si>
    <t>O
              41</t>
  </si>
  <si>
    <t>New Orleans</t>
  </si>
  <si>
    <t>W
                  -3</t>
  </si>
  <si>
    <t>O
              38</t>
  </si>
  <si>
    <t>W 17-16</t>
  </si>
  <si>
    <t>W
                  1.5</t>
  </si>
  <si>
    <t>@ New Orleans</t>
  </si>
  <si>
    <t>W 26-24</t>
  </si>
  <si>
    <t>Green Bay</t>
  </si>
  <si>
    <t>U
              37.5</t>
  </si>
  <si>
    <t>L 13-16</t>
  </si>
  <si>
    <t>P
                  3</t>
  </si>
  <si>
    <t>U
              41</t>
  </si>
  <si>
    <t>Carolina</t>
  </si>
  <si>
    <t>W 30-7</t>
  </si>
  <si>
    <t>W
                  -6</t>
  </si>
  <si>
    <t>U
              45.5</t>
  </si>
  <si>
    <t>W
                  -2</t>
  </si>
  <si>
    <t>O
              46.5</t>
  </si>
  <si>
    <t>@ Washington</t>
  </si>
  <si>
    <t>L 6-23</t>
  </si>
  <si>
    <t>L
                  2.5</t>
  </si>
  <si>
    <t>W 28-20</t>
  </si>
  <si>
    <t>W
                  -1</t>
  </si>
  <si>
    <t>O
              46</t>
  </si>
  <si>
    <t>Tampa Bay</t>
  </si>
  <si>
    <t>@ Philadelphia</t>
  </si>
  <si>
    <t>W
                  3.5</t>
  </si>
  <si>
    <t>O
              40</t>
  </si>
  <si>
    <t>L 3-6</t>
  </si>
  <si>
    <t>@ Tampa Bay</t>
  </si>
  <si>
    <t>L
                  -7</t>
  </si>
  <si>
    <t>L 17-27</t>
  </si>
  <si>
    <t>L
                  3</t>
  </si>
  <si>
    <t>O
              40.5</t>
  </si>
  <si>
    <t>W 7-6</t>
  </si>
  <si>
    <t>L
                  -4</t>
  </si>
  <si>
    <t>L 17-18</t>
  </si>
  <si>
    <t>L
                  -8</t>
  </si>
  <si>
    <t>U
              39.5</t>
  </si>
  <si>
    <t>L 10-34</t>
  </si>
  <si>
    <t>L
                  -3.5</t>
  </si>
  <si>
    <t>W 31-14</t>
  </si>
  <si>
    <t>O
              34</t>
  </si>
  <si>
    <t>L 17-20</t>
  </si>
  <si>
    <t>U
              38</t>
  </si>
  <si>
    <t>L.A. Rams</t>
  </si>
  <si>
    <t>@ Atlanta</t>
  </si>
  <si>
    <t>W 28-10</t>
  </si>
  <si>
    <t>W 27-24</t>
  </si>
  <si>
    <t>W
                  -1.5</t>
  </si>
  <si>
    <t>O
              35</t>
  </si>
  <si>
    <t>W 38-27</t>
  </si>
  <si>
    <t>O
              36</t>
  </si>
  <si>
    <t>Cincinnati</t>
  </si>
  <si>
    <t>L
                  -6.5</t>
  </si>
  <si>
    <t>U
              36.5</t>
  </si>
  <si>
    <t>W 27-25</t>
  </si>
  <si>
    <t>O
              33</t>
  </si>
  <si>
    <t>@ L.A. Rams</t>
  </si>
  <si>
    <t>@ Kansas City</t>
  </si>
  <si>
    <t>O
              56</t>
  </si>
  <si>
    <t>L.A. Chargers</t>
  </si>
  <si>
    <t>W 41-28</t>
  </si>
  <si>
    <t>W
                  -3.5</t>
  </si>
  <si>
    <t>O
              47.5</t>
  </si>
  <si>
    <t>L
                  -4.5</t>
  </si>
  <si>
    <t>O
              48.5</t>
  </si>
  <si>
    <t>W 24-20</t>
  </si>
  <si>
    <t>L
                  -7.5</t>
  </si>
  <si>
    <t>U
              46</t>
  </si>
  <si>
    <t>Tennessee</t>
  </si>
  <si>
    <t>W 35-14</t>
  </si>
  <si>
    <t>W
                  -13.5</t>
  </si>
  <si>
    <t>W 34-28
           x</t>
  </si>
  <si>
    <t>O
              57</t>
  </si>
  <si>
    <t>Pittsburgh</t>
  </si>
  <si>
    <t>W 36-17</t>
  </si>
  <si>
    <t>W
                  -5.5</t>
  </si>
  <si>
    <t>O
              50</t>
  </si>
  <si>
    <t>Houston</t>
  </si>
  <si>
    <t>W 34-16</t>
  </si>
  <si>
    <t>@ Denver</t>
  </si>
  <si>
    <t>L 18-20</t>
  </si>
  <si>
    <t>U
              45</t>
  </si>
  <si>
    <t>Kansas City</t>
  </si>
  <si>
    <t>W 27-20</t>
  </si>
  <si>
    <t>@ Seattle</t>
  </si>
  <si>
    <t>W 28-24</t>
  </si>
  <si>
    <t>O
              47</t>
  </si>
  <si>
    <t>Indianapolis</t>
  </si>
  <si>
    <t>W 45-7</t>
  </si>
  <si>
    <t>W
                  -7</t>
  </si>
  <si>
    <t>O
              51.5</t>
  </si>
  <si>
    <t>Baltimore</t>
  </si>
  <si>
    <t>W 35-31</t>
  </si>
  <si>
    <t>L 16-26</t>
  </si>
  <si>
    <t>L
                  5</t>
  </si>
  <si>
    <t>U
              56.5</t>
  </si>
  <si>
    <t>W
                  -7.5</t>
  </si>
  <si>
    <t>O
              51</t>
  </si>
  <si>
    <t>L 13-28</t>
  </si>
  <si>
    <t>U
              49.5</t>
  </si>
  <si>
    <t>W
                  -9.5</t>
  </si>
  <si>
    <t>O
              50.5</t>
  </si>
  <si>
    <t>L 17-21</t>
  </si>
  <si>
    <t>U
              53</t>
  </si>
  <si>
    <t>W 23-20</t>
  </si>
  <si>
    <t>U
              50</t>
  </si>
  <si>
    <t>Denver</t>
  </si>
  <si>
    <t>W 45-10</t>
  </si>
  <si>
    <t>W
                  -14</t>
  </si>
  <si>
    <t>N.Y. Jets</t>
  </si>
  <si>
    <t>L 21-28</t>
  </si>
  <si>
    <t>L
                  -9.5</t>
  </si>
  <si>
    <t>O
              45</t>
  </si>
  <si>
    <t>L 14-33</t>
  </si>
  <si>
    <t>O
              43.5</t>
  </si>
  <si>
    <t>Sunday 12/30/18</t>
  </si>
  <si>
    <t>W 38-3</t>
  </si>
  <si>
    <t>Week 17</t>
  </si>
  <si>
    <t>W
                  -14.5</t>
  </si>
  <si>
    <t>U
              46.5</t>
  </si>
  <si>
    <t>Sunday 12/23/18</t>
  </si>
  <si>
    <t>Buffalo</t>
  </si>
  <si>
    <t>W 24-12</t>
  </si>
  <si>
    <t>Week 16</t>
  </si>
  <si>
    <t>L
                  -13.5</t>
  </si>
  <si>
    <t>Sunday 12/16/18</t>
  </si>
  <si>
    <t>@ Pittsburgh</t>
  </si>
  <si>
    <t>L 10-17</t>
  </si>
  <si>
    <t>Week 15</t>
  </si>
  <si>
    <t>U
              56</t>
  </si>
  <si>
    <t>Sunday 12/09/18</t>
  </si>
  <si>
    <t>@ Miami</t>
  </si>
  <si>
    <t>L 33-34</t>
  </si>
  <si>
    <t>Week 14</t>
  </si>
  <si>
    <t>O
              49.5</t>
  </si>
  <si>
    <t>Sunday 12/02/18</t>
  </si>
  <si>
    <t>Minnesota</t>
  </si>
  <si>
    <t>W 24-10</t>
  </si>
  <si>
    <t>Week 13</t>
  </si>
  <si>
    <t>Sunday 11/25/18</t>
  </si>
  <si>
    <t>@ N.Y. Jets</t>
  </si>
  <si>
    <t>W 27-13</t>
  </si>
  <si>
    <t>Week 12</t>
  </si>
  <si>
    <t>W
                  -13</t>
  </si>
  <si>
    <t>Sunday 11/11/18</t>
  </si>
  <si>
    <t>@ Tennessee</t>
  </si>
  <si>
    <t>Week 10</t>
  </si>
  <si>
    <t>U
              47</t>
  </si>
  <si>
    <t>W 31-17</t>
  </si>
  <si>
    <t>Week 9</t>
  </si>
  <si>
    <t>W
                  -5</t>
  </si>
  <si>
    <t>Monday 10/29/18</t>
  </si>
  <si>
    <t>@ Buffalo</t>
  </si>
  <si>
    <t>W 25-6</t>
  </si>
  <si>
    <t>Week 8</t>
  </si>
  <si>
    <t>Sunday 10/21/18</t>
  </si>
  <si>
    <t>@ Chicago</t>
  </si>
  <si>
    <t>W 38-31</t>
  </si>
  <si>
    <t>Week 7</t>
  </si>
  <si>
    <t>Week 6</t>
  </si>
  <si>
    <t>Thursday 10/04/18</t>
  </si>
  <si>
    <t>W 38-24</t>
  </si>
  <si>
    <t>Week 5</t>
  </si>
  <si>
    <t>W
                  -10.5</t>
  </si>
  <si>
    <t>Sunday 09/30/18</t>
  </si>
  <si>
    <t>Miami</t>
  </si>
  <si>
    <t>W 38-7</t>
  </si>
  <si>
    <t>Week 4</t>
  </si>
  <si>
    <t>W
                  -6.5</t>
  </si>
  <si>
    <t>U
              50.5</t>
  </si>
  <si>
    <t>L 10-26</t>
  </si>
  <si>
    <t>Week 3</t>
  </si>
  <si>
    <t>U
              55</t>
  </si>
  <si>
    <t>Sunday 09/16/18</t>
  </si>
  <si>
    <t>@ Jacksonville</t>
  </si>
  <si>
    <t>L 20-31</t>
  </si>
  <si>
    <t>Week 2</t>
  </si>
  <si>
    <t>L
                  -2</t>
  </si>
  <si>
    <t>O
              44.5</t>
  </si>
  <si>
    <t>Sunday 09/09/18</t>
  </si>
  <si>
    <t>Week 1</t>
  </si>
  <si>
    <t>Sunday 12/31/17</t>
  </si>
  <si>
    <t>W 26-6</t>
  </si>
  <si>
    <t>W
                  -17</t>
  </si>
  <si>
    <t>U
              43.5</t>
  </si>
  <si>
    <t>Sunday 12/24/17</t>
  </si>
  <si>
    <t>W 37-16</t>
  </si>
  <si>
    <t>W
                  -11</t>
  </si>
  <si>
    <t>Sunday 12/17/17</t>
  </si>
  <si>
    <t>U
              52.5</t>
  </si>
  <si>
    <t>Monday 12/11/17</t>
  </si>
  <si>
    <t>L 20-27</t>
  </si>
  <si>
    <t>L
                  -10.5</t>
  </si>
  <si>
    <t>U
              48</t>
  </si>
  <si>
    <t>Sunday 12/03/17</t>
  </si>
  <si>
    <t>W 23-3</t>
  </si>
  <si>
    <t>U
              48.5</t>
  </si>
  <si>
    <t>Sunday 11/26/17</t>
  </si>
  <si>
    <t>W 35-17</t>
  </si>
  <si>
    <t>O
              49</t>
  </si>
  <si>
    <t>Sunday 11/19/17</t>
  </si>
  <si>
    <t>@ Oakland</t>
  </si>
  <si>
    <t>W 33-8</t>
  </si>
  <si>
    <t>Week 11</t>
  </si>
  <si>
    <t>W 41-16</t>
  </si>
  <si>
    <t>Sunday 10/29/17</t>
  </si>
  <si>
    <t>W 21-13</t>
  </si>
  <si>
    <t>U
              49</t>
  </si>
  <si>
    <t>Atlanta</t>
  </si>
  <si>
    <t>W 23-7</t>
  </si>
  <si>
    <t>Sunday 10/15/17</t>
  </si>
  <si>
    <t>W 24-17</t>
  </si>
  <si>
    <t>L
                  -9</t>
  </si>
  <si>
    <t>Thursday 10/05/17</t>
  </si>
  <si>
    <t>W 19-14</t>
  </si>
  <si>
    <t>U
              54.5</t>
  </si>
  <si>
    <t>Sunday 10/01/17</t>
  </si>
  <si>
    <t>L 30-33</t>
  </si>
  <si>
    <t>O
              48</t>
  </si>
  <si>
    <t>Sunday 09/24/17</t>
  </si>
  <si>
    <t>Sunday 09/17/17</t>
  </si>
  <si>
    <t>W 36-20</t>
  </si>
  <si>
    <t>O
              55</t>
  </si>
  <si>
    <t>Thursday 09/07/17</t>
  </si>
  <si>
    <t>L 27-42</t>
  </si>
  <si>
    <t>Sunday 01/01/17</t>
  </si>
  <si>
    <t>Saturday 12/24/16</t>
  </si>
  <si>
    <t>W 41-3</t>
  </si>
  <si>
    <t>Sunday 12/18/16</t>
  </si>
  <si>
    <t>W 16-3</t>
  </si>
  <si>
    <t>U
              43</t>
  </si>
  <si>
    <t>Monday 12/12/16</t>
  </si>
  <si>
    <t>W 30-23</t>
  </si>
  <si>
    <t>Sunday 12/04/16</t>
  </si>
  <si>
    <t>W 26-10</t>
  </si>
  <si>
    <t>Sunday 11/27/16</t>
  </si>
  <si>
    <t>W 22-17</t>
  </si>
  <si>
    <t>L
                  -8.5</t>
  </si>
  <si>
    <t>Sunday 11/20/16</t>
  </si>
  <si>
    <t>@ San Francisco</t>
  </si>
  <si>
    <t>W 30-17</t>
  </si>
  <si>
    <t>U
              51.5</t>
  </si>
  <si>
    <t>Seattle</t>
  </si>
  <si>
    <t>Sunday 10/30/16</t>
  </si>
  <si>
    <t>W 41-25</t>
  </si>
  <si>
    <t>Sunday 10/23/16</t>
  </si>
  <si>
    <t>W 27-16</t>
  </si>
  <si>
    <t>Sunday 10/16/16</t>
  </si>
  <si>
    <t>Sunday 10/09/16</t>
  </si>
  <si>
    <t>@ Cleveland</t>
  </si>
  <si>
    <t>W 33-13</t>
  </si>
  <si>
    <t>W
                  -10</t>
  </si>
  <si>
    <t>U
              47.5</t>
  </si>
  <si>
    <t>Sunday 10/02/16</t>
  </si>
  <si>
    <t>L 0-16</t>
  </si>
  <si>
    <t>Thursday 09/22/16</t>
  </si>
  <si>
    <t>W 27-0</t>
  </si>
  <si>
    <t>Sunday 09/18/16</t>
  </si>
  <si>
    <t>W 31-24</t>
  </si>
  <si>
    <t>O
              42</t>
  </si>
  <si>
    <t>Sunday 09/11/16</t>
  </si>
  <si>
    <t>@ Arizona</t>
  </si>
  <si>
    <t>W 23-21</t>
  </si>
  <si>
    <t>W
                  9</t>
  </si>
  <si>
    <t>Sunday 01/03/16</t>
  </si>
  <si>
    <t>L 10-20</t>
  </si>
  <si>
    <t>L
                  -10</t>
  </si>
  <si>
    <t>Sunday 12/27/15</t>
  </si>
  <si>
    <t>L 20-26
           x</t>
  </si>
  <si>
    <t>O
              45.5</t>
  </si>
  <si>
    <t>Sunday 12/20/15</t>
  </si>
  <si>
    <t>W 33-16</t>
  </si>
  <si>
    <t>W 27-6</t>
  </si>
  <si>
    <t>W
                  -4.5</t>
  </si>
  <si>
    <t>Sunday 12/06/15</t>
  </si>
  <si>
    <t>L 24-30
           x</t>
  </si>
  <si>
    <t>Monday 11/23/15</t>
  </si>
  <si>
    <t>W 20-13</t>
  </si>
  <si>
    <t>P
                  -7</t>
  </si>
  <si>
    <t>Sunday 11/15/15</t>
  </si>
  <si>
    <t>W 27-26</t>
  </si>
  <si>
    <t>O
              52</t>
  </si>
  <si>
    <t>Sunday 11/08/15</t>
  </si>
  <si>
    <t>W 27-10</t>
  </si>
  <si>
    <t>Thursday 10/29/15</t>
  </si>
  <si>
    <t>W 36-7</t>
  </si>
  <si>
    <t>W
                  -8</t>
  </si>
  <si>
    <t>U
              51</t>
  </si>
  <si>
    <t>Sunday 10/25/15</t>
  </si>
  <si>
    <t>@ Indianapolis</t>
  </si>
  <si>
    <t>W 34-27</t>
  </si>
  <si>
    <t>O
              53.5</t>
  </si>
  <si>
    <t>Sunday 10/11/15</t>
  </si>
  <si>
    <t>@ Dallas</t>
  </si>
  <si>
    <t>W 30-6</t>
  </si>
  <si>
    <t>Sunday 09/27/15</t>
  </si>
  <si>
    <t>W 51-17</t>
  </si>
  <si>
    <t>Sunday 09/20/15</t>
  </si>
  <si>
    <t>W 40-32</t>
  </si>
  <si>
    <t>W
                  2</t>
  </si>
  <si>
    <t>Thursday 09/10/15</t>
  </si>
  <si>
    <t>W 28-21</t>
  </si>
  <si>
    <t>Sunday 12/28/14</t>
  </si>
  <si>
    <t>Sunday 12/21/14</t>
  </si>
  <si>
    <t>Sunday 12/14/14</t>
  </si>
  <si>
    <t>W 41-13</t>
  </si>
  <si>
    <t>Sunday 12/07/14</t>
  </si>
  <si>
    <t>@ L.A. Chargers</t>
  </si>
  <si>
    <t>W 23-14</t>
  </si>
  <si>
    <t>Sunday 11/30/14</t>
  </si>
  <si>
    <t>@ Green Bay</t>
  </si>
  <si>
    <t>L 21-26</t>
  </si>
  <si>
    <t>U
              57</t>
  </si>
  <si>
    <t>Sunday 11/23/14</t>
  </si>
  <si>
    <t>Detroit</t>
  </si>
  <si>
    <t>W 34-9</t>
  </si>
  <si>
    <t>W 42-20</t>
  </si>
  <si>
    <t>O
              58</t>
  </si>
  <si>
    <t>Sunday 11/02/14</t>
  </si>
  <si>
    <t>O
              52.5</t>
  </si>
  <si>
    <t>Sunday 10/26/14</t>
  </si>
  <si>
    <t>W 51-23</t>
  </si>
  <si>
    <t>Thursday 10/16/14</t>
  </si>
  <si>
    <t>Sunday 10/12/14</t>
  </si>
  <si>
    <t>W 37-22</t>
  </si>
  <si>
    <t>W
                  1</t>
  </si>
  <si>
    <t>W 43-17</t>
  </si>
  <si>
    <t>Monday 09/29/14</t>
  </si>
  <si>
    <t>L 14-41</t>
  </si>
  <si>
    <t>Sunday 09/21/14</t>
  </si>
  <si>
    <t>Oakland</t>
  </si>
  <si>
    <t>W 16-9</t>
  </si>
  <si>
    <t>L
                  -14</t>
  </si>
  <si>
    <t>Sunday 09/14/14</t>
  </si>
  <si>
    <t>@ Minnesota</t>
  </si>
  <si>
    <t>Sunday 09/07/14</t>
  </si>
  <si>
    <t>L 20-33</t>
  </si>
  <si>
    <t>Sunday 12/29/13</t>
  </si>
  <si>
    <t>W 34-20</t>
  </si>
  <si>
    <t>Sunday 12/22/13</t>
  </si>
  <si>
    <t>@ Baltimore</t>
  </si>
  <si>
    <t>W 41-7</t>
  </si>
  <si>
    <t>Sunday 12/15/13</t>
  </si>
  <si>
    <t>L 20-24</t>
  </si>
  <si>
    <t>Sunday 12/08/13</t>
  </si>
  <si>
    <t>Cleveland</t>
  </si>
  <si>
    <t>Sunday 12/01/13</t>
  </si>
  <si>
    <t>W 34-31</t>
  </si>
  <si>
    <t>W 34-31
           x</t>
  </si>
  <si>
    <t>O
              54</t>
  </si>
  <si>
    <t>Monday 11/18/13</t>
  </si>
  <si>
    <t>Sunday 11/03/13</t>
  </si>
  <si>
    <t>O
              42.5</t>
  </si>
  <si>
    <t>Sunday 10/27/13</t>
  </si>
  <si>
    <t>W 27-17</t>
  </si>
  <si>
    <t>Sunday 10/20/13</t>
  </si>
  <si>
    <t>L 27-30
           x</t>
  </si>
  <si>
    <t>Sunday 10/13/13</t>
  </si>
  <si>
    <t>W 30-27</t>
  </si>
  <si>
    <t>Sunday 10/06/13</t>
  </si>
  <si>
    <t>@ Cincinnati</t>
  </si>
  <si>
    <t>L 6-13</t>
  </si>
  <si>
    <t>Sunday 09/22/13</t>
  </si>
  <si>
    <t>Thursday 09/12/13</t>
  </si>
  <si>
    <t>W 13-10</t>
  </si>
  <si>
    <t>Sunday 09/08/13</t>
  </si>
  <si>
    <t>Sunday 12/30/12</t>
  </si>
  <si>
    <t>W 28-0</t>
  </si>
  <si>
    <t>W
                  -11.5</t>
  </si>
  <si>
    <t>Sunday 12/23/12</t>
  </si>
  <si>
    <t>W 23-16</t>
  </si>
  <si>
    <t>San Francisco</t>
  </si>
  <si>
    <t>L 34-41</t>
  </si>
  <si>
    <t>Monday 12/10/12</t>
  </si>
  <si>
    <t>W 42-14</t>
  </si>
  <si>
    <t>Sunday 12/02/12</t>
  </si>
  <si>
    <t>Thursday 11/22/12</t>
  </si>
  <si>
    <t>W 49-19</t>
  </si>
  <si>
    <t>Sunday 11/18/12</t>
  </si>
  <si>
    <t>W 59-24</t>
  </si>
  <si>
    <t>O
              54.5</t>
  </si>
  <si>
    <t>Sunday 11/11/12</t>
  </si>
  <si>
    <t>W 37-31</t>
  </si>
  <si>
    <t>Sunday 10/28/12</t>
  </si>
  <si>
    <t>Sunday 10/21/12</t>
  </si>
  <si>
    <t>W 29-26
           x</t>
  </si>
  <si>
    <t>L
                  -11</t>
  </si>
  <si>
    <t>Sunday 10/14/12</t>
  </si>
  <si>
    <t>L 23-24</t>
  </si>
  <si>
    <t>Sunday 10/07/12</t>
  </si>
  <si>
    <t>W 31-21</t>
  </si>
  <si>
    <t>Sunday 09/30/12</t>
  </si>
  <si>
    <t>L 30-31</t>
  </si>
  <si>
    <t>Sunday 09/16/12</t>
  </si>
  <si>
    <t>Arizona</t>
  </si>
  <si>
    <t>L
                  -13</t>
  </si>
  <si>
    <t>Sunday 09/09/12</t>
  </si>
  <si>
    <t>W 34-13</t>
  </si>
  <si>
    <t>Sunday 01/01/12</t>
  </si>
  <si>
    <t>W 49-21</t>
  </si>
  <si>
    <t>Saturday 12/24/11</t>
  </si>
  <si>
    <t>Sunday 12/18/11</t>
  </si>
  <si>
    <t>W 41-23</t>
  </si>
  <si>
    <t>Sunday 12/11/11</t>
  </si>
  <si>
    <t>Sunday 12/04/11</t>
  </si>
  <si>
    <t>L
                  -20.5</t>
  </si>
  <si>
    <t>Sunday 11/27/11</t>
  </si>
  <si>
    <t>W 38-20</t>
  </si>
  <si>
    <t>Monday 11/21/11</t>
  </si>
  <si>
    <t>W 34-3</t>
  </si>
  <si>
    <t>Sunday 11/06/11</t>
  </si>
  <si>
    <t>Sunday 10/30/11</t>
  </si>
  <si>
    <t>L 17-25</t>
  </si>
  <si>
    <t>U
              52</t>
  </si>
  <si>
    <t>Sunday 10/16/11</t>
  </si>
  <si>
    <t>Dallas</t>
  </si>
  <si>
    <t>W 20-16</t>
  </si>
  <si>
    <t>Sunday 10/09/11</t>
  </si>
  <si>
    <t>W 30-21</t>
  </si>
  <si>
    <t>Sunday 10/02/11</t>
  </si>
  <si>
    <t>Sunday 09/25/11</t>
  </si>
  <si>
    <t>L 31-34</t>
  </si>
  <si>
    <t>Sunday 09/18/11</t>
  </si>
  <si>
    <t>W 35-21</t>
  </si>
  <si>
    <t>Sunday 01/02/11</t>
  </si>
  <si>
    <t>Sunday 12/26/10</t>
  </si>
  <si>
    <t>W
                  -9</t>
  </si>
  <si>
    <t>W 31-27</t>
  </si>
  <si>
    <t>Sunday 12/12/10</t>
  </si>
  <si>
    <t>Monday 12/06/10</t>
  </si>
  <si>
    <t>W 45-3</t>
  </si>
  <si>
    <t>Thursday 11/25/10</t>
  </si>
  <si>
    <t>W 45-24</t>
  </si>
  <si>
    <t>Sunday 11/21/10</t>
  </si>
  <si>
    <t>W 31-28</t>
  </si>
  <si>
    <t>W 39-26</t>
  </si>
  <si>
    <t>W
                  4.5</t>
  </si>
  <si>
    <t>Sunday 11/07/10</t>
  </si>
  <si>
    <t>L 14-34</t>
  </si>
  <si>
    <t>Sunday 10/31/10</t>
  </si>
  <si>
    <t>W 28-18</t>
  </si>
  <si>
    <t>Sunday 10/24/10</t>
  </si>
  <si>
    <t>Sunday 10/17/10</t>
  </si>
  <si>
    <t>W 23-20
           x</t>
  </si>
  <si>
    <t>P
                  -3</t>
  </si>
  <si>
    <t>Monday 10/04/10</t>
  </si>
  <si>
    <t>W 41-14</t>
  </si>
  <si>
    <t>Sunday 09/26/10</t>
  </si>
  <si>
    <t>W 38-30</t>
  </si>
  <si>
    <t>Sunday 09/19/10</t>
  </si>
  <si>
    <t>L 14-28</t>
  </si>
  <si>
    <t>O
              39.5</t>
  </si>
  <si>
    <t>Sunday 09/12/10</t>
  </si>
  <si>
    <t>Sunday 01/03/10</t>
  </si>
  <si>
    <t>L 27-34</t>
  </si>
  <si>
    <t>P
                  7</t>
  </si>
  <si>
    <t>Sunday 12/27/09</t>
  </si>
  <si>
    <t>W 35-7</t>
  </si>
  <si>
    <t>Sunday 12/20/09</t>
  </si>
  <si>
    <t>W 17-10</t>
  </si>
  <si>
    <t>U
              41.5</t>
  </si>
  <si>
    <t>Sunday 12/13/09</t>
  </si>
  <si>
    <t>W 20-10</t>
  </si>
  <si>
    <t>L
                  -12.5</t>
  </si>
  <si>
    <t>Sunday 12/06/09</t>
  </si>
  <si>
    <t>L 21-22</t>
  </si>
  <si>
    <t>Monday 11/30/09</t>
  </si>
  <si>
    <t>L 17-38</t>
  </si>
  <si>
    <t>L
                  1</t>
  </si>
  <si>
    <t>Sunday 11/22/09</t>
  </si>
  <si>
    <t>P
              45</t>
  </si>
  <si>
    <t>L 34-35</t>
  </si>
  <si>
    <t>P
                  1</t>
  </si>
  <si>
    <t>Sunday 11/08/09</t>
  </si>
  <si>
    <t>Sunday 10/25/09</t>
  </si>
  <si>
    <t>W
                  -15.5</t>
  </si>
  <si>
    <t>Sunday 10/18/09</t>
  </si>
  <si>
    <t>W 59-0</t>
  </si>
  <si>
    <t>Sunday 10/11/09</t>
  </si>
  <si>
    <t>L 17-20
           x</t>
  </si>
  <si>
    <t>Sunday 10/04/09</t>
  </si>
  <si>
    <t>W 27-21</t>
  </si>
  <si>
    <t>Sunday 09/27/09</t>
  </si>
  <si>
    <t>Sunday 09/20/09</t>
  </si>
  <si>
    <t>L 9-16</t>
  </si>
  <si>
    <t>Monday 09/14/09</t>
  </si>
  <si>
    <t>W 25-24</t>
  </si>
  <si>
    <t>W 28-27</t>
  </si>
  <si>
    <t>O
              36.5</t>
  </si>
  <si>
    <t>L 13-26</t>
  </si>
  <si>
    <t>L 0-31</t>
  </si>
  <si>
    <t>U
              42.5</t>
  </si>
  <si>
    <t>W 21-0</t>
  </si>
  <si>
    <t>U
              40.5</t>
  </si>
  <si>
    <t>L 24-25</t>
  </si>
  <si>
    <t>L 0-23</t>
  </si>
  <si>
    <t>L 14-27</t>
  </si>
  <si>
    <t>L 16-19</t>
  </si>
  <si>
    <t>L 13-17</t>
  </si>
  <si>
    <t>L
                  4</t>
  </si>
  <si>
    <t>L 7-30</t>
  </si>
  <si>
    <t>L
                  3.5</t>
  </si>
  <si>
    <t>U
              34.5</t>
  </si>
  <si>
    <t>L 10-24</t>
  </si>
  <si>
    <t>L
                  6</t>
  </si>
  <si>
    <t>U
              37</t>
  </si>
  <si>
    <t>L
                  4.5</t>
  </si>
  <si>
    <t>O
              35.5</t>
  </si>
  <si>
    <t>L 17-42</t>
  </si>
  <si>
    <t>L
                  5.5</t>
  </si>
  <si>
    <t>L 21-31</t>
  </si>
  <si>
    <t>L 18-21</t>
  </si>
  <si>
    <t>L 9-13</t>
  </si>
  <si>
    <t>L 16-20</t>
  </si>
  <si>
    <t>W
                  8</t>
  </si>
  <si>
    <t>W 42-17</t>
  </si>
  <si>
    <t>W
                  13.5</t>
  </si>
  <si>
    <t>W 14-13</t>
  </si>
  <si>
    <t>U
              40</t>
  </si>
  <si>
    <t>W 24-21</t>
  </si>
  <si>
    <t>W 41-10</t>
  </si>
  <si>
    <t>W
                  7</t>
  </si>
  <si>
    <t>Sunday 11/04/18</t>
  </si>
  <si>
    <t>L 9-41</t>
  </si>
  <si>
    <t>L
                  10.5</t>
  </si>
  <si>
    <t>L
                  13.5</t>
  </si>
  <si>
    <t>L 5-37</t>
  </si>
  <si>
    <t>L
                  7</t>
  </si>
  <si>
    <t>Sunday 10/14/18</t>
  </si>
  <si>
    <t>L 13-20</t>
  </si>
  <si>
    <t>W
                  10.5</t>
  </si>
  <si>
    <t>Sunday 10/07/18</t>
  </si>
  <si>
    <t>W 13-12</t>
  </si>
  <si>
    <t>W
                  6</t>
  </si>
  <si>
    <t>L 0-22</t>
  </si>
  <si>
    <t>L
                  8.5</t>
  </si>
  <si>
    <t>Sunday 09/23/18</t>
  </si>
  <si>
    <t>L
                  7.5</t>
  </si>
  <si>
    <t>O
              39</t>
  </si>
  <si>
    <t>L 10-30</t>
  </si>
  <si>
    <t>L 31-34
           x</t>
  </si>
  <si>
    <t>Sunday 12/11/16</t>
  </si>
  <si>
    <t>L 24-38</t>
  </si>
  <si>
    <t>W 16-12</t>
  </si>
  <si>
    <t>Monday 11/07/16</t>
  </si>
  <si>
    <t>L 25-31</t>
  </si>
  <si>
    <t>L 25-28</t>
  </si>
  <si>
    <t>W 45-16</t>
  </si>
  <si>
    <t>W 30-19</t>
  </si>
  <si>
    <t>Sunday 09/25/16</t>
  </si>
  <si>
    <t>W 33-18</t>
  </si>
  <si>
    <t>W
                  5</t>
  </si>
  <si>
    <t>Thursday 09/15/16</t>
  </si>
  <si>
    <t>L 31-37</t>
  </si>
  <si>
    <t>W 16-6</t>
  </si>
  <si>
    <t>U
              42</t>
  </si>
  <si>
    <t>L 25-35</t>
  </si>
  <si>
    <t>Sunday 12/13/15</t>
  </si>
  <si>
    <t>L 20-23</t>
  </si>
  <si>
    <t>Sunday 11/29/15</t>
  </si>
  <si>
    <t>L 22-30</t>
  </si>
  <si>
    <t>Thursday 11/12/15</t>
  </si>
  <si>
    <t>W 33-17</t>
  </si>
  <si>
    <t>Sunday 10/18/15</t>
  </si>
  <si>
    <t>L 21-34</t>
  </si>
  <si>
    <t>Sunday 10/04/15</t>
  </si>
  <si>
    <t>Sunday 09/13/15</t>
  </si>
  <si>
    <t>W 27-14</t>
  </si>
  <si>
    <t>W
                  4</t>
  </si>
  <si>
    <t>L 24-26</t>
  </si>
  <si>
    <t>L 17-24</t>
  </si>
  <si>
    <t>Monday 11/24/14</t>
  </si>
  <si>
    <t>Thursday 11/13/14</t>
  </si>
  <si>
    <t>L 9-22</t>
  </si>
  <si>
    <t>Sunday 11/09/14</t>
  </si>
  <si>
    <t>W 43-23</t>
  </si>
  <si>
    <t>Sunday 10/19/14</t>
  </si>
  <si>
    <t>Sunday 10/05/14</t>
  </si>
  <si>
    <t>W 17-14</t>
  </si>
  <si>
    <t>Sunday 09/28/14</t>
  </si>
  <si>
    <t>L 17-23</t>
  </si>
  <si>
    <t>L 10-22</t>
  </si>
  <si>
    <t>W 29-10</t>
  </si>
  <si>
    <t>L 20-34</t>
  </si>
  <si>
    <t>W 19-0</t>
  </si>
  <si>
    <t>L 6-27</t>
  </si>
  <si>
    <t>L
                  -5</t>
  </si>
  <si>
    <t>Sunday 11/17/13</t>
  </si>
  <si>
    <t>W 37-14</t>
  </si>
  <si>
    <t>Sunday 11/10/13</t>
  </si>
  <si>
    <t>L 10-23</t>
  </si>
  <si>
    <t>L 13-23</t>
  </si>
  <si>
    <t>L 17-35</t>
  </si>
  <si>
    <t>L 24-27
           x</t>
  </si>
  <si>
    <t>L 24-37</t>
  </si>
  <si>
    <t>Sunday 09/29/13</t>
  </si>
  <si>
    <t>Sunday 09/15/13</t>
  </si>
  <si>
    <t>W 24-23</t>
  </si>
  <si>
    <t>W
                  10</t>
  </si>
  <si>
    <t>W 28-9</t>
  </si>
  <si>
    <t>Sunday 12/16/12</t>
  </si>
  <si>
    <t>L 17-50</t>
  </si>
  <si>
    <t>Sunday 12/09/12</t>
  </si>
  <si>
    <t>L 12-15</t>
  </si>
  <si>
    <t>W 34-18</t>
  </si>
  <si>
    <t>Sunday 11/25/12</t>
  </si>
  <si>
    <t>L
                  2</t>
  </si>
  <si>
    <t>Thursday 11/15/12</t>
  </si>
  <si>
    <t>Sunday 11/04/12</t>
  </si>
  <si>
    <t>L 9-21</t>
  </si>
  <si>
    <t>L
                  11</t>
  </si>
  <si>
    <t>W 19-16
           x</t>
  </si>
  <si>
    <t>L 3-45</t>
  </si>
  <si>
    <t>L
                  10</t>
  </si>
  <si>
    <t>Sunday 09/23/12</t>
  </si>
  <si>
    <t>W 24-14</t>
  </si>
  <si>
    <t>W 40-14</t>
  </si>
  <si>
    <t>L 23-30</t>
  </si>
  <si>
    <t>L 10-37</t>
  </si>
  <si>
    <t>L 24-28</t>
  </si>
  <si>
    <t>W
                  9.5</t>
  </si>
  <si>
    <t>Sunday 11/20/11</t>
  </si>
  <si>
    <t>L 8-35</t>
  </si>
  <si>
    <t>P
              43</t>
  </si>
  <si>
    <t>Sunday 11/13/11</t>
  </si>
  <si>
    <t>L 7-44</t>
  </si>
  <si>
    <t>L 11-27</t>
  </si>
  <si>
    <t>W 23-0</t>
  </si>
  <si>
    <t>L 24-27</t>
  </si>
  <si>
    <t>W 38-35</t>
  </si>
  <si>
    <t>Sunday 09/11/11</t>
  </si>
  <si>
    <t>L 3-34</t>
  </si>
  <si>
    <t>L
                  9</t>
  </si>
  <si>
    <t>Sunday 12/19/10</t>
  </si>
  <si>
    <t>W
                  5.5</t>
  </si>
  <si>
    <t>W 13-6</t>
  </si>
  <si>
    <t>Sunday 12/05/10</t>
  </si>
  <si>
    <t>L 14-38</t>
  </si>
  <si>
    <t>Sunday 11/28/10</t>
  </si>
  <si>
    <t>L 16-19
           x</t>
  </si>
  <si>
    <t>W
                  6.5</t>
  </si>
  <si>
    <t>W 49-31</t>
  </si>
  <si>
    <t>Sunday 11/14/10</t>
  </si>
  <si>
    <t>W 14-12</t>
  </si>
  <si>
    <t>L 19-22</t>
  </si>
  <si>
    <t>L 10-13
           x</t>
  </si>
  <si>
    <t>L 34-37
           x</t>
  </si>
  <si>
    <t>W
                  12</t>
  </si>
  <si>
    <t>Sunday 10/10/10</t>
  </si>
  <si>
    <t>L 26-36</t>
  </si>
  <si>
    <t>Sunday 10/03/10</t>
  </si>
  <si>
    <t>W
                  14</t>
  </si>
  <si>
    <t>L 7-34</t>
  </si>
  <si>
    <t>L
                  12.5</t>
  </si>
  <si>
    <t>L 10-15</t>
  </si>
  <si>
    <t>O
              32.5</t>
  </si>
  <si>
    <t>L 3-31</t>
  </si>
  <si>
    <t>L
                  6.5</t>
  </si>
  <si>
    <t>W 16-10</t>
  </si>
  <si>
    <t>Thursday 12/03/09</t>
  </si>
  <si>
    <t>L 13-19</t>
  </si>
  <si>
    <t>Sunday 11/29/09</t>
  </si>
  <si>
    <t>L 15-18</t>
  </si>
  <si>
    <t>Sunday 11/15/09</t>
  </si>
  <si>
    <t>L 17-41</t>
  </si>
  <si>
    <t>Sunday 11/01/09</t>
  </si>
  <si>
    <t>L 10-31</t>
  </si>
  <si>
    <t>W 20-9</t>
  </si>
  <si>
    <t>W 16-13
           x</t>
  </si>
  <si>
    <t>U
              35.5</t>
  </si>
  <si>
    <t>L
                  -6</t>
  </si>
  <si>
    <t>L 7-27</t>
  </si>
  <si>
    <t>W 33-20</t>
  </si>
  <si>
    <t>W 22-16</t>
  </si>
  <si>
    <t>L 16-37</t>
  </si>
  <si>
    <t>W 24-16</t>
  </si>
  <si>
    <t>Sunday 12/10/17</t>
  </si>
  <si>
    <t>W
                  8.5</t>
  </si>
  <si>
    <t>L 24-54</t>
  </si>
  <si>
    <t>Sunday 11/12/17</t>
  </si>
  <si>
    <t>Thursday 11/02/17</t>
  </si>
  <si>
    <t>W 34-14</t>
  </si>
  <si>
    <t>Sunday 10/22/17</t>
  </si>
  <si>
    <t>Sunday 10/08/17</t>
  </si>
  <si>
    <t>W 23-17</t>
  </si>
  <si>
    <t>W 26-16</t>
  </si>
  <si>
    <t>L 3-9</t>
  </si>
  <si>
    <t>Sunday 09/10/17</t>
  </si>
  <si>
    <t>W 21-12</t>
  </si>
  <si>
    <t>W 34-7</t>
  </si>
  <si>
    <t>L 10-27</t>
  </si>
  <si>
    <t>W 30-9</t>
  </si>
  <si>
    <t>L 31-38</t>
  </si>
  <si>
    <t>L 17-22</t>
  </si>
  <si>
    <t>W 25-20</t>
  </si>
  <si>
    <t>L
                  -5.5</t>
  </si>
  <si>
    <t>L 10-16</t>
  </si>
  <si>
    <t>L 16-17</t>
  </si>
  <si>
    <t>P
              41</t>
  </si>
  <si>
    <t>L 13-30</t>
  </si>
  <si>
    <t>L 7-20</t>
  </si>
  <si>
    <t>U
              33</t>
  </si>
  <si>
    <t>W 17-3</t>
  </si>
  <si>
    <t>W 28-23</t>
  </si>
  <si>
    <t>W 10-6</t>
  </si>
  <si>
    <t>W 17-6</t>
  </si>
  <si>
    <t>L 7-17</t>
  </si>
  <si>
    <t>L 12-31</t>
  </si>
  <si>
    <t>L 21-32</t>
  </si>
  <si>
    <t>W 31-28
           x</t>
  </si>
  <si>
    <t>W
                  7.5</t>
  </si>
  <si>
    <t>W 20-12</t>
  </si>
  <si>
    <t>L 13-29</t>
  </si>
  <si>
    <t>L 16-24</t>
  </si>
  <si>
    <t>W 35-9</t>
  </si>
  <si>
    <t>L 20-30</t>
  </si>
  <si>
    <t>Monday 11/13/17</t>
  </si>
  <si>
    <t>L 21-45</t>
  </si>
  <si>
    <t>L
                  8</t>
  </si>
  <si>
    <t>Thursday 10/26/17</t>
  </si>
  <si>
    <t>L 0-40</t>
  </si>
  <si>
    <t>W 20-17</t>
  </si>
  <si>
    <t>L 0-20</t>
  </si>
  <si>
    <t>L 6-20</t>
  </si>
  <si>
    <t>L 14-30</t>
  </si>
  <si>
    <t>W 15-13</t>
  </si>
  <si>
    <t>L 20-38</t>
  </si>
  <si>
    <t>Sunday 11/22/15</t>
  </si>
  <si>
    <t>L 14-24</t>
  </si>
  <si>
    <t>W 20-19</t>
  </si>
  <si>
    <t>W 38-10</t>
  </si>
  <si>
    <t>W 37-35</t>
  </si>
  <si>
    <t>L
                  9.5</t>
  </si>
  <si>
    <t>Monday 12/01/14</t>
  </si>
  <si>
    <t>W 16-13</t>
  </si>
  <si>
    <t>L
                  1.5</t>
  </si>
  <si>
    <t>W 38-14</t>
  </si>
  <si>
    <t>L 15-34</t>
  </si>
  <si>
    <t>L 10-29</t>
  </si>
  <si>
    <t>W 34-28</t>
  </si>
  <si>
    <t>Sunday 11/24/13</t>
  </si>
  <si>
    <t>Monday 11/11/13</t>
  </si>
  <si>
    <t>Thursday 10/31/13</t>
  </si>
  <si>
    <t>W 22-20
           x</t>
  </si>
  <si>
    <t>P
              42</t>
  </si>
  <si>
    <t>L 23-26</t>
  </si>
  <si>
    <t>W 27-23</t>
  </si>
  <si>
    <t>W 23-10</t>
  </si>
  <si>
    <t>L 0-28</t>
  </si>
  <si>
    <t>L
                  11.5</t>
  </si>
  <si>
    <t>W 24-3</t>
  </si>
  <si>
    <t>L 16-23</t>
  </si>
  <si>
    <t>L 14-19</t>
  </si>
  <si>
    <t>L 3-37</t>
  </si>
  <si>
    <t>W 17-13</t>
  </si>
  <si>
    <t>L 20-23
           x</t>
  </si>
  <si>
    <t>W 35-13</t>
  </si>
  <si>
    <t>L
                  13</t>
  </si>
  <si>
    <t>Thursday 11/24/11</t>
  </si>
  <si>
    <t>L 19-20</t>
  </si>
  <si>
    <t>W 31-3</t>
  </si>
  <si>
    <t>Sunday 10/23/11</t>
  </si>
  <si>
    <t>L 15-18
           x</t>
  </si>
  <si>
    <t>Monday 10/17/11</t>
  </si>
  <si>
    <t>L 6-24</t>
  </si>
  <si>
    <t>L 14-17</t>
  </si>
  <si>
    <t>L 10-13</t>
  </si>
  <si>
    <t>Thursday 11/18/10</t>
  </si>
  <si>
    <t>W 29-17</t>
  </si>
  <si>
    <t>W 22-14</t>
  </si>
  <si>
    <t>L 22-23</t>
  </si>
  <si>
    <t>L 23-31</t>
  </si>
  <si>
    <t>W 14-10</t>
  </si>
  <si>
    <t>L 24-30</t>
  </si>
  <si>
    <t>P
              47</t>
  </si>
  <si>
    <t>W 22-21</t>
  </si>
  <si>
    <t>Thursday 11/19/09</t>
  </si>
  <si>
    <t>W 25-23</t>
  </si>
  <si>
    <t>W 30-25</t>
  </si>
  <si>
    <t>Monday 10/12/09</t>
  </si>
  <si>
    <t>Monday 09/21/09</t>
  </si>
  <si>
    <t>Sunday 09/13/09</t>
  </si>
  <si>
    <t>L 7-19</t>
  </si>
  <si>
    <t>L 14-35</t>
  </si>
  <si>
    <t>W 26-23</t>
  </si>
  <si>
    <t>L 6-38</t>
  </si>
  <si>
    <t>Sunday 11/13/16</t>
  </si>
  <si>
    <t>Sunday 11/06/16</t>
  </si>
  <si>
    <t>W 30-15</t>
  </si>
  <si>
    <t>L 17-30</t>
  </si>
  <si>
    <t>Thursday 09/29/16</t>
  </si>
  <si>
    <t>L 7-22</t>
  </si>
  <si>
    <t>W 30-24
           x</t>
  </si>
  <si>
    <t>L 10-12</t>
  </si>
  <si>
    <t>L 12-30</t>
  </si>
  <si>
    <t>New York Jets</t>
  </si>
  <si>
    <t>L 20-21</t>
  </si>
  <si>
    <t>W 24-18</t>
  </si>
  <si>
    <t>W 25-17</t>
  </si>
  <si>
    <t>W 37-13</t>
  </si>
  <si>
    <t>L 12-17</t>
  </si>
  <si>
    <t>W 27-7</t>
  </si>
  <si>
    <t>O
              34.5</t>
  </si>
  <si>
    <t>L
                  14.5</t>
  </si>
  <si>
    <t>L 38-44
           x</t>
  </si>
  <si>
    <t>Saturday 12/15/18</t>
  </si>
  <si>
    <t>L 22-29</t>
  </si>
  <si>
    <t>L 22-26</t>
  </si>
  <si>
    <t>L 10-41</t>
  </si>
  <si>
    <t>Sunday 10/28/18</t>
  </si>
  <si>
    <t>L 17-37</t>
  </si>
  <si>
    <t>Thursday 09/20/18</t>
  </si>
  <si>
    <t>L 12-20</t>
  </si>
  <si>
    <t>L 7-14</t>
  </si>
  <si>
    <t>L 19-31</t>
  </si>
  <si>
    <t>L 27-35</t>
  </si>
  <si>
    <t>L 20-25</t>
  </si>
  <si>
    <t>L 28-31</t>
  </si>
  <si>
    <t>L
                  14</t>
  </si>
  <si>
    <t>W 30-10</t>
  </si>
  <si>
    <t>L 13-34</t>
  </si>
  <si>
    <t>W 23-17
           x</t>
  </si>
  <si>
    <t>Monday 12/05/16</t>
  </si>
  <si>
    <t>L 6-9</t>
  </si>
  <si>
    <t>P
              40</t>
  </si>
  <si>
    <t>Monday 10/17/16</t>
  </si>
  <si>
    <t>L 3-28</t>
  </si>
  <si>
    <t>L 13-31</t>
  </si>
  <si>
    <t>L 3-24</t>
  </si>
  <si>
    <t>Saturday 12/19/15</t>
  </si>
  <si>
    <t>W 19-16</t>
  </si>
  <si>
    <t>Sunday 11/01/15</t>
  </si>
  <si>
    <t>Monday 09/21/15</t>
  </si>
  <si>
    <t>W 20-7</t>
  </si>
  <si>
    <t>W 31-10</t>
  </si>
  <si>
    <t>W 16-11</t>
  </si>
  <si>
    <t>L 23-43</t>
  </si>
  <si>
    <t>L 17-31</t>
  </si>
  <si>
    <t>L 19-27</t>
  </si>
  <si>
    <t>W 24-13</t>
  </si>
  <si>
    <t>P
                  10</t>
  </si>
  <si>
    <t>W 37-27</t>
  </si>
  <si>
    <t>W 26-20</t>
  </si>
  <si>
    <t>L 9-49</t>
  </si>
  <si>
    <t>L 6-19</t>
  </si>
  <si>
    <t>Monday 10/07/13</t>
  </si>
  <si>
    <t>L 13-38</t>
  </si>
  <si>
    <t>L 7-28</t>
  </si>
  <si>
    <t>W
                  11</t>
  </si>
  <si>
    <t>Monday 10/08/12</t>
  </si>
  <si>
    <t>L 17-19</t>
  </si>
  <si>
    <t>L 14-29</t>
  </si>
  <si>
    <t>W 34-19</t>
  </si>
  <si>
    <t>Thursday 11/17/11</t>
  </si>
  <si>
    <t>L 17-34</t>
  </si>
  <si>
    <t>L 24-34</t>
  </si>
  <si>
    <t>W 32-3</t>
  </si>
  <si>
    <t>L 34-38</t>
  </si>
  <si>
    <t>L 6-10</t>
  </si>
  <si>
    <t>L 0-9</t>
  </si>
  <si>
    <t>W 29-20</t>
  </si>
  <si>
    <t>W 28-14</t>
  </si>
  <si>
    <t>L 7-10</t>
  </si>
  <si>
    <t>W 26-3</t>
  </si>
  <si>
    <t>W 19-13</t>
  </si>
  <si>
    <t>L 22-24</t>
  </si>
  <si>
    <t>W 38-0</t>
  </si>
  <si>
    <t>L 13-16
           x</t>
  </si>
  <si>
    <t>L 27-31</t>
  </si>
  <si>
    <t>W 24-7</t>
  </si>
  <si>
    <t>W 31-7</t>
  </si>
  <si>
    <t>L 17-40</t>
  </si>
  <si>
    <t>L 21-24</t>
  </si>
  <si>
    <t>W 30-20</t>
  </si>
  <si>
    <t>W 22-13</t>
  </si>
  <si>
    <t>W 21-7</t>
  </si>
  <si>
    <t>W 31-13</t>
  </si>
  <si>
    <t>L 21-27</t>
  </si>
  <si>
    <t>W 20-3</t>
  </si>
  <si>
    <t>Saturday 12/23/17</t>
  </si>
  <si>
    <t>L 38-39</t>
  </si>
  <si>
    <t>Monday 11/27/17</t>
  </si>
  <si>
    <t>Sunday 11/05/17</t>
  </si>
  <si>
    <t>W 20-0</t>
  </si>
  <si>
    <t>Sunday 12/25/16</t>
  </si>
  <si>
    <t>W 28-7</t>
  </si>
  <si>
    <t>W 21-14</t>
  </si>
  <si>
    <t>L 27-28</t>
  </si>
  <si>
    <t>W 13-7</t>
  </si>
  <si>
    <t>L 6-35</t>
  </si>
  <si>
    <t>Monday 11/30/15</t>
  </si>
  <si>
    <t>W 33-27</t>
  </si>
  <si>
    <t>L 20-22</t>
  </si>
  <si>
    <t>W 29-26</t>
  </si>
  <si>
    <t>Monday 10/26/15</t>
  </si>
  <si>
    <t>L 18-26</t>
  </si>
  <si>
    <t>L 30-33
           x</t>
  </si>
  <si>
    <t>Thursday 10/01/15</t>
  </si>
  <si>
    <t>L 33-37</t>
  </si>
  <si>
    <t>Monday 12/16/13</t>
  </si>
  <si>
    <t>W 18-16</t>
  </si>
  <si>
    <t>Thursday 11/28/13</t>
  </si>
  <si>
    <t>W 22-20</t>
  </si>
  <si>
    <t>W 20-17
           x</t>
  </si>
  <si>
    <t>L 18-24</t>
  </si>
  <si>
    <t>Thursday 09/05/13</t>
  </si>
  <si>
    <t>L 27-49</t>
  </si>
  <si>
    <t>Saturday 12/22/18</t>
  </si>
  <si>
    <t>W 22-10</t>
  </si>
  <si>
    <t>W 34-17</t>
  </si>
  <si>
    <t>Sunday 11/18/18</t>
  </si>
  <si>
    <t>L 21-36</t>
  </si>
  <si>
    <t>L 9-12
           x</t>
  </si>
  <si>
    <t>W 26-14</t>
  </si>
  <si>
    <t>L 23-34</t>
  </si>
  <si>
    <t>L 13-25</t>
  </si>
  <si>
    <t>W 29-7</t>
  </si>
  <si>
    <t>P
                  -2</t>
  </si>
  <si>
    <t>Thursday 09/11/14</t>
  </si>
  <si>
    <t>L 28-31
           x</t>
  </si>
  <si>
    <t>W 55-20</t>
  </si>
  <si>
    <t>W 25-15</t>
  </si>
  <si>
    <t>L 13-43</t>
  </si>
  <si>
    <t>W 31-29</t>
  </si>
  <si>
    <t>W 9-6</t>
  </si>
  <si>
    <t>L
                  -11.5</t>
  </si>
  <si>
    <t>Monday 09/10/12</t>
  </si>
  <si>
    <t>W 44-13</t>
  </si>
  <si>
    <t>L
                  -16.5</t>
  </si>
  <si>
    <t>L
                  -12</t>
  </si>
  <si>
    <t>Monday 10/24/11</t>
  </si>
  <si>
    <t>L 7-12</t>
  </si>
  <si>
    <t>W 29-14</t>
  </si>
  <si>
    <t>W 37-7</t>
  </si>
  <si>
    <t>W 30-24</t>
  </si>
  <si>
    <t>Monday 12/13/10</t>
  </si>
  <si>
    <t>W 37-34
           x</t>
  </si>
  <si>
    <t>W 48-3</t>
  </si>
  <si>
    <t>Monday 12/07/09</t>
  </si>
  <si>
    <t>L 15-17</t>
  </si>
  <si>
    <t>L 31-33</t>
  </si>
  <si>
    <t>L 3-20</t>
  </si>
  <si>
    <t>L 26-27</t>
  </si>
  <si>
    <t>W 30-14</t>
  </si>
  <si>
    <t>W 21-10</t>
  </si>
  <si>
    <t>W 34-10</t>
  </si>
  <si>
    <t>W 24-19</t>
  </si>
  <si>
    <t>P
              44</t>
  </si>
  <si>
    <t>W 30-16</t>
  </si>
  <si>
    <t>P
              46</t>
  </si>
  <si>
    <t>W
                  17</t>
  </si>
  <si>
    <t>W 37-34</t>
  </si>
  <si>
    <t>L 10-45</t>
  </si>
  <si>
    <t>W 37-36</t>
  </si>
  <si>
    <t>W 34-23</t>
  </si>
  <si>
    <t>L 7-33</t>
  </si>
  <si>
    <t>L 7-23</t>
  </si>
  <si>
    <t>W 32-14</t>
  </si>
  <si>
    <t>Monday 11/14/16</t>
  </si>
  <si>
    <t>L 27-27</t>
  </si>
  <si>
    <t>L 17-29</t>
  </si>
  <si>
    <t>L 30-34</t>
  </si>
  <si>
    <t>Monday 11/08/10</t>
  </si>
  <si>
    <t>Monday 12/28/15</t>
  </si>
  <si>
    <t>Thursday 11/05/15</t>
  </si>
  <si>
    <t>W 36-21</t>
  </si>
  <si>
    <t>Monday 12/22/14</t>
  </si>
  <si>
    <t>W 37-28</t>
  </si>
  <si>
    <t>L 21-42</t>
  </si>
  <si>
    <t>Sunday 11/16/14</t>
  </si>
  <si>
    <t>Thursday 11/06/14</t>
  </si>
  <si>
    <t>P
                  -10</t>
  </si>
  <si>
    <t>L 0-27</t>
  </si>
  <si>
    <t>L 37-37
           x</t>
  </si>
  <si>
    <t>W 42-28</t>
  </si>
  <si>
    <t>W 41-20</t>
  </si>
  <si>
    <t>W 34-30</t>
  </si>
  <si>
    <t>W 28-6</t>
  </si>
  <si>
    <t>L 7-35</t>
  </si>
  <si>
    <t>W 34-12</t>
  </si>
  <si>
    <t>L 8-13</t>
  </si>
  <si>
    <t>W 23-13</t>
  </si>
  <si>
    <t>W 18-12</t>
  </si>
  <si>
    <t>L 13-24</t>
  </si>
  <si>
    <t>L 12-13</t>
  </si>
  <si>
    <t>L 18-33</t>
  </si>
  <si>
    <t>L 23-26
           x</t>
  </si>
  <si>
    <t>L 42-45
           x</t>
  </si>
  <si>
    <t>L 10-19</t>
  </si>
  <si>
    <t>L 16-30</t>
  </si>
  <si>
    <t>L 16-33</t>
  </si>
  <si>
    <t>L 10-35</t>
  </si>
  <si>
    <t>L 26-28</t>
  </si>
  <si>
    <t>W
                  11.5</t>
  </si>
  <si>
    <t>L 27-30</t>
  </si>
  <si>
    <t>L 12-34</t>
  </si>
  <si>
    <t>L 21-38</t>
  </si>
  <si>
    <t>W 34-24</t>
  </si>
  <si>
    <t>L 14-20</t>
  </si>
  <si>
    <t>W
                  12.5</t>
  </si>
  <si>
    <t>Thursday 12/08/11</t>
  </si>
  <si>
    <t>L 3-14</t>
  </si>
  <si>
    <t>L 14-16</t>
  </si>
  <si>
    <t>W 23-9</t>
  </si>
  <si>
    <t>L 37-38</t>
  </si>
  <si>
    <t>L 6-30</t>
  </si>
  <si>
    <t>L 13-18</t>
  </si>
  <si>
    <t>O
              53</t>
  </si>
  <si>
    <t>Thursday 11/08/18</t>
  </si>
  <si>
    <t>W 52-21</t>
  </si>
  <si>
    <t>W
                  -8.5</t>
  </si>
  <si>
    <t>W 41-17</t>
  </si>
  <si>
    <t>Thursday 10/11/12</t>
  </si>
  <si>
    <t>W 16-14</t>
  </si>
  <si>
    <t>L
                  -14.5</t>
  </si>
  <si>
    <t>Monday 11/09/09</t>
  </si>
  <si>
    <t>Thursday 09/10/09</t>
  </si>
  <si>
    <t>W 13-10
           x</t>
  </si>
  <si>
    <t>Monday 12/25/17</t>
  </si>
  <si>
    <t>W 34-6</t>
  </si>
  <si>
    <t>Thursday 11/16/17</t>
  </si>
  <si>
    <t>W 40-17</t>
  </si>
  <si>
    <t>W 20-15</t>
  </si>
  <si>
    <t>Thursday 11/24/16</t>
  </si>
  <si>
    <t>L 30-35</t>
  </si>
  <si>
    <t>L 14-21</t>
  </si>
  <si>
    <t>Monday 09/12/16</t>
  </si>
  <si>
    <t>W 38-16</t>
  </si>
  <si>
    <t>W 25-13</t>
  </si>
  <si>
    <t>W 12-6</t>
  </si>
  <si>
    <t>W 43-18</t>
  </si>
  <si>
    <t>W 51-34</t>
  </si>
  <si>
    <t>W 37-19</t>
  </si>
  <si>
    <t>Monday 12/19/11</t>
  </si>
  <si>
    <t>W 38-17</t>
  </si>
  <si>
    <t>W 24-0</t>
  </si>
  <si>
    <t>W 35-3</t>
  </si>
  <si>
    <t>W 38-13</t>
  </si>
  <si>
    <t>W 15-9
           x</t>
  </si>
  <si>
    <t>L
                  12</t>
  </si>
  <si>
    <t>L 34-42</t>
  </si>
  <si>
    <t>W 57-14</t>
  </si>
  <si>
    <t>L 7-29</t>
  </si>
  <si>
    <t>W 45-21</t>
  </si>
  <si>
    <t>L 28-33</t>
  </si>
  <si>
    <t>L 3-25</t>
  </si>
  <si>
    <t>Thursday 12/05/13</t>
  </si>
  <si>
    <t>Thursday 12/02/10</t>
  </si>
  <si>
    <t>W 29-6</t>
  </si>
  <si>
    <t>L 30-32</t>
  </si>
  <si>
    <t>W 21-20</t>
  </si>
  <si>
    <t>L 13-21</t>
  </si>
  <si>
    <t>Monday 10/24/16</t>
  </si>
  <si>
    <t>L 9-27</t>
  </si>
  <si>
    <t>W 26-23
           x</t>
  </si>
  <si>
    <t>W 31-20</t>
  </si>
  <si>
    <t>W 19-9</t>
  </si>
  <si>
    <t>L 16-28</t>
  </si>
  <si>
    <t>W 21-9</t>
  </si>
  <si>
    <t>W 37-9</t>
  </si>
  <si>
    <t>P
                  5</t>
  </si>
  <si>
    <t>L 10-36</t>
  </si>
  <si>
    <t>L 10-33</t>
  </si>
  <si>
    <t>L 22-36</t>
  </si>
  <si>
    <t>L 9-46</t>
  </si>
  <si>
    <t>L 25-33</t>
  </si>
  <si>
    <t>U
              53.5</t>
  </si>
  <si>
    <t>W 34-26</t>
  </si>
  <si>
    <t>W 25-12</t>
  </si>
  <si>
    <t>L 0-6</t>
  </si>
  <si>
    <t>W 49-27</t>
  </si>
  <si>
    <t>L 20-42</t>
  </si>
  <si>
    <t>Monday 11/03/14</t>
  </si>
  <si>
    <t>W 40-24</t>
  </si>
  <si>
    <t>L 11-40</t>
  </si>
  <si>
    <t>L 8-38</t>
  </si>
  <si>
    <t>W 19-13
           x</t>
  </si>
  <si>
    <t>L 21-41</t>
  </si>
  <si>
    <t>Thursday 12/17/09</t>
  </si>
  <si>
    <t>W 35-27</t>
  </si>
  <si>
    <t>W 35-34</t>
  </si>
  <si>
    <t>W 18-14</t>
  </si>
  <si>
    <t>W 31-9</t>
  </si>
  <si>
    <t>U
              54</t>
  </si>
  <si>
    <t>L 3-27</t>
  </si>
  <si>
    <t>W 6-0</t>
  </si>
  <si>
    <t>P
                  4</t>
  </si>
  <si>
    <t>L 7-40</t>
  </si>
  <si>
    <t>L 19-26</t>
  </si>
  <si>
    <t>Thursday 10/27/16</t>
  </si>
  <si>
    <t>L 27-38</t>
  </si>
  <si>
    <t>Thursday 12/18/14</t>
  </si>
  <si>
    <t>W 29-27</t>
  </si>
  <si>
    <t>L 17-45</t>
  </si>
  <si>
    <t>L
                  19.5</t>
  </si>
  <si>
    <t>L 18-34</t>
  </si>
  <si>
    <t>Thursday 12/15/11</t>
  </si>
  <si>
    <t>L 3-32</t>
  </si>
  <si>
    <t>Monday 10/18/10</t>
  </si>
  <si>
    <t>L 3-30</t>
  </si>
  <si>
    <t>W 24-22</t>
  </si>
  <si>
    <t>W 37-17</t>
  </si>
  <si>
    <t>L 33-44</t>
  </si>
  <si>
    <t>W 19-7</t>
  </si>
  <si>
    <t>W 25-16</t>
  </si>
  <si>
    <t>Monday 11/05/18</t>
  </si>
  <si>
    <t>W 47-25</t>
  </si>
  <si>
    <t>L 26-34</t>
  </si>
  <si>
    <t>L 24-43</t>
  </si>
  <si>
    <t>L 28-29</t>
  </si>
  <si>
    <t>L 28-51</t>
  </si>
  <si>
    <t>W 23-19</t>
  </si>
  <si>
    <t>L 27-29</t>
  </si>
  <si>
    <t>L 7-55</t>
  </si>
  <si>
    <t>L 20-26</t>
  </si>
  <si>
    <t>Friday 12/25/09</t>
  </si>
  <si>
    <t>W 30-13</t>
  </si>
  <si>
    <t>L 24-29</t>
  </si>
  <si>
    <t>P
              53</t>
  </si>
  <si>
    <t>Monday 09/11/17</t>
  </si>
  <si>
    <t>Thursday 10/13/16</t>
  </si>
  <si>
    <t>W 49-29</t>
  </si>
  <si>
    <t>L 14-59</t>
  </si>
  <si>
    <t>Thursday 11/26/09</t>
  </si>
  <si>
    <t>W 29-16</t>
  </si>
  <si>
    <t>Thursday 10/23/14</t>
  </si>
  <si>
    <t>W 35-28</t>
  </si>
  <si>
    <t>O
              58.5</t>
  </si>
  <si>
    <t>W 51-48</t>
  </si>
  <si>
    <t>W 37-6</t>
  </si>
  <si>
    <t>Monday 09/17/12</t>
  </si>
  <si>
    <t>W 35-32</t>
  </si>
  <si>
    <t>L 23-49</t>
  </si>
  <si>
    <t>W 29-23
           x</t>
  </si>
  <si>
    <t>Thursday 11/20/14</t>
  </si>
  <si>
    <t>L 20-37</t>
  </si>
  <si>
    <t>W
                  14.5</t>
  </si>
  <si>
    <t>L 14-43</t>
  </si>
  <si>
    <t>Thursday 12/13/18</t>
  </si>
  <si>
    <t>W 40-33</t>
  </si>
  <si>
    <t>Monday 11/19/18</t>
  </si>
  <si>
    <t>L 51-54</t>
  </si>
  <si>
    <t>O
              63.5</t>
  </si>
  <si>
    <t>Saturday 12/16/17</t>
  </si>
  <si>
    <t>Monday 10/02/17</t>
  </si>
  <si>
    <t>Monday 09/28/15</t>
  </si>
  <si>
    <t>L 28-38</t>
  </si>
  <si>
    <t>W 56-31</t>
  </si>
  <si>
    <t>Los Angeles Chargers</t>
  </si>
  <si>
    <t>W 43-35</t>
  </si>
  <si>
    <t>Monday 11/09/15</t>
  </si>
  <si>
    <t>L 21-35</t>
  </si>
  <si>
    <t>Monday 09/08/14</t>
  </si>
  <si>
    <t>Thursday 11/10/11</t>
  </si>
  <si>
    <t>L 38-45</t>
  </si>
  <si>
    <t>W 33-30</t>
  </si>
  <si>
    <t>W 41-38</t>
  </si>
  <si>
    <t>L 6-22</t>
  </si>
  <si>
    <t>W 32-17</t>
  </si>
  <si>
    <t>L
                  16.5</t>
  </si>
  <si>
    <t>L 20-49</t>
  </si>
  <si>
    <t>L
                  15.5</t>
  </si>
  <si>
    <t>L 9-37</t>
  </si>
  <si>
    <t>Monday 12/07/15</t>
  </si>
  <si>
    <t>Thursday 11/26/15</t>
  </si>
  <si>
    <t>L 36-37</t>
  </si>
  <si>
    <t>Monday 12/09/13</t>
  </si>
  <si>
    <t>L 28-45</t>
  </si>
  <si>
    <t>L 17-49</t>
  </si>
  <si>
    <t>W 36-31</t>
  </si>
  <si>
    <t>L 18-28</t>
  </si>
  <si>
    <t>W 38-33</t>
  </si>
  <si>
    <t>W 38-23</t>
  </si>
  <si>
    <t>Monday 10/01/12</t>
  </si>
  <si>
    <t>L 34-37</t>
  </si>
  <si>
    <t>Monday 09/26/11</t>
  </si>
  <si>
    <t>Monday 10/25/10</t>
  </si>
  <si>
    <t>L 35-41</t>
  </si>
  <si>
    <t>W 36-35</t>
  </si>
  <si>
    <t>Thursday 11/22/18</t>
  </si>
  <si>
    <t>W 42-7</t>
  </si>
  <si>
    <t>Thursday 12/04/14</t>
  </si>
  <si>
    <t>Thursday 11/27/14</t>
  </si>
  <si>
    <t>Monday 09/28/09</t>
  </si>
  <si>
    <t>New York Giants</t>
  </si>
  <si>
    <t>L 22-25</t>
  </si>
  <si>
    <t>L 49-52</t>
  </si>
  <si>
    <t>Monday 10/19/15</t>
  </si>
  <si>
    <t>Thursday 10/10/13</t>
  </si>
  <si>
    <t>L 27-48</t>
  </si>
  <si>
    <t>P
                  -6</t>
  </si>
  <si>
    <t>Monday 10/03/16</t>
  </si>
  <si>
    <t>L 25-36</t>
  </si>
  <si>
    <t>L 33-38</t>
  </si>
  <si>
    <t>Thursday 09/06/18</t>
  </si>
  <si>
    <t>L 30-48</t>
  </si>
  <si>
    <t>Tuesday 12/28/10</t>
  </si>
  <si>
    <t>W 41-21</t>
  </si>
  <si>
    <t>L 26-33</t>
  </si>
  <si>
    <t>L 25-37</t>
  </si>
  <si>
    <t>W 9-7</t>
  </si>
  <si>
    <t>L 16-44</t>
  </si>
  <si>
    <t>L 0-26</t>
  </si>
  <si>
    <t>Monday 11/04/13</t>
  </si>
  <si>
    <t>L 41-45</t>
  </si>
  <si>
    <t>Monday 10/22/12</t>
  </si>
  <si>
    <t>W 37-23</t>
  </si>
  <si>
    <t>W 15-6</t>
  </si>
  <si>
    <t>W 38-32</t>
  </si>
  <si>
    <t>L 26-30</t>
  </si>
  <si>
    <t>Monday 12/21/15</t>
  </si>
  <si>
    <t>Monday 10/05/15</t>
  </si>
  <si>
    <t>W 49-35</t>
  </si>
  <si>
    <t>L 23-44</t>
  </si>
  <si>
    <t>W 25-14</t>
  </si>
  <si>
    <t>W 34-32</t>
  </si>
  <si>
    <t>Monday 12/23/13</t>
  </si>
  <si>
    <t>Monday 11/02/09</t>
  </si>
  <si>
    <t>W 38-19</t>
  </si>
  <si>
    <t>Monday 09/26/16</t>
  </si>
  <si>
    <t>W 45-32</t>
  </si>
  <si>
    <t>Monday 12/26/11</t>
  </si>
  <si>
    <t>L 16-45</t>
  </si>
  <si>
    <t>W 44-38</t>
  </si>
  <si>
    <t>W 48-16</t>
  </si>
  <si>
    <t>W 48-41</t>
  </si>
  <si>
    <t>L 40-48</t>
  </si>
  <si>
    <t>L 32-37</t>
  </si>
  <si>
    <t>W 38-15</t>
  </si>
  <si>
    <t>L 18-36</t>
  </si>
  <si>
    <t>Thursday 12/11/14</t>
  </si>
  <si>
    <t>Los Angeles Rams</t>
  </si>
  <si>
    <t>Monday 10/13/14</t>
  </si>
  <si>
    <t>W 48-32</t>
  </si>
  <si>
    <t>W 29-3</t>
  </si>
  <si>
    <t>W 42-13</t>
  </si>
  <si>
    <t xml:space="preserve">
</t>
  </si>
  <si>
    <t>Spread Outcome</t>
  </si>
  <si>
    <t>W</t>
  </si>
  <si>
    <t>L</t>
  </si>
  <si>
    <t>Game Outcome</t>
  </si>
  <si>
    <t>Team Score</t>
  </si>
  <si>
    <t>Opponent Score</t>
  </si>
  <si>
    <t>Overtime</t>
  </si>
  <si>
    <t>P</t>
  </si>
  <si>
    <t>Spread Wins</t>
  </si>
  <si>
    <t>Spread Losses</t>
  </si>
  <si>
    <t>line*</t>
  </si>
  <si>
    <t>U</t>
  </si>
  <si>
    <t>O</t>
  </si>
  <si>
    <t>O/U Outcome</t>
  </si>
  <si>
    <t>Over Wins</t>
  </si>
  <si>
    <t>Under Wins</t>
  </si>
  <si>
    <t>Game O/U</t>
  </si>
  <si>
    <t>Total Score</t>
  </si>
  <si>
    <t>Game Margin</t>
  </si>
  <si>
    <t>Thursday</t>
  </si>
  <si>
    <t>Friday</t>
  </si>
  <si>
    <t>Saturday</t>
  </si>
  <si>
    <t>Monday</t>
  </si>
  <si>
    <t>Sunday</t>
  </si>
  <si>
    <t>Tuesday</t>
  </si>
  <si>
    <t>Day of Week</t>
  </si>
  <si>
    <t>Sunday 12/25/11</t>
  </si>
  <si>
    <t>date information</t>
  </si>
  <si>
    <t>Season</t>
  </si>
  <si>
    <t>key</t>
  </si>
  <si>
    <t>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</si>
</sst>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lgoetz/Downloads/NFLAttendanceTabl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FLAttendanceTable"/>
      <sheetName val="Sheet1"/>
    </sheetNames>
    <sheetDataSet>
      <sheetData sheetId="0">
        <row r="2">
          <cell r="I2" t="str">
            <v>Week 1Arizona2009</v>
          </cell>
          <cell r="J2">
            <v>61981</v>
          </cell>
          <cell r="L2" t="str">
            <v>Week 2Arizona2009</v>
          </cell>
          <cell r="M2">
            <v>46520</v>
          </cell>
          <cell r="O2" t="str">
            <v>Week 3Arizona2009</v>
          </cell>
          <cell r="P2">
            <v>62692</v>
          </cell>
          <cell r="R2" t="str">
            <v>Week 4Arizona2009</v>
          </cell>
          <cell r="S2" t="str">
            <v>Bye</v>
          </cell>
          <cell r="U2" t="str">
            <v>Week 5Arizona2009</v>
          </cell>
          <cell r="V2">
            <v>61819</v>
          </cell>
          <cell r="X2" t="str">
            <v>Week 6Arizona2009</v>
          </cell>
          <cell r="Y2">
            <v>67588</v>
          </cell>
          <cell r="AA2" t="str">
            <v>Week 7Arizona2009</v>
          </cell>
          <cell r="AB2">
            <v>78299</v>
          </cell>
          <cell r="AD2" t="str">
            <v>Week 8Arizona2009</v>
          </cell>
          <cell r="AE2">
            <v>62031</v>
          </cell>
          <cell r="AG2" t="str">
            <v>Week 9Arizona2009</v>
          </cell>
          <cell r="AH2">
            <v>62309</v>
          </cell>
          <cell r="AJ2" t="str">
            <v>Week 10Arizona2009</v>
          </cell>
          <cell r="AK2">
            <v>62278</v>
          </cell>
          <cell r="AM2" t="str">
            <v>Week 11Arizona2009</v>
          </cell>
          <cell r="AN2">
            <v>59839</v>
          </cell>
          <cell r="AP2" t="str">
            <v>Week 12Arizona2009</v>
          </cell>
          <cell r="AQ2">
            <v>69143</v>
          </cell>
          <cell r="AS2" t="str">
            <v>Week 13Arizona2009</v>
          </cell>
          <cell r="AT2">
            <v>64121</v>
          </cell>
          <cell r="AV2" t="str">
            <v>Week 14Arizona2009</v>
          </cell>
          <cell r="AW2">
            <v>69732</v>
          </cell>
          <cell r="AY2" t="str">
            <v>Week 15Arizona2009</v>
          </cell>
          <cell r="AZ2">
            <v>40577</v>
          </cell>
          <cell r="BB2" t="str">
            <v>Week 16Arizona2009</v>
          </cell>
          <cell r="BC2">
            <v>62624</v>
          </cell>
          <cell r="BE2" t="str">
            <v>Week 17Arizona2009</v>
          </cell>
          <cell r="BF2">
            <v>67597</v>
          </cell>
        </row>
        <row r="3">
          <cell r="I3" t="str">
            <v>Week 1Atlanta2009</v>
          </cell>
          <cell r="J3">
            <v>67606</v>
          </cell>
          <cell r="L3" t="str">
            <v>Week 2Atlanta2009</v>
          </cell>
          <cell r="M3">
            <v>67313</v>
          </cell>
          <cell r="O3" t="str">
            <v>Week 3Atlanta2009</v>
          </cell>
          <cell r="P3">
            <v>68756</v>
          </cell>
          <cell r="R3" t="str">
            <v>Week 4Atlanta2009</v>
          </cell>
          <cell r="S3" t="str">
            <v>Bye</v>
          </cell>
          <cell r="U3" t="str">
            <v>Week 5Atlanta2009</v>
          </cell>
          <cell r="V3">
            <v>69732</v>
          </cell>
          <cell r="X3" t="str">
            <v>Week 6Atlanta2009</v>
          </cell>
          <cell r="Y3">
            <v>68082</v>
          </cell>
          <cell r="AA3" t="str">
            <v>Week 7Atlanta2009</v>
          </cell>
          <cell r="AB3">
            <v>81521</v>
          </cell>
          <cell r="AD3" t="str">
            <v>Week 8Atlanta2009</v>
          </cell>
          <cell r="AE3">
            <v>70088</v>
          </cell>
          <cell r="AG3" t="str">
            <v>Week 9Atlanta2009</v>
          </cell>
          <cell r="AH3">
            <v>67982</v>
          </cell>
          <cell r="AJ3" t="str">
            <v>Week 10Atlanta2009</v>
          </cell>
          <cell r="AK3">
            <v>73239</v>
          </cell>
          <cell r="AM3" t="str">
            <v>Week 11Atlanta2009</v>
          </cell>
          <cell r="AN3">
            <v>78491</v>
          </cell>
          <cell r="AP3" t="str">
            <v>Week 12Atlanta2009</v>
          </cell>
          <cell r="AQ3">
            <v>67029</v>
          </cell>
          <cell r="AS3" t="str">
            <v>Week 13Atlanta2009</v>
          </cell>
          <cell r="AT3">
            <v>69560</v>
          </cell>
          <cell r="AV3" t="str">
            <v>Week 14Atlanta2009</v>
          </cell>
          <cell r="AW3">
            <v>68930</v>
          </cell>
          <cell r="AY3" t="str">
            <v>Week 15Atlanta2009</v>
          </cell>
          <cell r="AZ3">
            <v>76866</v>
          </cell>
          <cell r="BB3" t="str">
            <v>Week 16Atlanta2009</v>
          </cell>
          <cell r="BC3">
            <v>68887</v>
          </cell>
          <cell r="BE3" t="str">
            <v>Week 17Atlanta2009</v>
          </cell>
          <cell r="BF3">
            <v>62578</v>
          </cell>
        </row>
        <row r="4">
          <cell r="I4" t="str">
            <v>Week 1Baltimore2009</v>
          </cell>
          <cell r="J4">
            <v>71099</v>
          </cell>
          <cell r="L4" t="str">
            <v>Week 2Baltimore2009</v>
          </cell>
          <cell r="M4">
            <v>66882</v>
          </cell>
          <cell r="O4" t="str">
            <v>Week 3Baltimore2009</v>
          </cell>
          <cell r="P4">
            <v>70950</v>
          </cell>
          <cell r="R4" t="str">
            <v>Week 4Baltimore2009</v>
          </cell>
          <cell r="S4">
            <v>68756</v>
          </cell>
          <cell r="U4" t="str">
            <v>Week 5Baltimore2009</v>
          </cell>
          <cell r="V4">
            <v>71161</v>
          </cell>
          <cell r="X4" t="str">
            <v>Week 6Baltimore2009</v>
          </cell>
          <cell r="Y4">
            <v>63689</v>
          </cell>
          <cell r="AA4" t="str">
            <v>Week 7Baltimore2009</v>
          </cell>
          <cell r="AB4" t="str">
            <v>Bye</v>
          </cell>
          <cell r="AD4" t="str">
            <v>Week 8Baltimore2009</v>
          </cell>
          <cell r="AE4">
            <v>71132</v>
          </cell>
          <cell r="AG4" t="str">
            <v>Week 9Baltimore2009</v>
          </cell>
          <cell r="AH4">
            <v>64313</v>
          </cell>
          <cell r="AJ4" t="str">
            <v>Week 10Baltimore2009</v>
          </cell>
          <cell r="AK4">
            <v>69023</v>
          </cell>
          <cell r="AM4" t="str">
            <v>Week 11Baltimore2009</v>
          </cell>
          <cell r="AN4">
            <v>71320</v>
          </cell>
          <cell r="AP4" t="str">
            <v>Week 12Baltimore2009</v>
          </cell>
          <cell r="AQ4">
            <v>71314</v>
          </cell>
          <cell r="AS4" t="str">
            <v>Week 13Baltimore2009</v>
          </cell>
          <cell r="AT4">
            <v>70286</v>
          </cell>
          <cell r="AV4" t="str">
            <v>Week 14Baltimore2009</v>
          </cell>
          <cell r="AW4">
            <v>70673</v>
          </cell>
          <cell r="AY4" t="str">
            <v>Week 15Baltimore2009</v>
          </cell>
          <cell r="AZ4">
            <v>71011</v>
          </cell>
          <cell r="BB4" t="str">
            <v>Week 16Baltimore2009</v>
          </cell>
          <cell r="BC4">
            <v>64068</v>
          </cell>
          <cell r="BE4" t="str">
            <v>Week 17Baltimore2009</v>
          </cell>
          <cell r="BF4">
            <v>38400</v>
          </cell>
        </row>
        <row r="5">
          <cell r="I5" t="str">
            <v>Week 1Buffalo2009</v>
          </cell>
          <cell r="J5">
            <v>68756</v>
          </cell>
          <cell r="L5" t="str">
            <v>Week 2Buffalo2009</v>
          </cell>
          <cell r="M5">
            <v>70318</v>
          </cell>
          <cell r="O5" t="str">
            <v>Week 3Buffalo2009</v>
          </cell>
          <cell r="P5">
            <v>70261</v>
          </cell>
          <cell r="R5" t="str">
            <v>Week 4Buffalo2009</v>
          </cell>
          <cell r="S5">
            <v>65523</v>
          </cell>
          <cell r="U5" t="str">
            <v>Week 5Buffalo2009</v>
          </cell>
          <cell r="V5">
            <v>70526</v>
          </cell>
          <cell r="X5" t="str">
            <v>Week 6Buffalo2009</v>
          </cell>
          <cell r="Y5">
            <v>76048</v>
          </cell>
          <cell r="AA5" t="str">
            <v>Week 7Buffalo2009</v>
          </cell>
          <cell r="AB5">
            <v>73497</v>
          </cell>
          <cell r="AD5" t="str">
            <v>Week 8Buffalo2009</v>
          </cell>
          <cell r="AE5">
            <v>69790</v>
          </cell>
          <cell r="AG5" t="str">
            <v>Week 9Buffalo2009</v>
          </cell>
          <cell r="AH5" t="str">
            <v>Bye</v>
          </cell>
          <cell r="AJ5" t="str">
            <v>Week 10Buffalo2009</v>
          </cell>
          <cell r="AK5">
            <v>69143</v>
          </cell>
          <cell r="AM5" t="str">
            <v>Week 11Buffalo2009</v>
          </cell>
          <cell r="AN5">
            <v>47757</v>
          </cell>
          <cell r="AP5" t="str">
            <v>Week 12Buffalo2009</v>
          </cell>
          <cell r="AQ5">
            <v>70155</v>
          </cell>
          <cell r="AS5" t="str">
            <v>Week 13Buffalo2009</v>
          </cell>
          <cell r="AT5">
            <v>51567</v>
          </cell>
          <cell r="AV5" t="str">
            <v>Week 14Buffalo2009</v>
          </cell>
          <cell r="AW5">
            <v>68668</v>
          </cell>
          <cell r="AY5" t="str">
            <v>Week 15Buffalo2009</v>
          </cell>
          <cell r="AZ5">
            <v>70000</v>
          </cell>
          <cell r="BB5" t="str">
            <v>Week 16Buffalo2009</v>
          </cell>
          <cell r="BC5">
            <v>68887</v>
          </cell>
          <cell r="BE5" t="str">
            <v>Week 17Buffalo2009</v>
          </cell>
          <cell r="BF5">
            <v>69848</v>
          </cell>
        </row>
        <row r="6">
          <cell r="I6" t="str">
            <v>Week 1Carolina2009</v>
          </cell>
          <cell r="J6">
            <v>73599</v>
          </cell>
          <cell r="L6" t="str">
            <v>Week 2Carolina2009</v>
          </cell>
          <cell r="M6">
            <v>67313</v>
          </cell>
          <cell r="O6" t="str">
            <v>Week 3Carolina2009</v>
          </cell>
          <cell r="P6">
            <v>90588</v>
          </cell>
          <cell r="R6" t="str">
            <v>Week 4Carolina2009</v>
          </cell>
          <cell r="S6" t="str">
            <v>Bye</v>
          </cell>
          <cell r="U6" t="str">
            <v>Week 5Carolina2009</v>
          </cell>
          <cell r="V6">
            <v>73487</v>
          </cell>
          <cell r="X6" t="str">
            <v>Week 6Carolina2009</v>
          </cell>
          <cell r="Y6">
            <v>62422</v>
          </cell>
          <cell r="AA6" t="str">
            <v>Week 7Carolina2009</v>
          </cell>
          <cell r="AB6">
            <v>73497</v>
          </cell>
          <cell r="AD6" t="str">
            <v>Week 8Carolina2009</v>
          </cell>
          <cell r="AE6">
            <v>62031</v>
          </cell>
          <cell r="AG6" t="str">
            <v>Week 9Carolina2009</v>
          </cell>
          <cell r="AH6">
            <v>70011</v>
          </cell>
          <cell r="AJ6" t="str">
            <v>Week 10Carolina2009</v>
          </cell>
          <cell r="AK6">
            <v>73239</v>
          </cell>
          <cell r="AM6" t="str">
            <v>Week 11Carolina2009</v>
          </cell>
          <cell r="AN6">
            <v>73475</v>
          </cell>
          <cell r="AP6" t="str">
            <v>Week 12Carolina2009</v>
          </cell>
          <cell r="AQ6">
            <v>76381</v>
          </cell>
          <cell r="AS6" t="str">
            <v>Week 13Carolina2009</v>
          </cell>
          <cell r="AT6">
            <v>72455</v>
          </cell>
          <cell r="AV6" t="str">
            <v>Week 14Carolina2009</v>
          </cell>
          <cell r="AW6">
            <v>68756</v>
          </cell>
          <cell r="AY6" t="str">
            <v>Week 15Carolina2009</v>
          </cell>
          <cell r="AZ6">
            <v>73515</v>
          </cell>
          <cell r="BB6" t="str">
            <v>Week 16Carolina2009</v>
          </cell>
          <cell r="BC6">
            <v>78809</v>
          </cell>
          <cell r="BE6" t="str">
            <v>Week 17Carolina2009</v>
          </cell>
          <cell r="BF6">
            <v>73047</v>
          </cell>
        </row>
        <row r="7">
          <cell r="I7" t="str">
            <v>Week 1Chicago2009</v>
          </cell>
          <cell r="J7">
            <v>70920</v>
          </cell>
          <cell r="L7" t="str">
            <v>Week 2Chicago2009</v>
          </cell>
          <cell r="M7">
            <v>62231</v>
          </cell>
          <cell r="O7" t="str">
            <v>Week 3Chicago2009</v>
          </cell>
          <cell r="P7">
            <v>67938</v>
          </cell>
          <cell r="R7" t="str">
            <v>Week 4Chicago2009</v>
          </cell>
          <cell r="S7">
            <v>62192</v>
          </cell>
          <cell r="U7" t="str">
            <v>Week 5Chicago2009</v>
          </cell>
          <cell r="V7" t="str">
            <v>Bye</v>
          </cell>
          <cell r="X7" t="str">
            <v>Week 6Chicago2009</v>
          </cell>
          <cell r="Y7">
            <v>68082</v>
          </cell>
          <cell r="AA7" t="str">
            <v>Week 7Chicago2009</v>
          </cell>
          <cell r="AB7">
            <v>64900</v>
          </cell>
          <cell r="AD7" t="str">
            <v>Week 8Chicago2009</v>
          </cell>
          <cell r="AE7">
            <v>62262</v>
          </cell>
          <cell r="AG7" t="str">
            <v>Week 9Chicago2009</v>
          </cell>
          <cell r="AH7">
            <v>62309</v>
          </cell>
          <cell r="AJ7" t="str">
            <v>Week 10Chicago2009</v>
          </cell>
          <cell r="AK7">
            <v>69732</v>
          </cell>
          <cell r="AM7" t="str">
            <v>Week 11Chicago2009</v>
          </cell>
          <cell r="AN7">
            <v>62421</v>
          </cell>
          <cell r="AP7" t="str">
            <v>Week 12Chicago2009</v>
          </cell>
          <cell r="AQ7">
            <v>63854</v>
          </cell>
          <cell r="AS7" t="str">
            <v>Week 13Chicago2009</v>
          </cell>
          <cell r="AT7">
            <v>61892</v>
          </cell>
          <cell r="AV7" t="str">
            <v>Week 14Chicago2009</v>
          </cell>
          <cell r="AW7">
            <v>62214</v>
          </cell>
          <cell r="AY7" t="str">
            <v>Week 15Chicago2009</v>
          </cell>
          <cell r="AZ7">
            <v>71011</v>
          </cell>
          <cell r="BB7" t="str">
            <v>Week 16Chicago2009</v>
          </cell>
          <cell r="BC7">
            <v>62479</v>
          </cell>
          <cell r="BE7" t="str">
            <v>Week 17Chicago2009</v>
          </cell>
          <cell r="BF7">
            <v>56677</v>
          </cell>
        </row>
        <row r="8">
          <cell r="I8" t="str">
            <v>Week 1Cincinnati2009</v>
          </cell>
          <cell r="J8">
            <v>62831</v>
          </cell>
          <cell r="L8" t="str">
            <v>Week 2Cincinnati2009</v>
          </cell>
          <cell r="M8">
            <v>70678</v>
          </cell>
          <cell r="O8" t="str">
            <v>Week 3Cincinnati2009</v>
          </cell>
          <cell r="P8">
            <v>64538</v>
          </cell>
          <cell r="R8" t="str">
            <v>Week 4Cincinnati2009</v>
          </cell>
          <cell r="S8">
            <v>69844</v>
          </cell>
          <cell r="U8" t="str">
            <v>Week 5Cincinnati2009</v>
          </cell>
          <cell r="V8">
            <v>71161</v>
          </cell>
          <cell r="X8" t="str">
            <v>Week 6Cincinnati2009</v>
          </cell>
          <cell r="Y8">
            <v>64019</v>
          </cell>
          <cell r="AA8" t="str">
            <v>Week 7Cincinnati2009</v>
          </cell>
          <cell r="AB8">
            <v>64900</v>
          </cell>
          <cell r="AD8" t="str">
            <v>Week 8Cincinnati2009</v>
          </cell>
          <cell r="AE8" t="str">
            <v>Bye</v>
          </cell>
          <cell r="AG8" t="str">
            <v>Week 9Cincinnati2009</v>
          </cell>
          <cell r="AH8">
            <v>64313</v>
          </cell>
          <cell r="AJ8" t="str">
            <v>Week 10Cincinnati2009</v>
          </cell>
          <cell r="AK8">
            <v>65392</v>
          </cell>
          <cell r="AM8" t="str">
            <v>Week 11Cincinnati2009</v>
          </cell>
          <cell r="AN8">
            <v>34112</v>
          </cell>
          <cell r="AP8" t="str">
            <v>Week 12Cincinnati2009</v>
          </cell>
          <cell r="AQ8">
            <v>64553</v>
          </cell>
          <cell r="AS8" t="str">
            <v>Week 13Cincinnati2009</v>
          </cell>
          <cell r="AT8">
            <v>62545</v>
          </cell>
          <cell r="AV8" t="str">
            <v>Week 14Cincinnati2009</v>
          </cell>
          <cell r="AW8">
            <v>63854</v>
          </cell>
          <cell r="AY8" t="str">
            <v>Week 15Cincinnati2009</v>
          </cell>
          <cell r="AZ8">
            <v>68889</v>
          </cell>
          <cell r="BB8" t="str">
            <v>Week 16Cincinnati2009</v>
          </cell>
          <cell r="BC8">
            <v>64333</v>
          </cell>
          <cell r="BE8" t="str">
            <v>Week 17Cincinnati2009</v>
          </cell>
          <cell r="BF8">
            <v>79106</v>
          </cell>
        </row>
        <row r="9">
          <cell r="I9" t="str">
            <v>Week 1Cleveland2009</v>
          </cell>
          <cell r="J9">
            <v>70560</v>
          </cell>
          <cell r="L9" t="str">
            <v>Week 2Cleveland2009</v>
          </cell>
          <cell r="M9">
            <v>73931</v>
          </cell>
          <cell r="O9" t="str">
            <v>Week 3Cleveland2009</v>
          </cell>
          <cell r="P9">
            <v>70950</v>
          </cell>
          <cell r="R9" t="str">
            <v>Week 4Cleveland2009</v>
          </cell>
          <cell r="S9">
            <v>69844</v>
          </cell>
          <cell r="U9" t="str">
            <v>Week 5Cleveland2009</v>
          </cell>
          <cell r="V9">
            <v>70526</v>
          </cell>
          <cell r="X9" t="str">
            <v>Week 6Cleveland2009</v>
          </cell>
          <cell r="Y9">
            <v>64398</v>
          </cell>
          <cell r="AA9" t="str">
            <v>Week 7Cleveland2009</v>
          </cell>
          <cell r="AB9">
            <v>69797</v>
          </cell>
          <cell r="AD9" t="str">
            <v>Week 8Cleveland2009</v>
          </cell>
          <cell r="AE9">
            <v>62262</v>
          </cell>
          <cell r="AG9" t="str">
            <v>Week 9Cleveland2009</v>
          </cell>
          <cell r="AH9" t="str">
            <v>Bye</v>
          </cell>
          <cell r="AJ9" t="str">
            <v>Week 10Cleveland2009</v>
          </cell>
          <cell r="AK9">
            <v>69023</v>
          </cell>
          <cell r="AM9" t="str">
            <v>Week 11Cleveland2009</v>
          </cell>
          <cell r="AN9">
            <v>43170</v>
          </cell>
          <cell r="AP9" t="str">
            <v>Week 12Cleveland2009</v>
          </cell>
          <cell r="AQ9">
            <v>64553</v>
          </cell>
          <cell r="AS9" t="str">
            <v>Week 13Cleveland2009</v>
          </cell>
          <cell r="AT9">
            <v>67978</v>
          </cell>
          <cell r="AV9" t="str">
            <v>Week 14Cleveland2009</v>
          </cell>
          <cell r="AW9">
            <v>69009</v>
          </cell>
          <cell r="AY9" t="str">
            <v>Week 15Cleveland2009</v>
          </cell>
          <cell r="AZ9">
            <v>53315</v>
          </cell>
          <cell r="BB9" t="str">
            <v>Week 16Cleveland2009</v>
          </cell>
          <cell r="BC9">
            <v>67964</v>
          </cell>
          <cell r="BE9" t="str">
            <v>Week 17Cleveland2009</v>
          </cell>
          <cell r="BF9">
            <v>66935</v>
          </cell>
        </row>
        <row r="10">
          <cell r="I10" t="str">
            <v>Week 1Dallas2009</v>
          </cell>
          <cell r="J10">
            <v>63806</v>
          </cell>
          <cell r="L10" t="str">
            <v>Week 2Dallas2009</v>
          </cell>
          <cell r="M10">
            <v>105121</v>
          </cell>
          <cell r="O10" t="str">
            <v>Week 3Dallas2009</v>
          </cell>
          <cell r="P10">
            <v>90588</v>
          </cell>
          <cell r="R10" t="str">
            <v>Week 4Dallas2009</v>
          </cell>
          <cell r="S10">
            <v>76440</v>
          </cell>
          <cell r="U10" t="str">
            <v>Week 5Dallas2009</v>
          </cell>
          <cell r="V10">
            <v>71214</v>
          </cell>
          <cell r="X10" t="str">
            <v>Week 6Dallas2009</v>
          </cell>
          <cell r="Y10" t="str">
            <v>Bye</v>
          </cell>
          <cell r="AA10" t="str">
            <v>Week 7Dallas2009</v>
          </cell>
          <cell r="AB10">
            <v>81521</v>
          </cell>
          <cell r="AD10" t="str">
            <v>Week 8Dallas2009</v>
          </cell>
          <cell r="AE10">
            <v>80886</v>
          </cell>
          <cell r="AG10" t="str">
            <v>Week 9Dallas2009</v>
          </cell>
          <cell r="AH10">
            <v>69144</v>
          </cell>
          <cell r="AJ10" t="str">
            <v>Week 10Dallas2009</v>
          </cell>
          <cell r="AK10">
            <v>70894</v>
          </cell>
          <cell r="AM10" t="str">
            <v>Week 11Dallas2009</v>
          </cell>
          <cell r="AN10">
            <v>85277</v>
          </cell>
          <cell r="AP10" t="str">
            <v>Week 12Dallas2009</v>
          </cell>
          <cell r="AQ10">
            <v>83489</v>
          </cell>
          <cell r="AS10" t="str">
            <v>Week 13Dallas2009</v>
          </cell>
          <cell r="AT10">
            <v>79244</v>
          </cell>
          <cell r="AV10" t="str">
            <v>Week 14Dallas2009</v>
          </cell>
          <cell r="AW10">
            <v>90552</v>
          </cell>
          <cell r="AY10" t="str">
            <v>Week 15Dallas2009</v>
          </cell>
          <cell r="AZ10">
            <v>70213</v>
          </cell>
          <cell r="BB10" t="str">
            <v>Week 16Dallas2009</v>
          </cell>
          <cell r="BC10">
            <v>88221</v>
          </cell>
          <cell r="BE10" t="str">
            <v>Week 17Dallas2009</v>
          </cell>
          <cell r="BF10">
            <v>100621</v>
          </cell>
        </row>
        <row r="11">
          <cell r="I11" t="str">
            <v>Week 1Denver2009</v>
          </cell>
          <cell r="J11">
            <v>62831</v>
          </cell>
          <cell r="L11" t="str">
            <v>Week 2Denver2009</v>
          </cell>
          <cell r="M11">
            <v>73931</v>
          </cell>
          <cell r="O11" t="str">
            <v>Week 3Denver2009</v>
          </cell>
          <cell r="P11">
            <v>45602</v>
          </cell>
          <cell r="R11" t="str">
            <v>Week 4Denver2009</v>
          </cell>
          <cell r="S11">
            <v>76440</v>
          </cell>
          <cell r="U11" t="str">
            <v>Week 5Denver2009</v>
          </cell>
          <cell r="V11">
            <v>76011</v>
          </cell>
          <cell r="X11" t="str">
            <v>Week 6Denver2009</v>
          </cell>
          <cell r="Y11">
            <v>68615</v>
          </cell>
          <cell r="AA11" t="str">
            <v>Week 7Denver2009</v>
          </cell>
          <cell r="AB11" t="str">
            <v>Bye</v>
          </cell>
          <cell r="AD11" t="str">
            <v>Week 8Denver2009</v>
          </cell>
          <cell r="AE11">
            <v>71132</v>
          </cell>
          <cell r="AG11" t="str">
            <v>Week 9Denver2009</v>
          </cell>
          <cell r="AH11">
            <v>76716</v>
          </cell>
          <cell r="AJ11" t="str">
            <v>Week 10Denver2009</v>
          </cell>
          <cell r="AK11">
            <v>85247</v>
          </cell>
          <cell r="AM11" t="str">
            <v>Week 11Denver2009</v>
          </cell>
          <cell r="AN11">
            <v>74707</v>
          </cell>
          <cell r="AP11" t="str">
            <v>Week 12Denver2009</v>
          </cell>
          <cell r="AQ11">
            <v>74896</v>
          </cell>
          <cell r="AS11" t="str">
            <v>Week 13Denver2009</v>
          </cell>
          <cell r="AT11">
            <v>68912</v>
          </cell>
          <cell r="AV11" t="str">
            <v>Week 14Denver2009</v>
          </cell>
          <cell r="AW11">
            <v>67248</v>
          </cell>
          <cell r="AY11" t="str">
            <v>Week 15Denver2009</v>
          </cell>
          <cell r="AZ11">
            <v>74502</v>
          </cell>
          <cell r="BB11" t="str">
            <v>Week 16Denver2009</v>
          </cell>
          <cell r="BC11">
            <v>69144</v>
          </cell>
          <cell r="BE11" t="str">
            <v>Week 17Denver2009</v>
          </cell>
          <cell r="BF11">
            <v>73725</v>
          </cell>
        </row>
        <row r="12">
          <cell r="I12" t="str">
            <v>Week 1Detroit2009</v>
          </cell>
          <cell r="J12">
            <v>69719</v>
          </cell>
          <cell r="L12" t="str">
            <v>Week 2Detroit2009</v>
          </cell>
          <cell r="M12">
            <v>56269</v>
          </cell>
          <cell r="O12" t="str">
            <v>Week 3Detroit2009</v>
          </cell>
          <cell r="P12">
            <v>40896</v>
          </cell>
          <cell r="R12" t="str">
            <v>Week 4Detroit2009</v>
          </cell>
          <cell r="S12">
            <v>62192</v>
          </cell>
          <cell r="U12" t="str">
            <v>Week 5Detroit2009</v>
          </cell>
          <cell r="V12">
            <v>59333</v>
          </cell>
          <cell r="X12" t="str">
            <v>Week 6Detroit2009</v>
          </cell>
          <cell r="Y12">
            <v>70801</v>
          </cell>
          <cell r="AA12" t="str">
            <v>Week 7Detroit2009</v>
          </cell>
          <cell r="AB12" t="str">
            <v>Bye</v>
          </cell>
          <cell r="AD12" t="str">
            <v>Week 8Detroit2009</v>
          </cell>
          <cell r="AE12">
            <v>40857</v>
          </cell>
          <cell r="AG12" t="str">
            <v>Week 9Detroit2009</v>
          </cell>
          <cell r="AH12">
            <v>67003</v>
          </cell>
          <cell r="AJ12" t="str">
            <v>Week 10Detroit2009</v>
          </cell>
          <cell r="AK12">
            <v>63854</v>
          </cell>
          <cell r="AM12" t="str">
            <v>Week 11Detroit2009</v>
          </cell>
          <cell r="AN12">
            <v>43170</v>
          </cell>
          <cell r="AP12" t="str">
            <v>Week 12Detroit2009</v>
          </cell>
          <cell r="AQ12">
            <v>57383</v>
          </cell>
          <cell r="AS12" t="str">
            <v>Week 13Detroit2009</v>
          </cell>
          <cell r="AT12">
            <v>62545</v>
          </cell>
          <cell r="AV12" t="str">
            <v>Week 14Detroit2009</v>
          </cell>
          <cell r="AW12">
            <v>70673</v>
          </cell>
          <cell r="AY12" t="str">
            <v>Week 15Detroit2009</v>
          </cell>
          <cell r="AZ12">
            <v>40577</v>
          </cell>
          <cell r="BB12" t="str">
            <v>Week 16Detroit2009</v>
          </cell>
          <cell r="BC12">
            <v>69732</v>
          </cell>
          <cell r="BE12" t="str">
            <v>Week 17Detroit2009</v>
          </cell>
          <cell r="BF12">
            <v>56677</v>
          </cell>
        </row>
        <row r="13">
          <cell r="I13" t="str">
            <v>Week 1Green Bay2009</v>
          </cell>
          <cell r="J13">
            <v>70920</v>
          </cell>
          <cell r="L13" t="str">
            <v>Week 2Green Bay2009</v>
          </cell>
          <cell r="M13">
            <v>70678</v>
          </cell>
          <cell r="O13" t="str">
            <v>Week 3Green Bay2009</v>
          </cell>
          <cell r="P13">
            <v>60234</v>
          </cell>
          <cell r="R13" t="str">
            <v>Week 4Green Bay2009</v>
          </cell>
          <cell r="S13">
            <v>63846</v>
          </cell>
          <cell r="U13" t="str">
            <v>Week 5Green Bay2009</v>
          </cell>
          <cell r="V13" t="str">
            <v>Bye</v>
          </cell>
          <cell r="X13" t="str">
            <v>Week 6Green Bay2009</v>
          </cell>
          <cell r="Y13">
            <v>70801</v>
          </cell>
          <cell r="AA13" t="str">
            <v>Week 7Green Bay2009</v>
          </cell>
          <cell r="AB13">
            <v>69797</v>
          </cell>
          <cell r="AD13" t="str">
            <v>Week 8Green Bay2009</v>
          </cell>
          <cell r="AE13">
            <v>71213</v>
          </cell>
          <cell r="AG13" t="str">
            <v>Week 9Green Bay2009</v>
          </cell>
          <cell r="AH13">
            <v>62994</v>
          </cell>
          <cell r="AJ13" t="str">
            <v>Week 10Green Bay2009</v>
          </cell>
          <cell r="AK13">
            <v>70894</v>
          </cell>
          <cell r="AM13" t="str">
            <v>Week 11Green Bay2009</v>
          </cell>
          <cell r="AN13">
            <v>70445</v>
          </cell>
          <cell r="AP13" t="str">
            <v>Week 12Green Bay2009</v>
          </cell>
          <cell r="AQ13">
            <v>57383</v>
          </cell>
          <cell r="AS13" t="str">
            <v>Week 13Green Bay2009</v>
          </cell>
          <cell r="AT13">
            <v>70286</v>
          </cell>
          <cell r="AV13" t="str">
            <v>Week 14Green Bay2009</v>
          </cell>
          <cell r="AW13">
            <v>62214</v>
          </cell>
          <cell r="AY13" t="str">
            <v>Week 15Green Bay2009</v>
          </cell>
          <cell r="AZ13">
            <v>57452</v>
          </cell>
          <cell r="BB13" t="str">
            <v>Week 16Green Bay2009</v>
          </cell>
          <cell r="BC13">
            <v>70429</v>
          </cell>
          <cell r="BE13" t="str">
            <v>Week 17Green Bay2009</v>
          </cell>
          <cell r="BF13">
            <v>67597</v>
          </cell>
        </row>
        <row r="14">
          <cell r="I14" t="str">
            <v>Week 1Houston2009</v>
          </cell>
          <cell r="J14">
            <v>70118</v>
          </cell>
          <cell r="L14" t="str">
            <v>Week 2Houston2009</v>
          </cell>
          <cell r="M14">
            <v>69143</v>
          </cell>
          <cell r="O14" t="str">
            <v>Week 3Houston2009</v>
          </cell>
          <cell r="P14">
            <v>70083</v>
          </cell>
          <cell r="R14" t="str">
            <v>Week 4Houston2009</v>
          </cell>
          <cell r="S14">
            <v>70291</v>
          </cell>
          <cell r="U14" t="str">
            <v>Week 5Houston2009</v>
          </cell>
          <cell r="V14">
            <v>61819</v>
          </cell>
          <cell r="X14" t="str">
            <v>Week 6Houston2009</v>
          </cell>
          <cell r="Y14">
            <v>64019</v>
          </cell>
          <cell r="AA14" t="str">
            <v>Week 7Houston2009</v>
          </cell>
          <cell r="AB14">
            <v>70820</v>
          </cell>
          <cell r="AD14" t="str">
            <v>Week 8Houston2009</v>
          </cell>
          <cell r="AE14">
            <v>69790</v>
          </cell>
          <cell r="AG14" t="str">
            <v>Week 9Houston2009</v>
          </cell>
          <cell r="AH14">
            <v>66033</v>
          </cell>
          <cell r="AJ14" t="str">
            <v>Week 10Houston2009</v>
          </cell>
          <cell r="AK14" t="str">
            <v>Bye</v>
          </cell>
          <cell r="AM14" t="str">
            <v>Week 11Houston2009</v>
          </cell>
          <cell r="AN14">
            <v>71153</v>
          </cell>
          <cell r="AP14" t="str">
            <v>Week 12Houston2009</v>
          </cell>
          <cell r="AQ14">
            <v>70990</v>
          </cell>
          <cell r="AS14" t="str">
            <v>Week 13Houston2009</v>
          </cell>
          <cell r="AT14">
            <v>42079</v>
          </cell>
          <cell r="AV14" t="str">
            <v>Week 14Houston2009</v>
          </cell>
          <cell r="AW14">
            <v>70380</v>
          </cell>
          <cell r="AY14" t="str">
            <v>Week 15Houston2009</v>
          </cell>
          <cell r="AZ14">
            <v>46256</v>
          </cell>
          <cell r="BB14" t="str">
            <v>Week 16Houston2009</v>
          </cell>
          <cell r="BC14">
            <v>65847</v>
          </cell>
          <cell r="BE14" t="str">
            <v>Week 17Houston2009</v>
          </cell>
          <cell r="BF14">
            <v>71029</v>
          </cell>
        </row>
        <row r="15">
          <cell r="I15" t="str">
            <v>Week 1Indianapolis2009</v>
          </cell>
          <cell r="J15">
            <v>65757</v>
          </cell>
          <cell r="L15" t="str">
            <v>Week 2Indianapolis2009</v>
          </cell>
          <cell r="M15">
            <v>66227</v>
          </cell>
          <cell r="O15" t="str">
            <v>Week 3Indianapolis2009</v>
          </cell>
          <cell r="P15">
            <v>62692</v>
          </cell>
          <cell r="R15" t="str">
            <v>Week 4Indianapolis2009</v>
          </cell>
          <cell r="S15">
            <v>66112</v>
          </cell>
          <cell r="U15" t="str">
            <v>Week 5Indianapolis2009</v>
          </cell>
          <cell r="V15">
            <v>69143</v>
          </cell>
          <cell r="X15" t="str">
            <v>Week 6Indianapolis2009</v>
          </cell>
          <cell r="Y15" t="str">
            <v>Bye</v>
          </cell>
          <cell r="AA15" t="str">
            <v>Week 7Indianapolis2009</v>
          </cell>
          <cell r="AB15">
            <v>60108</v>
          </cell>
          <cell r="AD15" t="str">
            <v>Week 8Indianapolis2009</v>
          </cell>
          <cell r="AE15">
            <v>66229</v>
          </cell>
          <cell r="AG15" t="str">
            <v>Week 9Indianapolis2009</v>
          </cell>
          <cell r="AH15">
            <v>66033</v>
          </cell>
          <cell r="AJ15" t="str">
            <v>Week 10Indianapolis2009</v>
          </cell>
          <cell r="AK15">
            <v>67476</v>
          </cell>
          <cell r="AM15" t="str">
            <v>Week 11Indianapolis2009</v>
          </cell>
          <cell r="AN15">
            <v>71320</v>
          </cell>
          <cell r="AP15" t="str">
            <v>Week 12Indianapolis2009</v>
          </cell>
          <cell r="AQ15">
            <v>70990</v>
          </cell>
          <cell r="AS15" t="str">
            <v>Week 13Indianapolis2009</v>
          </cell>
          <cell r="AT15">
            <v>66321</v>
          </cell>
          <cell r="AV15" t="str">
            <v>Week 14Indianapolis2009</v>
          </cell>
          <cell r="AW15">
            <v>67248</v>
          </cell>
          <cell r="AY15" t="str">
            <v>Week 15Indianapolis2009</v>
          </cell>
          <cell r="AZ15">
            <v>63753</v>
          </cell>
          <cell r="BB15" t="str">
            <v>Week 16Indianapolis2009</v>
          </cell>
          <cell r="BC15">
            <v>67222</v>
          </cell>
          <cell r="BE15" t="str">
            <v>Week 17Indianapolis2009</v>
          </cell>
          <cell r="BF15">
            <v>69848</v>
          </cell>
        </row>
        <row r="16">
          <cell r="I16" t="str">
            <v>Week 1Jacksonville2009</v>
          </cell>
          <cell r="J16">
            <v>65757</v>
          </cell>
          <cell r="L16" t="str">
            <v>Week 2Jacksonville2009</v>
          </cell>
          <cell r="M16">
            <v>46520</v>
          </cell>
          <cell r="O16" t="str">
            <v>Week 3Jacksonville2009</v>
          </cell>
          <cell r="P16">
            <v>70083</v>
          </cell>
          <cell r="R16" t="str">
            <v>Week 4Jacksonville2009</v>
          </cell>
          <cell r="S16">
            <v>49014</v>
          </cell>
          <cell r="U16" t="str">
            <v>Week 5Jacksonville2009</v>
          </cell>
          <cell r="V16">
            <v>67228</v>
          </cell>
          <cell r="X16" t="str">
            <v>Week 6Jacksonville2009</v>
          </cell>
          <cell r="Y16">
            <v>42088</v>
          </cell>
          <cell r="AA16" t="str">
            <v>Week 7Jacksonville2009</v>
          </cell>
          <cell r="AB16" t="str">
            <v>Bye</v>
          </cell>
          <cell r="AD16" t="str">
            <v>Week 8Jacksonville2009</v>
          </cell>
          <cell r="AE16">
            <v>69143</v>
          </cell>
          <cell r="AG16" t="str">
            <v>Week 9Jacksonville2009</v>
          </cell>
          <cell r="AH16">
            <v>45546</v>
          </cell>
          <cell r="AJ16" t="str">
            <v>Week 10Jacksonville2009</v>
          </cell>
          <cell r="AK16">
            <v>76313</v>
          </cell>
          <cell r="AM16" t="str">
            <v>Week 11Jacksonville2009</v>
          </cell>
          <cell r="AN16">
            <v>47757</v>
          </cell>
          <cell r="AP16" t="str">
            <v>Week 12Jacksonville2009</v>
          </cell>
          <cell r="AQ16">
            <v>69732</v>
          </cell>
          <cell r="AS16" t="str">
            <v>Week 13Jacksonville2009</v>
          </cell>
          <cell r="AT16">
            <v>42079</v>
          </cell>
          <cell r="AV16" t="str">
            <v>Week 14Jacksonville2009</v>
          </cell>
          <cell r="AW16">
            <v>60457</v>
          </cell>
          <cell r="AY16" t="str">
            <v>Week 15Jacksonville2009</v>
          </cell>
          <cell r="AZ16">
            <v>63753</v>
          </cell>
          <cell r="BB16" t="str">
            <v>Week 16Jacksonville2009</v>
          </cell>
          <cell r="BC16">
            <v>68756</v>
          </cell>
          <cell r="BE16" t="str">
            <v>Week 17Jacksonville2009</v>
          </cell>
          <cell r="BF16">
            <v>66935</v>
          </cell>
        </row>
        <row r="17">
          <cell r="I17" t="str">
            <v>Week 1Kansas City2009</v>
          </cell>
          <cell r="J17">
            <v>71099</v>
          </cell>
          <cell r="L17" t="str">
            <v>Week 2Kansas City2009</v>
          </cell>
          <cell r="M17">
            <v>69169</v>
          </cell>
          <cell r="O17" t="str">
            <v>Week 3Kansas City2009</v>
          </cell>
          <cell r="P17">
            <v>69144</v>
          </cell>
          <cell r="R17" t="str">
            <v>Week 4Kansas City2009</v>
          </cell>
          <cell r="S17">
            <v>69238</v>
          </cell>
          <cell r="U17" t="str">
            <v>Week 5Kansas City2009</v>
          </cell>
          <cell r="V17">
            <v>71214</v>
          </cell>
          <cell r="X17" t="str">
            <v>Week 6Kansas City2009</v>
          </cell>
          <cell r="Y17">
            <v>79572</v>
          </cell>
          <cell r="AA17" t="str">
            <v>Week 7Kansas City2009</v>
          </cell>
          <cell r="AB17">
            <v>69337</v>
          </cell>
          <cell r="AD17" t="str">
            <v>Week 8Kansas City2009</v>
          </cell>
          <cell r="AE17" t="str">
            <v>Bye</v>
          </cell>
          <cell r="AG17" t="str">
            <v>Week 9Kansas City2009</v>
          </cell>
          <cell r="AH17">
            <v>45546</v>
          </cell>
          <cell r="AJ17" t="str">
            <v>Week 10Kansas City2009</v>
          </cell>
          <cell r="AK17">
            <v>40720</v>
          </cell>
          <cell r="AM17" t="str">
            <v>Week 11Kansas City2009</v>
          </cell>
          <cell r="AN17">
            <v>70261</v>
          </cell>
          <cell r="AP17" t="str">
            <v>Week 12Kansas City2009</v>
          </cell>
          <cell r="AQ17">
            <v>65280</v>
          </cell>
          <cell r="AS17" t="str">
            <v>Week 13Kansas City2009</v>
          </cell>
          <cell r="AT17">
            <v>68912</v>
          </cell>
          <cell r="AV17" t="str">
            <v>Week 14Kansas City2009</v>
          </cell>
          <cell r="AW17">
            <v>68668</v>
          </cell>
          <cell r="AY17" t="str">
            <v>Week 15Kansas City2009</v>
          </cell>
          <cell r="AZ17">
            <v>53315</v>
          </cell>
          <cell r="BB17" t="str">
            <v>Week 16Kansas City2009</v>
          </cell>
          <cell r="BC17">
            <v>64333</v>
          </cell>
          <cell r="BE17" t="str">
            <v>Week 17Kansas City2009</v>
          </cell>
          <cell r="BF17">
            <v>73725</v>
          </cell>
        </row>
        <row r="18">
          <cell r="I18" t="str">
            <v>Week 1Miami2009</v>
          </cell>
          <cell r="J18">
            <v>67606</v>
          </cell>
          <cell r="L18" t="str">
            <v>Week 2Miami2009</v>
          </cell>
          <cell r="M18">
            <v>66227</v>
          </cell>
          <cell r="O18" t="str">
            <v>Week 3Miami2009</v>
          </cell>
          <cell r="P18">
            <v>67230</v>
          </cell>
          <cell r="R18" t="str">
            <v>Week 4Miami2009</v>
          </cell>
          <cell r="S18">
            <v>65523</v>
          </cell>
          <cell r="U18" t="str">
            <v>Week 5Miami2009</v>
          </cell>
          <cell r="V18">
            <v>69767</v>
          </cell>
          <cell r="X18" t="str">
            <v>Week 6Miami2009</v>
          </cell>
          <cell r="Y18" t="str">
            <v>Bye</v>
          </cell>
          <cell r="AA18" t="str">
            <v>Week 7Miami2009</v>
          </cell>
          <cell r="AB18">
            <v>66689</v>
          </cell>
          <cell r="AD18" t="str">
            <v>Week 8Miami2009</v>
          </cell>
          <cell r="AE18">
            <v>77531</v>
          </cell>
          <cell r="AG18" t="str">
            <v>Week 9Miami2009</v>
          </cell>
          <cell r="AH18">
            <v>68756</v>
          </cell>
          <cell r="AJ18" t="str">
            <v>Week 10Miami2009</v>
          </cell>
          <cell r="AK18">
            <v>66085</v>
          </cell>
          <cell r="AM18" t="str">
            <v>Week 11Miami2009</v>
          </cell>
          <cell r="AN18">
            <v>73475</v>
          </cell>
          <cell r="AP18" t="str">
            <v>Week 12Miami2009</v>
          </cell>
          <cell r="AQ18">
            <v>70155</v>
          </cell>
          <cell r="AS18" t="str">
            <v>Week 13Miami2009</v>
          </cell>
          <cell r="AT18">
            <v>70102</v>
          </cell>
          <cell r="AV18" t="str">
            <v>Week 14Miami2009</v>
          </cell>
          <cell r="AW18">
            <v>60457</v>
          </cell>
          <cell r="AY18" t="str">
            <v>Week 15Miami2009</v>
          </cell>
          <cell r="AZ18">
            <v>69143</v>
          </cell>
          <cell r="BB18" t="str">
            <v>Week 16Miami2009</v>
          </cell>
          <cell r="BC18">
            <v>65847</v>
          </cell>
          <cell r="BE18" t="str">
            <v>Week 17Miami2009</v>
          </cell>
          <cell r="BF18">
            <v>70102</v>
          </cell>
        </row>
        <row r="19">
          <cell r="I19" t="str">
            <v>Week 1Minnesota2009</v>
          </cell>
          <cell r="J19">
            <v>70560</v>
          </cell>
          <cell r="L19" t="str">
            <v>Week 2Minnesota2009</v>
          </cell>
          <cell r="M19">
            <v>56269</v>
          </cell>
          <cell r="O19" t="str">
            <v>Week 3Minnesota2009</v>
          </cell>
          <cell r="P19">
            <v>63398</v>
          </cell>
          <cell r="R19" t="str">
            <v>Week 4Minnesota2009</v>
          </cell>
          <cell r="S19">
            <v>63846</v>
          </cell>
          <cell r="U19" t="str">
            <v>Week 5Minnesota2009</v>
          </cell>
          <cell r="V19">
            <v>60166</v>
          </cell>
          <cell r="X19" t="str">
            <v>Week 6Minnesota2009</v>
          </cell>
          <cell r="Y19">
            <v>63689</v>
          </cell>
          <cell r="AA19" t="str">
            <v>Week 7Minnesota2009</v>
          </cell>
          <cell r="AB19">
            <v>65597</v>
          </cell>
          <cell r="AD19" t="str">
            <v>Week 8Minnesota2009</v>
          </cell>
          <cell r="AE19">
            <v>71213</v>
          </cell>
          <cell r="AG19" t="str">
            <v>Week 9Minnesota2009</v>
          </cell>
          <cell r="AH19" t="str">
            <v>Bye</v>
          </cell>
          <cell r="AJ19" t="str">
            <v>Week 10Minnesota2009</v>
          </cell>
          <cell r="AK19">
            <v>63854</v>
          </cell>
          <cell r="AM19" t="str">
            <v>Week 11Minnesota2009</v>
          </cell>
          <cell r="AN19">
            <v>63854</v>
          </cell>
          <cell r="AP19" t="str">
            <v>Week 12Minnesota2009</v>
          </cell>
          <cell r="AQ19">
            <v>63854</v>
          </cell>
          <cell r="AS19" t="str">
            <v>Week 13Minnesota2009</v>
          </cell>
          <cell r="AT19">
            <v>64121</v>
          </cell>
          <cell r="AV19" t="str">
            <v>Week 14Minnesota2009</v>
          </cell>
          <cell r="AW19">
            <v>63854</v>
          </cell>
          <cell r="AY19" t="str">
            <v>Week 15Minnesota2009</v>
          </cell>
          <cell r="AZ19">
            <v>73515</v>
          </cell>
          <cell r="BB19" t="str">
            <v>Week 16Minnesota2009</v>
          </cell>
          <cell r="BC19">
            <v>62479</v>
          </cell>
          <cell r="BE19" t="str">
            <v>Week 17Minnesota2009</v>
          </cell>
          <cell r="BF19">
            <v>63854</v>
          </cell>
        </row>
        <row r="20">
          <cell r="I20" t="str">
            <v>Week 1New England2009</v>
          </cell>
          <cell r="J20">
            <v>68756</v>
          </cell>
          <cell r="L20" t="str">
            <v>Week 2New England2009</v>
          </cell>
          <cell r="M20">
            <v>78312</v>
          </cell>
          <cell r="O20" t="str">
            <v>Week 3New England2009</v>
          </cell>
          <cell r="P20">
            <v>68756</v>
          </cell>
          <cell r="R20" t="str">
            <v>Week 4New England2009</v>
          </cell>
          <cell r="S20">
            <v>68756</v>
          </cell>
          <cell r="U20" t="str">
            <v>Week 5New England2009</v>
          </cell>
          <cell r="V20">
            <v>76011</v>
          </cell>
          <cell r="X20" t="str">
            <v>Week 6New England2009</v>
          </cell>
          <cell r="Y20">
            <v>68756</v>
          </cell>
          <cell r="AA20" t="str">
            <v>Week 7New England2009</v>
          </cell>
          <cell r="AB20">
            <v>84254</v>
          </cell>
          <cell r="AD20" t="str">
            <v>Week 8New England2009</v>
          </cell>
          <cell r="AE20" t="str">
            <v>Bye</v>
          </cell>
          <cell r="AG20" t="str">
            <v>Week 9New England2009</v>
          </cell>
          <cell r="AH20">
            <v>68756</v>
          </cell>
          <cell r="AJ20" t="str">
            <v>Week 10New England2009</v>
          </cell>
          <cell r="AK20">
            <v>67476</v>
          </cell>
          <cell r="AM20" t="str">
            <v>Week 11New England2009</v>
          </cell>
          <cell r="AN20">
            <v>68756</v>
          </cell>
          <cell r="AP20" t="str">
            <v>Week 12New England2009</v>
          </cell>
          <cell r="AQ20">
            <v>70768</v>
          </cell>
          <cell r="AS20" t="str">
            <v>Week 13New England2009</v>
          </cell>
          <cell r="AT20">
            <v>70102</v>
          </cell>
          <cell r="AV20" t="str">
            <v>Week 14New England2009</v>
          </cell>
          <cell r="AW20">
            <v>68756</v>
          </cell>
          <cell r="AY20" t="str">
            <v>Week 15New England2009</v>
          </cell>
          <cell r="AZ20">
            <v>70000</v>
          </cell>
          <cell r="BB20" t="str">
            <v>Week 16New England2009</v>
          </cell>
          <cell r="BC20">
            <v>68756</v>
          </cell>
          <cell r="BE20" t="str">
            <v>Week 17New England2009</v>
          </cell>
          <cell r="BF20">
            <v>71029</v>
          </cell>
        </row>
        <row r="21">
          <cell r="I21" t="str">
            <v>Week 1New Orleans2009</v>
          </cell>
          <cell r="J21">
            <v>69719</v>
          </cell>
          <cell r="L21" t="str">
            <v>Week 2New Orleans2009</v>
          </cell>
          <cell r="M21">
            <v>69144</v>
          </cell>
          <cell r="O21" t="str">
            <v>Week 3New Orleans2009</v>
          </cell>
          <cell r="P21">
            <v>70261</v>
          </cell>
          <cell r="R21" t="str">
            <v>Week 4New Orleans2009</v>
          </cell>
          <cell r="S21">
            <v>70009</v>
          </cell>
          <cell r="U21" t="str">
            <v>Week 5New Orleans2009</v>
          </cell>
          <cell r="V21" t="str">
            <v>Bye</v>
          </cell>
          <cell r="X21" t="str">
            <v>Week 6New Orleans2009</v>
          </cell>
          <cell r="Y21">
            <v>70011</v>
          </cell>
          <cell r="AA21" t="str">
            <v>Week 7New Orleans2009</v>
          </cell>
          <cell r="AB21">
            <v>66689</v>
          </cell>
          <cell r="AD21" t="str">
            <v>Week 8New Orleans2009</v>
          </cell>
          <cell r="AE21">
            <v>70088</v>
          </cell>
          <cell r="AG21" t="str">
            <v>Week 9New Orleans2009</v>
          </cell>
          <cell r="AH21">
            <v>70011</v>
          </cell>
          <cell r="AJ21" t="str">
            <v>Week 10New Orleans2009</v>
          </cell>
          <cell r="AK21">
            <v>59858</v>
          </cell>
          <cell r="AM21" t="str">
            <v>Week 11New Orleans2009</v>
          </cell>
          <cell r="AN21">
            <v>62720</v>
          </cell>
          <cell r="AP21" t="str">
            <v>Week 12New Orleans2009</v>
          </cell>
          <cell r="AQ21">
            <v>70768</v>
          </cell>
          <cell r="AS21" t="str">
            <v>Week 13New Orleans2009</v>
          </cell>
          <cell r="AT21">
            <v>84520</v>
          </cell>
          <cell r="AV21" t="str">
            <v>Week 14New Orleans2009</v>
          </cell>
          <cell r="AW21">
            <v>68930</v>
          </cell>
          <cell r="AY21" t="str">
            <v>Week 15New Orleans2009</v>
          </cell>
          <cell r="AZ21">
            <v>70213</v>
          </cell>
          <cell r="BB21" t="str">
            <v>Week 16New Orleans2009</v>
          </cell>
          <cell r="BC21">
            <v>70021</v>
          </cell>
          <cell r="BE21" t="str">
            <v>Week 17New Orleans2009</v>
          </cell>
          <cell r="BF21">
            <v>73047</v>
          </cell>
        </row>
        <row r="22">
          <cell r="I22" t="str">
            <v>Week 1New York Giants2009</v>
          </cell>
          <cell r="J22">
            <v>78206</v>
          </cell>
          <cell r="L22" t="str">
            <v>Week 2New York Giants2009</v>
          </cell>
          <cell r="M22">
            <v>105121</v>
          </cell>
          <cell r="O22" t="str">
            <v>Week 3New York Giants2009</v>
          </cell>
          <cell r="P22">
            <v>63689</v>
          </cell>
          <cell r="R22" t="str">
            <v>Week 4New York Giants2009</v>
          </cell>
          <cell r="S22">
            <v>69238</v>
          </cell>
          <cell r="U22" t="str">
            <v>Week 5New York Giants2009</v>
          </cell>
          <cell r="V22">
            <v>79012</v>
          </cell>
          <cell r="X22" t="str">
            <v>Week 6New York Giants2009</v>
          </cell>
          <cell r="Y22">
            <v>70011</v>
          </cell>
          <cell r="AA22" t="str">
            <v>Week 7New York Giants2009</v>
          </cell>
          <cell r="AB22">
            <v>78299</v>
          </cell>
          <cell r="AD22" t="str">
            <v>Week 8New York Giants2009</v>
          </cell>
          <cell r="AE22">
            <v>69144</v>
          </cell>
          <cell r="AG22" t="str">
            <v>Week 9New York Giants2009</v>
          </cell>
          <cell r="AH22">
            <v>78774</v>
          </cell>
          <cell r="AJ22" t="str">
            <v>Week 10New York Giants2009</v>
          </cell>
          <cell r="AK22" t="str">
            <v>Bye</v>
          </cell>
          <cell r="AM22" t="str">
            <v>Week 11New York Giants2009</v>
          </cell>
          <cell r="AN22">
            <v>78491</v>
          </cell>
          <cell r="AP22" t="str">
            <v>Week 12New York Giants2009</v>
          </cell>
          <cell r="AQ22">
            <v>74896</v>
          </cell>
          <cell r="AS22" t="str">
            <v>Week 13New York Giants2009</v>
          </cell>
          <cell r="AT22">
            <v>79244</v>
          </cell>
          <cell r="AV22" t="str">
            <v>Week 14New York Giants2009</v>
          </cell>
          <cell r="AW22">
            <v>78780</v>
          </cell>
          <cell r="AY22" t="str">
            <v>Week 15New York Giants2009</v>
          </cell>
          <cell r="AZ22">
            <v>78359</v>
          </cell>
          <cell r="BB22" t="str">
            <v>Week 16New York Giants2009</v>
          </cell>
          <cell r="BC22">
            <v>78809</v>
          </cell>
          <cell r="BE22" t="str">
            <v>Week 17New York Giants2009</v>
          </cell>
          <cell r="BF22">
            <v>63854</v>
          </cell>
        </row>
        <row r="23">
          <cell r="I23" t="str">
            <v>Week 1New York Jets2009</v>
          </cell>
          <cell r="J23">
            <v>70118</v>
          </cell>
          <cell r="L23" t="str">
            <v>Week 2New York Jets2009</v>
          </cell>
          <cell r="M23">
            <v>78312</v>
          </cell>
          <cell r="O23" t="str">
            <v>Week 3New York Jets2009</v>
          </cell>
          <cell r="P23">
            <v>75863</v>
          </cell>
          <cell r="R23" t="str">
            <v>Week 4New York Jets2009</v>
          </cell>
          <cell r="S23">
            <v>70009</v>
          </cell>
          <cell r="U23" t="str">
            <v>Week 5New York Jets2009</v>
          </cell>
          <cell r="V23">
            <v>69767</v>
          </cell>
          <cell r="X23" t="str">
            <v>Week 6New York Jets2009</v>
          </cell>
          <cell r="Y23">
            <v>76048</v>
          </cell>
          <cell r="AA23" t="str">
            <v>Week 7New York Jets2009</v>
          </cell>
          <cell r="AB23">
            <v>39354</v>
          </cell>
          <cell r="AD23" t="str">
            <v>Week 8New York Jets2009</v>
          </cell>
          <cell r="AE23">
            <v>77531</v>
          </cell>
          <cell r="AG23" t="str">
            <v>Week 9New York Jets2009</v>
          </cell>
          <cell r="AH23" t="str">
            <v>Bye</v>
          </cell>
          <cell r="AJ23" t="str">
            <v>Week 10New York Jets2009</v>
          </cell>
          <cell r="AK23">
            <v>76313</v>
          </cell>
          <cell r="AM23" t="str">
            <v>Week 11New York Jets2009</v>
          </cell>
          <cell r="AN23">
            <v>68756</v>
          </cell>
          <cell r="AP23" t="str">
            <v>Week 12New York Jets2009</v>
          </cell>
          <cell r="AQ23">
            <v>76381</v>
          </cell>
          <cell r="AS23" t="str">
            <v>Week 13New York Jets2009</v>
          </cell>
          <cell r="AT23">
            <v>51567</v>
          </cell>
          <cell r="AV23" t="str">
            <v>Week 14New York Jets2009</v>
          </cell>
          <cell r="AW23">
            <v>62731</v>
          </cell>
          <cell r="AY23" t="str">
            <v>Week 15New York Jets2009</v>
          </cell>
          <cell r="AZ23">
            <v>76866</v>
          </cell>
          <cell r="BB23" t="str">
            <v>Week 16New York Jets2009</v>
          </cell>
          <cell r="BC23">
            <v>67222</v>
          </cell>
          <cell r="BE23" t="str">
            <v>Week 17New York Jets2009</v>
          </cell>
          <cell r="BF23">
            <v>79106</v>
          </cell>
        </row>
        <row r="24">
          <cell r="I24" t="str">
            <v>Week 1Oakland2009</v>
          </cell>
          <cell r="J24">
            <v>61940</v>
          </cell>
          <cell r="L24" t="str">
            <v>Week 2Oakland2009</v>
          </cell>
          <cell r="M24">
            <v>69169</v>
          </cell>
          <cell r="O24" t="str">
            <v>Week 3Oakland2009</v>
          </cell>
          <cell r="P24">
            <v>45602</v>
          </cell>
          <cell r="R24" t="str">
            <v>Week 4Oakland2009</v>
          </cell>
          <cell r="S24">
            <v>70291</v>
          </cell>
          <cell r="U24" t="str">
            <v>Week 5Oakland2009</v>
          </cell>
          <cell r="V24">
            <v>79012</v>
          </cell>
          <cell r="X24" t="str">
            <v>Week 6Oakland2009</v>
          </cell>
          <cell r="Y24">
            <v>49642</v>
          </cell>
          <cell r="AA24" t="str">
            <v>Week 7Oakland2009</v>
          </cell>
          <cell r="AB24">
            <v>39354</v>
          </cell>
          <cell r="AD24" t="str">
            <v>Week 8Oakland2009</v>
          </cell>
          <cell r="AE24">
            <v>67016</v>
          </cell>
          <cell r="AG24" t="str">
            <v>Week 9Oakland2009</v>
          </cell>
          <cell r="AH24" t="str">
            <v>Bye</v>
          </cell>
          <cell r="AJ24" t="str">
            <v>Week 10Oakland2009</v>
          </cell>
          <cell r="AK24">
            <v>40720</v>
          </cell>
          <cell r="AM24" t="str">
            <v>Week 11Oakland2009</v>
          </cell>
          <cell r="AN24">
            <v>34112</v>
          </cell>
          <cell r="AP24" t="str">
            <v>Week 12Oakland2009</v>
          </cell>
          <cell r="AQ24">
            <v>83489</v>
          </cell>
          <cell r="AS24" t="str">
            <v>Week 13Oakland2009</v>
          </cell>
          <cell r="AT24">
            <v>61820</v>
          </cell>
          <cell r="AV24" t="str">
            <v>Week 14Oakland2009</v>
          </cell>
          <cell r="AW24">
            <v>44506</v>
          </cell>
          <cell r="AY24" t="str">
            <v>Week 15Oakland2009</v>
          </cell>
          <cell r="AZ24">
            <v>74502</v>
          </cell>
          <cell r="BB24" t="str">
            <v>Week 16Oakland2009</v>
          </cell>
          <cell r="BC24">
            <v>67964</v>
          </cell>
          <cell r="BE24" t="str">
            <v>Week 17Oakland2009</v>
          </cell>
          <cell r="BF24">
            <v>38400</v>
          </cell>
        </row>
        <row r="25">
          <cell r="I25" t="str">
            <v>Week 1Philadelphia2009</v>
          </cell>
          <cell r="J25">
            <v>73599</v>
          </cell>
          <cell r="L25" t="str">
            <v>Week 2Philadelphia2009</v>
          </cell>
          <cell r="M25">
            <v>69144</v>
          </cell>
          <cell r="O25" t="str">
            <v>Week 3Philadelphia2009</v>
          </cell>
          <cell r="P25">
            <v>69144</v>
          </cell>
          <cell r="R25" t="str">
            <v>Week 4Philadelphia2009</v>
          </cell>
          <cell r="S25" t="str">
            <v>Bye</v>
          </cell>
          <cell r="U25" t="str">
            <v>Week 5Philadelphia2009</v>
          </cell>
          <cell r="V25">
            <v>69144</v>
          </cell>
          <cell r="X25" t="str">
            <v>Week 6Philadelphia2009</v>
          </cell>
          <cell r="Y25">
            <v>49642</v>
          </cell>
          <cell r="AA25" t="str">
            <v>Week 7Philadelphia2009</v>
          </cell>
          <cell r="AB25">
            <v>88241</v>
          </cell>
          <cell r="AD25" t="str">
            <v>Week 8Philadelphia2009</v>
          </cell>
          <cell r="AE25">
            <v>69144</v>
          </cell>
          <cell r="AG25" t="str">
            <v>Week 9Philadelphia2009</v>
          </cell>
          <cell r="AH25">
            <v>69144</v>
          </cell>
          <cell r="AJ25" t="str">
            <v>Week 10Philadelphia2009</v>
          </cell>
          <cell r="AK25">
            <v>68879</v>
          </cell>
          <cell r="AM25" t="str">
            <v>Week 11Philadelphia2009</v>
          </cell>
          <cell r="AN25">
            <v>62421</v>
          </cell>
          <cell r="AP25" t="str">
            <v>Week 12Philadelphia2009</v>
          </cell>
          <cell r="AQ25">
            <v>69144</v>
          </cell>
          <cell r="AS25" t="str">
            <v>Week 13Philadelphia2009</v>
          </cell>
          <cell r="AT25">
            <v>69560</v>
          </cell>
          <cell r="AV25" t="str">
            <v>Week 14Philadelphia2009</v>
          </cell>
          <cell r="AW25">
            <v>78780</v>
          </cell>
          <cell r="AY25" t="str">
            <v>Week 15Philadelphia2009</v>
          </cell>
          <cell r="AZ25">
            <v>69144</v>
          </cell>
          <cell r="BB25" t="str">
            <v>Week 16Philadelphia2009</v>
          </cell>
          <cell r="BC25">
            <v>69144</v>
          </cell>
          <cell r="BE25" t="str">
            <v>Week 17Philadelphia2009</v>
          </cell>
          <cell r="BF25">
            <v>100621</v>
          </cell>
        </row>
        <row r="26">
          <cell r="I26" t="str">
            <v>Week 1Pittsburgh2009</v>
          </cell>
          <cell r="J26">
            <v>65110</v>
          </cell>
          <cell r="L26" t="str">
            <v>Week 2Pittsburgh2009</v>
          </cell>
          <cell r="M26">
            <v>62231</v>
          </cell>
          <cell r="O26" t="str">
            <v>Week 3Pittsburgh2009</v>
          </cell>
          <cell r="P26">
            <v>64538</v>
          </cell>
          <cell r="R26" t="str">
            <v>Week 4Pittsburgh2009</v>
          </cell>
          <cell r="S26">
            <v>64045</v>
          </cell>
          <cell r="U26" t="str">
            <v>Week 5Pittsburgh2009</v>
          </cell>
          <cell r="V26">
            <v>59333</v>
          </cell>
          <cell r="X26" t="str">
            <v>Week 6Pittsburgh2009</v>
          </cell>
          <cell r="Y26">
            <v>64398</v>
          </cell>
          <cell r="AA26" t="str">
            <v>Week 7Pittsburgh2009</v>
          </cell>
          <cell r="AB26">
            <v>65597</v>
          </cell>
          <cell r="AD26" t="str">
            <v>Week 8Pittsburgh2009</v>
          </cell>
          <cell r="AE26" t="str">
            <v>Bye</v>
          </cell>
          <cell r="AG26" t="str">
            <v>Week 9Pittsburgh2009</v>
          </cell>
          <cell r="AH26">
            <v>76716</v>
          </cell>
          <cell r="AJ26" t="str">
            <v>Week 10Pittsburgh2009</v>
          </cell>
          <cell r="AK26">
            <v>65392</v>
          </cell>
          <cell r="AM26" t="str">
            <v>Week 11Pittsburgh2009</v>
          </cell>
          <cell r="AN26">
            <v>70261</v>
          </cell>
          <cell r="AP26" t="str">
            <v>Week 12Pittsburgh2009</v>
          </cell>
          <cell r="AQ26">
            <v>71314</v>
          </cell>
          <cell r="AS26" t="str">
            <v>Week 13Pittsburgh2009</v>
          </cell>
          <cell r="AT26">
            <v>61820</v>
          </cell>
          <cell r="AV26" t="str">
            <v>Week 14Pittsburgh2009</v>
          </cell>
          <cell r="AW26">
            <v>69009</v>
          </cell>
          <cell r="AY26" t="str">
            <v>Week 15Pittsburgh2009</v>
          </cell>
          <cell r="AZ26">
            <v>57452</v>
          </cell>
          <cell r="BB26" t="str">
            <v>Week 16Pittsburgh2009</v>
          </cell>
          <cell r="BC26">
            <v>64068</v>
          </cell>
          <cell r="BE26" t="str">
            <v>Week 17Pittsburgh2009</v>
          </cell>
          <cell r="BF26">
            <v>70102</v>
          </cell>
        </row>
        <row r="27">
          <cell r="I27" t="str">
            <v>Week 1Los Angeles Chargers2009</v>
          </cell>
          <cell r="J27">
            <v>61940</v>
          </cell>
          <cell r="L27" t="str">
            <v>Week 2Los Angeles Chargers2009</v>
          </cell>
          <cell r="M27">
            <v>66882</v>
          </cell>
          <cell r="O27" t="str">
            <v>Week 3Los Angeles Chargers2009</v>
          </cell>
          <cell r="P27">
            <v>67230</v>
          </cell>
          <cell r="R27" t="str">
            <v>Week 4Los Angeles Chargers2009</v>
          </cell>
          <cell r="S27">
            <v>64045</v>
          </cell>
          <cell r="U27" t="str">
            <v>Week 5Los Angeles Chargers2009</v>
          </cell>
          <cell r="V27" t="str">
            <v>Bye</v>
          </cell>
          <cell r="X27" t="str">
            <v>Week 6Los Angeles Chargers2009</v>
          </cell>
          <cell r="Y27">
            <v>68615</v>
          </cell>
          <cell r="AA27" t="str">
            <v>Week 7Los Angeles Chargers2009</v>
          </cell>
          <cell r="AB27">
            <v>69337</v>
          </cell>
          <cell r="AD27" t="str">
            <v>Week 8Los Angeles Chargers2009</v>
          </cell>
          <cell r="AE27">
            <v>67016</v>
          </cell>
          <cell r="AG27" t="str">
            <v>Week 9Los Angeles Chargers2009</v>
          </cell>
          <cell r="AH27">
            <v>78774</v>
          </cell>
          <cell r="AJ27" t="str">
            <v>Week 10Los Angeles Chargers2009</v>
          </cell>
          <cell r="AK27">
            <v>68879</v>
          </cell>
          <cell r="AM27" t="str">
            <v>Week 11Los Angeles Chargers2009</v>
          </cell>
          <cell r="AN27">
            <v>74707</v>
          </cell>
          <cell r="AP27" t="str">
            <v>Week 12Los Angeles Chargers2009</v>
          </cell>
          <cell r="AQ27">
            <v>65280</v>
          </cell>
          <cell r="AS27" t="str">
            <v>Week 13Los Angeles Chargers2009</v>
          </cell>
          <cell r="AT27">
            <v>67978</v>
          </cell>
          <cell r="AV27" t="str">
            <v>Week 14Los Angeles Chargers2009</v>
          </cell>
          <cell r="AW27">
            <v>90552</v>
          </cell>
          <cell r="AY27" t="str">
            <v>Week 15Los Angeles Chargers2009</v>
          </cell>
          <cell r="AZ27">
            <v>68889</v>
          </cell>
          <cell r="BB27" t="str">
            <v>Week 16Los Angeles Chargers2009</v>
          </cell>
          <cell r="BC27">
            <v>69143</v>
          </cell>
          <cell r="BE27" t="str">
            <v>Week 17Los Angeles Chargers2009</v>
          </cell>
          <cell r="BF27">
            <v>67554</v>
          </cell>
        </row>
        <row r="28">
          <cell r="I28" t="str">
            <v>Week 1San Francisco2009</v>
          </cell>
          <cell r="J28">
            <v>61981</v>
          </cell>
          <cell r="L28" t="str">
            <v>Week 2San Francisco2009</v>
          </cell>
          <cell r="M28">
            <v>69732</v>
          </cell>
          <cell r="O28" t="str">
            <v>Week 3San Francisco2009</v>
          </cell>
          <cell r="P28">
            <v>63398</v>
          </cell>
          <cell r="R28" t="str">
            <v>Week 4San Francisco2009</v>
          </cell>
          <cell r="S28">
            <v>69732</v>
          </cell>
          <cell r="U28" t="str">
            <v>Week 5San Francisco2009</v>
          </cell>
          <cell r="V28">
            <v>69732</v>
          </cell>
          <cell r="X28" t="str">
            <v>Week 6San Francisco2009</v>
          </cell>
          <cell r="Y28" t="str">
            <v>Bye</v>
          </cell>
          <cell r="AA28" t="str">
            <v>Week 7San Francisco2009</v>
          </cell>
          <cell r="AB28">
            <v>70820</v>
          </cell>
          <cell r="AD28" t="str">
            <v>Week 8San Francisco2009</v>
          </cell>
          <cell r="AE28">
            <v>66229</v>
          </cell>
          <cell r="AG28" t="str">
            <v>Week 9San Francisco2009</v>
          </cell>
          <cell r="AH28">
            <v>69732</v>
          </cell>
          <cell r="AJ28" t="str">
            <v>Week 10San Francisco2009</v>
          </cell>
          <cell r="AK28">
            <v>69732</v>
          </cell>
          <cell r="AM28" t="str">
            <v>Week 11San Francisco2009</v>
          </cell>
          <cell r="AN28">
            <v>70445</v>
          </cell>
          <cell r="AP28" t="str">
            <v>Week 12San Francisco2009</v>
          </cell>
          <cell r="AQ28">
            <v>69732</v>
          </cell>
          <cell r="AS28" t="str">
            <v>Week 13San Francisco2009</v>
          </cell>
          <cell r="AT28">
            <v>67761</v>
          </cell>
          <cell r="AV28" t="str">
            <v>Week 14San Francisco2009</v>
          </cell>
          <cell r="AW28">
            <v>69732</v>
          </cell>
          <cell r="AY28" t="str">
            <v>Week 15San Francisco2009</v>
          </cell>
          <cell r="AZ28">
            <v>69144</v>
          </cell>
          <cell r="BB28" t="str">
            <v>Week 16San Francisco2009</v>
          </cell>
          <cell r="BC28">
            <v>69732</v>
          </cell>
          <cell r="BE28" t="str">
            <v>Week 17San Francisco2009</v>
          </cell>
          <cell r="BF28">
            <v>47965</v>
          </cell>
        </row>
        <row r="29">
          <cell r="I29" t="str">
            <v>Week 1Seattle2009</v>
          </cell>
          <cell r="J29">
            <v>67610</v>
          </cell>
          <cell r="L29" t="str">
            <v>Week 2Seattle2009</v>
          </cell>
          <cell r="M29">
            <v>69732</v>
          </cell>
          <cell r="O29" t="str">
            <v>Week 3Seattle2009</v>
          </cell>
          <cell r="P29">
            <v>67938</v>
          </cell>
          <cell r="R29" t="str">
            <v>Week 4Seattle2009</v>
          </cell>
          <cell r="S29">
            <v>66112</v>
          </cell>
          <cell r="U29" t="str">
            <v>Week 5Seattle2009</v>
          </cell>
          <cell r="V29">
            <v>67228</v>
          </cell>
          <cell r="X29" t="str">
            <v>Week 6Seattle2009</v>
          </cell>
          <cell r="Y29">
            <v>67588</v>
          </cell>
          <cell r="AA29" t="str">
            <v>Week 7Seattle2009</v>
          </cell>
          <cell r="AB29" t="str">
            <v>Bye</v>
          </cell>
          <cell r="AD29" t="str">
            <v>Week 8Seattle2009</v>
          </cell>
          <cell r="AE29">
            <v>80886</v>
          </cell>
          <cell r="AG29" t="str">
            <v>Week 9Seattle2009</v>
          </cell>
          <cell r="AH29">
            <v>67003</v>
          </cell>
          <cell r="AJ29" t="str">
            <v>Week 10Seattle2009</v>
          </cell>
          <cell r="AK29">
            <v>62278</v>
          </cell>
          <cell r="AM29" t="str">
            <v>Week 11Seattle2009</v>
          </cell>
          <cell r="AN29">
            <v>63854</v>
          </cell>
          <cell r="AP29" t="str">
            <v>Week 12Seattle2009</v>
          </cell>
          <cell r="AQ29">
            <v>47475</v>
          </cell>
          <cell r="AS29" t="str">
            <v>Week 13Seattle2009</v>
          </cell>
          <cell r="AT29">
            <v>67761</v>
          </cell>
          <cell r="AV29" t="str">
            <v>Week 14Seattle2009</v>
          </cell>
          <cell r="AW29">
            <v>70380</v>
          </cell>
          <cell r="AY29" t="str">
            <v>Week 15Seattle2009</v>
          </cell>
          <cell r="AZ29">
            <v>67011</v>
          </cell>
          <cell r="BB29" t="str">
            <v>Week 16Seattle2009</v>
          </cell>
          <cell r="BC29">
            <v>70429</v>
          </cell>
          <cell r="BE29" t="str">
            <v>Week 17Seattle2009</v>
          </cell>
          <cell r="BF29">
            <v>67002</v>
          </cell>
        </row>
        <row r="30">
          <cell r="I30" t="str">
            <v>Week 1Los Angeles Rams2009</v>
          </cell>
          <cell r="J30">
            <v>67610</v>
          </cell>
          <cell r="L30" t="str">
            <v>Week 2Los Angeles Rams2009</v>
          </cell>
          <cell r="M30">
            <v>87780</v>
          </cell>
          <cell r="O30" t="str">
            <v>Week 3Los Angeles Rams2009</v>
          </cell>
          <cell r="P30">
            <v>60234</v>
          </cell>
          <cell r="R30" t="str">
            <v>Week 4Los Angeles Rams2009</v>
          </cell>
          <cell r="S30">
            <v>69732</v>
          </cell>
          <cell r="U30" t="str">
            <v>Week 5Los Angeles Rams2009</v>
          </cell>
          <cell r="V30">
            <v>60166</v>
          </cell>
          <cell r="X30" t="str">
            <v>Week 6Los Angeles Rams2009</v>
          </cell>
          <cell r="Y30">
            <v>42088</v>
          </cell>
          <cell r="AA30" t="str">
            <v>Week 7Los Angeles Rams2009</v>
          </cell>
          <cell r="AB30">
            <v>60108</v>
          </cell>
          <cell r="AD30" t="str">
            <v>Week 8Los Angeles Rams2009</v>
          </cell>
          <cell r="AE30">
            <v>40857</v>
          </cell>
          <cell r="AG30" t="str">
            <v>Week 9Los Angeles Rams2009</v>
          </cell>
          <cell r="AH30" t="str">
            <v>Bye</v>
          </cell>
          <cell r="AJ30" t="str">
            <v>Week 10Los Angeles Rams2009</v>
          </cell>
          <cell r="AK30">
            <v>59858</v>
          </cell>
          <cell r="AM30" t="str">
            <v>Week 11Los Angeles Rams2009</v>
          </cell>
          <cell r="AN30">
            <v>59839</v>
          </cell>
          <cell r="AP30" t="str">
            <v>Week 12Los Angeles Rams2009</v>
          </cell>
          <cell r="AQ30">
            <v>47475</v>
          </cell>
          <cell r="AS30" t="str">
            <v>Week 13Los Angeles Rams2009</v>
          </cell>
          <cell r="AT30">
            <v>61892</v>
          </cell>
          <cell r="AV30" t="str">
            <v>Week 14Los Angeles Rams2009</v>
          </cell>
          <cell r="AW30">
            <v>69143</v>
          </cell>
          <cell r="AY30" t="str">
            <v>Week 15Los Angeles Rams2009</v>
          </cell>
          <cell r="AZ30">
            <v>46256</v>
          </cell>
          <cell r="BB30" t="str">
            <v>Week 16Los Angeles Rams2009</v>
          </cell>
          <cell r="BC30">
            <v>62624</v>
          </cell>
          <cell r="BE30" t="str">
            <v>Week 17Los Angeles Rams2009</v>
          </cell>
          <cell r="BF30">
            <v>47965</v>
          </cell>
        </row>
        <row r="31">
          <cell r="I31" t="str">
            <v>Week 1Tampa Bay2009</v>
          </cell>
          <cell r="J31">
            <v>63806</v>
          </cell>
          <cell r="L31" t="str">
            <v>Week 2Tampa Bay2009</v>
          </cell>
          <cell r="M31">
            <v>70318</v>
          </cell>
          <cell r="O31" t="str">
            <v>Week 3Tampa Bay2009</v>
          </cell>
          <cell r="P31">
            <v>63689</v>
          </cell>
          <cell r="R31" t="str">
            <v>Week 4Tampa Bay2009</v>
          </cell>
          <cell r="S31">
            <v>86412</v>
          </cell>
          <cell r="U31" t="str">
            <v>Week 5Tampa Bay2009</v>
          </cell>
          <cell r="V31">
            <v>69144</v>
          </cell>
          <cell r="X31" t="str">
            <v>Week 6Tampa Bay2009</v>
          </cell>
          <cell r="Y31">
            <v>62422</v>
          </cell>
          <cell r="AA31" t="str">
            <v>Week 7Tampa Bay2009</v>
          </cell>
          <cell r="AB31">
            <v>84254</v>
          </cell>
          <cell r="AD31" t="str">
            <v>Week 8Tampa Bay2009</v>
          </cell>
          <cell r="AE31" t="str">
            <v>Bye</v>
          </cell>
          <cell r="AG31" t="str">
            <v>Week 9Tampa Bay2009</v>
          </cell>
          <cell r="AH31">
            <v>62994</v>
          </cell>
          <cell r="AJ31" t="str">
            <v>Week 10Tampa Bay2009</v>
          </cell>
          <cell r="AK31">
            <v>66085</v>
          </cell>
          <cell r="AM31" t="str">
            <v>Week 11Tampa Bay2009</v>
          </cell>
          <cell r="AN31">
            <v>62720</v>
          </cell>
          <cell r="AP31" t="str">
            <v>Week 12Tampa Bay2009</v>
          </cell>
          <cell r="AQ31">
            <v>67029</v>
          </cell>
          <cell r="AS31" t="str">
            <v>Week 13Tampa Bay2009</v>
          </cell>
          <cell r="AT31">
            <v>72455</v>
          </cell>
          <cell r="AV31" t="str">
            <v>Week 14Tampa Bay2009</v>
          </cell>
          <cell r="AW31">
            <v>62731</v>
          </cell>
          <cell r="AY31" t="str">
            <v>Week 15Tampa Bay2009</v>
          </cell>
          <cell r="AZ31">
            <v>67011</v>
          </cell>
          <cell r="BB31" t="str">
            <v>Week 16Tampa Bay2009</v>
          </cell>
          <cell r="BC31">
            <v>70021</v>
          </cell>
          <cell r="BE31" t="str">
            <v>Week 17Tampa Bay2009</v>
          </cell>
          <cell r="BF31">
            <v>62578</v>
          </cell>
        </row>
        <row r="32">
          <cell r="I32" t="str">
            <v>Week 1Tennessee2009</v>
          </cell>
          <cell r="J32">
            <v>65110</v>
          </cell>
          <cell r="L32" t="str">
            <v>Week 2Tennessee2009</v>
          </cell>
          <cell r="M32">
            <v>69143</v>
          </cell>
          <cell r="O32" t="str">
            <v>Week 3Tennessee2009</v>
          </cell>
          <cell r="P32">
            <v>75863</v>
          </cell>
          <cell r="R32" t="str">
            <v>Week 4Tennessee2009</v>
          </cell>
          <cell r="S32">
            <v>49014</v>
          </cell>
          <cell r="U32" t="str">
            <v>Week 5Tennessee2009</v>
          </cell>
          <cell r="V32">
            <v>69143</v>
          </cell>
          <cell r="X32" t="str">
            <v>Week 6Tennessee2009</v>
          </cell>
          <cell r="Y32">
            <v>68756</v>
          </cell>
          <cell r="AA32" t="str">
            <v>Week 7Tennessee2009</v>
          </cell>
          <cell r="AB32" t="str">
            <v>Bye</v>
          </cell>
          <cell r="AD32" t="str">
            <v>Week 8Tennessee2009</v>
          </cell>
          <cell r="AE32">
            <v>69143</v>
          </cell>
          <cell r="AG32" t="str">
            <v>Week 9Tennessee2009</v>
          </cell>
          <cell r="AH32">
            <v>69732</v>
          </cell>
          <cell r="AJ32" t="str">
            <v>Week 10Tennessee2009</v>
          </cell>
          <cell r="AK32">
            <v>69143</v>
          </cell>
          <cell r="AM32" t="str">
            <v>Week 11Tennessee2009</v>
          </cell>
          <cell r="AN32">
            <v>71153</v>
          </cell>
          <cell r="AP32" t="str">
            <v>Week 12Tennessee2009</v>
          </cell>
          <cell r="AQ32">
            <v>69143</v>
          </cell>
          <cell r="AS32" t="str">
            <v>Week 13Tennessee2009</v>
          </cell>
          <cell r="AT32">
            <v>66321</v>
          </cell>
          <cell r="AV32" t="str">
            <v>Week 14Tennessee2009</v>
          </cell>
          <cell r="AW32">
            <v>69143</v>
          </cell>
          <cell r="AY32" t="str">
            <v>Week 15Tennessee2009</v>
          </cell>
          <cell r="AZ32">
            <v>69143</v>
          </cell>
          <cell r="BB32" t="str">
            <v>Week 16Tennessee2009</v>
          </cell>
          <cell r="BC32">
            <v>69143</v>
          </cell>
          <cell r="BE32" t="str">
            <v>Week 17Tennessee2009</v>
          </cell>
          <cell r="BF32">
            <v>67002</v>
          </cell>
        </row>
        <row r="33">
          <cell r="I33" t="str">
            <v>Week 1Washington2009</v>
          </cell>
          <cell r="J33">
            <v>78206</v>
          </cell>
          <cell r="L33" t="str">
            <v>Week 2Washington2009</v>
          </cell>
          <cell r="M33">
            <v>87780</v>
          </cell>
          <cell r="O33" t="str">
            <v>Week 3Washington2009</v>
          </cell>
          <cell r="P33">
            <v>40896</v>
          </cell>
          <cell r="R33" t="str">
            <v>Week 4Washington2009</v>
          </cell>
          <cell r="S33">
            <v>86412</v>
          </cell>
          <cell r="U33" t="str">
            <v>Week 5Washington2009</v>
          </cell>
          <cell r="V33">
            <v>73487</v>
          </cell>
          <cell r="X33" t="str">
            <v>Week 6Washington2009</v>
          </cell>
          <cell r="Y33">
            <v>79572</v>
          </cell>
          <cell r="AA33" t="str">
            <v>Week 7Washington2009</v>
          </cell>
          <cell r="AB33">
            <v>88241</v>
          </cell>
          <cell r="AD33" t="str">
            <v>Week 8Washington2009</v>
          </cell>
          <cell r="AE33" t="str">
            <v>Bye</v>
          </cell>
          <cell r="AG33" t="str">
            <v>Week 9Washington2009</v>
          </cell>
          <cell r="AH33">
            <v>67982</v>
          </cell>
          <cell r="AJ33" t="str">
            <v>Week 10Washington2009</v>
          </cell>
          <cell r="AK33">
            <v>85247</v>
          </cell>
          <cell r="AM33" t="str">
            <v>Week 11Washington2009</v>
          </cell>
          <cell r="AN33">
            <v>85277</v>
          </cell>
          <cell r="AP33" t="str">
            <v>Week 12Washington2009</v>
          </cell>
          <cell r="AQ33">
            <v>69144</v>
          </cell>
          <cell r="AS33" t="str">
            <v>Week 13Washington2009</v>
          </cell>
          <cell r="AT33">
            <v>84520</v>
          </cell>
          <cell r="AV33" t="str">
            <v>Week 14Washington2009</v>
          </cell>
          <cell r="AW33">
            <v>44506</v>
          </cell>
          <cell r="AY33" t="str">
            <v>Week 15Washington2009</v>
          </cell>
          <cell r="AZ33">
            <v>78359</v>
          </cell>
          <cell r="BB33" t="str">
            <v>Week 16Washington2009</v>
          </cell>
          <cell r="BC33">
            <v>88221</v>
          </cell>
          <cell r="BE33" t="str">
            <v>Week 17Washington2009</v>
          </cell>
          <cell r="BF33">
            <v>67554</v>
          </cell>
        </row>
        <row r="34">
          <cell r="I34" t="str">
            <v>Week 1Arizona2010</v>
          </cell>
          <cell r="J34">
            <v>52440</v>
          </cell>
          <cell r="L34" t="str">
            <v>Week 2Arizona2010</v>
          </cell>
          <cell r="M34">
            <v>66824</v>
          </cell>
          <cell r="O34" t="str">
            <v>Week 3Arizona2010</v>
          </cell>
          <cell r="P34">
            <v>62439</v>
          </cell>
          <cell r="R34" t="str">
            <v>Week 4Arizona2010</v>
          </cell>
          <cell r="S34">
            <v>62189</v>
          </cell>
          <cell r="U34" t="str">
            <v>Week 5Arizona2010</v>
          </cell>
          <cell r="V34">
            <v>62621</v>
          </cell>
          <cell r="X34" t="str">
            <v>Week 6Arizona2010</v>
          </cell>
          <cell r="Y34" t="str">
            <v>Bye</v>
          </cell>
          <cell r="AA34" t="str">
            <v>Week 7Arizona2010</v>
          </cell>
          <cell r="AB34">
            <v>67132</v>
          </cell>
          <cell r="AD34" t="str">
            <v>Week 8Arizona2010</v>
          </cell>
          <cell r="AE34">
            <v>61857</v>
          </cell>
          <cell r="AG34" t="str">
            <v>Week 9Arizona2010</v>
          </cell>
          <cell r="AH34">
            <v>64120</v>
          </cell>
          <cell r="AJ34" t="str">
            <v>Week 10Arizona2010</v>
          </cell>
          <cell r="AK34">
            <v>61904</v>
          </cell>
          <cell r="AM34" t="str">
            <v>Week 11Arizona2010</v>
          </cell>
          <cell r="AN34">
            <v>66247</v>
          </cell>
          <cell r="AP34" t="str">
            <v>Week 12Arizona2010</v>
          </cell>
          <cell r="AQ34">
            <v>62308</v>
          </cell>
          <cell r="AS34" t="str">
            <v>Week 13Arizona2010</v>
          </cell>
          <cell r="AT34">
            <v>61874</v>
          </cell>
          <cell r="AV34" t="str">
            <v>Week 14Arizona2010</v>
          </cell>
          <cell r="AW34">
            <v>62223</v>
          </cell>
          <cell r="AY34" t="str">
            <v>Week 15Arizona2010</v>
          </cell>
          <cell r="AZ34">
            <v>71849</v>
          </cell>
          <cell r="BB34" t="str">
            <v>Week 16Arizona2010</v>
          </cell>
          <cell r="BC34">
            <v>66971</v>
          </cell>
          <cell r="BE34" t="str">
            <v>Week 17Arizona2010</v>
          </cell>
          <cell r="BF34">
            <v>69732</v>
          </cell>
        </row>
        <row r="35">
          <cell r="I35" t="str">
            <v>Week 1Atlanta2010</v>
          </cell>
          <cell r="J35">
            <v>63609</v>
          </cell>
          <cell r="L35" t="str">
            <v>Week 2Atlanta2010</v>
          </cell>
          <cell r="M35">
            <v>66824</v>
          </cell>
          <cell r="O35" t="str">
            <v>Week 3Atlanta2010</v>
          </cell>
          <cell r="P35">
            <v>70051</v>
          </cell>
          <cell r="R35" t="str">
            <v>Week 4Atlanta2010</v>
          </cell>
          <cell r="S35">
            <v>66874</v>
          </cell>
          <cell r="U35" t="str">
            <v>Week 5Atlanta2010</v>
          </cell>
          <cell r="V35">
            <v>65290</v>
          </cell>
          <cell r="X35" t="str">
            <v>Week 6Atlanta2010</v>
          </cell>
          <cell r="Y35">
            <v>69144</v>
          </cell>
          <cell r="AA35" t="str">
            <v>Week 7Atlanta2010</v>
          </cell>
          <cell r="AB35">
            <v>67665</v>
          </cell>
          <cell r="AD35" t="str">
            <v>Week 8Atlanta2010</v>
          </cell>
          <cell r="AE35" t="str">
            <v>Bye</v>
          </cell>
          <cell r="AG35" t="str">
            <v>Week 9Atlanta2010</v>
          </cell>
          <cell r="AH35">
            <v>67266</v>
          </cell>
          <cell r="AJ35" t="str">
            <v>Week 10Atlanta2010</v>
          </cell>
          <cell r="AK35">
            <v>68474</v>
          </cell>
          <cell r="AM35" t="str">
            <v>Week 11Atlanta2010</v>
          </cell>
          <cell r="AN35">
            <v>53005</v>
          </cell>
          <cell r="AP35" t="str">
            <v>Week 12Atlanta2010</v>
          </cell>
          <cell r="AQ35">
            <v>68204</v>
          </cell>
          <cell r="AS35" t="str">
            <v>Week 13Atlanta2010</v>
          </cell>
          <cell r="AT35">
            <v>53955</v>
          </cell>
          <cell r="AV35" t="str">
            <v>Week 14Atlanta2010</v>
          </cell>
          <cell r="AW35">
            <v>71235</v>
          </cell>
          <cell r="AY35" t="str">
            <v>Week 15Atlanta2010</v>
          </cell>
          <cell r="AZ35">
            <v>67101</v>
          </cell>
          <cell r="BB35" t="str">
            <v>Week 16Atlanta2010</v>
          </cell>
          <cell r="BC35">
            <v>70144</v>
          </cell>
          <cell r="BE35" t="str">
            <v>Week 17Atlanta2010</v>
          </cell>
          <cell r="BF35">
            <v>67349</v>
          </cell>
        </row>
        <row r="36">
          <cell r="I36" t="str">
            <v>Week 1Baltimore2010</v>
          </cell>
          <cell r="J36">
            <v>78127</v>
          </cell>
          <cell r="L36" t="str">
            <v>Week 2Baltimore2010</v>
          </cell>
          <cell r="M36">
            <v>64071</v>
          </cell>
          <cell r="O36" t="str">
            <v>Week 3Baltimore2010</v>
          </cell>
          <cell r="P36">
            <v>71119</v>
          </cell>
          <cell r="R36" t="str">
            <v>Week 4Baltimore2010</v>
          </cell>
          <cell r="S36">
            <v>64729</v>
          </cell>
          <cell r="U36" t="str">
            <v>Week 5Baltimore2010</v>
          </cell>
          <cell r="V36">
            <v>71246</v>
          </cell>
          <cell r="X36" t="str">
            <v>Week 6Baltimore2010</v>
          </cell>
          <cell r="Y36">
            <v>68756</v>
          </cell>
          <cell r="AA36" t="str">
            <v>Week 7Baltimore2010</v>
          </cell>
          <cell r="AB36">
            <v>71220</v>
          </cell>
          <cell r="AD36" t="str">
            <v>Week 8Baltimore2010</v>
          </cell>
          <cell r="AE36" t="str">
            <v>Bye</v>
          </cell>
          <cell r="AG36" t="str">
            <v>Week 9Baltimore2010</v>
          </cell>
          <cell r="AH36">
            <v>71305</v>
          </cell>
          <cell r="AJ36" t="str">
            <v>Week 10Baltimore2010</v>
          </cell>
          <cell r="AK36">
            <v>68474</v>
          </cell>
          <cell r="AM36" t="str">
            <v>Week 11Baltimore2010</v>
          </cell>
          <cell r="AN36">
            <v>73021</v>
          </cell>
          <cell r="AP36" t="str">
            <v>Week 12Baltimore2010</v>
          </cell>
          <cell r="AQ36">
            <v>70989</v>
          </cell>
          <cell r="AS36" t="str">
            <v>Week 13Baltimore2010</v>
          </cell>
          <cell r="AT36">
            <v>71418</v>
          </cell>
          <cell r="AV36" t="str">
            <v>Week 14Baltimore2010</v>
          </cell>
          <cell r="AW36">
            <v>71413</v>
          </cell>
          <cell r="AY36" t="str">
            <v>Week 15Baltimore2010</v>
          </cell>
          <cell r="AZ36">
            <v>71432</v>
          </cell>
          <cell r="BB36" t="str">
            <v>Week 16Baltimore2010</v>
          </cell>
          <cell r="BC36">
            <v>65028</v>
          </cell>
          <cell r="BE36" t="str">
            <v>Week 17Baltimore2010</v>
          </cell>
          <cell r="BF36">
            <v>71088</v>
          </cell>
        </row>
        <row r="37">
          <cell r="I37" t="str">
            <v>Week 1Buffalo2010</v>
          </cell>
          <cell r="J37">
            <v>69295</v>
          </cell>
          <cell r="L37" t="str">
            <v>Week 2Buffalo2010</v>
          </cell>
          <cell r="M37">
            <v>70741</v>
          </cell>
          <cell r="O37" t="str">
            <v>Week 3Buffalo2010</v>
          </cell>
          <cell r="P37">
            <v>68756</v>
          </cell>
          <cell r="R37" t="str">
            <v>Week 4Buffalo2010</v>
          </cell>
          <cell r="S37">
            <v>69262</v>
          </cell>
          <cell r="U37" t="str">
            <v>Week 5Buffalo2010</v>
          </cell>
          <cell r="V37">
            <v>58304</v>
          </cell>
          <cell r="X37" t="str">
            <v>Week 6Buffalo2010</v>
          </cell>
          <cell r="Y37" t="str">
            <v>Bye</v>
          </cell>
          <cell r="AA37" t="str">
            <v>Week 7Buffalo2010</v>
          </cell>
          <cell r="AB37">
            <v>71220</v>
          </cell>
          <cell r="AD37" t="str">
            <v>Week 8Buffalo2010</v>
          </cell>
          <cell r="AE37">
            <v>66625</v>
          </cell>
          <cell r="AG37" t="str">
            <v>Week 9Buffalo2010</v>
          </cell>
          <cell r="AH37">
            <v>50746</v>
          </cell>
          <cell r="AJ37" t="str">
            <v>Week 10Buffalo2010</v>
          </cell>
          <cell r="AK37">
            <v>56721</v>
          </cell>
          <cell r="AM37" t="str">
            <v>Week 11Buffalo2010</v>
          </cell>
          <cell r="AN37">
            <v>55654</v>
          </cell>
          <cell r="AP37" t="str">
            <v>Week 12Buffalo2010</v>
          </cell>
          <cell r="AQ37">
            <v>69642</v>
          </cell>
          <cell r="AS37" t="str">
            <v>Week 13Buffalo2010</v>
          </cell>
          <cell r="AT37">
            <v>64012</v>
          </cell>
          <cell r="AV37" t="str">
            <v>Week 14Buffalo2010</v>
          </cell>
          <cell r="AW37">
            <v>50861</v>
          </cell>
          <cell r="AY37" t="str">
            <v>Week 15Buffalo2010</v>
          </cell>
          <cell r="AZ37">
            <v>65511</v>
          </cell>
          <cell r="BB37" t="str">
            <v>Week 16Buffalo2010</v>
          </cell>
          <cell r="BC37">
            <v>68281</v>
          </cell>
          <cell r="BE37" t="str">
            <v>Week 17Buffalo2010</v>
          </cell>
          <cell r="BF37">
            <v>79019</v>
          </cell>
        </row>
        <row r="38">
          <cell r="I38" t="str">
            <v>Week 1Carolina2010</v>
          </cell>
          <cell r="J38">
            <v>77245</v>
          </cell>
          <cell r="L38" t="str">
            <v>Week 2Carolina2010</v>
          </cell>
          <cell r="M38">
            <v>72577</v>
          </cell>
          <cell r="O38" t="str">
            <v>Week 3Carolina2010</v>
          </cell>
          <cell r="P38">
            <v>72887</v>
          </cell>
          <cell r="R38" t="str">
            <v>Week 4Carolina2010</v>
          </cell>
          <cell r="S38">
            <v>70016</v>
          </cell>
          <cell r="U38" t="str">
            <v>Week 5Carolina2010</v>
          </cell>
          <cell r="V38">
            <v>73464</v>
          </cell>
          <cell r="X38" t="str">
            <v>Week 6Carolina2010</v>
          </cell>
          <cell r="Y38" t="str">
            <v>Bye</v>
          </cell>
          <cell r="AA38" t="str">
            <v>Week 7Carolina2010</v>
          </cell>
          <cell r="AB38">
            <v>72741</v>
          </cell>
          <cell r="AD38" t="str">
            <v>Week 8Carolina2010</v>
          </cell>
          <cell r="AE38">
            <v>52281</v>
          </cell>
          <cell r="AG38" t="str">
            <v>Week 9Carolina2010</v>
          </cell>
          <cell r="AH38">
            <v>73191</v>
          </cell>
          <cell r="AJ38" t="str">
            <v>Week 10Carolina2010</v>
          </cell>
          <cell r="AK38">
            <v>44264</v>
          </cell>
          <cell r="AM38" t="str">
            <v>Week 11Carolina2010</v>
          </cell>
          <cell r="AN38">
            <v>73021</v>
          </cell>
          <cell r="AP38" t="str">
            <v>Week 12Carolina2010</v>
          </cell>
          <cell r="AQ38">
            <v>64463</v>
          </cell>
          <cell r="AS38" t="str">
            <v>Week 13Carolina2010</v>
          </cell>
          <cell r="AT38">
            <v>66577</v>
          </cell>
          <cell r="AV38" t="str">
            <v>Week 14Carolina2010</v>
          </cell>
          <cell r="AW38">
            <v>71235</v>
          </cell>
          <cell r="AY38" t="str">
            <v>Week 15Carolina2010</v>
          </cell>
          <cell r="AZ38">
            <v>71849</v>
          </cell>
          <cell r="BB38" t="str">
            <v>Week 16Carolina2010</v>
          </cell>
          <cell r="BC38">
            <v>61748</v>
          </cell>
          <cell r="BE38" t="str">
            <v>Week 17Carolina2010</v>
          </cell>
          <cell r="BF38">
            <v>67349</v>
          </cell>
        </row>
        <row r="39">
          <cell r="I39" t="str">
            <v>Week 1Chicago2010</v>
          </cell>
          <cell r="J39">
            <v>62080</v>
          </cell>
          <cell r="L39" t="str">
            <v>Week 2Chicago2010</v>
          </cell>
          <cell r="M39">
            <v>85168</v>
          </cell>
          <cell r="O39" t="str">
            <v>Week 3Chicago2010</v>
          </cell>
          <cell r="P39">
            <v>62179</v>
          </cell>
          <cell r="R39" t="str">
            <v>Week 4Chicago2010</v>
          </cell>
          <cell r="S39">
            <v>77716</v>
          </cell>
          <cell r="U39" t="str">
            <v>Week 5Chicago2010</v>
          </cell>
          <cell r="V39">
            <v>73464</v>
          </cell>
          <cell r="X39" t="str">
            <v>Week 6Chicago2010</v>
          </cell>
          <cell r="Y39">
            <v>62137</v>
          </cell>
          <cell r="AA39" t="str">
            <v>Week 7Chicago2010</v>
          </cell>
          <cell r="AB39">
            <v>62155</v>
          </cell>
          <cell r="AD39" t="str">
            <v>Week 8Chicago2010</v>
          </cell>
          <cell r="AE39" t="str">
            <v>Bye</v>
          </cell>
          <cell r="AG39" t="str">
            <v>Week 9Chicago2010</v>
          </cell>
          <cell r="AH39">
            <v>50746</v>
          </cell>
          <cell r="AJ39" t="str">
            <v>Week 10Chicago2010</v>
          </cell>
          <cell r="AK39">
            <v>62206</v>
          </cell>
          <cell r="AM39" t="str">
            <v>Week 11Chicago2010</v>
          </cell>
          <cell r="AN39">
            <v>68752</v>
          </cell>
          <cell r="AP39" t="str">
            <v>Week 12Chicago2010</v>
          </cell>
          <cell r="AQ39">
            <v>62147</v>
          </cell>
          <cell r="AS39" t="str">
            <v>Week 13Chicago2010</v>
          </cell>
          <cell r="AT39">
            <v>58119</v>
          </cell>
          <cell r="AV39" t="str">
            <v>Week 14Chicago2010</v>
          </cell>
          <cell r="AW39">
            <v>62347</v>
          </cell>
          <cell r="AY39" t="str">
            <v>Week 15Chicago2010</v>
          </cell>
          <cell r="AZ39">
            <v>40504</v>
          </cell>
          <cell r="BB39" t="str">
            <v>Week 16Chicago2010</v>
          </cell>
          <cell r="BC39">
            <v>62310</v>
          </cell>
          <cell r="BE39" t="str">
            <v>Week 17Chicago2010</v>
          </cell>
          <cell r="BF39">
            <v>70833</v>
          </cell>
        </row>
        <row r="40">
          <cell r="I40" t="str">
            <v>Week 1Cincinnati2010</v>
          </cell>
          <cell r="J40">
            <v>68756</v>
          </cell>
          <cell r="L40" t="str">
            <v>Week 2Cincinnati2010</v>
          </cell>
          <cell r="M40">
            <v>64071</v>
          </cell>
          <cell r="O40" t="str">
            <v>Week 3Cincinnati2010</v>
          </cell>
          <cell r="P40">
            <v>72887</v>
          </cell>
          <cell r="R40" t="str">
            <v>Week 4Cincinnati2010</v>
          </cell>
          <cell r="S40">
            <v>66731</v>
          </cell>
          <cell r="U40" t="str">
            <v>Week 5Cincinnati2010</v>
          </cell>
          <cell r="V40">
            <v>63888</v>
          </cell>
          <cell r="X40" t="str">
            <v>Week 6Cincinnati2010</v>
          </cell>
          <cell r="Y40" t="str">
            <v>Bye</v>
          </cell>
          <cell r="AA40" t="str">
            <v>Week 7Cincinnati2010</v>
          </cell>
          <cell r="AB40">
            <v>67665</v>
          </cell>
          <cell r="AD40" t="str">
            <v>Week 8Cincinnati2010</v>
          </cell>
          <cell r="AE40">
            <v>63179</v>
          </cell>
          <cell r="AG40" t="str">
            <v>Week 9Cincinnati2010</v>
          </cell>
          <cell r="AH40">
            <v>65626</v>
          </cell>
          <cell r="AJ40" t="str">
            <v>Week 10Cincinnati2010</v>
          </cell>
          <cell r="AK40">
            <v>67404</v>
          </cell>
          <cell r="AM40" t="str">
            <v>Week 11Cincinnati2010</v>
          </cell>
          <cell r="AN40">
            <v>55654</v>
          </cell>
          <cell r="AP40" t="str">
            <v>Week 12Cincinnati2010</v>
          </cell>
          <cell r="AQ40">
            <v>78903</v>
          </cell>
          <cell r="AS40" t="str">
            <v>Week 13Cincinnati2010</v>
          </cell>
          <cell r="AT40">
            <v>59963</v>
          </cell>
          <cell r="AV40" t="str">
            <v>Week 14Cincinnati2010</v>
          </cell>
          <cell r="AW40">
            <v>57501</v>
          </cell>
          <cell r="AY40" t="str">
            <v>Week 15Cincinnati2010</v>
          </cell>
          <cell r="AZ40">
            <v>56342</v>
          </cell>
          <cell r="BB40" t="str">
            <v>Week 16Cincinnati2010</v>
          </cell>
          <cell r="BC40">
            <v>54194</v>
          </cell>
          <cell r="BE40" t="str">
            <v>Week 17Cincinnati2010</v>
          </cell>
          <cell r="BF40">
            <v>71088</v>
          </cell>
        </row>
        <row r="41">
          <cell r="I41" t="str">
            <v>Week 1Cleveland2010</v>
          </cell>
          <cell r="J41">
            <v>47211</v>
          </cell>
          <cell r="L41" t="str">
            <v>Week 2Cleveland2010</v>
          </cell>
          <cell r="M41">
            <v>65377</v>
          </cell>
          <cell r="O41" t="str">
            <v>Week 3Cleveland2010</v>
          </cell>
          <cell r="P41">
            <v>71119</v>
          </cell>
          <cell r="R41" t="str">
            <v>Week 4Cleveland2010</v>
          </cell>
          <cell r="S41">
            <v>66731</v>
          </cell>
          <cell r="U41" t="str">
            <v>Week 5Cleveland2010</v>
          </cell>
          <cell r="V41">
            <v>65290</v>
          </cell>
          <cell r="X41" t="str">
            <v>Week 6Cleveland2010</v>
          </cell>
          <cell r="Y41">
            <v>65168</v>
          </cell>
          <cell r="AA41" t="str">
            <v>Week 7Cleveland2010</v>
          </cell>
          <cell r="AB41">
            <v>70077</v>
          </cell>
          <cell r="AD41" t="str">
            <v>Week 8Cleveland2010</v>
          </cell>
          <cell r="AE41" t="str">
            <v>Bye</v>
          </cell>
          <cell r="AG41" t="str">
            <v>Week 9Cleveland2010</v>
          </cell>
          <cell r="AH41">
            <v>66292</v>
          </cell>
          <cell r="AJ41" t="str">
            <v>Week 10Cleveland2010</v>
          </cell>
          <cell r="AK41">
            <v>67449</v>
          </cell>
          <cell r="AM41" t="str">
            <v>Week 11Cleveland2010</v>
          </cell>
          <cell r="AN41">
            <v>62254</v>
          </cell>
          <cell r="AP41" t="str">
            <v>Week 12Cleveland2010</v>
          </cell>
          <cell r="AQ41">
            <v>64463</v>
          </cell>
          <cell r="AS41" t="str">
            <v>Week 13Cleveland2010</v>
          </cell>
          <cell r="AT41">
            <v>65942</v>
          </cell>
          <cell r="AV41" t="str">
            <v>Week 14Cleveland2010</v>
          </cell>
          <cell r="AW41">
            <v>50861</v>
          </cell>
          <cell r="AY41" t="str">
            <v>Week 15Cleveland2010</v>
          </cell>
          <cell r="AZ41">
            <v>56342</v>
          </cell>
          <cell r="BB41" t="str">
            <v>Week 16Cleveland2010</v>
          </cell>
          <cell r="BC41">
            <v>65028</v>
          </cell>
          <cell r="BE41" t="str">
            <v>Week 17Cleveland2010</v>
          </cell>
          <cell r="BF41">
            <v>68303</v>
          </cell>
        </row>
        <row r="42">
          <cell r="I42" t="str">
            <v>Week 1Dallas2010</v>
          </cell>
          <cell r="J42">
            <v>90670</v>
          </cell>
          <cell r="L42" t="str">
            <v>Week 2Dallas2010</v>
          </cell>
          <cell r="M42">
            <v>85168</v>
          </cell>
          <cell r="O42" t="str">
            <v>Week 3Dallas2010</v>
          </cell>
          <cell r="P42">
            <v>71456</v>
          </cell>
          <cell r="R42" t="str">
            <v>Week 4Dallas2010</v>
          </cell>
          <cell r="S42" t="str">
            <v>Bye</v>
          </cell>
          <cell r="U42" t="str">
            <v>Week 5Dallas2010</v>
          </cell>
          <cell r="V42">
            <v>90616</v>
          </cell>
          <cell r="X42" t="str">
            <v>Week 6Dallas2010</v>
          </cell>
          <cell r="Y42">
            <v>64120</v>
          </cell>
          <cell r="AA42" t="str">
            <v>Week 7Dallas2010</v>
          </cell>
          <cell r="AB42">
            <v>91375</v>
          </cell>
          <cell r="AD42" t="str">
            <v>Week 8Dallas2010</v>
          </cell>
          <cell r="AE42">
            <v>81395</v>
          </cell>
          <cell r="AG42" t="str">
            <v>Week 9Dallas2010</v>
          </cell>
          <cell r="AH42">
            <v>70913</v>
          </cell>
          <cell r="AJ42" t="str">
            <v>Week 10Dallas2010</v>
          </cell>
          <cell r="AK42">
            <v>80851</v>
          </cell>
          <cell r="AM42" t="str">
            <v>Week 11Dallas2010</v>
          </cell>
          <cell r="AN42">
            <v>81261</v>
          </cell>
          <cell r="AP42" t="str">
            <v>Week 12Dallas2010</v>
          </cell>
          <cell r="AQ42">
            <v>93985</v>
          </cell>
          <cell r="AS42" t="str">
            <v>Week 13Dallas2010</v>
          </cell>
          <cell r="AT42">
            <v>67471</v>
          </cell>
          <cell r="AV42" t="str">
            <v>Week 14Dallas2010</v>
          </cell>
          <cell r="AW42">
            <v>85673</v>
          </cell>
          <cell r="AY42" t="str">
            <v>Week 15Dallas2010</v>
          </cell>
          <cell r="AZ42">
            <v>86904</v>
          </cell>
          <cell r="BB42" t="str">
            <v>Week 16Dallas2010</v>
          </cell>
          <cell r="BC42">
            <v>66971</v>
          </cell>
          <cell r="BE42" t="str">
            <v>Week 17Dallas2010</v>
          </cell>
          <cell r="BF42">
            <v>69144</v>
          </cell>
        </row>
        <row r="43">
          <cell r="I43" t="str">
            <v>Week 1Denver2010</v>
          </cell>
          <cell r="J43">
            <v>63636</v>
          </cell>
          <cell r="L43" t="str">
            <v>Week 2Denver2010</v>
          </cell>
          <cell r="M43">
            <v>75130</v>
          </cell>
          <cell r="O43" t="str">
            <v>Week 3Denver2010</v>
          </cell>
          <cell r="P43">
            <v>76401</v>
          </cell>
          <cell r="R43" t="str">
            <v>Week 4Denver2010</v>
          </cell>
          <cell r="S43">
            <v>69143</v>
          </cell>
          <cell r="U43" t="str">
            <v>Week 5Denver2010</v>
          </cell>
          <cell r="V43">
            <v>71246</v>
          </cell>
          <cell r="X43" t="str">
            <v>Week 6Denver2010</v>
          </cell>
          <cell r="Y43">
            <v>75982</v>
          </cell>
          <cell r="AA43" t="str">
            <v>Week 7Denver2010</v>
          </cell>
          <cell r="AB43">
            <v>75835</v>
          </cell>
          <cell r="AD43" t="str">
            <v>Week 8Denver2010</v>
          </cell>
          <cell r="AE43">
            <v>83941</v>
          </cell>
          <cell r="AG43" t="str">
            <v>Week 9Denver2010</v>
          </cell>
          <cell r="AH43" t="str">
            <v>Bye</v>
          </cell>
          <cell r="AJ43" t="str">
            <v>Week 10Denver2010</v>
          </cell>
          <cell r="AK43">
            <v>75334</v>
          </cell>
          <cell r="AM43" t="str">
            <v>Week 11Denver2010</v>
          </cell>
          <cell r="AN43">
            <v>68482</v>
          </cell>
          <cell r="AP43" t="str">
            <v>Week 12Denver2010</v>
          </cell>
          <cell r="AQ43">
            <v>72736</v>
          </cell>
          <cell r="AS43" t="str">
            <v>Week 13Denver2010</v>
          </cell>
          <cell r="AT43">
            <v>67267</v>
          </cell>
          <cell r="AV43" t="str">
            <v>Week 14Denver2010</v>
          </cell>
          <cell r="AW43">
            <v>62223</v>
          </cell>
          <cell r="AY43" t="str">
            <v>Week 15Denver2010</v>
          </cell>
          <cell r="AZ43">
            <v>44246</v>
          </cell>
          <cell r="BB43" t="str">
            <v>Week 16Denver2010</v>
          </cell>
          <cell r="BC43">
            <v>73691</v>
          </cell>
          <cell r="BE43" t="str">
            <v>Week 17Denver2010</v>
          </cell>
          <cell r="BF43">
            <v>74155</v>
          </cell>
        </row>
        <row r="44">
          <cell r="I44" t="str">
            <v>Week 1Detroit2010</v>
          </cell>
          <cell r="J44">
            <v>62080</v>
          </cell>
          <cell r="L44" t="str">
            <v>Week 2Detroit2010</v>
          </cell>
          <cell r="M44">
            <v>56688</v>
          </cell>
          <cell r="O44" t="str">
            <v>Week 3Detroit2010</v>
          </cell>
          <cell r="P44">
            <v>63377</v>
          </cell>
          <cell r="R44" t="str">
            <v>Week 4Detroit2010</v>
          </cell>
          <cell r="S44">
            <v>70729</v>
          </cell>
          <cell r="U44" t="str">
            <v>Week 5Detroit2010</v>
          </cell>
          <cell r="V44">
            <v>55714</v>
          </cell>
          <cell r="X44" t="str">
            <v>Week 6Detroit2010</v>
          </cell>
          <cell r="Y44">
            <v>78341</v>
          </cell>
          <cell r="AA44" t="str">
            <v>Week 7Detroit2010</v>
          </cell>
          <cell r="AB44" t="str">
            <v>Bye</v>
          </cell>
          <cell r="AD44" t="str">
            <v>Week 8Detroit2010</v>
          </cell>
          <cell r="AE44">
            <v>46329</v>
          </cell>
          <cell r="AG44" t="str">
            <v>Week 9Detroit2010</v>
          </cell>
          <cell r="AH44">
            <v>57799</v>
          </cell>
          <cell r="AJ44" t="str">
            <v>Week 10Detroit2010</v>
          </cell>
          <cell r="AK44">
            <v>56721</v>
          </cell>
          <cell r="AM44" t="str">
            <v>Week 11Detroit2010</v>
          </cell>
          <cell r="AN44">
            <v>81261</v>
          </cell>
          <cell r="AP44" t="str">
            <v>Week 12Detroit2010</v>
          </cell>
          <cell r="AQ44">
            <v>60965</v>
          </cell>
          <cell r="AS44" t="str">
            <v>Week 13Detroit2010</v>
          </cell>
          <cell r="AT44">
            <v>58119</v>
          </cell>
          <cell r="AV44" t="str">
            <v>Week 14Detroit2010</v>
          </cell>
          <cell r="AW44">
            <v>57659</v>
          </cell>
          <cell r="AY44" t="str">
            <v>Week 15Detroit2010</v>
          </cell>
          <cell r="AZ44">
            <v>47692</v>
          </cell>
          <cell r="BB44" t="str">
            <v>Week 16Detroit2010</v>
          </cell>
          <cell r="BC44">
            <v>66731</v>
          </cell>
          <cell r="BE44" t="str">
            <v>Week 17Detroit2010</v>
          </cell>
          <cell r="BF44">
            <v>57013</v>
          </cell>
        </row>
        <row r="45">
          <cell r="I45" t="str">
            <v>Week 1Green Bay2010</v>
          </cell>
          <cell r="J45">
            <v>69144</v>
          </cell>
          <cell r="L45" t="str">
            <v>Week 2Green Bay2010</v>
          </cell>
          <cell r="M45">
            <v>70741</v>
          </cell>
          <cell r="O45" t="str">
            <v>Week 3Green Bay2010</v>
          </cell>
          <cell r="P45">
            <v>62179</v>
          </cell>
          <cell r="R45" t="str">
            <v>Week 4Green Bay2010</v>
          </cell>
          <cell r="S45">
            <v>70729</v>
          </cell>
          <cell r="U45" t="str">
            <v>Week 5Green Bay2010</v>
          </cell>
          <cell r="V45">
            <v>87760</v>
          </cell>
          <cell r="X45" t="str">
            <v>Week 6Green Bay2010</v>
          </cell>
          <cell r="Y45">
            <v>70815</v>
          </cell>
          <cell r="AA45" t="str">
            <v>Week 7Green Bay2010</v>
          </cell>
          <cell r="AB45">
            <v>71107</v>
          </cell>
          <cell r="AD45" t="str">
            <v>Week 8Green Bay2010</v>
          </cell>
          <cell r="AE45">
            <v>78484</v>
          </cell>
          <cell r="AG45" t="str">
            <v>Week 9Green Bay2010</v>
          </cell>
          <cell r="AH45">
            <v>70913</v>
          </cell>
          <cell r="AJ45" t="str">
            <v>Week 10Green Bay2010</v>
          </cell>
          <cell r="AK45" t="str">
            <v>Bye</v>
          </cell>
          <cell r="AM45" t="str">
            <v>Week 11Green Bay2010</v>
          </cell>
          <cell r="AN45">
            <v>64120</v>
          </cell>
          <cell r="AP45" t="str">
            <v>Week 12Green Bay2010</v>
          </cell>
          <cell r="AQ45">
            <v>68204</v>
          </cell>
          <cell r="AS45" t="str">
            <v>Week 13Green Bay2010</v>
          </cell>
          <cell r="AT45">
            <v>70575</v>
          </cell>
          <cell r="AV45" t="str">
            <v>Week 14Green Bay2010</v>
          </cell>
          <cell r="AW45">
            <v>57659</v>
          </cell>
          <cell r="AY45" t="str">
            <v>Week 15Green Bay2010</v>
          </cell>
          <cell r="AZ45">
            <v>68756</v>
          </cell>
          <cell r="BB45" t="str">
            <v>Week 16Green Bay2010</v>
          </cell>
          <cell r="BC45">
            <v>70649</v>
          </cell>
          <cell r="BE45" t="str">
            <v>Week 17Green Bay2010</v>
          </cell>
          <cell r="BF45">
            <v>70833</v>
          </cell>
        </row>
        <row r="46">
          <cell r="I46" t="str">
            <v>Week 1Houston2010</v>
          </cell>
          <cell r="J46">
            <v>70974</v>
          </cell>
          <cell r="L46" t="str">
            <v>Week 2Houston2010</v>
          </cell>
          <cell r="M46">
            <v>88240</v>
          </cell>
          <cell r="O46" t="str">
            <v>Week 3Houston2010</v>
          </cell>
          <cell r="P46">
            <v>71456</v>
          </cell>
          <cell r="R46" t="str">
            <v>Week 4Houston2010</v>
          </cell>
          <cell r="S46">
            <v>32218</v>
          </cell>
          <cell r="U46" t="str">
            <v>Week 5Houston2010</v>
          </cell>
          <cell r="V46">
            <v>71110</v>
          </cell>
          <cell r="X46" t="str">
            <v>Week 6Houston2010</v>
          </cell>
          <cell r="Y46">
            <v>70926</v>
          </cell>
          <cell r="AA46" t="str">
            <v>Week 7Houston2010</v>
          </cell>
          <cell r="AB46" t="str">
            <v>Bye</v>
          </cell>
          <cell r="AD46" t="str">
            <v>Week 8Houston2010</v>
          </cell>
          <cell r="AE46">
            <v>66363</v>
          </cell>
          <cell r="AG46" t="str">
            <v>Week 9Houston2010</v>
          </cell>
          <cell r="AH46">
            <v>70886</v>
          </cell>
          <cell r="AJ46" t="str">
            <v>Week 10Houston2010</v>
          </cell>
          <cell r="AK46">
            <v>62340</v>
          </cell>
          <cell r="AM46" t="str">
            <v>Week 11Houston2010</v>
          </cell>
          <cell r="AN46">
            <v>78843</v>
          </cell>
          <cell r="AP46" t="str">
            <v>Week 12Houston2010</v>
          </cell>
          <cell r="AQ46">
            <v>70855</v>
          </cell>
          <cell r="AS46" t="str">
            <v>Week 13Houston2010</v>
          </cell>
          <cell r="AT46">
            <v>69144</v>
          </cell>
          <cell r="AV46" t="str">
            <v>Week 14Houston2010</v>
          </cell>
          <cell r="AW46">
            <v>71413</v>
          </cell>
          <cell r="AY46" t="str">
            <v>Week 15Houston2010</v>
          </cell>
          <cell r="AZ46">
            <v>69143</v>
          </cell>
          <cell r="BB46" t="str">
            <v>Week 16Houston2010</v>
          </cell>
          <cell r="BC46">
            <v>73691</v>
          </cell>
          <cell r="BE46" t="str">
            <v>Week 17Houston2010</v>
          </cell>
          <cell r="BF46">
            <v>71023</v>
          </cell>
        </row>
        <row r="47">
          <cell r="I47" t="str">
            <v>Week 1Indianapolis2010</v>
          </cell>
          <cell r="J47">
            <v>70974</v>
          </cell>
          <cell r="L47" t="str">
            <v>Week 2Indianapolis2010</v>
          </cell>
          <cell r="M47">
            <v>67275</v>
          </cell>
          <cell r="O47" t="str">
            <v>Week 3Indianapolis2010</v>
          </cell>
          <cell r="P47">
            <v>76401</v>
          </cell>
          <cell r="R47" t="str">
            <v>Week 4Indianapolis2010</v>
          </cell>
          <cell r="S47">
            <v>63111</v>
          </cell>
          <cell r="U47" t="str">
            <v>Week 5Indianapolis2010</v>
          </cell>
          <cell r="V47">
            <v>66869</v>
          </cell>
          <cell r="X47" t="str">
            <v>Week 6Indianapolis2010</v>
          </cell>
          <cell r="Y47">
            <v>87883</v>
          </cell>
          <cell r="AA47" t="str">
            <v>Week 7Indianapolis2010</v>
          </cell>
          <cell r="AB47" t="str">
            <v>Bye</v>
          </cell>
          <cell r="AD47" t="str">
            <v>Week 8Indianapolis2010</v>
          </cell>
          <cell r="AE47">
            <v>66363</v>
          </cell>
          <cell r="AG47" t="str">
            <v>Week 9Indianapolis2010</v>
          </cell>
          <cell r="AH47">
            <v>69144</v>
          </cell>
          <cell r="AJ47" t="str">
            <v>Week 10Indianapolis2010</v>
          </cell>
          <cell r="AK47">
            <v>67404</v>
          </cell>
          <cell r="AM47" t="str">
            <v>Week 11Indianapolis2010</v>
          </cell>
          <cell r="AN47">
            <v>68756</v>
          </cell>
          <cell r="AP47" t="str">
            <v>Week 12Indianapolis2010</v>
          </cell>
          <cell r="AQ47">
            <v>66085</v>
          </cell>
          <cell r="AS47" t="str">
            <v>Week 13Indianapolis2010</v>
          </cell>
          <cell r="AT47">
            <v>67471</v>
          </cell>
          <cell r="AV47" t="str">
            <v>Week 14Indianapolis2010</v>
          </cell>
          <cell r="AW47">
            <v>69143</v>
          </cell>
          <cell r="AY47" t="str">
            <v>Week 15Indianapolis2010</v>
          </cell>
          <cell r="AZ47">
            <v>67147</v>
          </cell>
          <cell r="BB47" t="str">
            <v>Week 16Indianapolis2010</v>
          </cell>
          <cell r="BC47">
            <v>52567</v>
          </cell>
          <cell r="BE47" t="str">
            <v>Week 17Indianapolis2010</v>
          </cell>
          <cell r="BF47">
            <v>67188</v>
          </cell>
        </row>
        <row r="48">
          <cell r="I48" t="str">
            <v>Week 1Jacksonville2010</v>
          </cell>
          <cell r="J48">
            <v>63636</v>
          </cell>
          <cell r="L48" t="str">
            <v>Week 2Jacksonville2010</v>
          </cell>
          <cell r="M48">
            <v>62691</v>
          </cell>
          <cell r="O48" t="str">
            <v>Week 3Jacksonville2010</v>
          </cell>
          <cell r="P48">
            <v>63256</v>
          </cell>
          <cell r="R48" t="str">
            <v>Week 4Jacksonville2010</v>
          </cell>
          <cell r="S48">
            <v>63111</v>
          </cell>
          <cell r="U48" t="str">
            <v>Week 5Jacksonville2010</v>
          </cell>
          <cell r="V48">
            <v>58304</v>
          </cell>
          <cell r="X48" t="str">
            <v>Week 6Jacksonville2010</v>
          </cell>
          <cell r="Y48">
            <v>63625</v>
          </cell>
          <cell r="AA48" t="str">
            <v>Week 7Jacksonville2010</v>
          </cell>
          <cell r="AB48">
            <v>69105</v>
          </cell>
          <cell r="AD48" t="str">
            <v>Week 8Jacksonville2010</v>
          </cell>
          <cell r="AE48">
            <v>81395</v>
          </cell>
          <cell r="AG48" t="str">
            <v>Week 9Jacksonville2010</v>
          </cell>
          <cell r="AH48" t="str">
            <v>Bye</v>
          </cell>
          <cell r="AJ48" t="str">
            <v>Week 10Jacksonville2010</v>
          </cell>
          <cell r="AK48">
            <v>62340</v>
          </cell>
          <cell r="AM48" t="str">
            <v>Week 11Jacksonville2010</v>
          </cell>
          <cell r="AN48">
            <v>62254</v>
          </cell>
          <cell r="AP48" t="str">
            <v>Week 12Jacksonville2010</v>
          </cell>
          <cell r="AQ48">
            <v>78533</v>
          </cell>
          <cell r="AS48" t="str">
            <v>Week 13Jacksonville2010</v>
          </cell>
          <cell r="AT48">
            <v>69143</v>
          </cell>
          <cell r="AV48" t="str">
            <v>Week 14Jacksonville2010</v>
          </cell>
          <cell r="AW48">
            <v>62570</v>
          </cell>
          <cell r="AY48" t="str">
            <v>Week 15Jacksonville2010</v>
          </cell>
          <cell r="AZ48">
            <v>67147</v>
          </cell>
          <cell r="BB48" t="str">
            <v>Week 16Jacksonville2010</v>
          </cell>
          <cell r="BC48">
            <v>63470</v>
          </cell>
          <cell r="BE48" t="str">
            <v>Week 17Jacksonville2010</v>
          </cell>
          <cell r="BF48">
            <v>71023</v>
          </cell>
        </row>
        <row r="49">
          <cell r="I49" t="str">
            <v>Week 1Kansas City2010</v>
          </cell>
          <cell r="J49">
            <v>71297</v>
          </cell>
          <cell r="L49" t="str">
            <v>Week 2Kansas City2010</v>
          </cell>
          <cell r="M49">
            <v>65377</v>
          </cell>
          <cell r="O49" t="str">
            <v>Week 3Kansas City2010</v>
          </cell>
          <cell r="P49">
            <v>68188</v>
          </cell>
          <cell r="R49" t="str">
            <v>Week 4Kansas City2010</v>
          </cell>
          <cell r="S49" t="str">
            <v>Bye</v>
          </cell>
          <cell r="U49" t="str">
            <v>Week 5Kansas City2010</v>
          </cell>
          <cell r="V49">
            <v>66869</v>
          </cell>
          <cell r="X49" t="str">
            <v>Week 6Kansas City2010</v>
          </cell>
          <cell r="Y49">
            <v>70926</v>
          </cell>
          <cell r="AA49" t="str">
            <v>Week 7Kansas City2010</v>
          </cell>
          <cell r="AB49">
            <v>69105</v>
          </cell>
          <cell r="AD49" t="str">
            <v>Week 8Kansas City2010</v>
          </cell>
          <cell r="AE49">
            <v>66625</v>
          </cell>
          <cell r="AG49" t="str">
            <v>Week 9Kansas City2010</v>
          </cell>
          <cell r="AH49">
            <v>61075</v>
          </cell>
          <cell r="AJ49" t="str">
            <v>Week 10Kansas City2010</v>
          </cell>
          <cell r="AK49">
            <v>75334</v>
          </cell>
          <cell r="AM49" t="str">
            <v>Week 11Kansas City2010</v>
          </cell>
          <cell r="AN49">
            <v>66247</v>
          </cell>
          <cell r="AP49" t="str">
            <v>Week 12Kansas City2010</v>
          </cell>
          <cell r="AQ49">
            <v>66370</v>
          </cell>
          <cell r="AS49" t="str">
            <v>Week 13Kansas City2010</v>
          </cell>
          <cell r="AT49">
            <v>67267</v>
          </cell>
          <cell r="AV49" t="str">
            <v>Week 14Kansas City2010</v>
          </cell>
          <cell r="AW49">
            <v>66780</v>
          </cell>
          <cell r="AY49" t="str">
            <v>Week 15Kansas City2010</v>
          </cell>
          <cell r="AZ49">
            <v>55669</v>
          </cell>
          <cell r="BB49" t="str">
            <v>Week 16Kansas City2010</v>
          </cell>
          <cell r="BC49">
            <v>65606</v>
          </cell>
          <cell r="BE49" t="str">
            <v>Week 17Kansas City2010</v>
          </cell>
          <cell r="BF49">
            <v>67045</v>
          </cell>
        </row>
        <row r="50">
          <cell r="I50" t="str">
            <v>Week 1Miami2010</v>
          </cell>
          <cell r="J50">
            <v>69295</v>
          </cell>
          <cell r="L50" t="str">
            <v>Week 2Miami2010</v>
          </cell>
          <cell r="M50">
            <v>63846</v>
          </cell>
          <cell r="O50" t="str">
            <v>Week 3Miami2010</v>
          </cell>
          <cell r="P50">
            <v>70481</v>
          </cell>
          <cell r="R50" t="str">
            <v>Week 4Miami2010</v>
          </cell>
          <cell r="S50">
            <v>69090</v>
          </cell>
          <cell r="U50" t="str">
            <v>Week 5Miami2010</v>
          </cell>
          <cell r="V50" t="str">
            <v>Bye</v>
          </cell>
          <cell r="X50" t="str">
            <v>Week 6Miami2010</v>
          </cell>
          <cell r="Y50">
            <v>70815</v>
          </cell>
          <cell r="AA50" t="str">
            <v>Week 7Miami2010</v>
          </cell>
          <cell r="AB50">
            <v>69867</v>
          </cell>
          <cell r="AD50" t="str">
            <v>Week 8Miami2010</v>
          </cell>
          <cell r="AE50">
            <v>63179</v>
          </cell>
          <cell r="AG50" t="str">
            <v>Week 9Miami2010</v>
          </cell>
          <cell r="AH50">
            <v>71305</v>
          </cell>
          <cell r="AJ50" t="str">
            <v>Week 10Miami2010</v>
          </cell>
          <cell r="AK50">
            <v>65585</v>
          </cell>
          <cell r="AM50" t="str">
            <v>Week 11Miami2010</v>
          </cell>
          <cell r="AN50">
            <v>68752</v>
          </cell>
          <cell r="AP50" t="str">
            <v>Week 12Miami2010</v>
          </cell>
          <cell r="AQ50">
            <v>48946</v>
          </cell>
          <cell r="AS50" t="str">
            <v>Week 13Miami2010</v>
          </cell>
          <cell r="AT50">
            <v>65942</v>
          </cell>
          <cell r="AV50" t="str">
            <v>Week 14Miami2010</v>
          </cell>
          <cell r="AW50">
            <v>78948</v>
          </cell>
          <cell r="AY50" t="str">
            <v>Week 15Miami2010</v>
          </cell>
          <cell r="AZ50">
            <v>65511</v>
          </cell>
          <cell r="BB50" t="str">
            <v>Week 16Miami2010</v>
          </cell>
          <cell r="BC50">
            <v>66731</v>
          </cell>
          <cell r="BE50" t="str">
            <v>Week 17Miami2010</v>
          </cell>
          <cell r="BF50">
            <v>68756</v>
          </cell>
        </row>
        <row r="51">
          <cell r="I51" t="str">
            <v>Week 1Minnesota2010</v>
          </cell>
          <cell r="J51">
            <v>70051</v>
          </cell>
          <cell r="L51" t="str">
            <v>Week 2Minnesota2010</v>
          </cell>
          <cell r="M51">
            <v>63846</v>
          </cell>
          <cell r="O51" t="str">
            <v>Week 3Minnesota2010</v>
          </cell>
          <cell r="P51">
            <v>63377</v>
          </cell>
          <cell r="R51" t="str">
            <v>Week 4Minnesota2010</v>
          </cell>
          <cell r="S51" t="str">
            <v>Bye</v>
          </cell>
          <cell r="U51" t="str">
            <v>Week 5Minnesota2010</v>
          </cell>
          <cell r="V51">
            <v>77909</v>
          </cell>
          <cell r="X51" t="str">
            <v>Week 6Minnesota2010</v>
          </cell>
          <cell r="Y51">
            <v>64120</v>
          </cell>
          <cell r="AA51" t="str">
            <v>Week 7Minnesota2010</v>
          </cell>
          <cell r="AB51">
            <v>71107</v>
          </cell>
          <cell r="AD51" t="str">
            <v>Week 8Minnesota2010</v>
          </cell>
          <cell r="AE51">
            <v>68756</v>
          </cell>
          <cell r="AG51" t="str">
            <v>Week 9Minnesota2010</v>
          </cell>
          <cell r="AH51">
            <v>64120</v>
          </cell>
          <cell r="AJ51" t="str">
            <v>Week 10Minnesota2010</v>
          </cell>
          <cell r="AK51">
            <v>62206</v>
          </cell>
          <cell r="AM51" t="str">
            <v>Week 11Minnesota2010</v>
          </cell>
          <cell r="AN51">
            <v>64120</v>
          </cell>
          <cell r="AP51" t="str">
            <v>Week 12Minnesota2010</v>
          </cell>
          <cell r="AQ51">
            <v>83602</v>
          </cell>
          <cell r="AS51" t="str">
            <v>Week 13Minnesota2010</v>
          </cell>
          <cell r="AT51">
            <v>64012</v>
          </cell>
          <cell r="AV51" t="str">
            <v>Week 14Minnesota2010</v>
          </cell>
          <cell r="AW51">
            <v>45910</v>
          </cell>
          <cell r="AY51" t="str">
            <v>Week 15Minnesota2010</v>
          </cell>
          <cell r="AZ51">
            <v>40504</v>
          </cell>
          <cell r="BB51" t="str">
            <v>Week 16Minnesota2010</v>
          </cell>
          <cell r="BC51">
            <v>69144</v>
          </cell>
          <cell r="BE51" t="str">
            <v>Week 17Minnesota2010</v>
          </cell>
          <cell r="BF51">
            <v>57013</v>
          </cell>
        </row>
        <row r="52">
          <cell r="I52" t="str">
            <v>Week 1New England2010</v>
          </cell>
          <cell r="J52">
            <v>68756</v>
          </cell>
          <cell r="L52" t="str">
            <v>Week 2New England2010</v>
          </cell>
          <cell r="M52">
            <v>78535</v>
          </cell>
          <cell r="O52" t="str">
            <v>Week 3New England2010</v>
          </cell>
          <cell r="P52">
            <v>68756</v>
          </cell>
          <cell r="R52" t="str">
            <v>Week 4New England2010</v>
          </cell>
          <cell r="S52">
            <v>69090</v>
          </cell>
          <cell r="U52" t="str">
            <v>Week 5New England2010</v>
          </cell>
          <cell r="V52" t="str">
            <v>Bye</v>
          </cell>
          <cell r="X52" t="str">
            <v>Week 6New England2010</v>
          </cell>
          <cell r="Y52">
            <v>68756</v>
          </cell>
          <cell r="AA52" t="str">
            <v>Week 7New England2010</v>
          </cell>
          <cell r="AB52">
            <v>68836</v>
          </cell>
          <cell r="AD52" t="str">
            <v>Week 8New England2010</v>
          </cell>
          <cell r="AE52">
            <v>68756</v>
          </cell>
          <cell r="AG52" t="str">
            <v>Week 9New England2010</v>
          </cell>
          <cell r="AH52">
            <v>66292</v>
          </cell>
          <cell r="AJ52" t="str">
            <v>Week 10New England2010</v>
          </cell>
          <cell r="AK52">
            <v>64359</v>
          </cell>
          <cell r="AM52" t="str">
            <v>Week 11New England2010</v>
          </cell>
          <cell r="AN52">
            <v>68756</v>
          </cell>
          <cell r="AP52" t="str">
            <v>Week 12New England2010</v>
          </cell>
          <cell r="AQ52">
            <v>60965</v>
          </cell>
          <cell r="AS52" t="str">
            <v>Week 13New England2010</v>
          </cell>
          <cell r="AT52">
            <v>68756</v>
          </cell>
          <cell r="AV52" t="str">
            <v>Week 14New England2010</v>
          </cell>
          <cell r="AW52">
            <v>62347</v>
          </cell>
          <cell r="AY52" t="str">
            <v>Week 15New England2010</v>
          </cell>
          <cell r="AZ52">
            <v>68756</v>
          </cell>
          <cell r="BB52" t="str">
            <v>Week 16New England2010</v>
          </cell>
          <cell r="BC52">
            <v>68281</v>
          </cell>
          <cell r="BE52" t="str">
            <v>Week 17New England2010</v>
          </cell>
          <cell r="BF52">
            <v>68756</v>
          </cell>
        </row>
        <row r="53">
          <cell r="I53" t="str">
            <v>Week 1New Orleans2010</v>
          </cell>
          <cell r="J53">
            <v>70051</v>
          </cell>
          <cell r="L53" t="str">
            <v>Week 2New Orleans2010</v>
          </cell>
          <cell r="M53">
            <v>69732</v>
          </cell>
          <cell r="O53" t="str">
            <v>Week 3New Orleans2010</v>
          </cell>
          <cell r="P53">
            <v>70051</v>
          </cell>
          <cell r="R53" t="str">
            <v>Week 4New Orleans2010</v>
          </cell>
          <cell r="S53">
            <v>70016</v>
          </cell>
          <cell r="U53" t="str">
            <v>Week 5New Orleans2010</v>
          </cell>
          <cell r="V53">
            <v>62621</v>
          </cell>
          <cell r="X53" t="str">
            <v>Week 6New Orleans2010</v>
          </cell>
          <cell r="Y53">
            <v>51759</v>
          </cell>
          <cell r="AA53" t="str">
            <v>Week 7New Orleans2010</v>
          </cell>
          <cell r="AB53">
            <v>70077</v>
          </cell>
          <cell r="AD53" t="str">
            <v>Week 8New Orleans2010</v>
          </cell>
          <cell r="AE53">
            <v>70011</v>
          </cell>
          <cell r="AG53" t="str">
            <v>Week 9New Orleans2010</v>
          </cell>
          <cell r="AH53">
            <v>73191</v>
          </cell>
          <cell r="AJ53" t="str">
            <v>Week 10New Orleans2010</v>
          </cell>
          <cell r="AK53" t="str">
            <v>Bye</v>
          </cell>
          <cell r="AM53" t="str">
            <v>Week 11New Orleans2010</v>
          </cell>
          <cell r="AN53">
            <v>70015</v>
          </cell>
          <cell r="AP53" t="str">
            <v>Week 12New Orleans2010</v>
          </cell>
          <cell r="AQ53">
            <v>93985</v>
          </cell>
          <cell r="AS53" t="str">
            <v>Week 13New Orleans2010</v>
          </cell>
          <cell r="AT53">
            <v>59963</v>
          </cell>
          <cell r="AV53" t="str">
            <v>Week 14New Orleans2010</v>
          </cell>
          <cell r="AW53">
            <v>70015</v>
          </cell>
          <cell r="AY53" t="str">
            <v>Week 15New Orleans2010</v>
          </cell>
          <cell r="AZ53">
            <v>71432</v>
          </cell>
          <cell r="BB53" t="str">
            <v>Week 16New Orleans2010</v>
          </cell>
          <cell r="BC53">
            <v>70144</v>
          </cell>
          <cell r="BE53" t="str">
            <v>Week 17New Orleans2010</v>
          </cell>
          <cell r="BF53">
            <v>70068</v>
          </cell>
        </row>
        <row r="54">
          <cell r="I54" t="str">
            <v>Week 1New York Giants2010</v>
          </cell>
          <cell r="J54">
            <v>77245</v>
          </cell>
          <cell r="L54" t="str">
            <v>Week 2New York Giants2010</v>
          </cell>
          <cell r="M54">
            <v>67275</v>
          </cell>
          <cell r="O54" t="str">
            <v>Week 3New York Giants2010</v>
          </cell>
          <cell r="P54">
            <v>78386</v>
          </cell>
          <cell r="R54" t="str">
            <v>Week 4New York Giants2010</v>
          </cell>
          <cell r="S54">
            <v>77716</v>
          </cell>
          <cell r="U54" t="str">
            <v>Week 5New York Giants2010</v>
          </cell>
          <cell r="V54">
            <v>71110</v>
          </cell>
          <cell r="X54" t="str">
            <v>Week 6New York Giants2010</v>
          </cell>
          <cell r="Y54">
            <v>78341</v>
          </cell>
          <cell r="AA54" t="str">
            <v>Week 7New York Giants2010</v>
          </cell>
          <cell r="AB54">
            <v>91375</v>
          </cell>
          <cell r="AD54" t="str">
            <v>Week 8New York Giants2010</v>
          </cell>
          <cell r="AE54" t="str">
            <v>Bye</v>
          </cell>
          <cell r="AG54" t="str">
            <v>Week 9New York Giants2010</v>
          </cell>
          <cell r="AH54">
            <v>67287</v>
          </cell>
          <cell r="AJ54" t="str">
            <v>Week 10New York Giants2010</v>
          </cell>
          <cell r="AK54">
            <v>80851</v>
          </cell>
          <cell r="AM54" t="str">
            <v>Week 11New York Giants2010</v>
          </cell>
          <cell r="AN54">
            <v>69144</v>
          </cell>
          <cell r="AP54" t="str">
            <v>Week 12New York Giants2010</v>
          </cell>
          <cell r="AQ54">
            <v>78533</v>
          </cell>
          <cell r="AS54" t="str">
            <v>Week 13New York Giants2010</v>
          </cell>
          <cell r="AT54">
            <v>78861</v>
          </cell>
          <cell r="AV54" t="str">
            <v>Week 14New York Giants2010</v>
          </cell>
          <cell r="AW54">
            <v>45910</v>
          </cell>
          <cell r="AY54" t="str">
            <v>Week 15New York Giants2010</v>
          </cell>
          <cell r="AZ54">
            <v>81223</v>
          </cell>
          <cell r="BB54" t="str">
            <v>Week 16New York Giants2010</v>
          </cell>
          <cell r="BC54">
            <v>70649</v>
          </cell>
          <cell r="BE54" t="str">
            <v>Week 17New York Giants2010</v>
          </cell>
          <cell r="BF54">
            <v>76189</v>
          </cell>
        </row>
        <row r="55">
          <cell r="I55" t="str">
            <v>Week 1New York Jets2010</v>
          </cell>
          <cell r="J55">
            <v>78127</v>
          </cell>
          <cell r="L55" t="str">
            <v>Week 2New York Jets2010</v>
          </cell>
          <cell r="M55">
            <v>78535</v>
          </cell>
          <cell r="O55" t="str">
            <v>Week 3New York Jets2010</v>
          </cell>
          <cell r="P55">
            <v>70481</v>
          </cell>
          <cell r="R55" t="str">
            <v>Week 4New York Jets2010</v>
          </cell>
          <cell r="S55">
            <v>69262</v>
          </cell>
          <cell r="U55" t="str">
            <v>Week 5New York Jets2010</v>
          </cell>
          <cell r="V55">
            <v>77909</v>
          </cell>
          <cell r="X55" t="str">
            <v>Week 6New York Jets2010</v>
          </cell>
          <cell r="Y55">
            <v>75982</v>
          </cell>
          <cell r="AA55" t="str">
            <v>Week 7New York Jets2010</v>
          </cell>
          <cell r="AB55" t="str">
            <v>Bye</v>
          </cell>
          <cell r="AD55" t="str">
            <v>Week 8New York Jets2010</v>
          </cell>
          <cell r="AE55">
            <v>78484</v>
          </cell>
          <cell r="AG55" t="str">
            <v>Week 9New York Jets2010</v>
          </cell>
          <cell r="AH55">
            <v>57799</v>
          </cell>
          <cell r="AJ55" t="str">
            <v>Week 10New York Jets2010</v>
          </cell>
          <cell r="AK55">
            <v>67449</v>
          </cell>
          <cell r="AM55" t="str">
            <v>Week 11New York Jets2010</v>
          </cell>
          <cell r="AN55">
            <v>78843</v>
          </cell>
          <cell r="AP55" t="str">
            <v>Week 12New York Jets2010</v>
          </cell>
          <cell r="AQ55">
            <v>78903</v>
          </cell>
          <cell r="AS55" t="str">
            <v>Week 13New York Jets2010</v>
          </cell>
          <cell r="AT55">
            <v>68756</v>
          </cell>
          <cell r="AV55" t="str">
            <v>Week 14New York Jets2010</v>
          </cell>
          <cell r="AW55">
            <v>78948</v>
          </cell>
          <cell r="AY55" t="str">
            <v>Week 15New York Jets2010</v>
          </cell>
          <cell r="AZ55">
            <v>62568</v>
          </cell>
          <cell r="BB55" t="str">
            <v>Week 16New York Jets2010</v>
          </cell>
          <cell r="BC55">
            <v>62310</v>
          </cell>
          <cell r="BE55" t="str">
            <v>Week 17New York Jets2010</v>
          </cell>
          <cell r="BF55">
            <v>79019</v>
          </cell>
        </row>
        <row r="56">
          <cell r="I56" t="str">
            <v>Week 1Oakland2010</v>
          </cell>
          <cell r="J56">
            <v>69143</v>
          </cell>
          <cell r="L56" t="str">
            <v>Week 2Oakland2010</v>
          </cell>
          <cell r="M56">
            <v>48396</v>
          </cell>
          <cell r="O56" t="str">
            <v>Week 3Oakland2010</v>
          </cell>
          <cell r="P56">
            <v>62439</v>
          </cell>
          <cell r="R56" t="str">
            <v>Week 4Oakland2010</v>
          </cell>
          <cell r="S56">
            <v>32218</v>
          </cell>
          <cell r="U56" t="str">
            <v>Week 5Oakland2010</v>
          </cell>
          <cell r="V56">
            <v>48279</v>
          </cell>
          <cell r="X56" t="str">
            <v>Week 6Oakland2010</v>
          </cell>
          <cell r="Y56">
            <v>69732</v>
          </cell>
          <cell r="AA56" t="str">
            <v>Week 7Oakland2010</v>
          </cell>
          <cell r="AB56">
            <v>75835</v>
          </cell>
          <cell r="AD56" t="str">
            <v>Week 8Oakland2010</v>
          </cell>
          <cell r="AE56">
            <v>35721</v>
          </cell>
          <cell r="AG56" t="str">
            <v>Week 9Oakland2010</v>
          </cell>
          <cell r="AH56">
            <v>61075</v>
          </cell>
          <cell r="AJ56" t="str">
            <v>Week 10Oakland2010</v>
          </cell>
          <cell r="AK56" t="str">
            <v>Bye</v>
          </cell>
          <cell r="AM56" t="str">
            <v>Week 11Oakland2010</v>
          </cell>
          <cell r="AN56">
            <v>64987</v>
          </cell>
          <cell r="AP56" t="str">
            <v>Week 12Oakland2010</v>
          </cell>
          <cell r="AQ56">
            <v>48946</v>
          </cell>
          <cell r="AS56" t="str">
            <v>Week 13Oakland2010</v>
          </cell>
          <cell r="AT56">
            <v>68183</v>
          </cell>
          <cell r="AV56" t="str">
            <v>Week 14Oakland2010</v>
          </cell>
          <cell r="AW56">
            <v>62570</v>
          </cell>
          <cell r="AY56" t="str">
            <v>Week 15Oakland2010</v>
          </cell>
          <cell r="AZ56">
            <v>44246</v>
          </cell>
          <cell r="BB56" t="str">
            <v>Week 16Oakland2010</v>
          </cell>
          <cell r="BC56">
            <v>52567</v>
          </cell>
          <cell r="BE56" t="str">
            <v>Week 17Oakland2010</v>
          </cell>
          <cell r="BF56">
            <v>67045</v>
          </cell>
        </row>
        <row r="57">
          <cell r="I57" t="str">
            <v>Week 1Philadelphia2010</v>
          </cell>
          <cell r="J57">
            <v>69144</v>
          </cell>
          <cell r="L57" t="str">
            <v>Week 2Philadelphia2010</v>
          </cell>
          <cell r="M57">
            <v>56688</v>
          </cell>
          <cell r="O57" t="str">
            <v>Week 3Philadelphia2010</v>
          </cell>
          <cell r="P57">
            <v>63256</v>
          </cell>
          <cell r="R57" t="str">
            <v>Week 4Philadelphia2010</v>
          </cell>
          <cell r="S57">
            <v>69144</v>
          </cell>
          <cell r="U57" t="str">
            <v>Week 5Philadelphia2010</v>
          </cell>
          <cell r="V57">
            <v>69732</v>
          </cell>
          <cell r="X57" t="str">
            <v>Week 6Philadelphia2010</v>
          </cell>
          <cell r="Y57">
            <v>69144</v>
          </cell>
          <cell r="AA57" t="str">
            <v>Week 7Philadelphia2010</v>
          </cell>
          <cell r="AB57">
            <v>69143</v>
          </cell>
          <cell r="AD57" t="str">
            <v>Week 8Philadelphia2010</v>
          </cell>
          <cell r="AE57" t="str">
            <v>Bye</v>
          </cell>
          <cell r="AG57" t="str">
            <v>Week 9Philadelphia2010</v>
          </cell>
          <cell r="AH57">
            <v>69144</v>
          </cell>
          <cell r="AJ57" t="str">
            <v>Week 10Philadelphia2010</v>
          </cell>
          <cell r="AK57">
            <v>84912</v>
          </cell>
          <cell r="AM57" t="str">
            <v>Week 11Philadelphia2010</v>
          </cell>
          <cell r="AN57">
            <v>69144</v>
          </cell>
          <cell r="AP57" t="str">
            <v>Week 12Philadelphia2010</v>
          </cell>
          <cell r="AQ57">
            <v>62147</v>
          </cell>
          <cell r="AS57" t="str">
            <v>Week 13Philadelphia2010</v>
          </cell>
          <cell r="AT57">
            <v>69144</v>
          </cell>
          <cell r="AV57" t="str">
            <v>Week 14Philadelphia2010</v>
          </cell>
          <cell r="AW57">
            <v>85673</v>
          </cell>
          <cell r="AY57" t="str">
            <v>Week 15Philadelphia2010</v>
          </cell>
          <cell r="AZ57">
            <v>81223</v>
          </cell>
          <cell r="BB57" t="str">
            <v>Week 16Philadelphia2010</v>
          </cell>
          <cell r="BC57">
            <v>69144</v>
          </cell>
          <cell r="BE57" t="str">
            <v>Week 17Philadelphia2010</v>
          </cell>
          <cell r="BF57">
            <v>69144</v>
          </cell>
        </row>
        <row r="58">
          <cell r="I58" t="str">
            <v>Week 1Pittsburgh2010</v>
          </cell>
          <cell r="J58">
            <v>63609</v>
          </cell>
          <cell r="L58" t="str">
            <v>Week 2Pittsburgh2010</v>
          </cell>
          <cell r="M58">
            <v>69143</v>
          </cell>
          <cell r="O58" t="str">
            <v>Week 3Pittsburgh2010</v>
          </cell>
          <cell r="P58">
            <v>61036</v>
          </cell>
          <cell r="R58" t="str">
            <v>Week 4Pittsburgh2010</v>
          </cell>
          <cell r="S58">
            <v>64729</v>
          </cell>
          <cell r="U58" t="str">
            <v>Week 5Pittsburgh2010</v>
          </cell>
          <cell r="V58" t="str">
            <v>Bye</v>
          </cell>
          <cell r="X58" t="str">
            <v>Week 6Pittsburgh2010</v>
          </cell>
          <cell r="Y58">
            <v>65168</v>
          </cell>
          <cell r="AA58" t="str">
            <v>Week 7Pittsburgh2010</v>
          </cell>
          <cell r="AB58">
            <v>69867</v>
          </cell>
          <cell r="AD58" t="str">
            <v>Week 8Pittsburgh2010</v>
          </cell>
          <cell r="AE58">
            <v>70011</v>
          </cell>
          <cell r="AG58" t="str">
            <v>Week 9Pittsburgh2010</v>
          </cell>
          <cell r="AH58">
            <v>65626</v>
          </cell>
          <cell r="AJ58" t="str">
            <v>Week 10Pittsburgh2010</v>
          </cell>
          <cell r="AK58">
            <v>64359</v>
          </cell>
          <cell r="AM58" t="str">
            <v>Week 11Pittsburgh2010</v>
          </cell>
          <cell r="AN58">
            <v>64987</v>
          </cell>
          <cell r="AP58" t="str">
            <v>Week 12Pittsburgh2010</v>
          </cell>
          <cell r="AQ58">
            <v>69642</v>
          </cell>
          <cell r="AS58" t="str">
            <v>Week 13Pittsburgh2010</v>
          </cell>
          <cell r="AT58">
            <v>71418</v>
          </cell>
          <cell r="AV58" t="str">
            <v>Week 14Pittsburgh2010</v>
          </cell>
          <cell r="AW58">
            <v>57501</v>
          </cell>
          <cell r="AY58" t="str">
            <v>Week 15Pittsburgh2010</v>
          </cell>
          <cell r="AZ58">
            <v>62568</v>
          </cell>
          <cell r="BB58" t="str">
            <v>Week 16Pittsburgh2010</v>
          </cell>
          <cell r="BC58">
            <v>61748</v>
          </cell>
          <cell r="BE58" t="str">
            <v>Week 17Pittsburgh2010</v>
          </cell>
          <cell r="BF58">
            <v>68303</v>
          </cell>
        </row>
        <row r="59">
          <cell r="I59" t="str">
            <v>Week 1Los Angeles Chargers2010</v>
          </cell>
          <cell r="J59">
            <v>71297</v>
          </cell>
          <cell r="L59" t="str">
            <v>Week 2Los Angeles Chargers2010</v>
          </cell>
          <cell r="M59">
            <v>62691</v>
          </cell>
          <cell r="O59" t="str">
            <v>Week 3Los Angeles Chargers2010</v>
          </cell>
          <cell r="P59">
            <v>67106</v>
          </cell>
          <cell r="R59" t="str">
            <v>Week 4Los Angeles Chargers2010</v>
          </cell>
          <cell r="S59">
            <v>62189</v>
          </cell>
          <cell r="U59" t="str">
            <v>Week 5Los Angeles Chargers2010</v>
          </cell>
          <cell r="V59">
            <v>48279</v>
          </cell>
          <cell r="X59" t="str">
            <v>Week 6Los Angeles Chargers2010</v>
          </cell>
          <cell r="Y59">
            <v>52472</v>
          </cell>
          <cell r="AA59" t="str">
            <v>Week 7Los Angeles Chargers2010</v>
          </cell>
          <cell r="AB59">
            <v>68836</v>
          </cell>
          <cell r="AD59" t="str">
            <v>Week 8Los Angeles Chargers2010</v>
          </cell>
          <cell r="AE59">
            <v>59260</v>
          </cell>
          <cell r="AG59" t="str">
            <v>Week 9Los Angeles Chargers2010</v>
          </cell>
          <cell r="AH59">
            <v>70886</v>
          </cell>
          <cell r="AJ59" t="str">
            <v>Week 10Los Angeles Chargers2010</v>
          </cell>
          <cell r="AK59" t="str">
            <v>Bye</v>
          </cell>
          <cell r="AM59" t="str">
            <v>Week 11Los Angeles Chargers2010</v>
          </cell>
          <cell r="AN59">
            <v>68482</v>
          </cell>
          <cell r="AP59" t="str">
            <v>Week 12Los Angeles Chargers2010</v>
          </cell>
          <cell r="AQ59">
            <v>66085</v>
          </cell>
          <cell r="AS59" t="str">
            <v>Week 13Los Angeles Chargers2010</v>
          </cell>
          <cell r="AT59">
            <v>68183</v>
          </cell>
          <cell r="AV59" t="str">
            <v>Week 14Los Angeles Chargers2010</v>
          </cell>
          <cell r="AW59">
            <v>66780</v>
          </cell>
          <cell r="AY59" t="str">
            <v>Week 15Los Angeles Chargers2010</v>
          </cell>
          <cell r="AZ59">
            <v>67820</v>
          </cell>
          <cell r="BB59" t="str">
            <v>Week 16Los Angeles Chargers2010</v>
          </cell>
          <cell r="BC59">
            <v>54194</v>
          </cell>
          <cell r="BE59" t="str">
            <v>Week 17Los Angeles Chargers2010</v>
          </cell>
          <cell r="BF59">
            <v>74155</v>
          </cell>
        </row>
        <row r="60">
          <cell r="I60" t="str">
            <v>Week 1San Francisco2010</v>
          </cell>
          <cell r="J60">
            <v>67044</v>
          </cell>
          <cell r="L60" t="str">
            <v>Week 2San Francisco2010</v>
          </cell>
          <cell r="M60">
            <v>69732</v>
          </cell>
          <cell r="O60" t="str">
            <v>Week 3San Francisco2010</v>
          </cell>
          <cell r="P60">
            <v>68188</v>
          </cell>
          <cell r="R60" t="str">
            <v>Week 4San Francisco2010</v>
          </cell>
          <cell r="S60">
            <v>66874</v>
          </cell>
          <cell r="U60" t="str">
            <v>Week 5San Francisco2010</v>
          </cell>
          <cell r="V60">
            <v>69732</v>
          </cell>
          <cell r="X60" t="str">
            <v>Week 6San Francisco2010</v>
          </cell>
          <cell r="Y60">
            <v>69732</v>
          </cell>
          <cell r="AA60" t="str">
            <v>Week 7San Francisco2010</v>
          </cell>
          <cell r="AB60">
            <v>72741</v>
          </cell>
          <cell r="AD60" t="str">
            <v>Week 8San Francisco2010</v>
          </cell>
          <cell r="AE60">
            <v>83941</v>
          </cell>
          <cell r="AG60" t="str">
            <v>Week 9San Francisco2010</v>
          </cell>
          <cell r="AH60" t="str">
            <v>Bye</v>
          </cell>
          <cell r="AJ60" t="str">
            <v>Week 10San Francisco2010</v>
          </cell>
          <cell r="AK60">
            <v>69732</v>
          </cell>
          <cell r="AM60" t="str">
            <v>Week 11San Francisco2010</v>
          </cell>
          <cell r="AN60">
            <v>69732</v>
          </cell>
          <cell r="AP60" t="str">
            <v>Week 12San Francisco2010</v>
          </cell>
          <cell r="AQ60">
            <v>62308</v>
          </cell>
          <cell r="AS60" t="str">
            <v>Week 13San Francisco2010</v>
          </cell>
          <cell r="AT60">
            <v>70575</v>
          </cell>
          <cell r="AV60" t="str">
            <v>Week 14San Francisco2010</v>
          </cell>
          <cell r="AW60">
            <v>69732</v>
          </cell>
          <cell r="AY60" t="str">
            <v>Week 15San Francisco2010</v>
          </cell>
          <cell r="AZ60">
            <v>67820</v>
          </cell>
          <cell r="BB60" t="str">
            <v>Week 16San Francisco2010</v>
          </cell>
          <cell r="BC60">
            <v>52820</v>
          </cell>
          <cell r="BE60" t="str">
            <v>Week 17San Francisco2010</v>
          </cell>
          <cell r="BF60">
            <v>69732</v>
          </cell>
        </row>
        <row r="61">
          <cell r="I61" t="str">
            <v>Week 1Seattle2010</v>
          </cell>
          <cell r="J61">
            <v>67044</v>
          </cell>
          <cell r="L61" t="str">
            <v>Week 2Seattle2010</v>
          </cell>
          <cell r="M61">
            <v>75130</v>
          </cell>
          <cell r="O61" t="str">
            <v>Week 3Seattle2010</v>
          </cell>
          <cell r="P61">
            <v>67106</v>
          </cell>
          <cell r="R61" t="str">
            <v>Week 4Seattle2010</v>
          </cell>
          <cell r="S61">
            <v>52326</v>
          </cell>
          <cell r="U61" t="str">
            <v>Week 5Seattle2010</v>
          </cell>
          <cell r="V61" t="str">
            <v>Bye</v>
          </cell>
          <cell r="X61" t="str">
            <v>Week 6Seattle2010</v>
          </cell>
          <cell r="Y61">
            <v>62137</v>
          </cell>
          <cell r="AA61" t="str">
            <v>Week 7Seattle2010</v>
          </cell>
          <cell r="AB61">
            <v>67132</v>
          </cell>
          <cell r="AD61" t="str">
            <v>Week 8Seattle2010</v>
          </cell>
          <cell r="AE61">
            <v>35721</v>
          </cell>
          <cell r="AG61" t="str">
            <v>Week 9Seattle2010</v>
          </cell>
          <cell r="AH61">
            <v>67287</v>
          </cell>
          <cell r="AJ61" t="str">
            <v>Week 10Seattle2010</v>
          </cell>
          <cell r="AK61">
            <v>61904</v>
          </cell>
          <cell r="AM61" t="str">
            <v>Week 11Seattle2010</v>
          </cell>
          <cell r="AN61">
            <v>70015</v>
          </cell>
          <cell r="AP61" t="str">
            <v>Week 12Seattle2010</v>
          </cell>
          <cell r="AQ61">
            <v>66370</v>
          </cell>
          <cell r="AS61" t="str">
            <v>Week 13Seattle2010</v>
          </cell>
          <cell r="AT61">
            <v>66577</v>
          </cell>
          <cell r="AV61" t="str">
            <v>Week 14Seattle2010</v>
          </cell>
          <cell r="AW61">
            <v>69732</v>
          </cell>
          <cell r="AY61" t="str">
            <v>Week 15Seattle2010</v>
          </cell>
          <cell r="AZ61">
            <v>67101</v>
          </cell>
          <cell r="BB61" t="str">
            <v>Week 16Seattle2010</v>
          </cell>
          <cell r="BC61">
            <v>46576</v>
          </cell>
          <cell r="BE61" t="str">
            <v>Week 17Seattle2010</v>
          </cell>
          <cell r="BF61">
            <v>67325</v>
          </cell>
        </row>
        <row r="62">
          <cell r="I62" t="str">
            <v>Week 1Los Angeles Rams2010</v>
          </cell>
          <cell r="J62">
            <v>52440</v>
          </cell>
          <cell r="L62" t="str">
            <v>Week 2Los Angeles Rams2010</v>
          </cell>
          <cell r="M62">
            <v>48396</v>
          </cell>
          <cell r="O62" t="str">
            <v>Week 3Los Angeles Rams2010</v>
          </cell>
          <cell r="P62">
            <v>52370</v>
          </cell>
          <cell r="R62" t="str">
            <v>Week 4Los Angeles Rams2010</v>
          </cell>
          <cell r="S62">
            <v>52326</v>
          </cell>
          <cell r="U62" t="str">
            <v>Week 5Los Angeles Rams2010</v>
          </cell>
          <cell r="V62">
            <v>55714</v>
          </cell>
          <cell r="X62" t="str">
            <v>Week 6Los Angeles Rams2010</v>
          </cell>
          <cell r="Y62">
            <v>52472</v>
          </cell>
          <cell r="AA62" t="str">
            <v>Week 7Los Angeles Rams2010</v>
          </cell>
          <cell r="AB62">
            <v>42020</v>
          </cell>
          <cell r="AD62" t="str">
            <v>Week 8Los Angeles Rams2010</v>
          </cell>
          <cell r="AE62">
            <v>52281</v>
          </cell>
          <cell r="AG62" t="str">
            <v>Week 9Los Angeles Rams2010</v>
          </cell>
          <cell r="AH62" t="str">
            <v>Bye</v>
          </cell>
          <cell r="AJ62" t="str">
            <v>Week 10Los Angeles Rams2010</v>
          </cell>
          <cell r="AK62">
            <v>69732</v>
          </cell>
          <cell r="AM62" t="str">
            <v>Week 11Los Angeles Rams2010</v>
          </cell>
          <cell r="AN62">
            <v>53005</v>
          </cell>
          <cell r="AP62" t="str">
            <v>Week 12Los Angeles Rams2010</v>
          </cell>
          <cell r="AQ62">
            <v>72736</v>
          </cell>
          <cell r="AS62" t="str">
            <v>Week 13Los Angeles Rams2010</v>
          </cell>
          <cell r="AT62">
            <v>61874</v>
          </cell>
          <cell r="AV62" t="str">
            <v>Week 14Los Angeles Rams2010</v>
          </cell>
          <cell r="AW62">
            <v>70015</v>
          </cell>
          <cell r="AY62" t="str">
            <v>Week 15Los Angeles Rams2010</v>
          </cell>
          <cell r="AZ62">
            <v>55669</v>
          </cell>
          <cell r="BB62" t="str">
            <v>Week 16Los Angeles Rams2010</v>
          </cell>
          <cell r="BC62">
            <v>52820</v>
          </cell>
          <cell r="BE62" t="str">
            <v>Week 17Los Angeles Rams2010</v>
          </cell>
          <cell r="BF62">
            <v>67325</v>
          </cell>
        </row>
        <row r="63">
          <cell r="I63" t="str">
            <v>Week 1Tampa Bay2010</v>
          </cell>
          <cell r="J63">
            <v>47211</v>
          </cell>
          <cell r="L63" t="str">
            <v>Week 2Tampa Bay2010</v>
          </cell>
          <cell r="M63">
            <v>72577</v>
          </cell>
          <cell r="O63" t="str">
            <v>Week 3Tampa Bay2010</v>
          </cell>
          <cell r="P63">
            <v>61036</v>
          </cell>
          <cell r="R63" t="str">
            <v>Week 4Tampa Bay2010</v>
          </cell>
          <cell r="S63" t="str">
            <v>Bye</v>
          </cell>
          <cell r="U63" t="str">
            <v>Week 5Tampa Bay2010</v>
          </cell>
          <cell r="V63">
            <v>63888</v>
          </cell>
          <cell r="X63" t="str">
            <v>Week 6Tampa Bay2010</v>
          </cell>
          <cell r="Y63">
            <v>51759</v>
          </cell>
          <cell r="AA63" t="str">
            <v>Week 7Tampa Bay2010</v>
          </cell>
          <cell r="AB63">
            <v>42020</v>
          </cell>
          <cell r="AD63" t="str">
            <v>Week 8Tampa Bay2010</v>
          </cell>
          <cell r="AE63">
            <v>61857</v>
          </cell>
          <cell r="AG63" t="str">
            <v>Week 9Tampa Bay2010</v>
          </cell>
          <cell r="AH63">
            <v>67266</v>
          </cell>
          <cell r="AJ63" t="str">
            <v>Week 10Tampa Bay2010</v>
          </cell>
          <cell r="AK63">
            <v>44264</v>
          </cell>
          <cell r="AM63" t="str">
            <v>Week 11Tampa Bay2010</v>
          </cell>
          <cell r="AN63">
            <v>69732</v>
          </cell>
          <cell r="AP63" t="str">
            <v>Week 12Tampa Bay2010</v>
          </cell>
          <cell r="AQ63">
            <v>70989</v>
          </cell>
          <cell r="AS63" t="str">
            <v>Week 13Tampa Bay2010</v>
          </cell>
          <cell r="AT63">
            <v>53955</v>
          </cell>
          <cell r="AV63" t="str">
            <v>Week 14Tampa Bay2010</v>
          </cell>
          <cell r="AW63">
            <v>66124</v>
          </cell>
          <cell r="AY63" t="str">
            <v>Week 15Tampa Bay2010</v>
          </cell>
          <cell r="AZ63">
            <v>47692</v>
          </cell>
          <cell r="BB63" t="str">
            <v>Week 16Tampa Bay2010</v>
          </cell>
          <cell r="BC63">
            <v>46576</v>
          </cell>
          <cell r="BE63" t="str">
            <v>Week 17Tampa Bay2010</v>
          </cell>
          <cell r="BF63">
            <v>70068</v>
          </cell>
        </row>
        <row r="64">
          <cell r="I64" t="str">
            <v>Week 1Tennessee2010</v>
          </cell>
          <cell r="J64">
            <v>69143</v>
          </cell>
          <cell r="L64" t="str">
            <v>Week 2Tennessee2010</v>
          </cell>
          <cell r="M64">
            <v>69143</v>
          </cell>
          <cell r="O64" t="str">
            <v>Week 3Tennessee2010</v>
          </cell>
          <cell r="P64">
            <v>78386</v>
          </cell>
          <cell r="R64" t="str">
            <v>Week 4Tennessee2010</v>
          </cell>
          <cell r="S64">
            <v>69143</v>
          </cell>
          <cell r="U64" t="str">
            <v>Week 5Tennessee2010</v>
          </cell>
          <cell r="V64">
            <v>90616</v>
          </cell>
          <cell r="X64" t="str">
            <v>Week 6Tennessee2010</v>
          </cell>
          <cell r="Y64">
            <v>63625</v>
          </cell>
          <cell r="AA64" t="str">
            <v>Week 7Tennessee2010</v>
          </cell>
          <cell r="AB64">
            <v>69143</v>
          </cell>
          <cell r="AD64" t="str">
            <v>Week 8Tennessee2010</v>
          </cell>
          <cell r="AE64">
            <v>59260</v>
          </cell>
          <cell r="AG64" t="str">
            <v>Week 9Tennessee2010</v>
          </cell>
          <cell r="AH64" t="str">
            <v>Bye</v>
          </cell>
          <cell r="AJ64" t="str">
            <v>Week 10Tennessee2010</v>
          </cell>
          <cell r="AK64">
            <v>65585</v>
          </cell>
          <cell r="AM64" t="str">
            <v>Week 11Tennessee2010</v>
          </cell>
          <cell r="AN64">
            <v>69143</v>
          </cell>
          <cell r="AP64" t="str">
            <v>Week 12Tennessee2010</v>
          </cell>
          <cell r="AQ64">
            <v>70855</v>
          </cell>
          <cell r="AS64" t="str">
            <v>Week 13Tennessee2010</v>
          </cell>
          <cell r="AT64">
            <v>69143</v>
          </cell>
          <cell r="AV64" t="str">
            <v>Week 14Tennessee2010</v>
          </cell>
          <cell r="AW64">
            <v>69143</v>
          </cell>
          <cell r="AY64" t="str">
            <v>Week 15Tennessee2010</v>
          </cell>
          <cell r="AZ64">
            <v>69143</v>
          </cell>
          <cell r="BB64" t="str">
            <v>Week 16Tennessee2010</v>
          </cell>
          <cell r="BC64">
            <v>65606</v>
          </cell>
          <cell r="BE64" t="str">
            <v>Week 17Tennessee2010</v>
          </cell>
          <cell r="BF64">
            <v>67188</v>
          </cell>
        </row>
        <row r="65">
          <cell r="I65" t="str">
            <v>Week 1Washington2010</v>
          </cell>
          <cell r="J65">
            <v>90670</v>
          </cell>
          <cell r="L65" t="str">
            <v>Week 2Washington2010</v>
          </cell>
          <cell r="M65">
            <v>88240</v>
          </cell>
          <cell r="O65" t="str">
            <v>Week 3Washington2010</v>
          </cell>
          <cell r="P65">
            <v>52370</v>
          </cell>
          <cell r="R65" t="str">
            <v>Week 4Washington2010</v>
          </cell>
          <cell r="S65">
            <v>69144</v>
          </cell>
          <cell r="U65" t="str">
            <v>Week 5Washington2010</v>
          </cell>
          <cell r="V65">
            <v>87760</v>
          </cell>
          <cell r="X65" t="str">
            <v>Week 6Washington2010</v>
          </cell>
          <cell r="Y65">
            <v>87883</v>
          </cell>
          <cell r="AA65" t="str">
            <v>Week 7Washington2010</v>
          </cell>
          <cell r="AB65">
            <v>62155</v>
          </cell>
          <cell r="AD65" t="str">
            <v>Week 8Washington2010</v>
          </cell>
          <cell r="AE65">
            <v>46329</v>
          </cell>
          <cell r="AG65" t="str">
            <v>Week 9Washington2010</v>
          </cell>
          <cell r="AH65" t="str">
            <v>Bye</v>
          </cell>
          <cell r="AJ65" t="str">
            <v>Week 10Washington2010</v>
          </cell>
          <cell r="AK65">
            <v>84912</v>
          </cell>
          <cell r="AM65" t="str">
            <v>Week 11Washington2010</v>
          </cell>
          <cell r="AN65">
            <v>69143</v>
          </cell>
          <cell r="AP65" t="str">
            <v>Week 12Washington2010</v>
          </cell>
          <cell r="AQ65">
            <v>83602</v>
          </cell>
          <cell r="AS65" t="str">
            <v>Week 13Washington2010</v>
          </cell>
          <cell r="AT65">
            <v>78861</v>
          </cell>
          <cell r="AV65" t="str">
            <v>Week 14Washington2010</v>
          </cell>
          <cell r="AW65">
            <v>66124</v>
          </cell>
          <cell r="AY65" t="str">
            <v>Week 15Washington2010</v>
          </cell>
          <cell r="AZ65">
            <v>86904</v>
          </cell>
          <cell r="BB65" t="str">
            <v>Week 16Washington2010</v>
          </cell>
          <cell r="BC65">
            <v>63470</v>
          </cell>
          <cell r="BE65" t="str">
            <v>Week 17Washington2010</v>
          </cell>
          <cell r="BF65">
            <v>76189</v>
          </cell>
        </row>
        <row r="66">
          <cell r="I66" t="str">
            <v>Week 1Arizona2011</v>
          </cell>
          <cell r="J66">
            <v>60627</v>
          </cell>
          <cell r="L66" t="str">
            <v>Week 2Arizona2011</v>
          </cell>
          <cell r="M66">
            <v>76330</v>
          </cell>
          <cell r="O66" t="str">
            <v>Week 3Arizona2011</v>
          </cell>
          <cell r="P66">
            <v>66199</v>
          </cell>
          <cell r="R66" t="str">
            <v>Week 4Arizona2011</v>
          </cell>
          <cell r="S66">
            <v>60496</v>
          </cell>
          <cell r="U66" t="str">
            <v>Week 5Arizona2011</v>
          </cell>
          <cell r="V66">
            <v>62479</v>
          </cell>
          <cell r="X66" t="str">
            <v>Week 6Arizona2011</v>
          </cell>
          <cell r="Y66" t="str">
            <v>Bye</v>
          </cell>
          <cell r="AA66" t="str">
            <v>Week 7Arizona2011</v>
          </cell>
          <cell r="AB66">
            <v>62475</v>
          </cell>
          <cell r="AD66" t="str">
            <v>Week 8Arizona2011</v>
          </cell>
          <cell r="AE66">
            <v>71022</v>
          </cell>
          <cell r="AG66" t="str">
            <v>Week 9Arizona2011</v>
          </cell>
          <cell r="AH66">
            <v>60628</v>
          </cell>
          <cell r="AJ66" t="str">
            <v>Week 10Arizona2011</v>
          </cell>
          <cell r="AK66">
            <v>69144</v>
          </cell>
          <cell r="AM66" t="str">
            <v>Week 11Arizona2011</v>
          </cell>
          <cell r="AN66">
            <v>69732</v>
          </cell>
          <cell r="AP66" t="str">
            <v>Week 12Arizona2011</v>
          </cell>
          <cell r="AQ66">
            <v>56029</v>
          </cell>
          <cell r="AS66" t="str">
            <v>Week 13Arizona2011</v>
          </cell>
          <cell r="AT66">
            <v>62180</v>
          </cell>
          <cell r="AV66" t="str">
            <v>Week 14Arizona2011</v>
          </cell>
          <cell r="AW66">
            <v>60808</v>
          </cell>
          <cell r="AY66" t="str">
            <v>Week 15Arizona2011</v>
          </cell>
          <cell r="AZ66">
            <v>60443</v>
          </cell>
          <cell r="BB66" t="str">
            <v>Week 16Arizona2011</v>
          </cell>
          <cell r="BC66">
            <v>41273</v>
          </cell>
          <cell r="BE66" t="str">
            <v>Week 17Arizona2011</v>
          </cell>
          <cell r="BF66">
            <v>61798</v>
          </cell>
        </row>
        <row r="67">
          <cell r="I67" t="str">
            <v>Week 1Atlanta2011</v>
          </cell>
          <cell r="J67">
            <v>62115</v>
          </cell>
          <cell r="L67" t="str">
            <v>Week 2Atlanta2011</v>
          </cell>
          <cell r="M67">
            <v>69608</v>
          </cell>
          <cell r="O67" t="str">
            <v>Week 3Atlanta2011</v>
          </cell>
          <cell r="P67">
            <v>46995</v>
          </cell>
          <cell r="R67" t="str">
            <v>Week 4Atlanta2011</v>
          </cell>
          <cell r="S67">
            <v>66266</v>
          </cell>
          <cell r="U67" t="str">
            <v>Week 5Atlanta2011</v>
          </cell>
          <cell r="V67">
            <v>69576</v>
          </cell>
          <cell r="X67" t="str">
            <v>Week 6Atlanta2011</v>
          </cell>
          <cell r="Y67">
            <v>69047</v>
          </cell>
          <cell r="AA67" t="str">
            <v>Week 7Atlanta2011</v>
          </cell>
          <cell r="AB67">
            <v>63625</v>
          </cell>
          <cell r="AD67" t="str">
            <v>Week 8Atlanta2011</v>
          </cell>
          <cell r="AE67" t="str">
            <v>Bye</v>
          </cell>
          <cell r="AG67" t="str">
            <v>Week 9Atlanta2011</v>
          </cell>
          <cell r="AH67">
            <v>65218</v>
          </cell>
          <cell r="AJ67" t="str">
            <v>Week 10Atlanta2011</v>
          </cell>
          <cell r="AK67">
            <v>70359</v>
          </cell>
          <cell r="AM67" t="str">
            <v>Week 11Atlanta2011</v>
          </cell>
          <cell r="AN67">
            <v>68164</v>
          </cell>
          <cell r="AP67" t="str">
            <v>Week 12Atlanta2011</v>
          </cell>
          <cell r="AQ67">
            <v>68115</v>
          </cell>
          <cell r="AS67" t="str">
            <v>Week 13Atlanta2011</v>
          </cell>
          <cell r="AT67">
            <v>71545</v>
          </cell>
          <cell r="AV67" t="str">
            <v>Week 14Atlanta2011</v>
          </cell>
          <cell r="AW67">
            <v>72680</v>
          </cell>
          <cell r="AY67" t="str">
            <v>Week 15Atlanta2011</v>
          </cell>
          <cell r="AZ67">
            <v>68856</v>
          </cell>
          <cell r="BB67" t="str">
            <v>Week 16Atlanta2011</v>
          </cell>
          <cell r="BC67">
            <v>73084</v>
          </cell>
          <cell r="BE67" t="str">
            <v>Week 17Atlanta2011</v>
          </cell>
          <cell r="BF67">
            <v>68167</v>
          </cell>
        </row>
        <row r="68">
          <cell r="I68" t="str">
            <v>Week 1Baltimore2011</v>
          </cell>
          <cell r="J68">
            <v>71434</v>
          </cell>
          <cell r="L68" t="str">
            <v>Week 2Baltimore2011</v>
          </cell>
          <cell r="M68">
            <v>69143</v>
          </cell>
          <cell r="O68" t="str">
            <v>Week 3Baltimore2011</v>
          </cell>
          <cell r="P68">
            <v>56289</v>
          </cell>
          <cell r="R68" t="str">
            <v>Week 4Baltimore2011</v>
          </cell>
          <cell r="S68">
            <v>71247</v>
          </cell>
          <cell r="U68" t="str">
            <v>Week 5Baltimore2011</v>
          </cell>
          <cell r="V68" t="str">
            <v>Bye</v>
          </cell>
          <cell r="X68" t="str">
            <v>Week 6Baltimore2011</v>
          </cell>
          <cell r="Y68">
            <v>71154</v>
          </cell>
          <cell r="AA68" t="str">
            <v>Week 7Baltimore2011</v>
          </cell>
          <cell r="AB68">
            <v>62976</v>
          </cell>
          <cell r="AD68" t="str">
            <v>Week 8Baltimore2011</v>
          </cell>
          <cell r="AE68">
            <v>71022</v>
          </cell>
          <cell r="AG68" t="str">
            <v>Week 9Baltimore2011</v>
          </cell>
          <cell r="AH68">
            <v>64851</v>
          </cell>
          <cell r="AJ68" t="str">
            <v>Week 10Baltimore2011</v>
          </cell>
          <cell r="AK68">
            <v>66522</v>
          </cell>
          <cell r="AM68" t="str">
            <v>Week 11Baltimore2011</v>
          </cell>
          <cell r="AN68">
            <v>71320</v>
          </cell>
          <cell r="AP68" t="str">
            <v>Week 12Baltimore2011</v>
          </cell>
          <cell r="AQ68">
            <v>71345</v>
          </cell>
          <cell r="AS68" t="str">
            <v>Week 13Baltimore2011</v>
          </cell>
          <cell r="AT68">
            <v>63648</v>
          </cell>
          <cell r="AV68" t="str">
            <v>Week 14Baltimore2011</v>
          </cell>
          <cell r="AW68">
            <v>71187</v>
          </cell>
          <cell r="AY68" t="str">
            <v>Week 15Baltimore2011</v>
          </cell>
          <cell r="AZ68">
            <v>67242</v>
          </cell>
          <cell r="BB68" t="str">
            <v>Week 16Baltimore2011</v>
          </cell>
          <cell r="BC68">
            <v>71083</v>
          </cell>
          <cell r="BE68" t="str">
            <v>Week 17Baltimore2011</v>
          </cell>
          <cell r="BF68">
            <v>63439</v>
          </cell>
        </row>
        <row r="69">
          <cell r="I69" t="str">
            <v>Week 1Buffalo2011</v>
          </cell>
          <cell r="J69">
            <v>68755</v>
          </cell>
          <cell r="L69" t="str">
            <v>Week 2Buffalo2011</v>
          </cell>
          <cell r="M69">
            <v>68191</v>
          </cell>
          <cell r="O69" t="str">
            <v>Week 3Buffalo2011</v>
          </cell>
          <cell r="P69">
            <v>68174</v>
          </cell>
          <cell r="R69" t="str">
            <v>Week 4Buffalo2011</v>
          </cell>
          <cell r="S69">
            <v>41142</v>
          </cell>
          <cell r="U69" t="str">
            <v>Week 5Buffalo2011</v>
          </cell>
          <cell r="V69">
            <v>69803</v>
          </cell>
          <cell r="X69" t="str">
            <v>Week 6Buffalo2011</v>
          </cell>
          <cell r="Y69">
            <v>79243</v>
          </cell>
          <cell r="AA69" t="str">
            <v>Week 7Buffalo2011</v>
          </cell>
          <cell r="AB69" t="str">
            <v>Bye</v>
          </cell>
          <cell r="AD69" t="str">
            <v>Week 8Buffalo2011</v>
          </cell>
          <cell r="AE69">
            <v>51579</v>
          </cell>
          <cell r="AG69" t="str">
            <v>Week 9Buffalo2011</v>
          </cell>
          <cell r="AH69">
            <v>70133</v>
          </cell>
          <cell r="AJ69" t="str">
            <v>Week 10Buffalo2011</v>
          </cell>
          <cell r="AK69">
            <v>85157</v>
          </cell>
          <cell r="AM69" t="str">
            <v>Week 11Buffalo2011</v>
          </cell>
          <cell r="AN69">
            <v>57531</v>
          </cell>
          <cell r="AP69" t="str">
            <v>Week 12Buffalo2011</v>
          </cell>
          <cell r="AQ69">
            <v>79088</v>
          </cell>
          <cell r="AS69" t="str">
            <v>Week 13Buffalo2011</v>
          </cell>
          <cell r="AT69">
            <v>56463</v>
          </cell>
          <cell r="AV69" t="str">
            <v>Week 14Buffalo2011</v>
          </cell>
          <cell r="AW69">
            <v>62494</v>
          </cell>
          <cell r="AY69" t="str">
            <v>Week 15Buffalo2011</v>
          </cell>
          <cell r="AZ69">
            <v>60988</v>
          </cell>
          <cell r="BB69" t="str">
            <v>Week 16Buffalo2011</v>
          </cell>
          <cell r="BC69">
            <v>45112</v>
          </cell>
          <cell r="BE69" t="str">
            <v>Week 17Buffalo2011</v>
          </cell>
          <cell r="BF69">
            <v>68756</v>
          </cell>
        </row>
        <row r="70">
          <cell r="I70" t="str">
            <v>Week 1Carolina2011</v>
          </cell>
          <cell r="J70">
            <v>60627</v>
          </cell>
          <cell r="L70" t="str">
            <v>Week 2Carolina2011</v>
          </cell>
          <cell r="M70">
            <v>73167</v>
          </cell>
          <cell r="O70" t="str">
            <v>Week 3Carolina2011</v>
          </cell>
          <cell r="P70">
            <v>71704</v>
          </cell>
          <cell r="R70" t="str">
            <v>Week 4Carolina2011</v>
          </cell>
          <cell r="S70">
            <v>62135</v>
          </cell>
          <cell r="U70" t="str">
            <v>Week 5Carolina2011</v>
          </cell>
          <cell r="V70">
            <v>72679</v>
          </cell>
          <cell r="X70" t="str">
            <v>Week 6Carolina2011</v>
          </cell>
          <cell r="Y70">
            <v>69047</v>
          </cell>
          <cell r="AA70" t="str">
            <v>Week 7Carolina2011</v>
          </cell>
          <cell r="AB70">
            <v>73245</v>
          </cell>
          <cell r="AD70" t="str">
            <v>Week 8Carolina2011</v>
          </cell>
          <cell r="AE70">
            <v>72095</v>
          </cell>
          <cell r="AG70" t="str">
            <v>Week 9Carolina2011</v>
          </cell>
          <cell r="AH70" t="str">
            <v>Bye</v>
          </cell>
          <cell r="AJ70" t="str">
            <v>Week 10Carolina2011</v>
          </cell>
          <cell r="AK70">
            <v>72409</v>
          </cell>
          <cell r="AM70" t="str">
            <v>Week 11Carolina2011</v>
          </cell>
          <cell r="AN70">
            <v>63633</v>
          </cell>
          <cell r="AP70" t="str">
            <v>Week 12Carolina2011</v>
          </cell>
          <cell r="AQ70">
            <v>63928</v>
          </cell>
          <cell r="AS70" t="str">
            <v>Week 13Carolina2011</v>
          </cell>
          <cell r="AT70">
            <v>56270</v>
          </cell>
          <cell r="AV70" t="str">
            <v>Week 14Carolina2011</v>
          </cell>
          <cell r="AW70">
            <v>72680</v>
          </cell>
          <cell r="AY70" t="str">
            <v>Week 15Carolina2011</v>
          </cell>
          <cell r="AZ70">
            <v>71540</v>
          </cell>
          <cell r="BB70" t="str">
            <v>Week 16Carolina2011</v>
          </cell>
          <cell r="BC70">
            <v>70363</v>
          </cell>
          <cell r="BE70" t="str">
            <v>Week 17Carolina2011</v>
          </cell>
          <cell r="BF70">
            <v>73065</v>
          </cell>
        </row>
        <row r="71">
          <cell r="I71" t="str">
            <v>Week 1Chicago2011</v>
          </cell>
          <cell r="J71">
            <v>62115</v>
          </cell>
          <cell r="L71" t="str">
            <v>Week 2Chicago2011</v>
          </cell>
          <cell r="M71">
            <v>73019</v>
          </cell>
          <cell r="O71" t="str">
            <v>Week 3Chicago2011</v>
          </cell>
          <cell r="P71">
            <v>62339</v>
          </cell>
          <cell r="R71" t="str">
            <v>Week 4Chicago2011</v>
          </cell>
          <cell r="S71">
            <v>62135</v>
          </cell>
          <cell r="U71" t="str">
            <v>Week 5Chicago2011</v>
          </cell>
          <cell r="V71">
            <v>67861</v>
          </cell>
          <cell r="X71" t="str">
            <v>Week 6Chicago2011</v>
          </cell>
          <cell r="Y71">
            <v>62322</v>
          </cell>
          <cell r="AA71" t="str">
            <v>Week 7Chicago2011</v>
          </cell>
          <cell r="AB71">
            <v>76981</v>
          </cell>
          <cell r="AD71" t="str">
            <v>Week 8Chicago2011</v>
          </cell>
          <cell r="AE71" t="str">
            <v>Bye</v>
          </cell>
          <cell r="AG71" t="str">
            <v>Week 9Chicago2011</v>
          </cell>
          <cell r="AH71">
            <v>69144</v>
          </cell>
          <cell r="AJ71" t="str">
            <v>Week 10Chicago2011</v>
          </cell>
          <cell r="AK71">
            <v>62396</v>
          </cell>
          <cell r="AM71" t="str">
            <v>Week 11Chicago2011</v>
          </cell>
          <cell r="AN71">
            <v>62344</v>
          </cell>
          <cell r="AP71" t="str">
            <v>Week 12Chicago2011</v>
          </cell>
          <cell r="AQ71">
            <v>59244</v>
          </cell>
          <cell r="AS71" t="str">
            <v>Week 13Chicago2011</v>
          </cell>
          <cell r="AT71">
            <v>61973</v>
          </cell>
          <cell r="AV71" t="str">
            <v>Week 14Chicago2011</v>
          </cell>
          <cell r="AW71">
            <v>76487</v>
          </cell>
          <cell r="AY71" t="str">
            <v>Week 15Chicago2011</v>
          </cell>
          <cell r="AZ71">
            <v>61542</v>
          </cell>
          <cell r="BB71" t="str">
            <v>Week 16Chicago2011</v>
          </cell>
          <cell r="BC71">
            <v>70574</v>
          </cell>
          <cell r="BE71" t="str">
            <v>Week 17Chicago2011</v>
          </cell>
          <cell r="BF71">
            <v>62867</v>
          </cell>
        </row>
        <row r="72">
          <cell r="I72" t="str">
            <v>Week 1Cincinnati2011</v>
          </cell>
          <cell r="J72">
            <v>67321</v>
          </cell>
          <cell r="L72" t="str">
            <v>Week 2Cincinnati2011</v>
          </cell>
          <cell r="M72">
            <v>73281</v>
          </cell>
          <cell r="O72" t="str">
            <v>Week 3Cincinnati2011</v>
          </cell>
          <cell r="P72">
            <v>43363</v>
          </cell>
          <cell r="R72" t="str">
            <v>Week 4Cincinnati2011</v>
          </cell>
          <cell r="S72">
            <v>41142</v>
          </cell>
          <cell r="U72" t="str">
            <v>Week 5Cincinnati2011</v>
          </cell>
          <cell r="V72">
            <v>61799</v>
          </cell>
          <cell r="X72" t="str">
            <v>Week 6Cincinnati2011</v>
          </cell>
          <cell r="Y72">
            <v>52068</v>
          </cell>
          <cell r="AA72" t="str">
            <v>Week 7Cincinnati2011</v>
          </cell>
          <cell r="AB72" t="str">
            <v>Bye</v>
          </cell>
          <cell r="AD72" t="str">
            <v>Week 8Cincinnati2011</v>
          </cell>
          <cell r="AE72">
            <v>66004</v>
          </cell>
          <cell r="AG72" t="str">
            <v>Week 9Cincinnati2011</v>
          </cell>
          <cell r="AH72">
            <v>69143</v>
          </cell>
          <cell r="AJ72" t="str">
            <v>Week 10Cincinnati2011</v>
          </cell>
          <cell r="AK72">
            <v>63262</v>
          </cell>
          <cell r="AM72" t="str">
            <v>Week 11Cincinnati2011</v>
          </cell>
          <cell r="AN72">
            <v>71320</v>
          </cell>
          <cell r="AP72" t="str">
            <v>Week 12Cincinnati2011</v>
          </cell>
          <cell r="AQ72">
            <v>48260</v>
          </cell>
          <cell r="AS72" t="str">
            <v>Week 13Cincinnati2011</v>
          </cell>
          <cell r="AT72">
            <v>63697</v>
          </cell>
          <cell r="AV72" t="str">
            <v>Week 14Cincinnati2011</v>
          </cell>
          <cell r="AW72">
            <v>41202</v>
          </cell>
          <cell r="AY72" t="str">
            <v>Week 15Cincinnati2011</v>
          </cell>
          <cell r="AZ72">
            <v>56431</v>
          </cell>
          <cell r="BB72" t="str">
            <v>Week 16Cincinnati2011</v>
          </cell>
          <cell r="BC72">
            <v>41273</v>
          </cell>
          <cell r="BE72" t="str">
            <v>Week 17Cincinnati2011</v>
          </cell>
          <cell r="BF72">
            <v>63439</v>
          </cell>
        </row>
        <row r="73">
          <cell r="I73" t="str">
            <v>Week 1Cleveland2011</v>
          </cell>
          <cell r="J73">
            <v>67321</v>
          </cell>
          <cell r="L73" t="str">
            <v>Week 2Cleveland2011</v>
          </cell>
          <cell r="M73">
            <v>65035</v>
          </cell>
          <cell r="O73" t="str">
            <v>Week 3Cleveland2011</v>
          </cell>
          <cell r="P73">
            <v>66651</v>
          </cell>
          <cell r="R73" t="str">
            <v>Week 4Cleveland2011</v>
          </cell>
          <cell r="S73">
            <v>66240</v>
          </cell>
          <cell r="U73" t="str">
            <v>Week 5Cleveland2011</v>
          </cell>
          <cell r="V73" t="str">
            <v>Bye</v>
          </cell>
          <cell r="X73" t="str">
            <v>Week 6Cleveland2011</v>
          </cell>
          <cell r="Y73">
            <v>57300</v>
          </cell>
          <cell r="AA73" t="str">
            <v>Week 7Cleveland2011</v>
          </cell>
          <cell r="AB73">
            <v>66350</v>
          </cell>
          <cell r="AD73" t="str">
            <v>Week 8Cleveland2011</v>
          </cell>
          <cell r="AE73">
            <v>69732</v>
          </cell>
          <cell r="AG73" t="str">
            <v>Week 9Cleveland2011</v>
          </cell>
          <cell r="AH73">
            <v>71511</v>
          </cell>
          <cell r="AJ73" t="str">
            <v>Week 10Cleveland2011</v>
          </cell>
          <cell r="AK73">
            <v>64900</v>
          </cell>
          <cell r="AM73" t="str">
            <v>Week 11Cleveland2011</v>
          </cell>
          <cell r="AN73">
            <v>63498</v>
          </cell>
          <cell r="AP73" t="str">
            <v>Week 12Cleveland2011</v>
          </cell>
          <cell r="AQ73">
            <v>48260</v>
          </cell>
          <cell r="AS73" t="str">
            <v>Week 13Cleveland2011</v>
          </cell>
          <cell r="AT73">
            <v>63648</v>
          </cell>
          <cell r="AV73" t="str">
            <v>Week 14Cleveland2011</v>
          </cell>
          <cell r="AW73">
            <v>60754</v>
          </cell>
          <cell r="AY73" t="str">
            <v>Week 15Cleveland2011</v>
          </cell>
          <cell r="AZ73">
            <v>60443</v>
          </cell>
          <cell r="BB73" t="str">
            <v>Week 16Cleveland2011</v>
          </cell>
          <cell r="BC73">
            <v>71083</v>
          </cell>
          <cell r="BE73" t="str">
            <v>Week 17Cleveland2011</v>
          </cell>
          <cell r="BF73">
            <v>68266</v>
          </cell>
        </row>
        <row r="74">
          <cell r="I74" t="str">
            <v>Week 1Dallas2011</v>
          </cell>
          <cell r="J74">
            <v>78702</v>
          </cell>
          <cell r="L74" t="str">
            <v>Week 2Dallas2011</v>
          </cell>
          <cell r="M74">
            <v>69732</v>
          </cell>
          <cell r="O74" t="str">
            <v>Week 3Dallas2011</v>
          </cell>
          <cell r="P74">
            <v>91017</v>
          </cell>
          <cell r="R74" t="str">
            <v>Week 4Dallas2011</v>
          </cell>
          <cell r="S74">
            <v>78122</v>
          </cell>
          <cell r="U74" t="str">
            <v>Week 5Dallas2011</v>
          </cell>
          <cell r="V74" t="str">
            <v>Bye</v>
          </cell>
          <cell r="X74" t="str">
            <v>Week 6Dallas2011</v>
          </cell>
          <cell r="Y74">
            <v>68756</v>
          </cell>
          <cell r="AA74" t="str">
            <v>Week 7Dallas2011</v>
          </cell>
          <cell r="AB74">
            <v>80086</v>
          </cell>
          <cell r="AD74" t="str">
            <v>Week 8Dallas2011</v>
          </cell>
          <cell r="AE74">
            <v>69144</v>
          </cell>
          <cell r="AG74" t="str">
            <v>Week 9Dallas2011</v>
          </cell>
          <cell r="AH74">
            <v>81510</v>
          </cell>
          <cell r="AJ74" t="str">
            <v>Week 10Dallas2011</v>
          </cell>
          <cell r="AK74">
            <v>85157</v>
          </cell>
          <cell r="AM74" t="str">
            <v>Week 11Dallas2011</v>
          </cell>
          <cell r="AN74">
            <v>80122</v>
          </cell>
          <cell r="AP74" t="str">
            <v>Week 12Dallas2011</v>
          </cell>
          <cell r="AQ74">
            <v>87418</v>
          </cell>
          <cell r="AS74" t="str">
            <v>Week 13Dallas2011</v>
          </cell>
          <cell r="AT74">
            <v>62180</v>
          </cell>
          <cell r="AV74" t="str">
            <v>Week 14Dallas2011</v>
          </cell>
          <cell r="AW74">
            <v>95952</v>
          </cell>
          <cell r="AY74" t="str">
            <v>Week 15Dallas2011</v>
          </cell>
          <cell r="AZ74">
            <v>65162</v>
          </cell>
          <cell r="BB74" t="str">
            <v>Week 16Dallas2011</v>
          </cell>
          <cell r="BC74">
            <v>84834</v>
          </cell>
          <cell r="BE74" t="str">
            <v>Week 17Dallas2011</v>
          </cell>
          <cell r="BF74">
            <v>81077</v>
          </cell>
        </row>
        <row r="75">
          <cell r="I75" t="str">
            <v>Week 1Denver2011</v>
          </cell>
          <cell r="J75">
            <v>75671</v>
          </cell>
          <cell r="L75" t="str">
            <v>Week 2Denver2011</v>
          </cell>
          <cell r="M75">
            <v>73281</v>
          </cell>
          <cell r="O75" t="str">
            <v>Week 3Denver2011</v>
          </cell>
          <cell r="P75">
            <v>69143</v>
          </cell>
          <cell r="R75" t="str">
            <v>Week 4Denver2011</v>
          </cell>
          <cell r="S75">
            <v>70529</v>
          </cell>
          <cell r="U75" t="str">
            <v>Week 5Denver2011</v>
          </cell>
          <cell r="V75">
            <v>74895</v>
          </cell>
          <cell r="X75" t="str">
            <v>Week 6Denver2011</v>
          </cell>
          <cell r="Y75" t="str">
            <v>Bye</v>
          </cell>
          <cell r="AA75" t="str">
            <v>Week 7Denver2011</v>
          </cell>
          <cell r="AB75">
            <v>63800</v>
          </cell>
          <cell r="AD75" t="str">
            <v>Week 8Denver2011</v>
          </cell>
          <cell r="AE75">
            <v>74977</v>
          </cell>
          <cell r="AG75" t="str">
            <v>Week 9Denver2011</v>
          </cell>
          <cell r="AH75">
            <v>58125</v>
          </cell>
          <cell r="AJ75" t="str">
            <v>Week 10Denver2011</v>
          </cell>
          <cell r="AK75">
            <v>72908</v>
          </cell>
          <cell r="AM75" t="str">
            <v>Week 11Denver2011</v>
          </cell>
          <cell r="AN75">
            <v>74746</v>
          </cell>
          <cell r="AP75" t="str">
            <v>Week 12Denver2011</v>
          </cell>
          <cell r="AQ75">
            <v>64436</v>
          </cell>
          <cell r="AS75" t="str">
            <v>Week 13Denver2011</v>
          </cell>
          <cell r="AT75">
            <v>62939</v>
          </cell>
          <cell r="AV75" t="str">
            <v>Week 14Denver2011</v>
          </cell>
          <cell r="AW75">
            <v>76487</v>
          </cell>
          <cell r="AY75" t="str">
            <v>Week 15Denver2011</v>
          </cell>
          <cell r="AZ75">
            <v>76556</v>
          </cell>
          <cell r="BB75" t="str">
            <v>Week 16Denver2011</v>
          </cell>
          <cell r="BC75">
            <v>45112</v>
          </cell>
          <cell r="BE75" t="str">
            <v>Week 17Denver2011</v>
          </cell>
          <cell r="BF75">
            <v>76005</v>
          </cell>
        </row>
        <row r="76">
          <cell r="I76" t="str">
            <v>Week 1Detroit2011</v>
          </cell>
          <cell r="J76">
            <v>51274</v>
          </cell>
          <cell r="L76" t="str">
            <v>Week 2Detroit2011</v>
          </cell>
          <cell r="M76">
            <v>60040</v>
          </cell>
          <cell r="O76" t="str">
            <v>Week 3Detroit2011</v>
          </cell>
          <cell r="P76">
            <v>62466</v>
          </cell>
          <cell r="R76" t="str">
            <v>Week 4Detroit2011</v>
          </cell>
          <cell r="S76">
            <v>78122</v>
          </cell>
          <cell r="U76" t="str">
            <v>Week 5Detroit2011</v>
          </cell>
          <cell r="V76">
            <v>67861</v>
          </cell>
          <cell r="X76" t="str">
            <v>Week 6Detroit2011</v>
          </cell>
          <cell r="Y76">
            <v>62061</v>
          </cell>
          <cell r="AA76" t="str">
            <v>Week 7Detroit2011</v>
          </cell>
          <cell r="AB76">
            <v>63625</v>
          </cell>
          <cell r="AD76" t="str">
            <v>Week 8Detroit2011</v>
          </cell>
          <cell r="AE76">
            <v>74977</v>
          </cell>
          <cell r="AG76" t="str">
            <v>Week 9Detroit2011</v>
          </cell>
          <cell r="AH76" t="str">
            <v>Bye</v>
          </cell>
          <cell r="AJ76" t="str">
            <v>Week 10Detroit2011</v>
          </cell>
          <cell r="AK76">
            <v>62396</v>
          </cell>
          <cell r="AM76" t="str">
            <v>Week 11Detroit2011</v>
          </cell>
          <cell r="AN76">
            <v>63633</v>
          </cell>
          <cell r="AP76" t="str">
            <v>Week 12Detroit2011</v>
          </cell>
          <cell r="AQ76">
            <v>66263</v>
          </cell>
          <cell r="AS76" t="str">
            <v>Week 13Detroit2011</v>
          </cell>
          <cell r="AT76">
            <v>73042</v>
          </cell>
          <cell r="AV76" t="str">
            <v>Week 14Detroit2011</v>
          </cell>
          <cell r="AW76">
            <v>63988</v>
          </cell>
          <cell r="AY76" t="str">
            <v>Week 15Detroit2011</v>
          </cell>
          <cell r="AZ76">
            <v>59069</v>
          </cell>
          <cell r="BB76" t="str">
            <v>Week 16Detroit2011</v>
          </cell>
          <cell r="BC76">
            <v>62469</v>
          </cell>
          <cell r="BE76" t="str">
            <v>Week 17Detroit2011</v>
          </cell>
          <cell r="BF76">
            <v>70294</v>
          </cell>
        </row>
        <row r="77">
          <cell r="I77" t="str">
            <v>Week 1Green Bay2011</v>
          </cell>
          <cell r="J77">
            <v>70555</v>
          </cell>
          <cell r="L77" t="str">
            <v>Week 2Green Bay2011</v>
          </cell>
          <cell r="M77">
            <v>73167</v>
          </cell>
          <cell r="O77" t="str">
            <v>Week 3Green Bay2011</v>
          </cell>
          <cell r="P77">
            <v>62339</v>
          </cell>
          <cell r="R77" t="str">
            <v>Week 4Green Bay2011</v>
          </cell>
          <cell r="S77">
            <v>70529</v>
          </cell>
          <cell r="U77" t="str">
            <v>Week 5Green Bay2011</v>
          </cell>
          <cell r="V77">
            <v>69576</v>
          </cell>
          <cell r="X77" t="str">
            <v>Week 6Green Bay2011</v>
          </cell>
          <cell r="Y77">
            <v>70604</v>
          </cell>
          <cell r="AA77" t="str">
            <v>Week 7Green Bay2011</v>
          </cell>
          <cell r="AB77">
            <v>63946</v>
          </cell>
          <cell r="AD77" t="str">
            <v>Week 8Green Bay2011</v>
          </cell>
          <cell r="AE77" t="str">
            <v>Bye</v>
          </cell>
          <cell r="AG77" t="str">
            <v>Week 9Green Bay2011</v>
          </cell>
          <cell r="AH77">
            <v>68908</v>
          </cell>
          <cell r="AJ77" t="str">
            <v>Week 10Green Bay2011</v>
          </cell>
          <cell r="AK77">
            <v>70519</v>
          </cell>
          <cell r="AM77" t="str">
            <v>Week 11Green Bay2011</v>
          </cell>
          <cell r="AN77">
            <v>70498</v>
          </cell>
          <cell r="AP77" t="str">
            <v>Week 12Green Bay2011</v>
          </cell>
          <cell r="AQ77">
            <v>66263</v>
          </cell>
          <cell r="AS77" t="str">
            <v>Week 13Green Bay2011</v>
          </cell>
          <cell r="AT77">
            <v>80634</v>
          </cell>
          <cell r="AV77" t="str">
            <v>Week 14Green Bay2011</v>
          </cell>
          <cell r="AW77">
            <v>70524</v>
          </cell>
          <cell r="AY77" t="str">
            <v>Week 15Green Bay2011</v>
          </cell>
          <cell r="AZ77">
            <v>74093</v>
          </cell>
          <cell r="BB77" t="str">
            <v>Week 16Green Bay2011</v>
          </cell>
          <cell r="BC77">
            <v>70574</v>
          </cell>
          <cell r="BE77" t="str">
            <v>Week 17Green Bay2011</v>
          </cell>
          <cell r="BF77">
            <v>70294</v>
          </cell>
        </row>
        <row r="78">
          <cell r="I78" t="str">
            <v>Week 1Houston2011</v>
          </cell>
          <cell r="J78">
            <v>71444</v>
          </cell>
          <cell r="L78" t="str">
            <v>Week 2Houston2011</v>
          </cell>
          <cell r="M78">
            <v>51032</v>
          </cell>
          <cell r="O78" t="str">
            <v>Week 3Houston2011</v>
          </cell>
          <cell r="P78">
            <v>73002</v>
          </cell>
          <cell r="R78" t="str">
            <v>Week 4Houston2011</v>
          </cell>
          <cell r="S78">
            <v>71585</v>
          </cell>
          <cell r="U78" t="str">
            <v>Week 5Houston2011</v>
          </cell>
          <cell r="V78">
            <v>71420</v>
          </cell>
          <cell r="X78" t="str">
            <v>Week 6Houston2011</v>
          </cell>
          <cell r="Y78">
            <v>71154</v>
          </cell>
          <cell r="AA78" t="str">
            <v>Week 7Houston2011</v>
          </cell>
          <cell r="AB78">
            <v>69143</v>
          </cell>
          <cell r="AD78" t="str">
            <v>Week 8Houston2011</v>
          </cell>
          <cell r="AE78">
            <v>71412</v>
          </cell>
          <cell r="AG78" t="str">
            <v>Week 9Houston2011</v>
          </cell>
          <cell r="AH78">
            <v>71511</v>
          </cell>
          <cell r="AJ78" t="str">
            <v>Week 10Houston2011</v>
          </cell>
          <cell r="AK78">
            <v>56037</v>
          </cell>
          <cell r="AM78" t="str">
            <v>Week 11Houston2011</v>
          </cell>
          <cell r="AN78" t="str">
            <v>Bye</v>
          </cell>
          <cell r="AP78" t="str">
            <v>Week 12Houston2011</v>
          </cell>
          <cell r="AQ78">
            <v>62004</v>
          </cell>
          <cell r="AS78" t="str">
            <v>Week 13Houston2011</v>
          </cell>
          <cell r="AT78">
            <v>71545</v>
          </cell>
          <cell r="AV78" t="str">
            <v>Week 14Houston2011</v>
          </cell>
          <cell r="AW78">
            <v>41202</v>
          </cell>
          <cell r="AY78" t="str">
            <v>Week 15Houston2011</v>
          </cell>
          <cell r="AZ78">
            <v>71540</v>
          </cell>
          <cell r="BB78" t="str">
            <v>Week 16Houston2011</v>
          </cell>
          <cell r="BC78">
            <v>64159</v>
          </cell>
          <cell r="BE78" t="str">
            <v>Week 17Houston2011</v>
          </cell>
          <cell r="BF78">
            <v>71512</v>
          </cell>
        </row>
        <row r="79">
          <cell r="I79" t="str">
            <v>Week 1Indianapolis2011</v>
          </cell>
          <cell r="J79">
            <v>71444</v>
          </cell>
          <cell r="L79" t="str">
            <v>Week 2Indianapolis2011</v>
          </cell>
          <cell r="M79">
            <v>65035</v>
          </cell>
          <cell r="O79" t="str">
            <v>Week 3Indianapolis2011</v>
          </cell>
          <cell r="P79">
            <v>66309</v>
          </cell>
          <cell r="R79" t="str">
            <v>Week 4Indianapolis2011</v>
          </cell>
          <cell r="S79">
            <v>63972</v>
          </cell>
          <cell r="U79" t="str">
            <v>Week 5Indianapolis2011</v>
          </cell>
          <cell r="V79">
            <v>65088</v>
          </cell>
          <cell r="X79" t="str">
            <v>Week 6Indianapolis2011</v>
          </cell>
          <cell r="Y79">
            <v>52068</v>
          </cell>
          <cell r="AA79" t="str">
            <v>Week 7Indianapolis2011</v>
          </cell>
          <cell r="AB79">
            <v>73012</v>
          </cell>
          <cell r="AD79" t="str">
            <v>Week 8Indianapolis2011</v>
          </cell>
          <cell r="AE79">
            <v>69143</v>
          </cell>
          <cell r="AG79" t="str">
            <v>Week 9Indianapolis2011</v>
          </cell>
          <cell r="AH79">
            <v>65218</v>
          </cell>
          <cell r="AJ79" t="str">
            <v>Week 10Indianapolis2011</v>
          </cell>
          <cell r="AK79">
            <v>64619</v>
          </cell>
          <cell r="AM79" t="str">
            <v>Week 11Indianapolis2011</v>
          </cell>
          <cell r="AN79" t="str">
            <v>Bye</v>
          </cell>
          <cell r="AP79" t="str">
            <v>Week 12Indianapolis2011</v>
          </cell>
          <cell r="AQ79">
            <v>63928</v>
          </cell>
          <cell r="AS79" t="str">
            <v>Week 13Indianapolis2011</v>
          </cell>
          <cell r="AT79">
            <v>68756</v>
          </cell>
          <cell r="AV79" t="str">
            <v>Week 14Indianapolis2011</v>
          </cell>
          <cell r="AW79">
            <v>71187</v>
          </cell>
          <cell r="AY79" t="str">
            <v>Week 15Indianapolis2011</v>
          </cell>
          <cell r="AZ79">
            <v>64271</v>
          </cell>
          <cell r="BB79" t="str">
            <v>Week 16Indianapolis2011</v>
          </cell>
          <cell r="BC79">
            <v>64159</v>
          </cell>
          <cell r="BE79" t="str">
            <v>Week 17Indianapolis2011</v>
          </cell>
          <cell r="BF79">
            <v>62481</v>
          </cell>
        </row>
        <row r="80">
          <cell r="I80" t="str">
            <v>Week 1Jacksonville2011</v>
          </cell>
          <cell r="J80">
            <v>61619</v>
          </cell>
          <cell r="L80" t="str">
            <v>Week 2Jacksonville2011</v>
          </cell>
          <cell r="M80">
            <v>78834</v>
          </cell>
          <cell r="O80" t="str">
            <v>Week 3Jacksonville2011</v>
          </cell>
          <cell r="P80">
            <v>71704</v>
          </cell>
          <cell r="R80" t="str">
            <v>Week 4Jacksonville2011</v>
          </cell>
          <cell r="S80">
            <v>62471</v>
          </cell>
          <cell r="U80" t="str">
            <v>Week 5Jacksonville2011</v>
          </cell>
          <cell r="V80">
            <v>61799</v>
          </cell>
          <cell r="X80" t="str">
            <v>Week 6Jacksonville2011</v>
          </cell>
          <cell r="Y80">
            <v>62934</v>
          </cell>
          <cell r="AA80" t="str">
            <v>Week 7Jacksonville2011</v>
          </cell>
          <cell r="AB80">
            <v>62976</v>
          </cell>
          <cell r="AD80" t="str">
            <v>Week 8Jacksonville2011</v>
          </cell>
          <cell r="AE80">
            <v>71412</v>
          </cell>
          <cell r="AG80" t="str">
            <v>Week 9Jacksonville2011</v>
          </cell>
          <cell r="AH80" t="str">
            <v>Bye</v>
          </cell>
          <cell r="AJ80" t="str">
            <v>Week 10Jacksonville2011</v>
          </cell>
          <cell r="AK80">
            <v>64619</v>
          </cell>
          <cell r="AM80" t="str">
            <v>Week 11Jacksonville2011</v>
          </cell>
          <cell r="AN80">
            <v>63498</v>
          </cell>
          <cell r="AP80" t="str">
            <v>Week 12Jacksonville2011</v>
          </cell>
          <cell r="AQ80">
            <v>62004</v>
          </cell>
          <cell r="AS80" t="str">
            <v>Week 13Jacksonville2011</v>
          </cell>
          <cell r="AT80">
            <v>62743</v>
          </cell>
          <cell r="AV80" t="str">
            <v>Week 14Jacksonville2011</v>
          </cell>
          <cell r="AW80">
            <v>62562</v>
          </cell>
          <cell r="AY80" t="str">
            <v>Week 15Jacksonville2011</v>
          </cell>
          <cell r="AZ80">
            <v>68856</v>
          </cell>
          <cell r="BB80" t="str">
            <v>Week 16Jacksonville2011</v>
          </cell>
          <cell r="BC80">
            <v>69143</v>
          </cell>
          <cell r="BE80" t="str">
            <v>Week 17Jacksonville2011</v>
          </cell>
          <cell r="BF80">
            <v>62481</v>
          </cell>
        </row>
        <row r="81">
          <cell r="I81" t="str">
            <v>Week 1Kansas City2011</v>
          </cell>
          <cell r="J81">
            <v>68755</v>
          </cell>
          <cell r="L81" t="str">
            <v>Week 2Kansas City2011</v>
          </cell>
          <cell r="M81">
            <v>60040</v>
          </cell>
          <cell r="O81" t="str">
            <v>Week 3Kansas City2011</v>
          </cell>
          <cell r="P81">
            <v>62236</v>
          </cell>
          <cell r="R81" t="str">
            <v>Week 4Kansas City2011</v>
          </cell>
          <cell r="S81">
            <v>72931</v>
          </cell>
          <cell r="U81" t="str">
            <v>Week 5Kansas City2011</v>
          </cell>
          <cell r="V81">
            <v>65088</v>
          </cell>
          <cell r="X81" t="str">
            <v>Week 6Kansas City2011</v>
          </cell>
          <cell r="Y81" t="str">
            <v>Bye</v>
          </cell>
          <cell r="AA81" t="str">
            <v>Week 7Kansas City2011</v>
          </cell>
          <cell r="AB81">
            <v>57361</v>
          </cell>
          <cell r="AD81" t="str">
            <v>Week 8Kansas City2011</v>
          </cell>
          <cell r="AE81">
            <v>72733</v>
          </cell>
          <cell r="AG81" t="str">
            <v>Week 9Kansas City2011</v>
          </cell>
          <cell r="AH81">
            <v>72263</v>
          </cell>
          <cell r="AJ81" t="str">
            <v>Week 10Kansas City2011</v>
          </cell>
          <cell r="AK81">
            <v>72908</v>
          </cell>
          <cell r="AM81" t="str">
            <v>Week 11Kansas City2011</v>
          </cell>
          <cell r="AN81">
            <v>68756</v>
          </cell>
          <cell r="AP81" t="str">
            <v>Week 12Kansas City2011</v>
          </cell>
          <cell r="AQ81">
            <v>72173</v>
          </cell>
          <cell r="AS81" t="str">
            <v>Week 13Kansas City2011</v>
          </cell>
          <cell r="AT81">
            <v>61973</v>
          </cell>
          <cell r="AV81" t="str">
            <v>Week 14Kansas City2011</v>
          </cell>
          <cell r="AW81">
            <v>79088</v>
          </cell>
          <cell r="AY81" t="str">
            <v>Week 15Kansas City2011</v>
          </cell>
          <cell r="AZ81">
            <v>74093</v>
          </cell>
          <cell r="BB81" t="str">
            <v>Week 16Kansas City2011</v>
          </cell>
          <cell r="BC81">
            <v>70803</v>
          </cell>
          <cell r="BE81" t="str">
            <v>Week 17Kansas City2011</v>
          </cell>
          <cell r="BF81">
            <v>76005</v>
          </cell>
        </row>
        <row r="82">
          <cell r="I82" t="str">
            <v>Week 1Miami2011</v>
          </cell>
          <cell r="J82">
            <v>66860</v>
          </cell>
          <cell r="L82" t="str">
            <v>Week 2Miami2011</v>
          </cell>
          <cell r="M82">
            <v>51032</v>
          </cell>
          <cell r="O82" t="str">
            <v>Week 3Miami2011</v>
          </cell>
          <cell r="P82">
            <v>66651</v>
          </cell>
          <cell r="R82" t="str">
            <v>Week 4Miami2011</v>
          </cell>
          <cell r="S82">
            <v>63002</v>
          </cell>
          <cell r="U82" t="str">
            <v>Week 5Miami2011</v>
          </cell>
          <cell r="V82" t="str">
            <v>Bye</v>
          </cell>
          <cell r="X82" t="str">
            <v>Week 6Miami2011</v>
          </cell>
          <cell r="Y82">
            <v>78912</v>
          </cell>
          <cell r="AA82" t="str">
            <v>Week 7Miami2011</v>
          </cell>
          <cell r="AB82">
            <v>63800</v>
          </cell>
          <cell r="AD82" t="str">
            <v>Week 8Miami2011</v>
          </cell>
          <cell r="AE82">
            <v>79302</v>
          </cell>
          <cell r="AG82" t="str">
            <v>Week 9Miami2011</v>
          </cell>
          <cell r="AH82">
            <v>72263</v>
          </cell>
          <cell r="AJ82" t="str">
            <v>Week 10Miami2011</v>
          </cell>
          <cell r="AK82">
            <v>57007</v>
          </cell>
          <cell r="AM82" t="str">
            <v>Week 11Miami2011</v>
          </cell>
          <cell r="AN82">
            <v>57531</v>
          </cell>
          <cell r="AP82" t="str">
            <v>Week 12Miami2011</v>
          </cell>
          <cell r="AQ82">
            <v>87418</v>
          </cell>
          <cell r="AS82" t="str">
            <v>Week 13Miami2011</v>
          </cell>
          <cell r="AT82">
            <v>57225</v>
          </cell>
          <cell r="AV82" t="str">
            <v>Week 14Miami2011</v>
          </cell>
          <cell r="AW82">
            <v>67823</v>
          </cell>
          <cell r="AY82" t="str">
            <v>Week 15Miami2011</v>
          </cell>
          <cell r="AZ82">
            <v>60988</v>
          </cell>
          <cell r="BB82" t="str">
            <v>Week 16Miami2011</v>
          </cell>
          <cell r="BC82">
            <v>68756</v>
          </cell>
          <cell r="BE82" t="str">
            <v>Week 17Miami2011</v>
          </cell>
          <cell r="BF82">
            <v>65811</v>
          </cell>
        </row>
        <row r="83">
          <cell r="I83" t="str">
            <v>Week 1Minnesota2011</v>
          </cell>
          <cell r="J83">
            <v>66716</v>
          </cell>
          <cell r="L83" t="str">
            <v>Week 2Minnesota2011</v>
          </cell>
          <cell r="M83">
            <v>62461</v>
          </cell>
          <cell r="O83" t="str">
            <v>Week 3Minnesota2011</v>
          </cell>
          <cell r="P83">
            <v>62466</v>
          </cell>
          <cell r="R83" t="str">
            <v>Week 4Minnesota2011</v>
          </cell>
          <cell r="S83">
            <v>72931</v>
          </cell>
          <cell r="U83" t="str">
            <v>Week 5Minnesota2011</v>
          </cell>
          <cell r="V83">
            <v>62479</v>
          </cell>
          <cell r="X83" t="str">
            <v>Week 6Minnesota2011</v>
          </cell>
          <cell r="Y83">
            <v>62322</v>
          </cell>
          <cell r="AA83" t="str">
            <v>Week 7Minnesota2011</v>
          </cell>
          <cell r="AB83">
            <v>63946</v>
          </cell>
          <cell r="AD83" t="str">
            <v>Week 8Minnesota2011</v>
          </cell>
          <cell r="AE83">
            <v>72095</v>
          </cell>
          <cell r="AG83" t="str">
            <v>Week 9Minnesota2011</v>
          </cell>
          <cell r="AH83" t="str">
            <v>Bye</v>
          </cell>
          <cell r="AJ83" t="str">
            <v>Week 10Minnesota2011</v>
          </cell>
          <cell r="AK83">
            <v>70519</v>
          </cell>
          <cell r="AM83" t="str">
            <v>Week 11Minnesota2011</v>
          </cell>
          <cell r="AN83">
            <v>62748</v>
          </cell>
          <cell r="AP83" t="str">
            <v>Week 12Minnesota2011</v>
          </cell>
          <cell r="AQ83">
            <v>68115</v>
          </cell>
          <cell r="AS83" t="str">
            <v>Week 13Minnesota2011</v>
          </cell>
          <cell r="AT83">
            <v>62939</v>
          </cell>
          <cell r="AV83" t="str">
            <v>Week 14Minnesota2011</v>
          </cell>
          <cell r="AW83">
            <v>63988</v>
          </cell>
          <cell r="AY83" t="str">
            <v>Week 15Minnesota2011</v>
          </cell>
          <cell r="AZ83">
            <v>62623</v>
          </cell>
          <cell r="BB83" t="str">
            <v>Week 16Minnesota2011</v>
          </cell>
          <cell r="BC83">
            <v>68370</v>
          </cell>
          <cell r="BE83" t="str">
            <v>Week 17Minnesota2011</v>
          </cell>
          <cell r="BF83">
            <v>62867</v>
          </cell>
        </row>
        <row r="84">
          <cell r="I84" t="str">
            <v>Week 1New England2011</v>
          </cell>
          <cell r="J84">
            <v>66860</v>
          </cell>
          <cell r="L84" t="str">
            <v>Week 2New England2011</v>
          </cell>
          <cell r="M84">
            <v>68756</v>
          </cell>
          <cell r="O84" t="str">
            <v>Week 3New England2011</v>
          </cell>
          <cell r="P84">
            <v>68174</v>
          </cell>
          <cell r="R84" t="str">
            <v>Week 4New England2011</v>
          </cell>
          <cell r="S84">
            <v>62572</v>
          </cell>
          <cell r="U84" t="str">
            <v>Week 5New England2011</v>
          </cell>
          <cell r="V84">
            <v>68756</v>
          </cell>
          <cell r="X84" t="str">
            <v>Week 6New England2011</v>
          </cell>
          <cell r="Y84">
            <v>68756</v>
          </cell>
          <cell r="AA84" t="str">
            <v>Week 7New England2011</v>
          </cell>
          <cell r="AB84" t="str">
            <v>Bye</v>
          </cell>
          <cell r="AD84" t="str">
            <v>Week 8New England2011</v>
          </cell>
          <cell r="AE84">
            <v>64424</v>
          </cell>
          <cell r="AG84" t="str">
            <v>Week 9New England2011</v>
          </cell>
          <cell r="AH84">
            <v>68756</v>
          </cell>
          <cell r="AJ84" t="str">
            <v>Week 10New England2011</v>
          </cell>
          <cell r="AK84">
            <v>79088</v>
          </cell>
          <cell r="AM84" t="str">
            <v>Week 11New England2011</v>
          </cell>
          <cell r="AN84">
            <v>68756</v>
          </cell>
          <cell r="AP84" t="str">
            <v>Week 12New England2011</v>
          </cell>
          <cell r="AQ84">
            <v>69144</v>
          </cell>
          <cell r="AS84" t="str">
            <v>Week 13New England2011</v>
          </cell>
          <cell r="AT84">
            <v>68756</v>
          </cell>
          <cell r="AV84" t="str">
            <v>Week 14New England2011</v>
          </cell>
          <cell r="AW84">
            <v>77825</v>
          </cell>
          <cell r="AY84" t="str">
            <v>Week 15New England2011</v>
          </cell>
          <cell r="AZ84">
            <v>76556</v>
          </cell>
          <cell r="BB84" t="str">
            <v>Week 16New England2011</v>
          </cell>
          <cell r="BC84">
            <v>68756</v>
          </cell>
          <cell r="BE84" t="str">
            <v>Week 17New England2011</v>
          </cell>
          <cell r="BF84">
            <v>68756</v>
          </cell>
        </row>
        <row r="85">
          <cell r="I85" t="str">
            <v>Week 1New Orleans2011</v>
          </cell>
          <cell r="J85">
            <v>70555</v>
          </cell>
          <cell r="L85" t="str">
            <v>Week 2New Orleans2011</v>
          </cell>
          <cell r="M85">
            <v>73019</v>
          </cell>
          <cell r="O85" t="str">
            <v>Week 3New Orleans2011</v>
          </cell>
          <cell r="P85">
            <v>73002</v>
          </cell>
          <cell r="R85" t="str">
            <v>Week 4New Orleans2011</v>
          </cell>
          <cell r="S85">
            <v>62471</v>
          </cell>
          <cell r="U85" t="str">
            <v>Week 5New Orleans2011</v>
          </cell>
          <cell r="V85">
            <v>72679</v>
          </cell>
          <cell r="X85" t="str">
            <v>Week 6New Orleans2011</v>
          </cell>
          <cell r="Y85">
            <v>56590</v>
          </cell>
          <cell r="AA85" t="str">
            <v>Week 7New Orleans2011</v>
          </cell>
          <cell r="AB85">
            <v>73012</v>
          </cell>
          <cell r="AD85" t="str">
            <v>Week 8New Orleans2011</v>
          </cell>
          <cell r="AE85">
            <v>57179</v>
          </cell>
          <cell r="AG85" t="str">
            <v>Week 9New Orleans2011</v>
          </cell>
          <cell r="AH85">
            <v>73043</v>
          </cell>
          <cell r="AJ85" t="str">
            <v>Week 10New Orleans2011</v>
          </cell>
          <cell r="AK85">
            <v>70359</v>
          </cell>
          <cell r="AM85" t="str">
            <v>Week 11New Orleans2011</v>
          </cell>
          <cell r="AN85" t="str">
            <v>Bye</v>
          </cell>
          <cell r="AP85" t="str">
            <v>Week 12New Orleans2011</v>
          </cell>
          <cell r="AQ85">
            <v>73068</v>
          </cell>
          <cell r="AS85" t="str">
            <v>Week 13New Orleans2011</v>
          </cell>
          <cell r="AT85">
            <v>73042</v>
          </cell>
          <cell r="AV85" t="str">
            <v>Week 14New Orleans2011</v>
          </cell>
          <cell r="AW85">
            <v>69143</v>
          </cell>
          <cell r="AY85" t="str">
            <v>Week 15New Orleans2011</v>
          </cell>
          <cell r="AZ85">
            <v>62623</v>
          </cell>
          <cell r="BB85" t="str">
            <v>Week 16New Orleans2011</v>
          </cell>
          <cell r="BC85">
            <v>73084</v>
          </cell>
          <cell r="BE85" t="str">
            <v>Week 17New Orleans2011</v>
          </cell>
          <cell r="BF85">
            <v>73065</v>
          </cell>
        </row>
        <row r="86">
          <cell r="I86" t="str">
            <v>Week 1New York Giants2011</v>
          </cell>
          <cell r="J86">
            <v>80121</v>
          </cell>
          <cell r="L86" t="str">
            <v>Week 2New York Giants2011</v>
          </cell>
          <cell r="M86">
            <v>78290</v>
          </cell>
          <cell r="O86" t="str">
            <v>Week 3New York Giants2011</v>
          </cell>
          <cell r="P86">
            <v>69144</v>
          </cell>
          <cell r="R86" t="str">
            <v>Week 4New York Giants2011</v>
          </cell>
          <cell r="S86">
            <v>60496</v>
          </cell>
          <cell r="U86" t="str">
            <v>Week 5New York Giants2011</v>
          </cell>
          <cell r="V86">
            <v>78650</v>
          </cell>
          <cell r="X86" t="str">
            <v>Week 6New York Giants2011</v>
          </cell>
          <cell r="Y86">
            <v>79243</v>
          </cell>
          <cell r="AA86" t="str">
            <v>Week 7New York Giants2011</v>
          </cell>
          <cell r="AB86" t="str">
            <v>Bye</v>
          </cell>
          <cell r="AD86" t="str">
            <v>Week 8New York Giants2011</v>
          </cell>
          <cell r="AE86">
            <v>79302</v>
          </cell>
          <cell r="AG86" t="str">
            <v>Week 9New York Giants2011</v>
          </cell>
          <cell r="AH86">
            <v>68756</v>
          </cell>
          <cell r="AJ86" t="str">
            <v>Week 10New York Giants2011</v>
          </cell>
          <cell r="AK86">
            <v>69732</v>
          </cell>
          <cell r="AM86" t="str">
            <v>Week 11New York Giants2011</v>
          </cell>
          <cell r="AN86">
            <v>79743</v>
          </cell>
          <cell r="AP86" t="str">
            <v>Week 12New York Giants2011</v>
          </cell>
          <cell r="AQ86">
            <v>73068</v>
          </cell>
          <cell r="AS86" t="str">
            <v>Week 13New York Giants2011</v>
          </cell>
          <cell r="AT86">
            <v>80634</v>
          </cell>
          <cell r="AV86" t="str">
            <v>Week 14New York Giants2011</v>
          </cell>
          <cell r="AW86">
            <v>95952</v>
          </cell>
          <cell r="AY86" t="str">
            <v>Week 15New York Giants2011</v>
          </cell>
          <cell r="AZ86">
            <v>78861</v>
          </cell>
          <cell r="BB86" t="str">
            <v>Week 16New York Giants2011</v>
          </cell>
          <cell r="BC86">
            <v>79088</v>
          </cell>
          <cell r="BE86" t="str">
            <v>Week 17New York Giants2011</v>
          </cell>
          <cell r="BF86">
            <v>81077</v>
          </cell>
        </row>
        <row r="87">
          <cell r="I87" t="str">
            <v>Week 1New York Jets2011</v>
          </cell>
          <cell r="J87">
            <v>78702</v>
          </cell>
          <cell r="L87" t="str">
            <v>Week 2New York Jets2011</v>
          </cell>
          <cell r="M87">
            <v>78834</v>
          </cell>
          <cell r="O87" t="str">
            <v>Week 3New York Jets2011</v>
          </cell>
          <cell r="P87">
            <v>61546</v>
          </cell>
          <cell r="R87" t="str">
            <v>Week 4New York Jets2011</v>
          </cell>
          <cell r="S87">
            <v>71247</v>
          </cell>
          <cell r="U87" t="str">
            <v>Week 5New York Jets2011</v>
          </cell>
          <cell r="V87">
            <v>68756</v>
          </cell>
          <cell r="X87" t="str">
            <v>Week 6New York Jets2011</v>
          </cell>
          <cell r="Y87">
            <v>78912</v>
          </cell>
          <cell r="AA87" t="str">
            <v>Week 7New York Jets2011</v>
          </cell>
          <cell r="AB87">
            <v>79088</v>
          </cell>
          <cell r="AD87" t="str">
            <v>Week 8New York Jets2011</v>
          </cell>
          <cell r="AE87" t="str">
            <v>Bye</v>
          </cell>
          <cell r="AG87" t="str">
            <v>Week 9New York Jets2011</v>
          </cell>
          <cell r="AH87">
            <v>70133</v>
          </cell>
          <cell r="AJ87" t="str">
            <v>Week 10New York Jets2011</v>
          </cell>
          <cell r="AK87">
            <v>79088</v>
          </cell>
          <cell r="AM87" t="str">
            <v>Week 11New York Jets2011</v>
          </cell>
          <cell r="AN87">
            <v>74746</v>
          </cell>
          <cell r="AP87" t="str">
            <v>Week 12New York Jets2011</v>
          </cell>
          <cell r="AQ87">
            <v>79088</v>
          </cell>
          <cell r="AS87" t="str">
            <v>Week 13New York Jets2011</v>
          </cell>
          <cell r="AT87">
            <v>74121</v>
          </cell>
          <cell r="AV87" t="str">
            <v>Week 14New York Jets2011</v>
          </cell>
          <cell r="AW87">
            <v>79088</v>
          </cell>
          <cell r="AY87" t="str">
            <v>Week 15New York Jets2011</v>
          </cell>
          <cell r="AZ87">
            <v>69144</v>
          </cell>
          <cell r="BB87" t="str">
            <v>Week 16New York Jets2011</v>
          </cell>
          <cell r="BC87">
            <v>79088</v>
          </cell>
          <cell r="BE87" t="str">
            <v>Week 17New York Jets2011</v>
          </cell>
          <cell r="BF87">
            <v>65811</v>
          </cell>
        </row>
        <row r="88">
          <cell r="I88" t="str">
            <v>Week 1Oakland2011</v>
          </cell>
          <cell r="J88">
            <v>75671</v>
          </cell>
          <cell r="L88" t="str">
            <v>Week 2Oakland2011</v>
          </cell>
          <cell r="M88">
            <v>68191</v>
          </cell>
          <cell r="O88" t="str">
            <v>Week 3Oakland2011</v>
          </cell>
          <cell r="P88">
            <v>61546</v>
          </cell>
          <cell r="R88" t="str">
            <v>Week 4Oakland2011</v>
          </cell>
          <cell r="S88">
            <v>62572</v>
          </cell>
          <cell r="U88" t="str">
            <v>Week 5Oakland2011</v>
          </cell>
          <cell r="V88">
            <v>71420</v>
          </cell>
          <cell r="X88" t="str">
            <v>Week 6Oakland2011</v>
          </cell>
          <cell r="Y88">
            <v>57300</v>
          </cell>
          <cell r="AA88" t="str">
            <v>Week 7Oakland2011</v>
          </cell>
          <cell r="AB88">
            <v>57361</v>
          </cell>
          <cell r="AD88" t="str">
            <v>Week 8Oakland2011</v>
          </cell>
          <cell r="AE88" t="str">
            <v>Bye</v>
          </cell>
          <cell r="AG88" t="str">
            <v>Week 9Oakland2011</v>
          </cell>
          <cell r="AH88">
            <v>58125</v>
          </cell>
          <cell r="AJ88" t="str">
            <v>Week 10Oakland2011</v>
          </cell>
          <cell r="AK88">
            <v>68109</v>
          </cell>
          <cell r="AM88" t="str">
            <v>Week 11Oakland2011</v>
          </cell>
          <cell r="AN88">
            <v>62748</v>
          </cell>
          <cell r="AP88" t="str">
            <v>Week 12Oakland2011</v>
          </cell>
          <cell r="AQ88">
            <v>59244</v>
          </cell>
          <cell r="AS88" t="str">
            <v>Week 13Oakland2011</v>
          </cell>
          <cell r="AT88">
            <v>57225</v>
          </cell>
          <cell r="AV88" t="str">
            <v>Week 14Oakland2011</v>
          </cell>
          <cell r="AW88">
            <v>70524</v>
          </cell>
          <cell r="AY88" t="str">
            <v>Week 15Oakland2011</v>
          </cell>
          <cell r="AZ88">
            <v>59069</v>
          </cell>
          <cell r="BB88" t="str">
            <v>Week 16Oakland2011</v>
          </cell>
          <cell r="BC88">
            <v>70803</v>
          </cell>
          <cell r="BE88" t="str">
            <v>Week 17Oakland2011</v>
          </cell>
          <cell r="BF88">
            <v>58721</v>
          </cell>
        </row>
        <row r="89">
          <cell r="I89" t="str">
            <v>Week 1Philadelphia2011</v>
          </cell>
          <cell r="J89">
            <v>56722</v>
          </cell>
          <cell r="L89" t="str">
            <v>Week 2Philadelphia2011</v>
          </cell>
          <cell r="M89">
            <v>69608</v>
          </cell>
          <cell r="O89" t="str">
            <v>Week 3Philadelphia2011</v>
          </cell>
          <cell r="P89">
            <v>69144</v>
          </cell>
          <cell r="R89" t="str">
            <v>Week 4Philadelphia2011</v>
          </cell>
          <cell r="S89">
            <v>69144</v>
          </cell>
          <cell r="U89" t="str">
            <v>Week 5Philadelphia2011</v>
          </cell>
          <cell r="V89">
            <v>69803</v>
          </cell>
          <cell r="X89" t="str">
            <v>Week 6Philadelphia2011</v>
          </cell>
          <cell r="Y89">
            <v>80447</v>
          </cell>
          <cell r="AA89" t="str">
            <v>Week 7Philadelphia2011</v>
          </cell>
          <cell r="AB89" t="str">
            <v>Bye</v>
          </cell>
          <cell r="AD89" t="str">
            <v>Week 8Philadelphia2011</v>
          </cell>
          <cell r="AE89">
            <v>69144</v>
          </cell>
          <cell r="AG89" t="str">
            <v>Week 9Philadelphia2011</v>
          </cell>
          <cell r="AH89">
            <v>69144</v>
          </cell>
          <cell r="AJ89" t="str">
            <v>Week 10Philadelphia2011</v>
          </cell>
          <cell r="AK89">
            <v>69144</v>
          </cell>
          <cell r="AM89" t="str">
            <v>Week 11Philadelphia2011</v>
          </cell>
          <cell r="AN89">
            <v>79743</v>
          </cell>
          <cell r="AP89" t="str">
            <v>Week 12Philadelphia2011</v>
          </cell>
          <cell r="AQ89">
            <v>69144</v>
          </cell>
          <cell r="AS89" t="str">
            <v>Week 13Philadelphia2011</v>
          </cell>
          <cell r="AT89">
            <v>67039</v>
          </cell>
          <cell r="AV89" t="str">
            <v>Week 14Philadelphia2011</v>
          </cell>
          <cell r="AW89">
            <v>67823</v>
          </cell>
          <cell r="AY89" t="str">
            <v>Week 15Philadelphia2011</v>
          </cell>
          <cell r="AZ89">
            <v>69144</v>
          </cell>
          <cell r="BB89" t="str">
            <v>Week 16Philadelphia2011</v>
          </cell>
          <cell r="BC89">
            <v>84834</v>
          </cell>
          <cell r="BE89" t="str">
            <v>Week 17Philadelphia2011</v>
          </cell>
          <cell r="BF89">
            <v>69144</v>
          </cell>
        </row>
        <row r="90">
          <cell r="I90" t="str">
            <v>Week 1Pittsburgh2011</v>
          </cell>
          <cell r="J90">
            <v>71434</v>
          </cell>
          <cell r="L90" t="str">
            <v>Week 2Pittsburgh2011</v>
          </cell>
          <cell r="M90">
            <v>63663</v>
          </cell>
          <cell r="O90" t="str">
            <v>Week 3Pittsburgh2011</v>
          </cell>
          <cell r="P90">
            <v>66309</v>
          </cell>
          <cell r="R90" t="str">
            <v>Week 4Pittsburgh2011</v>
          </cell>
          <cell r="S90">
            <v>71585</v>
          </cell>
          <cell r="U90" t="str">
            <v>Week 5Pittsburgh2011</v>
          </cell>
          <cell r="V90">
            <v>63875</v>
          </cell>
          <cell r="X90" t="str">
            <v>Week 6Pittsburgh2011</v>
          </cell>
          <cell r="Y90">
            <v>62934</v>
          </cell>
          <cell r="AA90" t="str">
            <v>Week 7Pittsburgh2011</v>
          </cell>
          <cell r="AB90">
            <v>62475</v>
          </cell>
          <cell r="AD90" t="str">
            <v>Week 8Pittsburgh2011</v>
          </cell>
          <cell r="AE90">
            <v>64424</v>
          </cell>
          <cell r="AG90" t="str">
            <v>Week 9Pittsburgh2011</v>
          </cell>
          <cell r="AH90">
            <v>64851</v>
          </cell>
          <cell r="AJ90" t="str">
            <v>Week 10Pittsburgh2011</v>
          </cell>
          <cell r="AK90">
            <v>63262</v>
          </cell>
          <cell r="AM90" t="str">
            <v>Week 11Pittsburgh2011</v>
          </cell>
          <cell r="AN90" t="str">
            <v>Bye</v>
          </cell>
          <cell r="AP90" t="str">
            <v>Week 12Pittsburgh2011</v>
          </cell>
          <cell r="AQ90">
            <v>72173</v>
          </cell>
          <cell r="AS90" t="str">
            <v>Week 13Pittsburgh2011</v>
          </cell>
          <cell r="AT90">
            <v>63697</v>
          </cell>
          <cell r="AV90" t="str">
            <v>Week 14Pittsburgh2011</v>
          </cell>
          <cell r="AW90">
            <v>60754</v>
          </cell>
          <cell r="AY90" t="str">
            <v>Week 15Pittsburgh2011</v>
          </cell>
          <cell r="AZ90">
            <v>69732</v>
          </cell>
          <cell r="BB90" t="str">
            <v>Week 16Pittsburgh2011</v>
          </cell>
          <cell r="BC90">
            <v>60081</v>
          </cell>
          <cell r="BE90" t="str">
            <v>Week 17Pittsburgh2011</v>
          </cell>
          <cell r="BF90">
            <v>68266</v>
          </cell>
        </row>
        <row r="91">
          <cell r="I91" t="str">
            <v>Week 1Los Angeles Chargers2011</v>
          </cell>
          <cell r="J91">
            <v>66716</v>
          </cell>
          <cell r="L91" t="str">
            <v>Week 2Los Angeles Chargers2011</v>
          </cell>
          <cell r="M91">
            <v>68756</v>
          </cell>
          <cell r="O91" t="str">
            <v>Week 3Los Angeles Chargers2011</v>
          </cell>
          <cell r="P91">
            <v>62236</v>
          </cell>
          <cell r="R91" t="str">
            <v>Week 4Los Angeles Chargers2011</v>
          </cell>
          <cell r="S91">
            <v>63002</v>
          </cell>
          <cell r="U91" t="str">
            <v>Week 5Los Angeles Chargers2011</v>
          </cell>
          <cell r="V91">
            <v>74895</v>
          </cell>
          <cell r="X91" t="str">
            <v>Week 6Los Angeles Chargers2011</v>
          </cell>
          <cell r="Y91" t="str">
            <v>Bye</v>
          </cell>
          <cell r="AA91" t="str">
            <v>Week 7Los Angeles Chargers2011</v>
          </cell>
          <cell r="AB91">
            <v>79088</v>
          </cell>
          <cell r="AD91" t="str">
            <v>Week 8Los Angeles Chargers2011</v>
          </cell>
          <cell r="AE91">
            <v>72733</v>
          </cell>
          <cell r="AG91" t="str">
            <v>Week 9Los Angeles Chargers2011</v>
          </cell>
          <cell r="AH91">
            <v>68908</v>
          </cell>
          <cell r="AJ91" t="str">
            <v>Week 10Los Angeles Chargers2011</v>
          </cell>
          <cell r="AK91">
            <v>68109</v>
          </cell>
          <cell r="AM91" t="str">
            <v>Week 11Los Angeles Chargers2011</v>
          </cell>
          <cell r="AN91">
            <v>62344</v>
          </cell>
          <cell r="AP91" t="str">
            <v>Week 12Los Angeles Chargers2011</v>
          </cell>
          <cell r="AQ91">
            <v>64436</v>
          </cell>
          <cell r="AS91" t="str">
            <v>Week 13Los Angeles Chargers2011</v>
          </cell>
          <cell r="AT91">
            <v>62743</v>
          </cell>
          <cell r="AV91" t="str">
            <v>Week 14Los Angeles Chargers2011</v>
          </cell>
          <cell r="AW91">
            <v>62494</v>
          </cell>
          <cell r="AY91" t="str">
            <v>Week 15Los Angeles Chargers2011</v>
          </cell>
          <cell r="AZ91">
            <v>67242</v>
          </cell>
          <cell r="BB91" t="str">
            <v>Week 16Los Angeles Chargers2011</v>
          </cell>
          <cell r="BC91">
            <v>62469</v>
          </cell>
          <cell r="BE91" t="str">
            <v>Week 17Los Angeles Chargers2011</v>
          </cell>
          <cell r="BF91">
            <v>58721</v>
          </cell>
        </row>
        <row r="92">
          <cell r="I92" t="str">
            <v>Week 1San Francisco2011</v>
          </cell>
          <cell r="J92">
            <v>69732</v>
          </cell>
          <cell r="L92" t="str">
            <v>Week 2San Francisco2011</v>
          </cell>
          <cell r="M92">
            <v>69732</v>
          </cell>
          <cell r="O92" t="str">
            <v>Week 3San Francisco2011</v>
          </cell>
          <cell r="P92">
            <v>43363</v>
          </cell>
          <cell r="R92" t="str">
            <v>Week 4San Francisco2011</v>
          </cell>
          <cell r="S92">
            <v>69144</v>
          </cell>
          <cell r="U92" t="str">
            <v>Week 5San Francisco2011</v>
          </cell>
          <cell r="V92">
            <v>69732</v>
          </cell>
          <cell r="X92" t="str">
            <v>Week 6San Francisco2011</v>
          </cell>
          <cell r="Y92">
            <v>62061</v>
          </cell>
          <cell r="AA92" t="str">
            <v>Week 7San Francisco2011</v>
          </cell>
          <cell r="AB92" t="str">
            <v>Bye</v>
          </cell>
          <cell r="AD92" t="str">
            <v>Week 8San Francisco2011</v>
          </cell>
          <cell r="AE92">
            <v>69732</v>
          </cell>
          <cell r="AG92" t="str">
            <v>Week 9San Francisco2011</v>
          </cell>
          <cell r="AH92">
            <v>78032</v>
          </cell>
          <cell r="AJ92" t="str">
            <v>Week 10San Francisco2011</v>
          </cell>
          <cell r="AK92">
            <v>69732</v>
          </cell>
          <cell r="AM92" t="str">
            <v>Week 11San Francisco2011</v>
          </cell>
          <cell r="AN92">
            <v>69732</v>
          </cell>
          <cell r="AP92" t="str">
            <v>Week 12San Francisco2011</v>
          </cell>
          <cell r="AQ92">
            <v>71345</v>
          </cell>
          <cell r="AS92" t="str">
            <v>Week 13San Francisco2011</v>
          </cell>
          <cell r="AT92">
            <v>69732</v>
          </cell>
          <cell r="AV92" t="str">
            <v>Week 14San Francisco2011</v>
          </cell>
          <cell r="AW92">
            <v>60808</v>
          </cell>
          <cell r="AY92" t="str">
            <v>Week 15San Francisco2011</v>
          </cell>
          <cell r="AZ92">
            <v>69732</v>
          </cell>
          <cell r="BB92" t="str">
            <v>Week 16San Francisco2011</v>
          </cell>
          <cell r="BC92">
            <v>66697</v>
          </cell>
          <cell r="BE92" t="str">
            <v>Week 17San Francisco2011</v>
          </cell>
          <cell r="BF92">
            <v>55990</v>
          </cell>
        </row>
        <row r="93">
          <cell r="I93" t="str">
            <v>Week 1Seattle2011</v>
          </cell>
          <cell r="J93">
            <v>69732</v>
          </cell>
          <cell r="L93" t="str">
            <v>Week 2Seattle2011</v>
          </cell>
          <cell r="M93">
            <v>63663</v>
          </cell>
          <cell r="O93" t="str">
            <v>Week 3Seattle2011</v>
          </cell>
          <cell r="P93">
            <v>66199</v>
          </cell>
          <cell r="R93" t="str">
            <v>Week 4Seattle2011</v>
          </cell>
          <cell r="S93">
            <v>66266</v>
          </cell>
          <cell r="U93" t="str">
            <v>Week 5Seattle2011</v>
          </cell>
          <cell r="V93">
            <v>78650</v>
          </cell>
          <cell r="X93" t="str">
            <v>Week 6Seattle2011</v>
          </cell>
          <cell r="Y93" t="str">
            <v>Bye</v>
          </cell>
          <cell r="AA93" t="str">
            <v>Week 7Seattle2011</v>
          </cell>
          <cell r="AB93">
            <v>66350</v>
          </cell>
          <cell r="AD93" t="str">
            <v>Week 8Seattle2011</v>
          </cell>
          <cell r="AE93">
            <v>66004</v>
          </cell>
          <cell r="AG93" t="str">
            <v>Week 9Seattle2011</v>
          </cell>
          <cell r="AH93">
            <v>81510</v>
          </cell>
          <cell r="AJ93" t="str">
            <v>Week 10Seattle2011</v>
          </cell>
          <cell r="AK93">
            <v>66522</v>
          </cell>
          <cell r="AM93" t="str">
            <v>Week 11Seattle2011</v>
          </cell>
          <cell r="AN93">
            <v>56400</v>
          </cell>
          <cell r="AP93" t="str">
            <v>Week 12Seattle2011</v>
          </cell>
          <cell r="AQ93">
            <v>66007</v>
          </cell>
          <cell r="AS93" t="str">
            <v>Week 13Seattle2011</v>
          </cell>
          <cell r="AT93">
            <v>67039</v>
          </cell>
          <cell r="AV93" t="str">
            <v>Week 14Seattle2011</v>
          </cell>
          <cell r="AW93">
            <v>66577</v>
          </cell>
          <cell r="AY93" t="str">
            <v>Week 15Seattle2011</v>
          </cell>
          <cell r="AZ93">
            <v>61542</v>
          </cell>
          <cell r="BB93" t="str">
            <v>Week 16Seattle2011</v>
          </cell>
          <cell r="BC93">
            <v>66697</v>
          </cell>
          <cell r="BE93" t="str">
            <v>Week 17Seattle2011</v>
          </cell>
          <cell r="BF93">
            <v>61798</v>
          </cell>
        </row>
        <row r="94">
          <cell r="I94" t="str">
            <v>Week 1Los Angeles Rams2011</v>
          </cell>
          <cell r="J94">
            <v>56722</v>
          </cell>
          <cell r="L94" t="str">
            <v>Week 2Los Angeles Rams2011</v>
          </cell>
          <cell r="M94">
            <v>78290</v>
          </cell>
          <cell r="O94" t="str">
            <v>Week 3Los Angeles Rams2011</v>
          </cell>
          <cell r="P94">
            <v>56289</v>
          </cell>
          <cell r="R94" t="str">
            <v>Week 4Los Angeles Rams2011</v>
          </cell>
          <cell r="S94">
            <v>56113</v>
          </cell>
          <cell r="U94" t="str">
            <v>Week 5Los Angeles Rams2011</v>
          </cell>
          <cell r="V94" t="str">
            <v>Bye</v>
          </cell>
          <cell r="X94" t="str">
            <v>Week 6Los Angeles Rams2011</v>
          </cell>
          <cell r="Y94">
            <v>70604</v>
          </cell>
          <cell r="AA94" t="str">
            <v>Week 7Los Angeles Rams2011</v>
          </cell>
          <cell r="AB94">
            <v>80086</v>
          </cell>
          <cell r="AD94" t="str">
            <v>Week 8Los Angeles Rams2011</v>
          </cell>
          <cell r="AE94">
            <v>57179</v>
          </cell>
          <cell r="AG94" t="str">
            <v>Week 9Los Angeles Rams2011</v>
          </cell>
          <cell r="AH94">
            <v>60628</v>
          </cell>
          <cell r="AJ94" t="str">
            <v>Week 10Los Angeles Rams2011</v>
          </cell>
          <cell r="AK94">
            <v>64900</v>
          </cell>
          <cell r="AM94" t="str">
            <v>Week 11Los Angeles Rams2011</v>
          </cell>
          <cell r="AN94">
            <v>56400</v>
          </cell>
          <cell r="AP94" t="str">
            <v>Week 12Los Angeles Rams2011</v>
          </cell>
          <cell r="AQ94">
            <v>56029</v>
          </cell>
          <cell r="AS94" t="str">
            <v>Week 13Los Angeles Rams2011</v>
          </cell>
          <cell r="AT94">
            <v>69732</v>
          </cell>
          <cell r="AV94" t="str">
            <v>Week 14Los Angeles Rams2011</v>
          </cell>
          <cell r="AW94">
            <v>66577</v>
          </cell>
          <cell r="AY94" t="str">
            <v>Week 15Los Angeles Rams2011</v>
          </cell>
          <cell r="AZ94">
            <v>56431</v>
          </cell>
          <cell r="BB94" t="str">
            <v>Week 16Los Angeles Rams2011</v>
          </cell>
          <cell r="BC94">
            <v>60081</v>
          </cell>
          <cell r="BE94" t="str">
            <v>Week 17Los Angeles Rams2011</v>
          </cell>
          <cell r="BF94">
            <v>55990</v>
          </cell>
        </row>
        <row r="95">
          <cell r="I95" t="str">
            <v>Week 1Tampa Bay2011</v>
          </cell>
          <cell r="J95">
            <v>51274</v>
          </cell>
          <cell r="L95" t="str">
            <v>Week 2Tampa Bay2011</v>
          </cell>
          <cell r="M95">
            <v>62461</v>
          </cell>
          <cell r="O95" t="str">
            <v>Week 3Tampa Bay2011</v>
          </cell>
          <cell r="P95">
            <v>46995</v>
          </cell>
          <cell r="R95" t="str">
            <v>Week 4Tampa Bay2011</v>
          </cell>
          <cell r="S95">
            <v>63972</v>
          </cell>
          <cell r="U95" t="str">
            <v>Week 5Tampa Bay2011</v>
          </cell>
          <cell r="V95">
            <v>69732</v>
          </cell>
          <cell r="X95" t="str">
            <v>Week 6Tampa Bay2011</v>
          </cell>
          <cell r="Y95">
            <v>56590</v>
          </cell>
          <cell r="AA95" t="str">
            <v>Week 7Tampa Bay2011</v>
          </cell>
          <cell r="AB95">
            <v>76981</v>
          </cell>
          <cell r="AD95" t="str">
            <v>Week 8Tampa Bay2011</v>
          </cell>
          <cell r="AE95" t="str">
            <v>Bye</v>
          </cell>
          <cell r="AG95" t="str">
            <v>Week 9Tampa Bay2011</v>
          </cell>
          <cell r="AH95">
            <v>73043</v>
          </cell>
          <cell r="AJ95" t="str">
            <v>Week 10Tampa Bay2011</v>
          </cell>
          <cell r="AK95">
            <v>56037</v>
          </cell>
          <cell r="AM95" t="str">
            <v>Week 11Tampa Bay2011</v>
          </cell>
          <cell r="AN95">
            <v>70498</v>
          </cell>
          <cell r="AP95" t="str">
            <v>Week 12Tampa Bay2011</v>
          </cell>
          <cell r="AQ95">
            <v>69143</v>
          </cell>
          <cell r="AS95" t="str">
            <v>Week 13Tampa Bay2011</v>
          </cell>
          <cell r="AT95">
            <v>56270</v>
          </cell>
          <cell r="AV95" t="str">
            <v>Week 14Tampa Bay2011</v>
          </cell>
          <cell r="AW95">
            <v>62562</v>
          </cell>
          <cell r="AY95" t="str">
            <v>Week 15Tampa Bay2011</v>
          </cell>
          <cell r="AZ95">
            <v>65162</v>
          </cell>
          <cell r="BB95" t="str">
            <v>Week 16Tampa Bay2011</v>
          </cell>
          <cell r="BC95">
            <v>70363</v>
          </cell>
          <cell r="BE95" t="str">
            <v>Week 17Tampa Bay2011</v>
          </cell>
          <cell r="BF95">
            <v>68167</v>
          </cell>
        </row>
        <row r="96">
          <cell r="I96" t="str">
            <v>Week 1Tennessee2011</v>
          </cell>
          <cell r="J96">
            <v>61619</v>
          </cell>
          <cell r="L96" t="str">
            <v>Week 2Tennessee2011</v>
          </cell>
          <cell r="M96">
            <v>69143</v>
          </cell>
          <cell r="O96" t="str">
            <v>Week 3Tennessee2011</v>
          </cell>
          <cell r="P96">
            <v>69143</v>
          </cell>
          <cell r="R96" t="str">
            <v>Week 4Tennessee2011</v>
          </cell>
          <cell r="S96">
            <v>66240</v>
          </cell>
          <cell r="U96" t="str">
            <v>Week 5Tennessee2011</v>
          </cell>
          <cell r="V96">
            <v>63875</v>
          </cell>
          <cell r="X96" t="str">
            <v>Week 6Tennessee2011</v>
          </cell>
          <cell r="Y96" t="str">
            <v>Bye</v>
          </cell>
          <cell r="AA96" t="str">
            <v>Week 7Tennessee2011</v>
          </cell>
          <cell r="AB96">
            <v>69143</v>
          </cell>
          <cell r="AD96" t="str">
            <v>Week 8Tennessee2011</v>
          </cell>
          <cell r="AE96">
            <v>69143</v>
          </cell>
          <cell r="AG96" t="str">
            <v>Week 9Tennessee2011</v>
          </cell>
          <cell r="AH96">
            <v>69143</v>
          </cell>
          <cell r="AJ96" t="str">
            <v>Week 10Tennessee2011</v>
          </cell>
          <cell r="AK96">
            <v>72409</v>
          </cell>
          <cell r="AM96" t="str">
            <v>Week 11Tennessee2011</v>
          </cell>
          <cell r="AN96">
            <v>68164</v>
          </cell>
          <cell r="AP96" t="str">
            <v>Week 12Tennessee2011</v>
          </cell>
          <cell r="AQ96">
            <v>69143</v>
          </cell>
          <cell r="AS96" t="str">
            <v>Week 13Tennessee2011</v>
          </cell>
          <cell r="AT96">
            <v>56463</v>
          </cell>
          <cell r="AV96" t="str">
            <v>Week 14Tennessee2011</v>
          </cell>
          <cell r="AW96">
            <v>69143</v>
          </cell>
          <cell r="AY96" t="str">
            <v>Week 15Tennessee2011</v>
          </cell>
          <cell r="AZ96">
            <v>64271</v>
          </cell>
          <cell r="BB96" t="str">
            <v>Week 16Tennessee2011</v>
          </cell>
          <cell r="BC96">
            <v>69143</v>
          </cell>
          <cell r="BE96" t="str">
            <v>Week 17Tennessee2011</v>
          </cell>
          <cell r="BF96">
            <v>71512</v>
          </cell>
        </row>
        <row r="97">
          <cell r="I97" t="str">
            <v>Week 1Washington2011</v>
          </cell>
          <cell r="J97">
            <v>80121</v>
          </cell>
          <cell r="L97" t="str">
            <v>Week 2Washington2011</v>
          </cell>
          <cell r="M97">
            <v>76330</v>
          </cell>
          <cell r="O97" t="str">
            <v>Week 3Washington2011</v>
          </cell>
          <cell r="P97">
            <v>91017</v>
          </cell>
          <cell r="R97" t="str">
            <v>Week 4Washington2011</v>
          </cell>
          <cell r="S97">
            <v>56113</v>
          </cell>
          <cell r="U97" t="str">
            <v>Week 5Washington2011</v>
          </cell>
          <cell r="V97" t="str">
            <v>Bye</v>
          </cell>
          <cell r="X97" t="str">
            <v>Week 6Washington2011</v>
          </cell>
          <cell r="Y97">
            <v>80447</v>
          </cell>
          <cell r="AA97" t="str">
            <v>Week 7Washington2011</v>
          </cell>
          <cell r="AB97">
            <v>73245</v>
          </cell>
          <cell r="AD97" t="str">
            <v>Week 8Washington2011</v>
          </cell>
          <cell r="AE97">
            <v>51579</v>
          </cell>
          <cell r="AG97" t="str">
            <v>Week 9Washington2011</v>
          </cell>
          <cell r="AH97">
            <v>78032</v>
          </cell>
          <cell r="AJ97" t="str">
            <v>Week 10Washington2011</v>
          </cell>
          <cell r="AK97">
            <v>57007</v>
          </cell>
          <cell r="AM97" t="str">
            <v>Week 11Washington2011</v>
          </cell>
          <cell r="AN97">
            <v>80122</v>
          </cell>
          <cell r="AP97" t="str">
            <v>Week 12Washington2011</v>
          </cell>
          <cell r="AQ97">
            <v>66007</v>
          </cell>
          <cell r="AS97" t="str">
            <v>Week 13Washington2011</v>
          </cell>
          <cell r="AT97">
            <v>74121</v>
          </cell>
          <cell r="AV97" t="str">
            <v>Week 14Washington2011</v>
          </cell>
          <cell r="AW97">
            <v>77825</v>
          </cell>
          <cell r="AY97" t="str">
            <v>Week 15Washington2011</v>
          </cell>
          <cell r="AZ97">
            <v>78861</v>
          </cell>
          <cell r="BB97" t="str">
            <v>Week 16Washington2011</v>
          </cell>
          <cell r="BC97">
            <v>68370</v>
          </cell>
          <cell r="BE97" t="str">
            <v>Week 17Washington2011</v>
          </cell>
          <cell r="BF97">
            <v>69144</v>
          </cell>
        </row>
        <row r="98">
          <cell r="I98" t="str">
            <v>Week 1Arizona2012</v>
          </cell>
          <cell r="J98">
            <v>60032</v>
          </cell>
          <cell r="L98" t="str">
            <v>Week 2Arizona2012</v>
          </cell>
          <cell r="M98">
            <v>68756</v>
          </cell>
          <cell r="O98" t="str">
            <v>Week 3Arizona2012</v>
          </cell>
          <cell r="P98">
            <v>60436</v>
          </cell>
          <cell r="R98" t="str">
            <v>Week 4Arizona2012</v>
          </cell>
          <cell r="S98">
            <v>60183</v>
          </cell>
          <cell r="U98" t="str">
            <v>Week 5Arizona2012</v>
          </cell>
          <cell r="V98">
            <v>54653</v>
          </cell>
          <cell r="X98" t="str">
            <v>Week 6Arizona2012</v>
          </cell>
          <cell r="Y98">
            <v>60385</v>
          </cell>
          <cell r="AA98" t="str">
            <v>Week 7Arizona2012</v>
          </cell>
          <cell r="AB98">
            <v>61068</v>
          </cell>
          <cell r="AD98" t="str">
            <v>Week 8Arizona2012</v>
          </cell>
          <cell r="AE98">
            <v>62810</v>
          </cell>
          <cell r="AG98" t="str">
            <v>Week 9Arizona2012</v>
          </cell>
          <cell r="AH98">
            <v>70504</v>
          </cell>
          <cell r="AJ98" t="str">
            <v>Week 10Arizona2012</v>
          </cell>
          <cell r="AK98" t="str">
            <v>Bye</v>
          </cell>
          <cell r="AM98" t="str">
            <v>Week 11Arizona2012</v>
          </cell>
          <cell r="AN98">
            <v>69630</v>
          </cell>
          <cell r="AP98" t="str">
            <v>Week 12Arizona2012</v>
          </cell>
          <cell r="AQ98">
            <v>60062</v>
          </cell>
          <cell r="AS98" t="str">
            <v>Week 13Arizona2012</v>
          </cell>
          <cell r="AT98">
            <v>79088</v>
          </cell>
          <cell r="AV98" t="str">
            <v>Week 14Arizona2012</v>
          </cell>
          <cell r="AW98">
            <v>67685</v>
          </cell>
          <cell r="AY98" t="str">
            <v>Week 15Arizona2012</v>
          </cell>
          <cell r="AZ98">
            <v>60483</v>
          </cell>
          <cell r="BB98" t="str">
            <v>Week 16Arizona2012</v>
          </cell>
          <cell r="BC98">
            <v>62734</v>
          </cell>
          <cell r="BE98" t="str">
            <v>Week 17Arizona2012</v>
          </cell>
          <cell r="BF98">
            <v>69732</v>
          </cell>
        </row>
        <row r="99">
          <cell r="I99" t="str">
            <v>Week 1Atlanta2012</v>
          </cell>
          <cell r="J99">
            <v>71180</v>
          </cell>
          <cell r="L99" t="str">
            <v>Week 2Atlanta2012</v>
          </cell>
          <cell r="M99">
            <v>70427</v>
          </cell>
          <cell r="O99" t="str">
            <v>Week 3Atlanta2012</v>
          </cell>
          <cell r="P99">
            <v>61297</v>
          </cell>
          <cell r="R99" t="str">
            <v>Week 4Atlanta2012</v>
          </cell>
          <cell r="S99">
            <v>69594</v>
          </cell>
          <cell r="U99" t="str">
            <v>Week 5Atlanta2012</v>
          </cell>
          <cell r="V99">
            <v>75337</v>
          </cell>
          <cell r="X99" t="str">
            <v>Week 6Atlanta2012</v>
          </cell>
          <cell r="Y99">
            <v>69383</v>
          </cell>
          <cell r="AA99" t="str">
            <v>Week 7Atlanta2012</v>
          </cell>
          <cell r="AB99" t="str">
            <v>Bye</v>
          </cell>
          <cell r="AD99" t="str">
            <v>Week 8Atlanta2012</v>
          </cell>
          <cell r="AE99">
            <v>69144</v>
          </cell>
          <cell r="AG99" t="str">
            <v>Week 9Atlanta2012</v>
          </cell>
          <cell r="AH99">
            <v>70840</v>
          </cell>
          <cell r="AJ99" t="str">
            <v>Week 10Atlanta2012</v>
          </cell>
          <cell r="AK99">
            <v>73126</v>
          </cell>
          <cell r="AM99" t="str">
            <v>Week 11Atlanta2012</v>
          </cell>
          <cell r="AN99">
            <v>69630</v>
          </cell>
          <cell r="AP99" t="str">
            <v>Week 12Atlanta2012</v>
          </cell>
          <cell r="AQ99">
            <v>54400</v>
          </cell>
          <cell r="AS99" t="str">
            <v>Week 13Atlanta2012</v>
          </cell>
          <cell r="AT99">
            <v>70514</v>
          </cell>
          <cell r="AV99" t="str">
            <v>Week 14Atlanta2012</v>
          </cell>
          <cell r="AW99">
            <v>73292</v>
          </cell>
          <cell r="AY99" t="str">
            <v>Week 15Atlanta2012</v>
          </cell>
          <cell r="AZ99">
            <v>70741</v>
          </cell>
          <cell r="BB99" t="str">
            <v>Week 16Atlanta2012</v>
          </cell>
          <cell r="BC99">
            <v>63849</v>
          </cell>
          <cell r="BE99" t="str">
            <v>Week 17Atlanta2012</v>
          </cell>
          <cell r="BF99">
            <v>69644</v>
          </cell>
        </row>
        <row r="100">
          <cell r="I100" t="str">
            <v>Week 1Baltimore2012</v>
          </cell>
          <cell r="J100">
            <v>71064</v>
          </cell>
          <cell r="L100" t="str">
            <v>Week 2Baltimore2012</v>
          </cell>
          <cell r="M100">
            <v>69144</v>
          </cell>
          <cell r="O100" t="str">
            <v>Week 3Baltimore2012</v>
          </cell>
          <cell r="P100">
            <v>71269</v>
          </cell>
          <cell r="R100" t="str">
            <v>Week 4Baltimore2012</v>
          </cell>
          <cell r="S100">
            <v>70944</v>
          </cell>
          <cell r="U100" t="str">
            <v>Week 5Baltimore2012</v>
          </cell>
          <cell r="V100">
            <v>68803</v>
          </cell>
          <cell r="X100" t="str">
            <v>Week 6Baltimore2012</v>
          </cell>
          <cell r="Y100">
            <v>71384</v>
          </cell>
          <cell r="AA100" t="str">
            <v>Week 7Baltimore2012</v>
          </cell>
          <cell r="AB100">
            <v>71708</v>
          </cell>
          <cell r="AD100" t="str">
            <v>Week 8Baltimore2012</v>
          </cell>
          <cell r="AE100" t="str">
            <v>Bye</v>
          </cell>
          <cell r="AG100" t="str">
            <v>Week 9Baltimore2012</v>
          </cell>
          <cell r="AH100">
            <v>65449</v>
          </cell>
          <cell r="AJ100" t="str">
            <v>Week 10Baltimore2012</v>
          </cell>
          <cell r="AK100">
            <v>71339</v>
          </cell>
          <cell r="AM100" t="str">
            <v>Week 11Baltimore2012</v>
          </cell>
          <cell r="AN100">
            <v>63446</v>
          </cell>
          <cell r="AP100" t="str">
            <v>Week 12Baltimore2012</v>
          </cell>
          <cell r="AQ100">
            <v>57882</v>
          </cell>
          <cell r="AS100" t="str">
            <v>Week 13Baltimore2012</v>
          </cell>
          <cell r="AT100">
            <v>71442</v>
          </cell>
          <cell r="AV100" t="str">
            <v>Week 14Baltimore2012</v>
          </cell>
          <cell r="AW100">
            <v>81178</v>
          </cell>
          <cell r="AY100" t="str">
            <v>Week 15Baltimore2012</v>
          </cell>
          <cell r="AZ100">
            <v>71317</v>
          </cell>
          <cell r="BB100" t="str">
            <v>Week 16Baltimore2012</v>
          </cell>
          <cell r="BC100">
            <v>71470</v>
          </cell>
          <cell r="BE100" t="str">
            <v>Week 17Baltimore2012</v>
          </cell>
          <cell r="BF100">
            <v>61565</v>
          </cell>
        </row>
        <row r="101">
          <cell r="I101" t="str">
            <v>Week 1Buffalo2012</v>
          </cell>
          <cell r="J101">
            <v>79088</v>
          </cell>
          <cell r="L101" t="str">
            <v>Week 2Buffalo2012</v>
          </cell>
          <cell r="M101">
            <v>69402</v>
          </cell>
          <cell r="O101" t="str">
            <v>Week 3Buffalo2012</v>
          </cell>
          <cell r="P101">
            <v>69353</v>
          </cell>
          <cell r="R101" t="str">
            <v>Week 4Buffalo2012</v>
          </cell>
          <cell r="S101">
            <v>70684</v>
          </cell>
          <cell r="U101" t="str">
            <v>Week 5Buffalo2012</v>
          </cell>
          <cell r="V101">
            <v>69732</v>
          </cell>
          <cell r="X101" t="str">
            <v>Week 6Buffalo2012</v>
          </cell>
          <cell r="Y101">
            <v>60385</v>
          </cell>
          <cell r="AA101" t="str">
            <v>Week 7Buffalo2012</v>
          </cell>
          <cell r="AB101">
            <v>68836</v>
          </cell>
          <cell r="AD101" t="str">
            <v>Week 8Buffalo2012</v>
          </cell>
          <cell r="AE101" t="str">
            <v>Bye</v>
          </cell>
          <cell r="AG101" t="str">
            <v>Week 9Buffalo2012</v>
          </cell>
          <cell r="AH101">
            <v>71698</v>
          </cell>
          <cell r="AJ101" t="str">
            <v>Week 10Buffalo2012</v>
          </cell>
          <cell r="AK101">
            <v>68756</v>
          </cell>
          <cell r="AM101" t="str">
            <v>Week 11Buffalo2012</v>
          </cell>
          <cell r="AN101">
            <v>69118</v>
          </cell>
          <cell r="AP101" t="str">
            <v>Week 12Buffalo2012</v>
          </cell>
          <cell r="AQ101">
            <v>64366</v>
          </cell>
          <cell r="AS101" t="str">
            <v>Week 13Buffalo2012</v>
          </cell>
          <cell r="AT101">
            <v>53971</v>
          </cell>
          <cell r="AV101" t="str">
            <v>Week 14Buffalo2012</v>
          </cell>
          <cell r="AW101">
            <v>68109</v>
          </cell>
          <cell r="AY101" t="str">
            <v>Week 15Buffalo2012</v>
          </cell>
          <cell r="AZ101">
            <v>40770</v>
          </cell>
          <cell r="BB101" t="str">
            <v>Week 16Buffalo2012</v>
          </cell>
          <cell r="BC101">
            <v>54462</v>
          </cell>
          <cell r="BE101" t="str">
            <v>Week 17Buffalo2012</v>
          </cell>
          <cell r="BF101">
            <v>54533</v>
          </cell>
        </row>
        <row r="102">
          <cell r="I102" t="str">
            <v>Week 1Carolina2012</v>
          </cell>
          <cell r="J102">
            <v>51533</v>
          </cell>
          <cell r="L102" t="str">
            <v>Week 2Carolina2012</v>
          </cell>
          <cell r="M102">
            <v>72879</v>
          </cell>
          <cell r="O102" t="str">
            <v>Week 3Carolina2012</v>
          </cell>
          <cell r="P102">
            <v>73951</v>
          </cell>
          <cell r="R102" t="str">
            <v>Week 4Carolina2012</v>
          </cell>
          <cell r="S102">
            <v>69594</v>
          </cell>
          <cell r="U102" t="str">
            <v>Week 5Carolina2012</v>
          </cell>
          <cell r="V102">
            <v>72676</v>
          </cell>
          <cell r="X102" t="str">
            <v>Week 6Carolina2012</v>
          </cell>
          <cell r="Y102" t="str">
            <v>Bye</v>
          </cell>
          <cell r="AA102" t="str">
            <v>Week 7Carolina2012</v>
          </cell>
          <cell r="AB102">
            <v>73981</v>
          </cell>
          <cell r="AD102" t="str">
            <v>Week 8Carolina2012</v>
          </cell>
          <cell r="AE102">
            <v>62254</v>
          </cell>
          <cell r="AG102" t="str">
            <v>Week 9Carolina2012</v>
          </cell>
          <cell r="AH102">
            <v>79767</v>
          </cell>
          <cell r="AJ102" t="str">
            <v>Week 10Carolina2012</v>
          </cell>
          <cell r="AK102">
            <v>73939</v>
          </cell>
          <cell r="AM102" t="str">
            <v>Week 11Carolina2012</v>
          </cell>
          <cell r="AN102">
            <v>72603</v>
          </cell>
          <cell r="AP102" t="str">
            <v>Week 12Carolina2012</v>
          </cell>
          <cell r="AQ102">
            <v>69144</v>
          </cell>
          <cell r="AS102" t="str">
            <v>Week 13Carolina2012</v>
          </cell>
          <cell r="AT102">
            <v>62860</v>
          </cell>
          <cell r="AV102" t="str">
            <v>Week 14Carolina2012</v>
          </cell>
          <cell r="AW102">
            <v>73292</v>
          </cell>
          <cell r="AY102" t="str">
            <v>Week 15Carolina2012</v>
          </cell>
          <cell r="AZ102">
            <v>53832</v>
          </cell>
          <cell r="BB102" t="str">
            <v>Week 16Carolina2012</v>
          </cell>
          <cell r="BC102">
            <v>73026</v>
          </cell>
          <cell r="BE102" t="str">
            <v>Week 17Carolina2012</v>
          </cell>
          <cell r="BF102">
            <v>73124</v>
          </cell>
        </row>
        <row r="103">
          <cell r="I103" t="str">
            <v>Week 1Chicago2012</v>
          </cell>
          <cell r="J103">
            <v>62341</v>
          </cell>
          <cell r="L103" t="str">
            <v>Week 2Chicago2012</v>
          </cell>
          <cell r="M103">
            <v>70543</v>
          </cell>
          <cell r="O103" t="str">
            <v>Week 3Chicago2012</v>
          </cell>
          <cell r="P103">
            <v>62224</v>
          </cell>
          <cell r="R103" t="str">
            <v>Week 4Chicago2012</v>
          </cell>
          <cell r="S103">
            <v>90080</v>
          </cell>
          <cell r="U103" t="str">
            <v>Week 5Chicago2012</v>
          </cell>
          <cell r="V103">
            <v>67012</v>
          </cell>
          <cell r="X103" t="str">
            <v>Week 6Chicago2012</v>
          </cell>
          <cell r="Y103" t="str">
            <v>Bye</v>
          </cell>
          <cell r="AA103" t="str">
            <v>Week 7Chicago2012</v>
          </cell>
          <cell r="AB103">
            <v>62300</v>
          </cell>
          <cell r="AD103" t="str">
            <v>Week 8Chicago2012</v>
          </cell>
          <cell r="AE103">
            <v>62254</v>
          </cell>
          <cell r="AG103" t="str">
            <v>Week 9Chicago2012</v>
          </cell>
          <cell r="AH103">
            <v>69143</v>
          </cell>
          <cell r="AJ103" t="str">
            <v>Week 10Chicago2012</v>
          </cell>
          <cell r="AK103">
            <v>62410</v>
          </cell>
          <cell r="AM103" t="str">
            <v>Week 11Chicago2012</v>
          </cell>
          <cell r="AN103">
            <v>69732</v>
          </cell>
          <cell r="AP103" t="str">
            <v>Week 12Chicago2012</v>
          </cell>
          <cell r="AQ103">
            <v>62306</v>
          </cell>
          <cell r="AS103" t="str">
            <v>Week 13Chicago2012</v>
          </cell>
          <cell r="AT103">
            <v>62264</v>
          </cell>
          <cell r="AV103" t="str">
            <v>Week 14Chicago2012</v>
          </cell>
          <cell r="AW103">
            <v>64134</v>
          </cell>
          <cell r="AY103" t="str">
            <v>Week 15Chicago2012</v>
          </cell>
          <cell r="AZ103">
            <v>62534</v>
          </cell>
          <cell r="BB103" t="str">
            <v>Week 16Chicago2012</v>
          </cell>
          <cell r="BC103">
            <v>62734</v>
          </cell>
          <cell r="BE103" t="str">
            <v>Week 17Chicago2012</v>
          </cell>
          <cell r="BF103">
            <v>64451</v>
          </cell>
        </row>
        <row r="104">
          <cell r="I104" t="str">
            <v>Week 1Cincinnati2012</v>
          </cell>
          <cell r="J104">
            <v>71064</v>
          </cell>
          <cell r="L104" t="str">
            <v>Week 2Cincinnati2012</v>
          </cell>
          <cell r="M104">
            <v>63036</v>
          </cell>
          <cell r="O104" t="str">
            <v>Week 3Cincinnati2012</v>
          </cell>
          <cell r="P104">
            <v>80060</v>
          </cell>
          <cell r="R104" t="str">
            <v>Week 4Cincinnati2012</v>
          </cell>
          <cell r="S104">
            <v>63030</v>
          </cell>
          <cell r="U104" t="str">
            <v>Week 5Cincinnati2012</v>
          </cell>
          <cell r="V104">
            <v>61162</v>
          </cell>
          <cell r="X104" t="str">
            <v>Week 6Cincinnati2012</v>
          </cell>
          <cell r="Y104">
            <v>67060</v>
          </cell>
          <cell r="AA104" t="str">
            <v>Week 7Cincinnati2012</v>
          </cell>
          <cell r="AB104">
            <v>63411</v>
          </cell>
          <cell r="AD104" t="str">
            <v>Week 8Cincinnati2012</v>
          </cell>
          <cell r="AE104" t="str">
            <v>Bye</v>
          </cell>
          <cell r="AG104" t="str">
            <v>Week 9Cincinnati2012</v>
          </cell>
          <cell r="AH104">
            <v>63623</v>
          </cell>
          <cell r="AJ104" t="str">
            <v>Week 10Cincinnati2012</v>
          </cell>
          <cell r="AK104">
            <v>56614</v>
          </cell>
          <cell r="AM104" t="str">
            <v>Week 11Cincinnati2012</v>
          </cell>
          <cell r="AN104">
            <v>63336</v>
          </cell>
          <cell r="AP104" t="str">
            <v>Week 12Cincinnati2012</v>
          </cell>
          <cell r="AQ104">
            <v>56503</v>
          </cell>
          <cell r="AS104" t="str">
            <v>Week 13Cincinnati2012</v>
          </cell>
          <cell r="AT104">
            <v>54980</v>
          </cell>
          <cell r="AV104" t="str">
            <v>Week 14Cincinnati2012</v>
          </cell>
          <cell r="AW104">
            <v>63590</v>
          </cell>
          <cell r="AY104" t="str">
            <v>Week 15Cincinnati2012</v>
          </cell>
          <cell r="AZ104">
            <v>69144</v>
          </cell>
          <cell r="BB104" t="str">
            <v>Week 16Cincinnati2012</v>
          </cell>
          <cell r="BC104">
            <v>63236</v>
          </cell>
          <cell r="BE104" t="str">
            <v>Week 17Cincinnati2012</v>
          </cell>
          <cell r="BF104">
            <v>61565</v>
          </cell>
        </row>
        <row r="105">
          <cell r="I105" t="str">
            <v>Week 1Cleveland2012</v>
          </cell>
          <cell r="J105">
            <v>68693</v>
          </cell>
          <cell r="L105" t="str">
            <v>Week 2Cleveland2012</v>
          </cell>
          <cell r="M105">
            <v>63036</v>
          </cell>
          <cell r="O105" t="str">
            <v>Week 3Cleveland2012</v>
          </cell>
          <cell r="P105">
            <v>69353</v>
          </cell>
          <cell r="R105" t="str">
            <v>Week 4Cleveland2012</v>
          </cell>
          <cell r="S105">
            <v>70944</v>
          </cell>
          <cell r="U105" t="str">
            <v>Week 5Cleveland2012</v>
          </cell>
          <cell r="V105">
            <v>79911</v>
          </cell>
          <cell r="X105" t="str">
            <v>Week 6Cleveland2012</v>
          </cell>
          <cell r="Y105">
            <v>67060</v>
          </cell>
          <cell r="AA105" t="str">
            <v>Week 7Cleveland2012</v>
          </cell>
          <cell r="AB105">
            <v>64560</v>
          </cell>
          <cell r="AD105" t="str">
            <v>Week 8Cleveland2012</v>
          </cell>
          <cell r="AE105">
            <v>65337</v>
          </cell>
          <cell r="AG105" t="str">
            <v>Week 9Cleveland2012</v>
          </cell>
          <cell r="AH105">
            <v>65449</v>
          </cell>
          <cell r="AJ105" t="str">
            <v>Week 10Cleveland2012</v>
          </cell>
          <cell r="AK105" t="str">
            <v>Bye</v>
          </cell>
          <cell r="AM105" t="str">
            <v>Week 11Cleveland2012</v>
          </cell>
          <cell r="AN105">
            <v>81936</v>
          </cell>
          <cell r="AP105" t="str">
            <v>Week 12Cleveland2012</v>
          </cell>
          <cell r="AQ105">
            <v>69661</v>
          </cell>
          <cell r="AS105" t="str">
            <v>Week 13Cleveland2012</v>
          </cell>
          <cell r="AT105">
            <v>43641</v>
          </cell>
          <cell r="AV105" t="str">
            <v>Week 14Cleveland2012</v>
          </cell>
          <cell r="AW105">
            <v>62422</v>
          </cell>
          <cell r="AY105" t="str">
            <v>Week 15Cleveland2012</v>
          </cell>
          <cell r="AZ105">
            <v>65083</v>
          </cell>
          <cell r="BB105" t="str">
            <v>Week 16Cleveland2012</v>
          </cell>
          <cell r="BC105">
            <v>76351</v>
          </cell>
          <cell r="BE105" t="str">
            <v>Week 17Cleveland2012</v>
          </cell>
          <cell r="BF105">
            <v>51831</v>
          </cell>
        </row>
        <row r="106">
          <cell r="I106" t="str">
            <v>Week 1Dallas2012</v>
          </cell>
          <cell r="J106">
            <v>82287</v>
          </cell>
          <cell r="L106" t="str">
            <v>Week 2Dallas2012</v>
          </cell>
          <cell r="M106">
            <v>68008</v>
          </cell>
          <cell r="O106" t="str">
            <v>Week 3Dallas2012</v>
          </cell>
          <cell r="P106">
            <v>81984</v>
          </cell>
          <cell r="R106" t="str">
            <v>Week 4Dallas2012</v>
          </cell>
          <cell r="S106">
            <v>90080</v>
          </cell>
          <cell r="U106" t="str">
            <v>Week 5Dallas2012</v>
          </cell>
          <cell r="V106" t="str">
            <v>Bye</v>
          </cell>
          <cell r="X106" t="str">
            <v>Week 6Dallas2012</v>
          </cell>
          <cell r="Y106">
            <v>71384</v>
          </cell>
          <cell r="AA106" t="str">
            <v>Week 7Dallas2012</v>
          </cell>
          <cell r="AB106">
            <v>73981</v>
          </cell>
          <cell r="AD106" t="str">
            <v>Week 8Dallas2012</v>
          </cell>
          <cell r="AE106">
            <v>94067</v>
          </cell>
          <cell r="AG106" t="str">
            <v>Week 9Dallas2012</v>
          </cell>
          <cell r="AH106">
            <v>70840</v>
          </cell>
          <cell r="AJ106" t="str">
            <v>Week 10Dallas2012</v>
          </cell>
          <cell r="AK106">
            <v>69144</v>
          </cell>
          <cell r="AM106" t="str">
            <v>Week 11Dallas2012</v>
          </cell>
          <cell r="AN106">
            <v>81936</v>
          </cell>
          <cell r="AP106" t="str">
            <v>Week 12Dallas2012</v>
          </cell>
          <cell r="AQ106">
            <v>90166</v>
          </cell>
          <cell r="AS106" t="str">
            <v>Week 13Dallas2012</v>
          </cell>
          <cell r="AT106">
            <v>81851</v>
          </cell>
          <cell r="AV106" t="str">
            <v>Week 14Dallas2012</v>
          </cell>
          <cell r="AW106">
            <v>63590</v>
          </cell>
          <cell r="AY106" t="str">
            <v>Week 15Dallas2012</v>
          </cell>
          <cell r="AZ106">
            <v>95595</v>
          </cell>
          <cell r="BB106" t="str">
            <v>Week 16Dallas2012</v>
          </cell>
          <cell r="BC106">
            <v>92570</v>
          </cell>
          <cell r="BE106" t="str">
            <v>Week 17Dallas2012</v>
          </cell>
          <cell r="BF106">
            <v>82845</v>
          </cell>
        </row>
        <row r="107">
          <cell r="I107" t="str">
            <v>Week 1Denver2012</v>
          </cell>
          <cell r="J107">
            <v>76823</v>
          </cell>
          <cell r="L107" t="str">
            <v>Week 2Denver2012</v>
          </cell>
          <cell r="M107">
            <v>70427</v>
          </cell>
          <cell r="O107" t="str">
            <v>Week 3Denver2012</v>
          </cell>
          <cell r="P107">
            <v>76566</v>
          </cell>
          <cell r="R107" t="str">
            <v>Week 4Denver2012</v>
          </cell>
          <cell r="S107">
            <v>76787</v>
          </cell>
          <cell r="U107" t="str">
            <v>Week 5Denver2012</v>
          </cell>
          <cell r="V107">
            <v>68756</v>
          </cell>
          <cell r="X107" t="str">
            <v>Week 6Denver2012</v>
          </cell>
          <cell r="Y107">
            <v>68604</v>
          </cell>
          <cell r="AA107" t="str">
            <v>Week 7Denver2012</v>
          </cell>
          <cell r="AB107" t="str">
            <v>Bye</v>
          </cell>
          <cell r="AD107" t="str">
            <v>Week 8Denver2012</v>
          </cell>
          <cell r="AE107">
            <v>76832</v>
          </cell>
          <cell r="AG107" t="str">
            <v>Week 9Denver2012</v>
          </cell>
          <cell r="AH107">
            <v>63623</v>
          </cell>
          <cell r="AJ107" t="str">
            <v>Week 10Denver2012</v>
          </cell>
          <cell r="AK107">
            <v>73939</v>
          </cell>
          <cell r="AM107" t="str">
            <v>Week 11Denver2012</v>
          </cell>
          <cell r="AN107">
            <v>76769</v>
          </cell>
          <cell r="AP107" t="str">
            <v>Week 12Denver2012</v>
          </cell>
          <cell r="AQ107">
            <v>74244</v>
          </cell>
          <cell r="AS107" t="str">
            <v>Week 13Denver2012</v>
          </cell>
          <cell r="AT107">
            <v>76432</v>
          </cell>
          <cell r="AV107" t="str">
            <v>Week 14Denver2012</v>
          </cell>
          <cell r="AW107">
            <v>53807</v>
          </cell>
          <cell r="AY107" t="str">
            <v>Week 15Denver2012</v>
          </cell>
          <cell r="AZ107">
            <v>71317</v>
          </cell>
          <cell r="BB107" t="str">
            <v>Week 16Denver2012</v>
          </cell>
          <cell r="BC107">
            <v>76351</v>
          </cell>
          <cell r="BE107" t="str">
            <v>Week 17Denver2012</v>
          </cell>
          <cell r="BF107">
            <v>76502</v>
          </cell>
        </row>
        <row r="108">
          <cell r="I108" t="str">
            <v>Week 1Detroit2012</v>
          </cell>
          <cell r="J108">
            <v>62315</v>
          </cell>
          <cell r="L108" t="str">
            <v>Week 2Detroit2012</v>
          </cell>
          <cell r="M108">
            <v>69732</v>
          </cell>
          <cell r="O108" t="str">
            <v>Week 3Detroit2012</v>
          </cell>
          <cell r="P108">
            <v>69143</v>
          </cell>
          <cell r="R108" t="str">
            <v>Week 4Detroit2012</v>
          </cell>
          <cell r="S108">
            <v>63616</v>
          </cell>
          <cell r="U108" t="str">
            <v>Week 5Detroit2012</v>
          </cell>
          <cell r="V108" t="str">
            <v>Bye</v>
          </cell>
          <cell r="X108" t="str">
            <v>Week 6Detroit2012</v>
          </cell>
          <cell r="Y108">
            <v>69144</v>
          </cell>
          <cell r="AA108" t="str">
            <v>Week 7Detroit2012</v>
          </cell>
          <cell r="AB108">
            <v>62300</v>
          </cell>
          <cell r="AD108" t="str">
            <v>Week 8Detroit2012</v>
          </cell>
          <cell r="AE108">
            <v>63497</v>
          </cell>
          <cell r="AG108" t="str">
            <v>Week 9Detroit2012</v>
          </cell>
          <cell r="AH108">
            <v>63050</v>
          </cell>
          <cell r="AJ108" t="str">
            <v>Week 10Detroit2012</v>
          </cell>
          <cell r="AK108">
            <v>64059</v>
          </cell>
          <cell r="AM108" t="str">
            <v>Week 11Detroit2012</v>
          </cell>
          <cell r="AN108">
            <v>63716</v>
          </cell>
          <cell r="AP108" t="str">
            <v>Week 12Detroit2012</v>
          </cell>
          <cell r="AQ108">
            <v>64827</v>
          </cell>
          <cell r="AS108" t="str">
            <v>Week 13Detroit2012</v>
          </cell>
          <cell r="AT108">
            <v>63887</v>
          </cell>
          <cell r="AV108" t="str">
            <v>Week 14Detroit2012</v>
          </cell>
          <cell r="AW108">
            <v>70382</v>
          </cell>
          <cell r="AY108" t="str">
            <v>Week 15Detroit2012</v>
          </cell>
          <cell r="AZ108">
            <v>60483</v>
          </cell>
          <cell r="BB108" t="str">
            <v>Week 16Detroit2012</v>
          </cell>
          <cell r="BC108">
            <v>63849</v>
          </cell>
          <cell r="BE108" t="str">
            <v>Week 17Detroit2012</v>
          </cell>
          <cell r="BF108">
            <v>64451</v>
          </cell>
        </row>
        <row r="109">
          <cell r="I109" t="str">
            <v>Week 1Green Bay2012</v>
          </cell>
          <cell r="J109">
            <v>70523</v>
          </cell>
          <cell r="L109" t="str">
            <v>Week 2Green Bay2012</v>
          </cell>
          <cell r="M109">
            <v>70543</v>
          </cell>
          <cell r="O109" t="str">
            <v>Week 3Green Bay2012</v>
          </cell>
          <cell r="P109">
            <v>68218</v>
          </cell>
          <cell r="R109" t="str">
            <v>Week 4Green Bay2012</v>
          </cell>
          <cell r="S109">
            <v>70571</v>
          </cell>
          <cell r="U109" t="str">
            <v>Week 5Green Bay2012</v>
          </cell>
          <cell r="V109">
            <v>67020</v>
          </cell>
          <cell r="X109" t="str">
            <v>Week 6Green Bay2012</v>
          </cell>
          <cell r="Y109">
            <v>71702</v>
          </cell>
          <cell r="AA109" t="str">
            <v>Week 7Green Bay2012</v>
          </cell>
          <cell r="AB109">
            <v>64359</v>
          </cell>
          <cell r="AD109" t="str">
            <v>Week 8Green Bay2012</v>
          </cell>
          <cell r="AE109">
            <v>70464</v>
          </cell>
          <cell r="AG109" t="str">
            <v>Week 9Green Bay2012</v>
          </cell>
          <cell r="AH109">
            <v>70504</v>
          </cell>
          <cell r="AJ109" t="str">
            <v>Week 10Green Bay2012</v>
          </cell>
          <cell r="AK109" t="str">
            <v>Bye</v>
          </cell>
          <cell r="AM109" t="str">
            <v>Week 11Green Bay2012</v>
          </cell>
          <cell r="AN109">
            <v>63716</v>
          </cell>
          <cell r="AP109" t="str">
            <v>Week 12Green Bay2012</v>
          </cell>
          <cell r="AQ109">
            <v>80365</v>
          </cell>
          <cell r="AS109" t="str">
            <v>Week 13Green Bay2012</v>
          </cell>
          <cell r="AT109">
            <v>70567</v>
          </cell>
          <cell r="AV109" t="str">
            <v>Week 14Green Bay2012</v>
          </cell>
          <cell r="AW109">
            <v>70382</v>
          </cell>
          <cell r="AY109" t="str">
            <v>Week 15Green Bay2012</v>
          </cell>
          <cell r="AZ109">
            <v>62534</v>
          </cell>
          <cell r="BB109" t="str">
            <v>Week 16Green Bay2012</v>
          </cell>
          <cell r="BC109">
            <v>70508</v>
          </cell>
          <cell r="BE109" t="str">
            <v>Week 17Green Bay2012</v>
          </cell>
          <cell r="BF109">
            <v>64134</v>
          </cell>
        </row>
        <row r="110">
          <cell r="I110" t="str">
            <v>Week 1Houston2012</v>
          </cell>
          <cell r="J110">
            <v>71566</v>
          </cell>
          <cell r="L110" t="str">
            <v>Week 2Houston2012</v>
          </cell>
          <cell r="M110">
            <v>62907</v>
          </cell>
          <cell r="O110" t="str">
            <v>Week 3Houston2012</v>
          </cell>
          <cell r="P110">
            <v>76566</v>
          </cell>
          <cell r="R110" t="str">
            <v>Week 4Houston2012</v>
          </cell>
          <cell r="S110">
            <v>71581</v>
          </cell>
          <cell r="U110" t="str">
            <v>Week 5Houston2012</v>
          </cell>
          <cell r="V110">
            <v>79088</v>
          </cell>
          <cell r="X110" t="str">
            <v>Week 6Houston2012</v>
          </cell>
          <cell r="Y110">
            <v>71702</v>
          </cell>
          <cell r="AA110" t="str">
            <v>Week 7Houston2012</v>
          </cell>
          <cell r="AB110">
            <v>71708</v>
          </cell>
          <cell r="AD110" t="str">
            <v>Week 8Houston2012</v>
          </cell>
          <cell r="AE110" t="str">
            <v>Bye</v>
          </cell>
          <cell r="AG110" t="str">
            <v>Week 9Houston2012</v>
          </cell>
          <cell r="AH110">
            <v>71698</v>
          </cell>
          <cell r="AJ110" t="str">
            <v>Week 10Houston2012</v>
          </cell>
          <cell r="AK110">
            <v>62410</v>
          </cell>
          <cell r="AM110" t="str">
            <v>Week 11Houston2012</v>
          </cell>
          <cell r="AN110">
            <v>71676</v>
          </cell>
          <cell r="AP110" t="str">
            <v>Week 12Houston2012</v>
          </cell>
          <cell r="AQ110">
            <v>64827</v>
          </cell>
          <cell r="AS110" t="str">
            <v>Week 13Houston2012</v>
          </cell>
          <cell r="AT110">
            <v>69143</v>
          </cell>
          <cell r="AV110" t="str">
            <v>Week 14Houston2012</v>
          </cell>
          <cell r="AW110">
            <v>68756</v>
          </cell>
          <cell r="AY110" t="str">
            <v>Week 15Houston2012</v>
          </cell>
          <cell r="AZ110">
            <v>71702</v>
          </cell>
          <cell r="BB110" t="str">
            <v>Week 16Houston2012</v>
          </cell>
          <cell r="BC110">
            <v>71688</v>
          </cell>
          <cell r="BE110" t="str">
            <v>Week 17Houston2012</v>
          </cell>
          <cell r="BF110">
            <v>66957</v>
          </cell>
        </row>
        <row r="111">
          <cell r="I111" t="str">
            <v>Week 1Indianapolis2012</v>
          </cell>
          <cell r="J111">
            <v>62341</v>
          </cell>
          <cell r="L111" t="str">
            <v>Week 2Indianapolis2012</v>
          </cell>
          <cell r="M111">
            <v>63912</v>
          </cell>
          <cell r="O111" t="str">
            <v>Week 3Indianapolis2012</v>
          </cell>
          <cell r="P111">
            <v>63536</v>
          </cell>
          <cell r="R111" t="str">
            <v>Week 4Indianapolis2012</v>
          </cell>
          <cell r="S111" t="str">
            <v>Bye</v>
          </cell>
          <cell r="U111" t="str">
            <v>Week 5Indianapolis2012</v>
          </cell>
          <cell r="V111">
            <v>67020</v>
          </cell>
          <cell r="X111" t="str">
            <v>Week 6Indianapolis2012</v>
          </cell>
          <cell r="Y111">
            <v>79088</v>
          </cell>
          <cell r="AA111" t="str">
            <v>Week 7Indianapolis2012</v>
          </cell>
          <cell r="AB111">
            <v>64560</v>
          </cell>
          <cell r="AD111" t="str">
            <v>Week 8Indianapolis2012</v>
          </cell>
          <cell r="AE111">
            <v>69143</v>
          </cell>
          <cell r="AG111" t="str">
            <v>Week 9Indianapolis2012</v>
          </cell>
          <cell r="AH111">
            <v>66479</v>
          </cell>
          <cell r="AJ111" t="str">
            <v>Week 10Indianapolis2012</v>
          </cell>
          <cell r="AK111">
            <v>63272</v>
          </cell>
          <cell r="AM111" t="str">
            <v>Week 11Indianapolis2012</v>
          </cell>
          <cell r="AN111">
            <v>68756</v>
          </cell>
          <cell r="AP111" t="str">
            <v>Week 12Indianapolis2012</v>
          </cell>
          <cell r="AQ111">
            <v>64366</v>
          </cell>
          <cell r="AS111" t="str">
            <v>Week 13Indianapolis2012</v>
          </cell>
          <cell r="AT111">
            <v>63887</v>
          </cell>
          <cell r="AV111" t="str">
            <v>Week 14Indianapolis2012</v>
          </cell>
          <cell r="AW111">
            <v>64688</v>
          </cell>
          <cell r="AY111" t="str">
            <v>Week 15Indianapolis2012</v>
          </cell>
          <cell r="AZ111">
            <v>71702</v>
          </cell>
          <cell r="BB111" t="str">
            <v>Week 16Indianapolis2012</v>
          </cell>
          <cell r="BC111">
            <v>62938</v>
          </cell>
          <cell r="BE111" t="str">
            <v>Week 17Indianapolis2012</v>
          </cell>
          <cell r="BF111">
            <v>66957</v>
          </cell>
        </row>
        <row r="112">
          <cell r="I112" t="str">
            <v>Week 1Jacksonville2012</v>
          </cell>
          <cell r="J112">
            <v>56607</v>
          </cell>
          <cell r="L112" t="str">
            <v>Week 2Jacksonville2012</v>
          </cell>
          <cell r="M112">
            <v>62907</v>
          </cell>
          <cell r="O112" t="str">
            <v>Week 3Jacksonville2012</v>
          </cell>
          <cell r="P112">
            <v>63536</v>
          </cell>
          <cell r="R112" t="str">
            <v>Week 4Jacksonville2012</v>
          </cell>
          <cell r="S112">
            <v>63030</v>
          </cell>
          <cell r="U112" t="str">
            <v>Week 5Jacksonville2012</v>
          </cell>
          <cell r="V112">
            <v>67012</v>
          </cell>
          <cell r="X112" t="str">
            <v>Week 6Jacksonville2012</v>
          </cell>
          <cell r="Y112" t="str">
            <v>Bye</v>
          </cell>
          <cell r="AA112" t="str">
            <v>Week 7Jacksonville2012</v>
          </cell>
          <cell r="AB112">
            <v>51634</v>
          </cell>
          <cell r="AD112" t="str">
            <v>Week 8Jacksonville2012</v>
          </cell>
          <cell r="AE112">
            <v>70464</v>
          </cell>
          <cell r="AG112" t="str">
            <v>Week 9Jacksonville2012</v>
          </cell>
          <cell r="AH112">
            <v>63050</v>
          </cell>
          <cell r="AJ112" t="str">
            <v>Week 10Jacksonville2012</v>
          </cell>
          <cell r="AK112">
            <v>63272</v>
          </cell>
          <cell r="AM112" t="str">
            <v>Week 11Jacksonville2012</v>
          </cell>
          <cell r="AN112">
            <v>71676</v>
          </cell>
          <cell r="AP112" t="str">
            <v>Week 12Jacksonville2012</v>
          </cell>
          <cell r="AQ112">
            <v>63323</v>
          </cell>
          <cell r="AS112" t="str">
            <v>Week 13Jacksonville2012</v>
          </cell>
          <cell r="AT112">
            <v>53971</v>
          </cell>
          <cell r="AV112" t="str">
            <v>Week 14Jacksonville2012</v>
          </cell>
          <cell r="AW112">
            <v>67027</v>
          </cell>
          <cell r="AY112" t="str">
            <v>Week 15Jacksonville2012</v>
          </cell>
          <cell r="AZ112">
            <v>53667</v>
          </cell>
          <cell r="BB112" t="str">
            <v>Week 16Jacksonville2012</v>
          </cell>
          <cell r="BC112">
            <v>70251</v>
          </cell>
          <cell r="BE112" t="str">
            <v>Week 17Jacksonville2012</v>
          </cell>
          <cell r="BF112">
            <v>69143</v>
          </cell>
        </row>
        <row r="113">
          <cell r="I113" t="str">
            <v>Week 1Kansas City2012</v>
          </cell>
          <cell r="J113">
            <v>71180</v>
          </cell>
          <cell r="L113" t="str">
            <v>Week 2Kansas City2012</v>
          </cell>
          <cell r="M113">
            <v>69402</v>
          </cell>
          <cell r="O113" t="str">
            <v>Week 3Kansas City2012</v>
          </cell>
          <cell r="P113">
            <v>72226</v>
          </cell>
          <cell r="R113" t="str">
            <v>Week 4Kansas City2012</v>
          </cell>
          <cell r="S113">
            <v>69979</v>
          </cell>
          <cell r="U113" t="str">
            <v>Week 5Kansas City2012</v>
          </cell>
          <cell r="V113">
            <v>68803</v>
          </cell>
          <cell r="X113" t="str">
            <v>Week 6Kansas City2012</v>
          </cell>
          <cell r="Y113">
            <v>46500</v>
          </cell>
          <cell r="AA113" t="str">
            <v>Week 7Kansas City2012</v>
          </cell>
          <cell r="AB113" t="str">
            <v>Bye</v>
          </cell>
          <cell r="AD113" t="str">
            <v>Week 8Kansas City2012</v>
          </cell>
          <cell r="AE113">
            <v>74730</v>
          </cell>
          <cell r="AG113" t="str">
            <v>Week 9Kansas City2012</v>
          </cell>
          <cell r="AH113">
            <v>55831</v>
          </cell>
          <cell r="AJ113" t="str">
            <v>Week 10Kansas City2012</v>
          </cell>
          <cell r="AK113">
            <v>57644</v>
          </cell>
          <cell r="AM113" t="str">
            <v>Week 11Kansas City2012</v>
          </cell>
          <cell r="AN113">
            <v>63336</v>
          </cell>
          <cell r="AP113" t="str">
            <v>Week 12Kansas City2012</v>
          </cell>
          <cell r="AQ113">
            <v>74244</v>
          </cell>
          <cell r="AS113" t="str">
            <v>Week 13Kansas City2012</v>
          </cell>
          <cell r="AT113">
            <v>62860</v>
          </cell>
          <cell r="AV113" t="str">
            <v>Week 14Kansas City2012</v>
          </cell>
          <cell r="AW113">
            <v>62422</v>
          </cell>
          <cell r="AY113" t="str">
            <v>Week 15Kansas City2012</v>
          </cell>
          <cell r="AZ113">
            <v>51446</v>
          </cell>
          <cell r="BB113" t="str">
            <v>Week 16Kansas City2012</v>
          </cell>
          <cell r="BC113">
            <v>62938</v>
          </cell>
          <cell r="BE113" t="str">
            <v>Week 17Kansas City2012</v>
          </cell>
          <cell r="BF113">
            <v>76502</v>
          </cell>
        </row>
        <row r="114">
          <cell r="I114" t="str">
            <v>Week 1Miami2012</v>
          </cell>
          <cell r="J114">
            <v>71566</v>
          </cell>
          <cell r="L114" t="str">
            <v>Week 2Miami2012</v>
          </cell>
          <cell r="M114">
            <v>54245</v>
          </cell>
          <cell r="O114" t="str">
            <v>Week 3Miami2012</v>
          </cell>
          <cell r="P114">
            <v>60102</v>
          </cell>
          <cell r="R114" t="str">
            <v>Week 4Miami2012</v>
          </cell>
          <cell r="S114">
            <v>60183</v>
          </cell>
          <cell r="U114" t="str">
            <v>Week 5Miami2012</v>
          </cell>
          <cell r="V114">
            <v>61162</v>
          </cell>
          <cell r="X114" t="str">
            <v>Week 6Miami2012</v>
          </cell>
          <cell r="Y114">
            <v>52983</v>
          </cell>
          <cell r="AA114" t="str">
            <v>Week 7Miami2012</v>
          </cell>
          <cell r="AB114" t="str">
            <v>Bye</v>
          </cell>
          <cell r="AD114" t="str">
            <v>Week 8Miami2012</v>
          </cell>
          <cell r="AE114">
            <v>79088</v>
          </cell>
          <cell r="AG114" t="str">
            <v>Week 9Miami2012</v>
          </cell>
          <cell r="AH114">
            <v>66479</v>
          </cell>
          <cell r="AJ114" t="str">
            <v>Week 10Miami2012</v>
          </cell>
          <cell r="AK114">
            <v>60165</v>
          </cell>
          <cell r="AM114" t="str">
            <v>Week 11Miami2012</v>
          </cell>
          <cell r="AN114">
            <v>69118</v>
          </cell>
          <cell r="AP114" t="str">
            <v>Week 12Miami2012</v>
          </cell>
          <cell r="AQ114">
            <v>51295</v>
          </cell>
          <cell r="AS114" t="str">
            <v>Week 13Miami2012</v>
          </cell>
          <cell r="AT114">
            <v>72114</v>
          </cell>
          <cell r="AV114" t="str">
            <v>Week 14Miami2012</v>
          </cell>
          <cell r="AW114">
            <v>69732</v>
          </cell>
          <cell r="AY114" t="str">
            <v>Week 15Miami2012</v>
          </cell>
          <cell r="AZ114">
            <v>53667</v>
          </cell>
          <cell r="BB114" t="str">
            <v>Week 16Miami2012</v>
          </cell>
          <cell r="BC114">
            <v>54462</v>
          </cell>
          <cell r="BE114" t="str">
            <v>Week 17Miami2012</v>
          </cell>
          <cell r="BF114">
            <v>68756</v>
          </cell>
        </row>
        <row r="115">
          <cell r="I115" t="str">
            <v>Week 1Minnesota2012</v>
          </cell>
          <cell r="J115">
            <v>56607</v>
          </cell>
          <cell r="L115" t="str">
            <v>Week 2Minnesota2012</v>
          </cell>
          <cell r="M115">
            <v>63912</v>
          </cell>
          <cell r="O115" t="str">
            <v>Week 3Minnesota2012</v>
          </cell>
          <cell r="P115">
            <v>57288</v>
          </cell>
          <cell r="R115" t="str">
            <v>Week 4Minnesota2012</v>
          </cell>
          <cell r="S115">
            <v>63616</v>
          </cell>
          <cell r="U115" t="str">
            <v>Week 5Minnesota2012</v>
          </cell>
          <cell r="V115">
            <v>57652</v>
          </cell>
          <cell r="X115" t="str">
            <v>Week 6Minnesota2012</v>
          </cell>
          <cell r="Y115">
            <v>78476</v>
          </cell>
          <cell r="AA115" t="str">
            <v>Week 7Minnesota2012</v>
          </cell>
          <cell r="AB115">
            <v>61068</v>
          </cell>
          <cell r="AD115" t="str">
            <v>Week 8Minnesota2012</v>
          </cell>
          <cell r="AE115">
            <v>60860</v>
          </cell>
          <cell r="AG115" t="str">
            <v>Week 9Minnesota2012</v>
          </cell>
          <cell r="AH115">
            <v>67584</v>
          </cell>
          <cell r="AJ115" t="str">
            <v>Week 10Minnesota2012</v>
          </cell>
          <cell r="AK115">
            <v>64059</v>
          </cell>
          <cell r="AM115" t="str">
            <v>Week 11Minnesota2012</v>
          </cell>
          <cell r="AN115" t="str">
            <v>Bye</v>
          </cell>
          <cell r="AP115" t="str">
            <v>Week 12Minnesota2012</v>
          </cell>
          <cell r="AQ115">
            <v>62306</v>
          </cell>
          <cell r="AS115" t="str">
            <v>Week 13Minnesota2012</v>
          </cell>
          <cell r="AT115">
            <v>70567</v>
          </cell>
          <cell r="AV115" t="str">
            <v>Week 14Minnesota2012</v>
          </cell>
          <cell r="AW115">
            <v>64134</v>
          </cell>
          <cell r="AY115" t="str">
            <v>Week 15Minnesota2012</v>
          </cell>
          <cell r="AZ115">
            <v>55751</v>
          </cell>
          <cell r="BB115" t="str">
            <v>Week 16Minnesota2012</v>
          </cell>
          <cell r="BC115">
            <v>71688</v>
          </cell>
          <cell r="BE115" t="str">
            <v>Week 17Minnesota2012</v>
          </cell>
          <cell r="BF115">
            <v>64134</v>
          </cell>
        </row>
        <row r="116">
          <cell r="I116" t="str">
            <v>Week 1New England2012</v>
          </cell>
          <cell r="J116">
            <v>69143</v>
          </cell>
          <cell r="L116" t="str">
            <v>Week 2New England2012</v>
          </cell>
          <cell r="M116">
            <v>68756</v>
          </cell>
          <cell r="O116" t="str">
            <v>Week 3New England2012</v>
          </cell>
          <cell r="P116">
            <v>71269</v>
          </cell>
          <cell r="R116" t="str">
            <v>Week 4New England2012</v>
          </cell>
          <cell r="S116">
            <v>70684</v>
          </cell>
          <cell r="U116" t="str">
            <v>Week 5New England2012</v>
          </cell>
          <cell r="V116">
            <v>68756</v>
          </cell>
          <cell r="X116" t="str">
            <v>Week 6New England2012</v>
          </cell>
          <cell r="Y116">
            <v>68137</v>
          </cell>
          <cell r="AA116" t="str">
            <v>Week 7New England2012</v>
          </cell>
          <cell r="AB116">
            <v>68752</v>
          </cell>
          <cell r="AD116" t="str">
            <v>Week 8New England2012</v>
          </cell>
          <cell r="AE116">
            <v>84004</v>
          </cell>
          <cell r="AG116" t="str">
            <v>Week 9New England2012</v>
          </cell>
          <cell r="AH116" t="str">
            <v>Bye</v>
          </cell>
          <cell r="AJ116" t="str">
            <v>Week 10New England2012</v>
          </cell>
          <cell r="AK116">
            <v>68756</v>
          </cell>
          <cell r="AM116" t="str">
            <v>Week 11New England2012</v>
          </cell>
          <cell r="AN116">
            <v>68756</v>
          </cell>
          <cell r="AP116" t="str">
            <v>Week 12New England2012</v>
          </cell>
          <cell r="AQ116">
            <v>79088</v>
          </cell>
          <cell r="AS116" t="str">
            <v>Week 13New England2012</v>
          </cell>
          <cell r="AT116">
            <v>72114</v>
          </cell>
          <cell r="AV116" t="str">
            <v>Week 14New England2012</v>
          </cell>
          <cell r="AW116">
            <v>68756</v>
          </cell>
          <cell r="AY116" t="str">
            <v>Week 15New England2012</v>
          </cell>
          <cell r="AZ116">
            <v>68756</v>
          </cell>
          <cell r="BB116" t="str">
            <v>Week 16New England2012</v>
          </cell>
          <cell r="BC116">
            <v>70251</v>
          </cell>
          <cell r="BE116" t="str">
            <v>Week 17New England2012</v>
          </cell>
          <cell r="BF116">
            <v>68756</v>
          </cell>
        </row>
        <row r="117">
          <cell r="I117" t="str">
            <v>Week 1New Orleans2012</v>
          </cell>
          <cell r="J117">
            <v>72180</v>
          </cell>
          <cell r="L117" t="str">
            <v>Week 2New Orleans2012</v>
          </cell>
          <cell r="M117">
            <v>72879</v>
          </cell>
          <cell r="O117" t="str">
            <v>Week 3New Orleans2012</v>
          </cell>
          <cell r="P117">
            <v>72226</v>
          </cell>
          <cell r="R117" t="str">
            <v>Week 4New Orleans2012</v>
          </cell>
          <cell r="S117">
            <v>70571</v>
          </cell>
          <cell r="U117" t="str">
            <v>Week 5New Orleans2012</v>
          </cell>
          <cell r="V117">
            <v>73109</v>
          </cell>
          <cell r="X117" t="str">
            <v>Week 6New Orleans2012</v>
          </cell>
          <cell r="Y117" t="str">
            <v>Bye</v>
          </cell>
          <cell r="AA117" t="str">
            <v>Week 7New Orleans2012</v>
          </cell>
          <cell r="AB117">
            <v>58906</v>
          </cell>
          <cell r="AD117" t="str">
            <v>Week 8New Orleans2012</v>
          </cell>
          <cell r="AE117">
            <v>76832</v>
          </cell>
          <cell r="AG117" t="str">
            <v>Week 9New Orleans2012</v>
          </cell>
          <cell r="AH117">
            <v>73099</v>
          </cell>
          <cell r="AJ117" t="str">
            <v>Week 10New Orleans2012</v>
          </cell>
          <cell r="AK117">
            <v>73126</v>
          </cell>
          <cell r="AM117" t="str">
            <v>Week 11New Orleans2012</v>
          </cell>
          <cell r="AN117">
            <v>56880</v>
          </cell>
          <cell r="AP117" t="str">
            <v>Week 12New Orleans2012</v>
          </cell>
          <cell r="AQ117">
            <v>73147</v>
          </cell>
          <cell r="AS117" t="str">
            <v>Week 13New Orleans2012</v>
          </cell>
          <cell r="AT117">
            <v>70514</v>
          </cell>
          <cell r="AV117" t="str">
            <v>Week 14New Orleans2012</v>
          </cell>
          <cell r="AW117">
            <v>81437</v>
          </cell>
          <cell r="AY117" t="str">
            <v>Week 15New Orleans2012</v>
          </cell>
          <cell r="AZ117">
            <v>73096</v>
          </cell>
          <cell r="BB117" t="str">
            <v>Week 16New Orleans2012</v>
          </cell>
          <cell r="BC117">
            <v>92570</v>
          </cell>
          <cell r="BE117" t="str">
            <v>Week 17New Orleans2012</v>
          </cell>
          <cell r="BF117">
            <v>73124</v>
          </cell>
        </row>
        <row r="118">
          <cell r="I118" t="str">
            <v>Week 1New York Giants2012</v>
          </cell>
          <cell r="J118">
            <v>82287</v>
          </cell>
          <cell r="L118" t="str">
            <v>Week 2New York Giants2012</v>
          </cell>
          <cell r="M118">
            <v>76964</v>
          </cell>
          <cell r="O118" t="str">
            <v>Week 3New York Giants2012</v>
          </cell>
          <cell r="P118">
            <v>73951</v>
          </cell>
          <cell r="R118" t="str">
            <v>Week 4New York Giants2012</v>
          </cell>
          <cell r="S118">
            <v>69144</v>
          </cell>
          <cell r="U118" t="str">
            <v>Week 5New York Giants2012</v>
          </cell>
          <cell r="V118">
            <v>79911</v>
          </cell>
          <cell r="X118" t="str">
            <v>Week 6New York Giants2012</v>
          </cell>
          <cell r="Y118">
            <v>69732</v>
          </cell>
          <cell r="AA118" t="str">
            <v>Week 7New York Giants2012</v>
          </cell>
          <cell r="AB118">
            <v>81352</v>
          </cell>
          <cell r="AD118" t="str">
            <v>Week 8New York Giants2012</v>
          </cell>
          <cell r="AE118">
            <v>94067</v>
          </cell>
          <cell r="AG118" t="str">
            <v>Week 9New York Giants2012</v>
          </cell>
          <cell r="AH118">
            <v>80991</v>
          </cell>
          <cell r="AJ118" t="str">
            <v>Week 10New York Giants2012</v>
          </cell>
          <cell r="AK118">
            <v>56614</v>
          </cell>
          <cell r="AM118" t="str">
            <v>Week 11New York Giants2012</v>
          </cell>
          <cell r="AN118" t="str">
            <v>Bye</v>
          </cell>
          <cell r="AP118" t="str">
            <v>Week 12New York Giants2012</v>
          </cell>
          <cell r="AQ118">
            <v>80365</v>
          </cell>
          <cell r="AS118" t="str">
            <v>Week 13New York Giants2012</v>
          </cell>
          <cell r="AT118">
            <v>80246</v>
          </cell>
          <cell r="AV118" t="str">
            <v>Week 14New York Giants2012</v>
          </cell>
          <cell r="AW118">
            <v>81437</v>
          </cell>
          <cell r="AY118" t="str">
            <v>Week 15New York Giants2012</v>
          </cell>
          <cell r="AZ118">
            <v>70741</v>
          </cell>
          <cell r="BB118" t="str">
            <v>Week 16New York Giants2012</v>
          </cell>
          <cell r="BC118">
            <v>71470</v>
          </cell>
          <cell r="BE118" t="str">
            <v>Week 17New York Giants2012</v>
          </cell>
          <cell r="BF118">
            <v>80657</v>
          </cell>
        </row>
        <row r="119">
          <cell r="I119" t="str">
            <v>Week 1New York Jets2012</v>
          </cell>
          <cell r="J119">
            <v>79088</v>
          </cell>
          <cell r="L119" t="str">
            <v>Week 2New York Jets2012</v>
          </cell>
          <cell r="M119">
            <v>64511</v>
          </cell>
          <cell r="O119" t="str">
            <v>Week 3New York Jets2012</v>
          </cell>
          <cell r="P119">
            <v>60102</v>
          </cell>
          <cell r="R119" t="str">
            <v>Week 4New York Jets2012</v>
          </cell>
          <cell r="S119">
            <v>79088</v>
          </cell>
          <cell r="U119" t="str">
            <v>Week 5New York Jets2012</v>
          </cell>
          <cell r="V119">
            <v>79088</v>
          </cell>
          <cell r="X119" t="str">
            <v>Week 6New York Jets2012</v>
          </cell>
          <cell r="Y119">
            <v>79088</v>
          </cell>
          <cell r="AA119" t="str">
            <v>Week 7New York Jets2012</v>
          </cell>
          <cell r="AB119">
            <v>68752</v>
          </cell>
          <cell r="AD119" t="str">
            <v>Week 8New York Jets2012</v>
          </cell>
          <cell r="AE119">
            <v>79088</v>
          </cell>
          <cell r="AG119" t="str">
            <v>Week 9New York Jets2012</v>
          </cell>
          <cell r="AH119" t="str">
            <v>Bye</v>
          </cell>
          <cell r="AJ119" t="str">
            <v>Week 10New York Jets2012</v>
          </cell>
          <cell r="AK119">
            <v>67841</v>
          </cell>
          <cell r="AM119" t="str">
            <v>Week 11New York Jets2012</v>
          </cell>
          <cell r="AN119">
            <v>57711</v>
          </cell>
          <cell r="AP119" t="str">
            <v>Week 12New York Jets2012</v>
          </cell>
          <cell r="AQ119">
            <v>79088</v>
          </cell>
          <cell r="AS119" t="str">
            <v>Week 13New York Jets2012</v>
          </cell>
          <cell r="AT119">
            <v>79088</v>
          </cell>
          <cell r="AV119" t="str">
            <v>Week 14New York Jets2012</v>
          </cell>
          <cell r="AW119">
            <v>67027</v>
          </cell>
          <cell r="AY119" t="str">
            <v>Week 15New York Jets2012</v>
          </cell>
          <cell r="AZ119">
            <v>69143</v>
          </cell>
          <cell r="BB119" t="str">
            <v>Week 16New York Jets2012</v>
          </cell>
          <cell r="BC119">
            <v>79088</v>
          </cell>
          <cell r="BE119" t="str">
            <v>Week 17New York Jets2012</v>
          </cell>
          <cell r="BF119">
            <v>54533</v>
          </cell>
        </row>
        <row r="120">
          <cell r="I120" t="str">
            <v>Week 1Oakland2012</v>
          </cell>
          <cell r="J120">
            <v>61896</v>
          </cell>
          <cell r="L120" t="str">
            <v>Week 2Oakland2012</v>
          </cell>
          <cell r="M120">
            <v>54245</v>
          </cell>
          <cell r="O120" t="str">
            <v>Week 3Oakland2012</v>
          </cell>
          <cell r="P120">
            <v>62373</v>
          </cell>
          <cell r="R120" t="str">
            <v>Week 4Oakland2012</v>
          </cell>
          <cell r="S120">
            <v>76787</v>
          </cell>
          <cell r="U120" t="str">
            <v>Week 5Oakland2012</v>
          </cell>
          <cell r="V120" t="str">
            <v>Bye</v>
          </cell>
          <cell r="X120" t="str">
            <v>Week 6Oakland2012</v>
          </cell>
          <cell r="Y120">
            <v>69383</v>
          </cell>
          <cell r="AA120" t="str">
            <v>Week 7Oakland2012</v>
          </cell>
          <cell r="AB120">
            <v>51634</v>
          </cell>
          <cell r="AD120" t="str">
            <v>Week 8Oakland2012</v>
          </cell>
          <cell r="AE120">
            <v>74730</v>
          </cell>
          <cell r="AG120" t="str">
            <v>Week 9Oakland2012</v>
          </cell>
          <cell r="AH120">
            <v>52055</v>
          </cell>
          <cell r="AJ120" t="str">
            <v>Week 10Oakland2012</v>
          </cell>
          <cell r="AK120">
            <v>71339</v>
          </cell>
          <cell r="AM120" t="str">
            <v>Week 11Oakland2012</v>
          </cell>
          <cell r="AN120">
            <v>56880</v>
          </cell>
          <cell r="AP120" t="str">
            <v>Week 12Oakland2012</v>
          </cell>
          <cell r="AQ120">
            <v>56503</v>
          </cell>
          <cell r="AS120" t="str">
            <v>Week 13Oakland2012</v>
          </cell>
          <cell r="AT120">
            <v>43641</v>
          </cell>
          <cell r="AV120" t="str">
            <v>Week 14Oakland2012</v>
          </cell>
          <cell r="AW120">
            <v>53807</v>
          </cell>
          <cell r="AY120" t="str">
            <v>Week 15Oakland2012</v>
          </cell>
          <cell r="AZ120">
            <v>51446</v>
          </cell>
          <cell r="BB120" t="str">
            <v>Week 16Oakland2012</v>
          </cell>
          <cell r="BC120">
            <v>73026</v>
          </cell>
          <cell r="BE120" t="str">
            <v>Week 17Oakland2012</v>
          </cell>
          <cell r="BF120">
            <v>66486</v>
          </cell>
        </row>
        <row r="121">
          <cell r="I121" t="str">
            <v>Week 1Philadelphia2012</v>
          </cell>
          <cell r="J121">
            <v>68693</v>
          </cell>
          <cell r="L121" t="str">
            <v>Week 2Philadelphia2012</v>
          </cell>
          <cell r="M121">
            <v>69144</v>
          </cell>
          <cell r="O121" t="str">
            <v>Week 3Philadelphia2012</v>
          </cell>
          <cell r="P121">
            <v>60436</v>
          </cell>
          <cell r="R121" t="str">
            <v>Week 4Philadelphia2012</v>
          </cell>
          <cell r="S121">
            <v>69144</v>
          </cell>
          <cell r="U121" t="str">
            <v>Week 5Philadelphia2012</v>
          </cell>
          <cell r="V121">
            <v>64737</v>
          </cell>
          <cell r="X121" t="str">
            <v>Week 6Philadelphia2012</v>
          </cell>
          <cell r="Y121">
            <v>69144</v>
          </cell>
          <cell r="AA121" t="str">
            <v>Week 7Philadelphia2012</v>
          </cell>
          <cell r="AB121" t="str">
            <v>Bye</v>
          </cell>
          <cell r="AD121" t="str">
            <v>Week 8Philadelphia2012</v>
          </cell>
          <cell r="AE121">
            <v>69144</v>
          </cell>
          <cell r="AG121" t="str">
            <v>Week 9Philadelphia2012</v>
          </cell>
          <cell r="AH121">
            <v>73099</v>
          </cell>
          <cell r="AJ121" t="str">
            <v>Week 10Philadelphia2012</v>
          </cell>
          <cell r="AK121">
            <v>69144</v>
          </cell>
          <cell r="AM121" t="str">
            <v>Week 11Philadelphia2012</v>
          </cell>
          <cell r="AN121">
            <v>79327</v>
          </cell>
          <cell r="AP121" t="str">
            <v>Week 12Philadelphia2012</v>
          </cell>
          <cell r="AQ121">
            <v>69144</v>
          </cell>
          <cell r="AS121" t="str">
            <v>Week 13Philadelphia2012</v>
          </cell>
          <cell r="AT121">
            <v>81851</v>
          </cell>
          <cell r="AV121" t="str">
            <v>Week 14Philadelphia2012</v>
          </cell>
          <cell r="AW121">
            <v>64941</v>
          </cell>
          <cell r="AY121" t="str">
            <v>Week 15Philadelphia2012</v>
          </cell>
          <cell r="AZ121">
            <v>69144</v>
          </cell>
          <cell r="BB121" t="str">
            <v>Week 16Philadelphia2012</v>
          </cell>
          <cell r="BC121">
            <v>69144</v>
          </cell>
          <cell r="BE121" t="str">
            <v>Week 17Philadelphia2012</v>
          </cell>
          <cell r="BF121">
            <v>80657</v>
          </cell>
        </row>
        <row r="122">
          <cell r="I122" t="str">
            <v>Week 1Pittsburgh2012</v>
          </cell>
          <cell r="J122">
            <v>76823</v>
          </cell>
          <cell r="L122" t="str">
            <v>Week 2Pittsburgh2012</v>
          </cell>
          <cell r="M122">
            <v>64511</v>
          </cell>
          <cell r="O122" t="str">
            <v>Week 3Pittsburgh2012</v>
          </cell>
          <cell r="P122">
            <v>62373</v>
          </cell>
          <cell r="R122" t="str">
            <v>Week 4Pittsburgh2012</v>
          </cell>
          <cell r="S122" t="str">
            <v>Bye</v>
          </cell>
          <cell r="U122" t="str">
            <v>Week 5Pittsburgh2012</v>
          </cell>
          <cell r="V122">
            <v>64737</v>
          </cell>
          <cell r="X122" t="str">
            <v>Week 6Pittsburgh2012</v>
          </cell>
          <cell r="Y122">
            <v>69143</v>
          </cell>
          <cell r="AA122" t="str">
            <v>Week 7Pittsburgh2012</v>
          </cell>
          <cell r="AB122">
            <v>63411</v>
          </cell>
          <cell r="AD122" t="str">
            <v>Week 8Pittsburgh2012</v>
          </cell>
          <cell r="AE122">
            <v>62371</v>
          </cell>
          <cell r="AG122" t="str">
            <v>Week 9Pittsburgh2012</v>
          </cell>
          <cell r="AH122">
            <v>80991</v>
          </cell>
          <cell r="AJ122" t="str">
            <v>Week 10Pittsburgh2012</v>
          </cell>
          <cell r="AK122">
            <v>57644</v>
          </cell>
          <cell r="AM122" t="str">
            <v>Week 11Pittsburgh2012</v>
          </cell>
          <cell r="AN122">
            <v>63446</v>
          </cell>
          <cell r="AP122" t="str">
            <v>Week 12Pittsburgh2012</v>
          </cell>
          <cell r="AQ122">
            <v>69661</v>
          </cell>
          <cell r="AS122" t="str">
            <v>Week 13Pittsburgh2012</v>
          </cell>
          <cell r="AT122">
            <v>71442</v>
          </cell>
          <cell r="AV122" t="str">
            <v>Week 14Pittsburgh2012</v>
          </cell>
          <cell r="AW122">
            <v>61359</v>
          </cell>
          <cell r="AY122" t="str">
            <v>Week 15Pittsburgh2012</v>
          </cell>
          <cell r="AZ122">
            <v>95595</v>
          </cell>
          <cell r="BB122" t="str">
            <v>Week 16Pittsburgh2012</v>
          </cell>
          <cell r="BC122">
            <v>63236</v>
          </cell>
          <cell r="BE122" t="str">
            <v>Week 17Pittsburgh2012</v>
          </cell>
          <cell r="BF122">
            <v>51831</v>
          </cell>
        </row>
        <row r="123">
          <cell r="I123" t="str">
            <v>Week 1Los Angeles Chargers2012</v>
          </cell>
          <cell r="J123">
            <v>61896</v>
          </cell>
          <cell r="L123" t="str">
            <v>Week 2Los Angeles Chargers2012</v>
          </cell>
          <cell r="M123">
            <v>60804</v>
          </cell>
          <cell r="O123" t="str">
            <v>Week 3Los Angeles Chargers2012</v>
          </cell>
          <cell r="P123">
            <v>61297</v>
          </cell>
          <cell r="R123" t="str">
            <v>Week 4Los Angeles Chargers2012</v>
          </cell>
          <cell r="S123">
            <v>69979</v>
          </cell>
          <cell r="U123" t="str">
            <v>Week 5Los Angeles Chargers2012</v>
          </cell>
          <cell r="V123">
            <v>73109</v>
          </cell>
          <cell r="X123" t="str">
            <v>Week 6Los Angeles Chargers2012</v>
          </cell>
          <cell r="Y123">
            <v>68604</v>
          </cell>
          <cell r="AA123" t="str">
            <v>Week 7Los Angeles Chargers2012</v>
          </cell>
          <cell r="AB123" t="str">
            <v>Bye</v>
          </cell>
          <cell r="AD123" t="str">
            <v>Week 8Los Angeles Chargers2012</v>
          </cell>
          <cell r="AE123">
            <v>65337</v>
          </cell>
          <cell r="AG123" t="str">
            <v>Week 9Los Angeles Chargers2012</v>
          </cell>
          <cell r="AH123">
            <v>55831</v>
          </cell>
          <cell r="AJ123" t="str">
            <v>Week 10Los Angeles Chargers2012</v>
          </cell>
          <cell r="AK123">
            <v>54813</v>
          </cell>
          <cell r="AM123" t="str">
            <v>Week 11Los Angeles Chargers2012</v>
          </cell>
          <cell r="AN123">
            <v>76769</v>
          </cell>
          <cell r="AP123" t="str">
            <v>Week 12Los Angeles Chargers2012</v>
          </cell>
          <cell r="AQ123">
            <v>57882</v>
          </cell>
          <cell r="AS123" t="str">
            <v>Week 13Los Angeles Chargers2012</v>
          </cell>
          <cell r="AT123">
            <v>54980</v>
          </cell>
          <cell r="AV123" t="str">
            <v>Week 14Los Angeles Chargers2012</v>
          </cell>
          <cell r="AW123">
            <v>61359</v>
          </cell>
          <cell r="AY123" t="str">
            <v>Week 15Los Angeles Chargers2012</v>
          </cell>
          <cell r="AZ123">
            <v>53832</v>
          </cell>
          <cell r="BB123" t="str">
            <v>Week 16Los Angeles Chargers2012</v>
          </cell>
          <cell r="BC123">
            <v>79088</v>
          </cell>
          <cell r="BE123" t="str">
            <v>Week 17Los Angeles Chargers2012</v>
          </cell>
          <cell r="BF123">
            <v>66486</v>
          </cell>
        </row>
        <row r="124">
          <cell r="I124" t="str">
            <v>Week 1San Francisco2012</v>
          </cell>
          <cell r="J124">
            <v>70523</v>
          </cell>
          <cell r="L124" t="str">
            <v>Week 2San Francisco2012</v>
          </cell>
          <cell r="M124">
            <v>69732</v>
          </cell>
          <cell r="O124" t="str">
            <v>Week 3San Francisco2012</v>
          </cell>
          <cell r="P124">
            <v>57288</v>
          </cell>
          <cell r="R124" t="str">
            <v>Week 4San Francisco2012</v>
          </cell>
          <cell r="S124">
            <v>79088</v>
          </cell>
          <cell r="U124" t="str">
            <v>Week 5San Francisco2012</v>
          </cell>
          <cell r="V124">
            <v>69732</v>
          </cell>
          <cell r="X124" t="str">
            <v>Week 6San Francisco2012</v>
          </cell>
          <cell r="Y124">
            <v>69732</v>
          </cell>
          <cell r="AA124" t="str">
            <v>Week 7San Francisco2012</v>
          </cell>
          <cell r="AB124">
            <v>69732</v>
          </cell>
          <cell r="AD124" t="str">
            <v>Week 8San Francisco2012</v>
          </cell>
          <cell r="AE124">
            <v>62810</v>
          </cell>
          <cell r="AG124" t="str">
            <v>Week 9San Francisco2012</v>
          </cell>
          <cell r="AH124" t="str">
            <v>Bye</v>
          </cell>
          <cell r="AJ124" t="str">
            <v>Week 10San Francisco2012</v>
          </cell>
          <cell r="AK124">
            <v>69732</v>
          </cell>
          <cell r="AM124" t="str">
            <v>Week 11San Francisco2012</v>
          </cell>
          <cell r="AN124">
            <v>69732</v>
          </cell>
          <cell r="AP124" t="str">
            <v>Week 12San Francisco2012</v>
          </cell>
          <cell r="AQ124">
            <v>73147</v>
          </cell>
          <cell r="AS124" t="str">
            <v>Week 13San Francisco2012</v>
          </cell>
          <cell r="AT124">
            <v>57279</v>
          </cell>
          <cell r="AV124" t="str">
            <v>Week 14San Francisco2012</v>
          </cell>
          <cell r="AW124">
            <v>69732</v>
          </cell>
          <cell r="AY124" t="str">
            <v>Week 15San Francisco2012</v>
          </cell>
          <cell r="AZ124">
            <v>68756</v>
          </cell>
          <cell r="BB124" t="str">
            <v>Week 16San Francisco2012</v>
          </cell>
          <cell r="BC124">
            <v>68161</v>
          </cell>
          <cell r="BE124" t="str">
            <v>Week 17San Francisco2012</v>
          </cell>
          <cell r="BF124">
            <v>69732</v>
          </cell>
        </row>
        <row r="125">
          <cell r="I125" t="str">
            <v>Week 1Seattle2012</v>
          </cell>
          <cell r="J125">
            <v>60032</v>
          </cell>
          <cell r="L125" t="str">
            <v>Week 2Seattle2012</v>
          </cell>
          <cell r="M125">
            <v>68008</v>
          </cell>
          <cell r="O125" t="str">
            <v>Week 3Seattle2012</v>
          </cell>
          <cell r="P125">
            <v>68218</v>
          </cell>
          <cell r="R125" t="str">
            <v>Week 4Seattle2012</v>
          </cell>
          <cell r="S125">
            <v>53193</v>
          </cell>
          <cell r="U125" t="str">
            <v>Week 5Seattle2012</v>
          </cell>
          <cell r="V125">
            <v>72676</v>
          </cell>
          <cell r="X125" t="str">
            <v>Week 6Seattle2012</v>
          </cell>
          <cell r="Y125">
            <v>68137</v>
          </cell>
          <cell r="AA125" t="str">
            <v>Week 7Seattle2012</v>
          </cell>
          <cell r="AB125">
            <v>69732</v>
          </cell>
          <cell r="AD125" t="str">
            <v>Week 8Seattle2012</v>
          </cell>
          <cell r="AE125">
            <v>63497</v>
          </cell>
          <cell r="AG125" t="str">
            <v>Week 9Seattle2012</v>
          </cell>
          <cell r="AH125">
            <v>67584</v>
          </cell>
          <cell r="AJ125" t="str">
            <v>Week 10Seattle2012</v>
          </cell>
          <cell r="AK125">
            <v>67841</v>
          </cell>
          <cell r="AM125" t="str">
            <v>Week 11Seattle2012</v>
          </cell>
          <cell r="AN125" t="str">
            <v>Bye</v>
          </cell>
          <cell r="AP125" t="str">
            <v>Week 12Seattle2012</v>
          </cell>
          <cell r="AQ125">
            <v>51295</v>
          </cell>
          <cell r="AS125" t="str">
            <v>Week 13Seattle2012</v>
          </cell>
          <cell r="AT125">
            <v>62264</v>
          </cell>
          <cell r="AV125" t="str">
            <v>Week 14Seattle2012</v>
          </cell>
          <cell r="AW125">
            <v>67685</v>
          </cell>
          <cell r="AY125" t="str">
            <v>Week 15Seattle2012</v>
          </cell>
          <cell r="AZ125">
            <v>40770</v>
          </cell>
          <cell r="BB125" t="str">
            <v>Week 16Seattle2012</v>
          </cell>
          <cell r="BC125">
            <v>68161</v>
          </cell>
          <cell r="BE125" t="str">
            <v>Week 17Seattle2012</v>
          </cell>
          <cell r="BF125">
            <v>67936</v>
          </cell>
        </row>
        <row r="126">
          <cell r="I126" t="str">
            <v>Week 1Los Angeles Rams2012</v>
          </cell>
          <cell r="J126">
            <v>62315</v>
          </cell>
          <cell r="L126" t="str">
            <v>Week 2Los Angeles Rams2012</v>
          </cell>
          <cell r="M126">
            <v>53979</v>
          </cell>
          <cell r="O126" t="str">
            <v>Week 3Los Angeles Rams2012</v>
          </cell>
          <cell r="P126">
            <v>62224</v>
          </cell>
          <cell r="R126" t="str">
            <v>Week 4Los Angeles Rams2012</v>
          </cell>
          <cell r="S126">
            <v>53193</v>
          </cell>
          <cell r="U126" t="str">
            <v>Week 5Los Angeles Rams2012</v>
          </cell>
          <cell r="V126">
            <v>54653</v>
          </cell>
          <cell r="X126" t="str">
            <v>Week 6Los Angeles Rams2012</v>
          </cell>
          <cell r="Y126">
            <v>52983</v>
          </cell>
          <cell r="AA126" t="str">
            <v>Week 7Los Angeles Rams2012</v>
          </cell>
          <cell r="AB126">
            <v>64359</v>
          </cell>
          <cell r="AD126" t="str">
            <v>Week 8Los Angeles Rams2012</v>
          </cell>
          <cell r="AE126">
            <v>84004</v>
          </cell>
          <cell r="AG126" t="str">
            <v>Week 9Los Angeles Rams2012</v>
          </cell>
          <cell r="AH126" t="str">
            <v>Bye</v>
          </cell>
          <cell r="AJ126" t="str">
            <v>Week 10Los Angeles Rams2012</v>
          </cell>
          <cell r="AK126">
            <v>69732</v>
          </cell>
          <cell r="AM126" t="str">
            <v>Week 11Los Angeles Rams2012</v>
          </cell>
          <cell r="AN126">
            <v>57711</v>
          </cell>
          <cell r="AP126" t="str">
            <v>Week 12Los Angeles Rams2012</v>
          </cell>
          <cell r="AQ126">
            <v>60062</v>
          </cell>
          <cell r="AS126" t="str">
            <v>Week 13Los Angeles Rams2012</v>
          </cell>
          <cell r="AT126">
            <v>57279</v>
          </cell>
          <cell r="AV126" t="str">
            <v>Week 14Los Angeles Rams2012</v>
          </cell>
          <cell r="AW126">
            <v>68109</v>
          </cell>
          <cell r="AY126" t="str">
            <v>Week 15Los Angeles Rams2012</v>
          </cell>
          <cell r="AZ126">
            <v>55751</v>
          </cell>
          <cell r="BB126" t="str">
            <v>Week 16Los Angeles Rams2012</v>
          </cell>
          <cell r="BC126">
            <v>51535</v>
          </cell>
          <cell r="BE126" t="str">
            <v>Week 17Los Angeles Rams2012</v>
          </cell>
          <cell r="BF126">
            <v>67936</v>
          </cell>
        </row>
        <row r="127">
          <cell r="I127" t="str">
            <v>Week 1Tampa Bay2012</v>
          </cell>
          <cell r="J127">
            <v>51533</v>
          </cell>
          <cell r="L127" t="str">
            <v>Week 2Tampa Bay2012</v>
          </cell>
          <cell r="M127">
            <v>76964</v>
          </cell>
          <cell r="O127" t="str">
            <v>Week 3Tampa Bay2012</v>
          </cell>
          <cell r="P127">
            <v>81984</v>
          </cell>
          <cell r="R127" t="str">
            <v>Week 4Tampa Bay2012</v>
          </cell>
          <cell r="S127">
            <v>58191</v>
          </cell>
          <cell r="U127" t="str">
            <v>Week 5Tampa Bay2012</v>
          </cell>
          <cell r="V127" t="str">
            <v>Bye</v>
          </cell>
          <cell r="X127" t="str">
            <v>Week 6Tampa Bay2012</v>
          </cell>
          <cell r="Y127">
            <v>46500</v>
          </cell>
          <cell r="AA127" t="str">
            <v>Week 7Tampa Bay2012</v>
          </cell>
          <cell r="AB127">
            <v>58906</v>
          </cell>
          <cell r="AD127" t="str">
            <v>Week 8Tampa Bay2012</v>
          </cell>
          <cell r="AE127">
            <v>60860</v>
          </cell>
          <cell r="AG127" t="str">
            <v>Week 9Tampa Bay2012</v>
          </cell>
          <cell r="AH127">
            <v>52055</v>
          </cell>
          <cell r="AJ127" t="str">
            <v>Week 10Tampa Bay2012</v>
          </cell>
          <cell r="AK127">
            <v>54813</v>
          </cell>
          <cell r="AM127" t="str">
            <v>Week 11Tampa Bay2012</v>
          </cell>
          <cell r="AN127">
            <v>72603</v>
          </cell>
          <cell r="AP127" t="str">
            <v>Week 12Tampa Bay2012</v>
          </cell>
          <cell r="AQ127">
            <v>54400</v>
          </cell>
          <cell r="AS127" t="str">
            <v>Week 13Tampa Bay2012</v>
          </cell>
          <cell r="AT127">
            <v>76432</v>
          </cell>
          <cell r="AV127" t="str">
            <v>Week 14Tampa Bay2012</v>
          </cell>
          <cell r="AW127">
            <v>64941</v>
          </cell>
          <cell r="AY127" t="str">
            <v>Week 15Tampa Bay2012</v>
          </cell>
          <cell r="AZ127">
            <v>73096</v>
          </cell>
          <cell r="BB127" t="str">
            <v>Week 16Tampa Bay2012</v>
          </cell>
          <cell r="BC127">
            <v>51535</v>
          </cell>
          <cell r="BE127" t="str">
            <v>Week 17Tampa Bay2012</v>
          </cell>
          <cell r="BF127">
            <v>69644</v>
          </cell>
        </row>
        <row r="128">
          <cell r="I128" t="str">
            <v>Week 1Tennessee2012</v>
          </cell>
          <cell r="J128">
            <v>69143</v>
          </cell>
          <cell r="L128" t="str">
            <v>Week 2Tennessee2012</v>
          </cell>
          <cell r="M128">
            <v>60804</v>
          </cell>
          <cell r="O128" t="str">
            <v>Week 3Tennessee2012</v>
          </cell>
          <cell r="P128">
            <v>69143</v>
          </cell>
          <cell r="R128" t="str">
            <v>Week 4Tennessee2012</v>
          </cell>
          <cell r="S128">
            <v>71581</v>
          </cell>
          <cell r="U128" t="str">
            <v>Week 5Tennessee2012</v>
          </cell>
          <cell r="V128">
            <v>57652</v>
          </cell>
          <cell r="X128" t="str">
            <v>Week 6Tennessee2012</v>
          </cell>
          <cell r="Y128">
            <v>69143</v>
          </cell>
          <cell r="AA128" t="str">
            <v>Week 7Tennessee2012</v>
          </cell>
          <cell r="AB128">
            <v>68836</v>
          </cell>
          <cell r="AD128" t="str">
            <v>Week 8Tennessee2012</v>
          </cell>
          <cell r="AE128">
            <v>69143</v>
          </cell>
          <cell r="AG128" t="str">
            <v>Week 9Tennessee2012</v>
          </cell>
          <cell r="AH128">
            <v>69143</v>
          </cell>
          <cell r="AJ128" t="str">
            <v>Week 10Tennessee2012</v>
          </cell>
          <cell r="AK128">
            <v>60165</v>
          </cell>
          <cell r="AM128" t="str">
            <v>Week 11Tennessee2012</v>
          </cell>
          <cell r="AN128" t="str">
            <v>Bye</v>
          </cell>
          <cell r="AP128" t="str">
            <v>Week 12Tennessee2012</v>
          </cell>
          <cell r="AQ128">
            <v>63323</v>
          </cell>
          <cell r="AS128" t="str">
            <v>Week 13Tennessee2012</v>
          </cell>
          <cell r="AT128">
            <v>69143</v>
          </cell>
          <cell r="AV128" t="str">
            <v>Week 14Tennessee2012</v>
          </cell>
          <cell r="AW128">
            <v>64688</v>
          </cell>
          <cell r="AY128" t="str">
            <v>Week 15Tennessee2012</v>
          </cell>
          <cell r="AZ128">
            <v>69143</v>
          </cell>
          <cell r="BB128" t="str">
            <v>Week 16Tennessee2012</v>
          </cell>
          <cell r="BC128">
            <v>70508</v>
          </cell>
          <cell r="BE128" t="str">
            <v>Week 17Tennessee2012</v>
          </cell>
          <cell r="BF128">
            <v>69143</v>
          </cell>
        </row>
        <row r="129">
          <cell r="I129" t="str">
            <v>Week 1Washington2012</v>
          </cell>
          <cell r="J129">
            <v>72180</v>
          </cell>
          <cell r="L129" t="str">
            <v>Week 2Washington2012</v>
          </cell>
          <cell r="M129">
            <v>53979</v>
          </cell>
          <cell r="O129" t="str">
            <v>Week 3Washington2012</v>
          </cell>
          <cell r="P129">
            <v>80060</v>
          </cell>
          <cell r="R129" t="str">
            <v>Week 4Washington2012</v>
          </cell>
          <cell r="S129">
            <v>58191</v>
          </cell>
          <cell r="U129" t="str">
            <v>Week 5Washington2012</v>
          </cell>
          <cell r="V129">
            <v>75337</v>
          </cell>
          <cell r="X129" t="str">
            <v>Week 6Washington2012</v>
          </cell>
          <cell r="Y129">
            <v>78476</v>
          </cell>
          <cell r="AA129" t="str">
            <v>Week 7Washington2012</v>
          </cell>
          <cell r="AB129">
            <v>81352</v>
          </cell>
          <cell r="AD129" t="str">
            <v>Week 8Washington2012</v>
          </cell>
          <cell r="AE129">
            <v>62371</v>
          </cell>
          <cell r="AG129" t="str">
            <v>Week 9Washington2012</v>
          </cell>
          <cell r="AH129">
            <v>79767</v>
          </cell>
          <cell r="AJ129" t="str">
            <v>Week 10Washington2012</v>
          </cell>
          <cell r="AK129" t="str">
            <v>Bye</v>
          </cell>
          <cell r="AM129" t="str">
            <v>Week 11Washington2012</v>
          </cell>
          <cell r="AN129">
            <v>79327</v>
          </cell>
          <cell r="AP129" t="str">
            <v>Week 12Washington2012</v>
          </cell>
          <cell r="AQ129">
            <v>90166</v>
          </cell>
          <cell r="AS129" t="str">
            <v>Week 13Washington2012</v>
          </cell>
          <cell r="AT129">
            <v>80246</v>
          </cell>
          <cell r="AV129" t="str">
            <v>Week 14Washington2012</v>
          </cell>
          <cell r="AW129">
            <v>81178</v>
          </cell>
          <cell r="AY129" t="str">
            <v>Week 15Washington2012</v>
          </cell>
          <cell r="AZ129">
            <v>65083</v>
          </cell>
          <cell r="BB129" t="str">
            <v>Week 16Washington2012</v>
          </cell>
          <cell r="BC129">
            <v>69144</v>
          </cell>
          <cell r="BE129" t="str">
            <v>Week 17Washington2012</v>
          </cell>
          <cell r="BF129">
            <v>82845</v>
          </cell>
        </row>
        <row r="130">
          <cell r="I130" t="str">
            <v>Week 1Arizona2013</v>
          </cell>
          <cell r="J130">
            <v>55279</v>
          </cell>
          <cell r="L130" t="str">
            <v>Week 2Arizona2013</v>
          </cell>
          <cell r="M130">
            <v>60034</v>
          </cell>
          <cell r="O130" t="str">
            <v>Week 3Arizona2013</v>
          </cell>
          <cell r="P130">
            <v>73057</v>
          </cell>
          <cell r="R130" t="str">
            <v>Week 4Arizona2013</v>
          </cell>
          <cell r="S130">
            <v>44956</v>
          </cell>
          <cell r="U130" t="str">
            <v>Week 5Arizona2013</v>
          </cell>
          <cell r="V130">
            <v>60426</v>
          </cell>
          <cell r="X130" t="str">
            <v>Week 6Arizona2013</v>
          </cell>
          <cell r="Y130">
            <v>69732</v>
          </cell>
          <cell r="AA130" t="str">
            <v>Week 7Arizona2013</v>
          </cell>
          <cell r="AB130">
            <v>61200</v>
          </cell>
          <cell r="AD130" t="str">
            <v>Week 8Arizona2013</v>
          </cell>
          <cell r="AE130">
            <v>60671</v>
          </cell>
          <cell r="AG130" t="str">
            <v>Week 9Arizona2013</v>
          </cell>
          <cell r="AH130" t="str">
            <v>Bye</v>
          </cell>
          <cell r="AJ130" t="str">
            <v>Week 10Arizona2013</v>
          </cell>
          <cell r="AK130">
            <v>60845</v>
          </cell>
          <cell r="AM130" t="str">
            <v>Week 11Arizona2013</v>
          </cell>
          <cell r="AN130">
            <v>59862</v>
          </cell>
          <cell r="AP130" t="str">
            <v>Week 12Arizona2013</v>
          </cell>
          <cell r="AQ130">
            <v>60882</v>
          </cell>
          <cell r="AS130" t="str">
            <v>Week 13Arizona2013</v>
          </cell>
          <cell r="AT130">
            <v>69144</v>
          </cell>
          <cell r="AV130" t="str">
            <v>Week 14Arizona2013</v>
          </cell>
          <cell r="AW130">
            <v>60643</v>
          </cell>
          <cell r="AY130" t="str">
            <v>Week 15Arizona2013</v>
          </cell>
          <cell r="AZ130">
            <v>69143</v>
          </cell>
          <cell r="BB130" t="str">
            <v>Week 16Arizona2013</v>
          </cell>
          <cell r="BC130">
            <v>68266</v>
          </cell>
          <cell r="BE130" t="str">
            <v>Week 17Arizona2013</v>
          </cell>
          <cell r="BF130">
            <v>63570</v>
          </cell>
        </row>
        <row r="131">
          <cell r="I131" t="str">
            <v>Week 1Atlanta2013</v>
          </cell>
          <cell r="J131">
            <v>72348</v>
          </cell>
          <cell r="L131" t="str">
            <v>Week 2Atlanta2013</v>
          </cell>
          <cell r="M131">
            <v>70056</v>
          </cell>
          <cell r="O131" t="str">
            <v>Week 3Atlanta2013</v>
          </cell>
          <cell r="P131">
            <v>70660</v>
          </cell>
          <cell r="R131" t="str">
            <v>Week 4Atlanta2013</v>
          </cell>
          <cell r="S131">
            <v>70744</v>
          </cell>
          <cell r="U131" t="str">
            <v>Week 5Atlanta2013</v>
          </cell>
          <cell r="V131">
            <v>70246</v>
          </cell>
          <cell r="X131" t="str">
            <v>Week 6Atlanta2013</v>
          </cell>
          <cell r="Y131" t="str">
            <v>Bye</v>
          </cell>
          <cell r="AA131" t="str">
            <v>Week 7Atlanta2013</v>
          </cell>
          <cell r="AB131">
            <v>69522</v>
          </cell>
          <cell r="AD131" t="str">
            <v>Week 8Atlanta2013</v>
          </cell>
          <cell r="AE131">
            <v>60671</v>
          </cell>
          <cell r="AG131" t="str">
            <v>Week 9Atlanta2013</v>
          </cell>
          <cell r="AH131">
            <v>73720</v>
          </cell>
          <cell r="AJ131" t="str">
            <v>Week 10Atlanta2013</v>
          </cell>
          <cell r="AK131">
            <v>70309</v>
          </cell>
          <cell r="AM131" t="str">
            <v>Week 11Atlanta2013</v>
          </cell>
          <cell r="AN131">
            <v>55360</v>
          </cell>
          <cell r="AP131" t="str">
            <v>Week 12Atlanta2013</v>
          </cell>
          <cell r="AQ131">
            <v>70422</v>
          </cell>
          <cell r="AS131" t="str">
            <v>Week 13Atlanta2013</v>
          </cell>
          <cell r="AT131">
            <v>38969</v>
          </cell>
          <cell r="AV131" t="str">
            <v>Week 14Atlanta2013</v>
          </cell>
          <cell r="AW131">
            <v>77550</v>
          </cell>
          <cell r="AY131" t="str">
            <v>Week 15Atlanta2013</v>
          </cell>
          <cell r="AZ131">
            <v>70069</v>
          </cell>
          <cell r="BB131" t="str">
            <v>Week 16Atlanta2013</v>
          </cell>
          <cell r="BC131">
            <v>69732</v>
          </cell>
          <cell r="BE131" t="str">
            <v>Week 17Atlanta2013</v>
          </cell>
          <cell r="BF131">
            <v>70427</v>
          </cell>
        </row>
        <row r="132">
          <cell r="I132" t="str">
            <v>Week 1Baltimore2013</v>
          </cell>
          <cell r="J132">
            <v>76977</v>
          </cell>
          <cell r="L132" t="str">
            <v>Week 2Baltimore2013</v>
          </cell>
          <cell r="M132">
            <v>71098</v>
          </cell>
          <cell r="O132" t="str">
            <v>Week 3Baltimore2013</v>
          </cell>
          <cell r="P132">
            <v>71168</v>
          </cell>
          <cell r="R132" t="str">
            <v>Week 4Baltimore2013</v>
          </cell>
          <cell r="S132">
            <v>68296</v>
          </cell>
          <cell r="U132" t="str">
            <v>Week 5Baltimore2013</v>
          </cell>
          <cell r="V132">
            <v>68342</v>
          </cell>
          <cell r="X132" t="str">
            <v>Week 6Baltimore2013</v>
          </cell>
          <cell r="Y132">
            <v>71319</v>
          </cell>
          <cell r="AA132" t="str">
            <v>Week 7Baltimore2013</v>
          </cell>
          <cell r="AB132">
            <v>62295</v>
          </cell>
          <cell r="AD132" t="str">
            <v>Week 8Baltimore2013</v>
          </cell>
          <cell r="AE132" t="str">
            <v>Bye</v>
          </cell>
          <cell r="AG132" t="str">
            <v>Week 9Baltimore2013</v>
          </cell>
          <cell r="AH132">
            <v>71513</v>
          </cell>
          <cell r="AJ132" t="str">
            <v>Week 10Baltimore2013</v>
          </cell>
          <cell r="AK132">
            <v>70992</v>
          </cell>
          <cell r="AM132" t="str">
            <v>Week 11Baltimore2013</v>
          </cell>
          <cell r="AN132">
            <v>62367</v>
          </cell>
          <cell r="AP132" t="str">
            <v>Week 12Baltimore2013</v>
          </cell>
          <cell r="AQ132">
            <v>71148</v>
          </cell>
          <cell r="AS132" t="str">
            <v>Week 13Baltimore2013</v>
          </cell>
          <cell r="AT132">
            <v>71005</v>
          </cell>
          <cell r="AV132" t="str">
            <v>Week 14Baltimore2013</v>
          </cell>
          <cell r="AW132">
            <v>70921</v>
          </cell>
          <cell r="AY132" t="str">
            <v>Week 15Baltimore2013</v>
          </cell>
          <cell r="AZ132">
            <v>64742</v>
          </cell>
          <cell r="BB132" t="str">
            <v>Week 16Baltimore2013</v>
          </cell>
          <cell r="BC132">
            <v>71433</v>
          </cell>
          <cell r="BE132" t="str">
            <v>Week 17Baltimore2013</v>
          </cell>
          <cell r="BF132">
            <v>62406</v>
          </cell>
        </row>
        <row r="133">
          <cell r="I133" t="str">
            <v>Week 1Buffalo2013</v>
          </cell>
          <cell r="J133">
            <v>69519</v>
          </cell>
          <cell r="L133" t="str">
            <v>Week 2Buffalo2013</v>
          </cell>
          <cell r="M133">
            <v>67819</v>
          </cell>
          <cell r="O133" t="str">
            <v>Week 3Buffalo2013</v>
          </cell>
          <cell r="P133">
            <v>76957</v>
          </cell>
          <cell r="R133" t="str">
            <v>Week 4Buffalo2013</v>
          </cell>
          <cell r="S133">
            <v>68296</v>
          </cell>
          <cell r="U133" t="str">
            <v>Week 5Buffalo2013</v>
          </cell>
          <cell r="V133">
            <v>71239</v>
          </cell>
          <cell r="X133" t="str">
            <v>Week 6Buffalo2013</v>
          </cell>
          <cell r="Y133">
            <v>67739</v>
          </cell>
          <cell r="AA133" t="str">
            <v>Week 7Buffalo2013</v>
          </cell>
          <cell r="AB133">
            <v>60592</v>
          </cell>
          <cell r="AD133" t="str">
            <v>Week 8Buffalo2013</v>
          </cell>
          <cell r="AE133">
            <v>72405</v>
          </cell>
          <cell r="AG133" t="str">
            <v>Week 9Buffalo2013</v>
          </cell>
          <cell r="AH133">
            <v>68159</v>
          </cell>
          <cell r="AJ133" t="str">
            <v>Week 10Buffalo2013</v>
          </cell>
          <cell r="AK133">
            <v>60406</v>
          </cell>
          <cell r="AM133" t="str">
            <v>Week 11Buffalo2013</v>
          </cell>
          <cell r="AN133">
            <v>68036</v>
          </cell>
          <cell r="AP133" t="str">
            <v>Week 12Buffalo2013</v>
          </cell>
          <cell r="AQ133" t="str">
            <v>Bye</v>
          </cell>
          <cell r="AS133" t="str">
            <v>Week 13Buffalo2013</v>
          </cell>
          <cell r="AT133">
            <v>38969</v>
          </cell>
          <cell r="AV133" t="str">
            <v>Week 14Buffalo2013</v>
          </cell>
          <cell r="AW133">
            <v>59194</v>
          </cell>
          <cell r="AY133" t="str">
            <v>Week 15Buffalo2013</v>
          </cell>
          <cell r="AZ133">
            <v>60085</v>
          </cell>
          <cell r="BB133" t="str">
            <v>Week 16Buffalo2013</v>
          </cell>
          <cell r="BC133">
            <v>54305</v>
          </cell>
          <cell r="BE133" t="str">
            <v>Week 17Buffalo2013</v>
          </cell>
          <cell r="BF133">
            <v>68756</v>
          </cell>
        </row>
        <row r="134">
          <cell r="I134" t="str">
            <v>Week 1Carolina2013</v>
          </cell>
          <cell r="J134">
            <v>73294</v>
          </cell>
          <cell r="L134" t="str">
            <v>Week 2Carolina2013</v>
          </cell>
          <cell r="M134">
            <v>67819</v>
          </cell>
          <cell r="O134" t="str">
            <v>Week 3Carolina2013</v>
          </cell>
          <cell r="P134">
            <v>73748</v>
          </cell>
          <cell r="R134" t="str">
            <v>Week 4Carolina2013</v>
          </cell>
          <cell r="S134" t="str">
            <v>Bye</v>
          </cell>
          <cell r="U134" t="str">
            <v>Week 5Carolina2013</v>
          </cell>
          <cell r="V134">
            <v>60426</v>
          </cell>
          <cell r="X134" t="str">
            <v>Week 6Carolina2013</v>
          </cell>
          <cell r="Y134">
            <v>63963</v>
          </cell>
          <cell r="AA134" t="str">
            <v>Week 7Carolina2013</v>
          </cell>
          <cell r="AB134">
            <v>72686</v>
          </cell>
          <cell r="AD134" t="str">
            <v>Week 8Carolina2013</v>
          </cell>
          <cell r="AE134">
            <v>59073</v>
          </cell>
          <cell r="AG134" t="str">
            <v>Week 9Carolina2013</v>
          </cell>
          <cell r="AH134">
            <v>73720</v>
          </cell>
          <cell r="AJ134" t="str">
            <v>Week 10Carolina2013</v>
          </cell>
          <cell r="AK134">
            <v>69732</v>
          </cell>
          <cell r="AM134" t="str">
            <v>Week 11Carolina2013</v>
          </cell>
          <cell r="AN134">
            <v>74225</v>
          </cell>
          <cell r="AP134" t="str">
            <v>Week 12Carolina2013</v>
          </cell>
          <cell r="AQ134">
            <v>60156</v>
          </cell>
          <cell r="AS134" t="str">
            <v>Week 13Carolina2013</v>
          </cell>
          <cell r="AT134">
            <v>72795</v>
          </cell>
          <cell r="AV134" t="str">
            <v>Week 14Carolina2013</v>
          </cell>
          <cell r="AW134">
            <v>73089</v>
          </cell>
          <cell r="AY134" t="str">
            <v>Week 15Carolina2013</v>
          </cell>
          <cell r="AZ134">
            <v>73251</v>
          </cell>
          <cell r="BB134" t="str">
            <v>Week 16Carolina2013</v>
          </cell>
          <cell r="BC134">
            <v>73825</v>
          </cell>
          <cell r="BE134" t="str">
            <v>Week 17Carolina2013</v>
          </cell>
          <cell r="BF134">
            <v>70427</v>
          </cell>
        </row>
        <row r="135">
          <cell r="I135" t="str">
            <v>Week 1Chicago2013</v>
          </cell>
          <cell r="J135">
            <v>62213</v>
          </cell>
          <cell r="L135" t="str">
            <v>Week 2Chicago2013</v>
          </cell>
          <cell r="M135">
            <v>62181</v>
          </cell>
          <cell r="O135" t="str">
            <v>Week 3Chicago2013</v>
          </cell>
          <cell r="P135">
            <v>61575</v>
          </cell>
          <cell r="R135" t="str">
            <v>Week 4Chicago2013</v>
          </cell>
          <cell r="S135">
            <v>64552</v>
          </cell>
          <cell r="U135" t="str">
            <v>Week 5Chicago2013</v>
          </cell>
          <cell r="V135">
            <v>62361</v>
          </cell>
          <cell r="X135" t="str">
            <v>Week 6Chicago2013</v>
          </cell>
          <cell r="Y135">
            <v>62374</v>
          </cell>
          <cell r="AA135" t="str">
            <v>Week 7Chicago2013</v>
          </cell>
          <cell r="AB135">
            <v>83147</v>
          </cell>
          <cell r="AD135" t="str">
            <v>Week 8Chicago2013</v>
          </cell>
          <cell r="AE135" t="str">
            <v>Bye</v>
          </cell>
          <cell r="AG135" t="str">
            <v>Week 9Chicago2013</v>
          </cell>
          <cell r="AH135">
            <v>78122</v>
          </cell>
          <cell r="AJ135" t="str">
            <v>Week 10Chicago2013</v>
          </cell>
          <cell r="AK135">
            <v>62431</v>
          </cell>
          <cell r="AM135" t="str">
            <v>Week 11Chicago2013</v>
          </cell>
          <cell r="AN135">
            <v>62367</v>
          </cell>
          <cell r="AP135" t="str">
            <v>Week 12Chicago2013</v>
          </cell>
          <cell r="AQ135">
            <v>66024</v>
          </cell>
          <cell r="AS135" t="str">
            <v>Week 13Chicago2013</v>
          </cell>
          <cell r="AT135">
            <v>64134</v>
          </cell>
          <cell r="AV135" t="str">
            <v>Week 14Chicago2013</v>
          </cell>
          <cell r="AW135">
            <v>62229</v>
          </cell>
          <cell r="AY135" t="str">
            <v>Week 15Chicago2013</v>
          </cell>
          <cell r="AZ135">
            <v>71513</v>
          </cell>
          <cell r="BB135" t="str">
            <v>Week 16Chicago2013</v>
          </cell>
          <cell r="BC135">
            <v>69144</v>
          </cell>
          <cell r="BE135" t="str">
            <v>Week 17Chicago2013</v>
          </cell>
          <cell r="BF135">
            <v>62708</v>
          </cell>
        </row>
        <row r="136">
          <cell r="I136" t="str">
            <v>Week 1Cincinnati2013</v>
          </cell>
          <cell r="J136">
            <v>62213</v>
          </cell>
          <cell r="L136" t="str">
            <v>Week 2Cincinnati2013</v>
          </cell>
          <cell r="M136">
            <v>64585</v>
          </cell>
          <cell r="O136" t="str">
            <v>Week 3Cincinnati2013</v>
          </cell>
          <cell r="P136">
            <v>64633</v>
          </cell>
          <cell r="R136" t="str">
            <v>Week 4Cincinnati2013</v>
          </cell>
          <cell r="S136">
            <v>71481</v>
          </cell>
          <cell r="U136" t="str">
            <v>Week 5Cincinnati2013</v>
          </cell>
          <cell r="V136">
            <v>64259</v>
          </cell>
          <cell r="X136" t="str">
            <v>Week 6Cincinnati2013</v>
          </cell>
          <cell r="Y136">
            <v>67739</v>
          </cell>
          <cell r="AA136" t="str">
            <v>Week 7Cincinnati2013</v>
          </cell>
          <cell r="AB136">
            <v>63207</v>
          </cell>
          <cell r="AD136" t="str">
            <v>Week 8Cincinnati2013</v>
          </cell>
          <cell r="AE136">
            <v>62576</v>
          </cell>
          <cell r="AG136" t="str">
            <v>Week 9Cincinnati2013</v>
          </cell>
          <cell r="AH136">
            <v>52388</v>
          </cell>
          <cell r="AJ136" t="str">
            <v>Week 10Cincinnati2013</v>
          </cell>
          <cell r="AK136">
            <v>70992</v>
          </cell>
          <cell r="AM136" t="str">
            <v>Week 11Cincinnati2013</v>
          </cell>
          <cell r="AN136">
            <v>63856</v>
          </cell>
          <cell r="AP136" t="str">
            <v>Week 12Cincinnati2013</v>
          </cell>
          <cell r="AQ136" t="str">
            <v>Bye</v>
          </cell>
          <cell r="AS136" t="str">
            <v>Week 13Cincinnati2013</v>
          </cell>
          <cell r="AT136">
            <v>61536</v>
          </cell>
          <cell r="AV136" t="str">
            <v>Week 14Cincinnati2013</v>
          </cell>
          <cell r="AW136">
            <v>62507</v>
          </cell>
          <cell r="AY136" t="str">
            <v>Week 15Cincinnati2013</v>
          </cell>
          <cell r="AZ136">
            <v>45873</v>
          </cell>
          <cell r="BB136" t="str">
            <v>Week 16Cincinnati2013</v>
          </cell>
          <cell r="BC136">
            <v>61555</v>
          </cell>
          <cell r="BE136" t="str">
            <v>Week 17Cincinnati2013</v>
          </cell>
          <cell r="BF136">
            <v>62406</v>
          </cell>
        </row>
        <row r="137">
          <cell r="I137" t="str">
            <v>Week 1Cleveland2013</v>
          </cell>
          <cell r="J137">
            <v>71513</v>
          </cell>
          <cell r="L137" t="str">
            <v>Week 2Cleveland2013</v>
          </cell>
          <cell r="M137">
            <v>71098</v>
          </cell>
          <cell r="O137" t="str">
            <v>Week 3Cleveland2013</v>
          </cell>
          <cell r="P137">
            <v>63672</v>
          </cell>
          <cell r="R137" t="str">
            <v>Week 4Cleveland2013</v>
          </cell>
          <cell r="S137">
            <v>71481</v>
          </cell>
          <cell r="U137" t="str">
            <v>Week 5Cleveland2013</v>
          </cell>
          <cell r="V137">
            <v>71239</v>
          </cell>
          <cell r="X137" t="str">
            <v>Week 6Cleveland2013</v>
          </cell>
          <cell r="Y137">
            <v>71513</v>
          </cell>
          <cell r="AA137" t="str">
            <v>Week 7Cleveland2013</v>
          </cell>
          <cell r="AB137">
            <v>77804</v>
          </cell>
          <cell r="AD137" t="str">
            <v>Week 8Cleveland2013</v>
          </cell>
          <cell r="AE137">
            <v>74307</v>
          </cell>
          <cell r="AG137" t="str">
            <v>Week 9Cleveland2013</v>
          </cell>
          <cell r="AH137">
            <v>71513</v>
          </cell>
          <cell r="AJ137" t="str">
            <v>Week 10Cleveland2013</v>
          </cell>
          <cell r="AK137" t="str">
            <v>Bye</v>
          </cell>
          <cell r="AM137" t="str">
            <v>Week 11Cleveland2013</v>
          </cell>
          <cell r="AN137">
            <v>63856</v>
          </cell>
          <cell r="AP137" t="str">
            <v>Week 12Cleveland2013</v>
          </cell>
          <cell r="AQ137">
            <v>71513</v>
          </cell>
          <cell r="AS137" t="str">
            <v>Week 13Cleveland2013</v>
          </cell>
          <cell r="AT137">
            <v>69654</v>
          </cell>
          <cell r="AV137" t="str">
            <v>Week 14Cleveland2013</v>
          </cell>
          <cell r="AW137">
            <v>68756</v>
          </cell>
          <cell r="AY137" t="str">
            <v>Week 15Cleveland2013</v>
          </cell>
          <cell r="AZ137">
            <v>71513</v>
          </cell>
          <cell r="BB137" t="str">
            <v>Week 16Cleveland2013</v>
          </cell>
          <cell r="BC137">
            <v>76957</v>
          </cell>
          <cell r="BE137" t="str">
            <v>Week 17Cleveland2013</v>
          </cell>
          <cell r="BF137">
            <v>56361</v>
          </cell>
        </row>
        <row r="138">
          <cell r="I138" t="str">
            <v>Week 1Dallas2013</v>
          </cell>
          <cell r="J138">
            <v>85348</v>
          </cell>
          <cell r="L138" t="str">
            <v>Week 2Dallas2013</v>
          </cell>
          <cell r="M138">
            <v>76952</v>
          </cell>
          <cell r="O138" t="str">
            <v>Week 3Dallas2013</v>
          </cell>
          <cell r="P138">
            <v>80848</v>
          </cell>
          <cell r="R138" t="str">
            <v>Week 4Dallas2013</v>
          </cell>
          <cell r="S138">
            <v>68601</v>
          </cell>
          <cell r="U138" t="str">
            <v>Week 5Dallas2013</v>
          </cell>
          <cell r="V138">
            <v>92758</v>
          </cell>
          <cell r="X138" t="str">
            <v>Week 6Dallas2013</v>
          </cell>
          <cell r="Y138">
            <v>90239</v>
          </cell>
          <cell r="AA138" t="str">
            <v>Week 7Dallas2013</v>
          </cell>
          <cell r="AB138">
            <v>69144</v>
          </cell>
          <cell r="AD138" t="str">
            <v>Week 8Dallas2013</v>
          </cell>
          <cell r="AE138">
            <v>64379</v>
          </cell>
          <cell r="AG138" t="str">
            <v>Week 9Dallas2013</v>
          </cell>
          <cell r="AH138">
            <v>85360</v>
          </cell>
          <cell r="AJ138" t="str">
            <v>Week 10Dallas2013</v>
          </cell>
          <cell r="AK138">
            <v>73018</v>
          </cell>
          <cell r="AM138" t="str">
            <v>Week 11Dallas2013</v>
          </cell>
          <cell r="AN138" t="str">
            <v>Bye</v>
          </cell>
          <cell r="AP138" t="str">
            <v>Week 12Dallas2013</v>
          </cell>
          <cell r="AQ138">
            <v>80499</v>
          </cell>
          <cell r="AS138" t="str">
            <v>Week 13Dallas2013</v>
          </cell>
          <cell r="AT138">
            <v>87572</v>
          </cell>
          <cell r="AV138" t="str">
            <v>Week 14Dallas2013</v>
          </cell>
          <cell r="AW138">
            <v>62229</v>
          </cell>
          <cell r="AY138" t="str">
            <v>Week 15Dallas2013</v>
          </cell>
          <cell r="AZ138">
            <v>91054</v>
          </cell>
          <cell r="BB138" t="str">
            <v>Week 16Dallas2013</v>
          </cell>
          <cell r="BC138">
            <v>80411</v>
          </cell>
          <cell r="BE138" t="str">
            <v>Week 17Dallas2013</v>
          </cell>
          <cell r="BF138">
            <v>91166</v>
          </cell>
        </row>
        <row r="139">
          <cell r="I139" t="str">
            <v>Week 1Denver2013</v>
          </cell>
          <cell r="J139">
            <v>76977</v>
          </cell>
          <cell r="L139" t="str">
            <v>Week 2Denver2013</v>
          </cell>
          <cell r="M139">
            <v>81285</v>
          </cell>
          <cell r="O139" t="str">
            <v>Week 3Denver2013</v>
          </cell>
          <cell r="P139">
            <v>76978</v>
          </cell>
          <cell r="R139" t="str">
            <v>Week 4Denver2013</v>
          </cell>
          <cell r="S139">
            <v>77002</v>
          </cell>
          <cell r="U139" t="str">
            <v>Week 5Denver2013</v>
          </cell>
          <cell r="V139">
            <v>92758</v>
          </cell>
          <cell r="X139" t="str">
            <v>Week 6Denver2013</v>
          </cell>
          <cell r="Y139">
            <v>76862</v>
          </cell>
          <cell r="AA139" t="str">
            <v>Week 7Denver2013</v>
          </cell>
          <cell r="AB139">
            <v>67196</v>
          </cell>
          <cell r="AD139" t="str">
            <v>Week 8Denver2013</v>
          </cell>
          <cell r="AE139">
            <v>77031</v>
          </cell>
          <cell r="AG139" t="str">
            <v>Week 9Denver2013</v>
          </cell>
          <cell r="AH139" t="str">
            <v>Bye</v>
          </cell>
          <cell r="AJ139" t="str">
            <v>Week 10Denver2013</v>
          </cell>
          <cell r="AK139">
            <v>68847</v>
          </cell>
          <cell r="AM139" t="str">
            <v>Week 11Denver2013</v>
          </cell>
          <cell r="AN139">
            <v>77076</v>
          </cell>
          <cell r="AP139" t="str">
            <v>Week 12Denver2013</v>
          </cell>
          <cell r="AQ139">
            <v>68756</v>
          </cell>
          <cell r="AS139" t="str">
            <v>Week 13Denver2013</v>
          </cell>
          <cell r="AT139">
            <v>77065</v>
          </cell>
          <cell r="AV139" t="str">
            <v>Week 14Denver2013</v>
          </cell>
          <cell r="AW139">
            <v>76554</v>
          </cell>
          <cell r="AY139" t="str">
            <v>Week 15Denver2013</v>
          </cell>
          <cell r="AZ139">
            <v>76497</v>
          </cell>
          <cell r="BB139" t="str">
            <v>Week 16Denver2013</v>
          </cell>
          <cell r="BC139">
            <v>71761</v>
          </cell>
          <cell r="BE139" t="str">
            <v>Week 17Denver2013</v>
          </cell>
          <cell r="BF139">
            <v>51500</v>
          </cell>
        </row>
        <row r="140">
          <cell r="I140" t="str">
            <v>Week 1Detroit2013</v>
          </cell>
          <cell r="J140">
            <v>62461</v>
          </cell>
          <cell r="L140" t="str">
            <v>Week 2Detroit2013</v>
          </cell>
          <cell r="M140">
            <v>60034</v>
          </cell>
          <cell r="O140" t="str">
            <v>Week 3Detroit2013</v>
          </cell>
          <cell r="P140">
            <v>80111</v>
          </cell>
          <cell r="R140" t="str">
            <v>Week 4Detroit2013</v>
          </cell>
          <cell r="S140">
            <v>64552</v>
          </cell>
          <cell r="U140" t="str">
            <v>Week 5Detroit2013</v>
          </cell>
          <cell r="V140">
            <v>78200</v>
          </cell>
          <cell r="X140" t="str">
            <v>Week 6Detroit2013</v>
          </cell>
          <cell r="Y140">
            <v>71513</v>
          </cell>
          <cell r="AA140" t="str">
            <v>Week 7Detroit2013</v>
          </cell>
          <cell r="AB140">
            <v>63207</v>
          </cell>
          <cell r="AD140" t="str">
            <v>Week 8Detroit2013</v>
          </cell>
          <cell r="AE140">
            <v>64379</v>
          </cell>
          <cell r="AG140" t="str">
            <v>Week 9Detroit2013</v>
          </cell>
          <cell r="AH140" t="str">
            <v>Bye</v>
          </cell>
          <cell r="AJ140" t="str">
            <v>Week 10Detroit2013</v>
          </cell>
          <cell r="AK140">
            <v>62431</v>
          </cell>
          <cell r="AM140" t="str">
            <v>Week 11Detroit2013</v>
          </cell>
          <cell r="AN140">
            <v>57905</v>
          </cell>
          <cell r="AP140" t="str">
            <v>Week 12Detroit2013</v>
          </cell>
          <cell r="AQ140">
            <v>62098</v>
          </cell>
          <cell r="AS140" t="str">
            <v>Week 13Detroit2013</v>
          </cell>
          <cell r="AT140">
            <v>64934</v>
          </cell>
          <cell r="AV140" t="str">
            <v>Week 14Detroit2013</v>
          </cell>
          <cell r="AW140">
            <v>69144</v>
          </cell>
          <cell r="AY140" t="str">
            <v>Week 15Detroit2013</v>
          </cell>
          <cell r="AZ140">
            <v>64742</v>
          </cell>
          <cell r="BB140" t="str">
            <v>Week 16Detroit2013</v>
          </cell>
          <cell r="BC140">
            <v>63996</v>
          </cell>
          <cell r="BE140" t="str">
            <v>Week 17Detroit2013</v>
          </cell>
          <cell r="BF140">
            <v>64134</v>
          </cell>
        </row>
        <row r="141">
          <cell r="I141" t="str">
            <v>Week 1Green Bay2013</v>
          </cell>
          <cell r="J141">
            <v>69732</v>
          </cell>
          <cell r="L141" t="str">
            <v>Week 2Green Bay2013</v>
          </cell>
          <cell r="M141">
            <v>78020</v>
          </cell>
          <cell r="O141" t="str">
            <v>Week 3Green Bay2013</v>
          </cell>
          <cell r="P141">
            <v>64633</v>
          </cell>
          <cell r="R141" t="str">
            <v>Week 4Green Bay2013</v>
          </cell>
          <cell r="S141" t="str">
            <v>Bye</v>
          </cell>
          <cell r="U141" t="str">
            <v>Week 5Green Bay2013</v>
          </cell>
          <cell r="V141">
            <v>78200</v>
          </cell>
          <cell r="X141" t="str">
            <v>Week 6Green Bay2013</v>
          </cell>
          <cell r="Y141">
            <v>71319</v>
          </cell>
          <cell r="AA141" t="str">
            <v>Week 7Green Bay2013</v>
          </cell>
          <cell r="AB141">
            <v>77804</v>
          </cell>
          <cell r="AD141" t="str">
            <v>Week 8Green Bay2013</v>
          </cell>
          <cell r="AE141">
            <v>64134</v>
          </cell>
          <cell r="AG141" t="str">
            <v>Week 9Green Bay2013</v>
          </cell>
          <cell r="AH141">
            <v>78122</v>
          </cell>
          <cell r="AJ141" t="str">
            <v>Week 10Green Bay2013</v>
          </cell>
          <cell r="AK141">
            <v>78011</v>
          </cell>
          <cell r="AM141" t="str">
            <v>Week 11Green Bay2013</v>
          </cell>
          <cell r="AN141">
            <v>79114</v>
          </cell>
          <cell r="AP141" t="str">
            <v>Week 12Green Bay2013</v>
          </cell>
          <cell r="AQ141">
            <v>77871</v>
          </cell>
          <cell r="AS141" t="str">
            <v>Week 13Green Bay2013</v>
          </cell>
          <cell r="AT141">
            <v>64934</v>
          </cell>
          <cell r="AV141" t="str">
            <v>Week 14Green Bay2013</v>
          </cell>
          <cell r="AW141">
            <v>77550</v>
          </cell>
          <cell r="AY141" t="str">
            <v>Week 15Green Bay2013</v>
          </cell>
          <cell r="AZ141">
            <v>91054</v>
          </cell>
          <cell r="BB141" t="str">
            <v>Week 16Green Bay2013</v>
          </cell>
          <cell r="BC141">
            <v>77999</v>
          </cell>
          <cell r="BE141" t="str">
            <v>Week 17Green Bay2013</v>
          </cell>
          <cell r="BF141">
            <v>62708</v>
          </cell>
        </row>
        <row r="142">
          <cell r="I142" t="str">
            <v>Week 1Houston2013</v>
          </cell>
          <cell r="J142">
            <v>59522</v>
          </cell>
          <cell r="L142" t="str">
            <v>Week 2Houston2013</v>
          </cell>
          <cell r="M142">
            <v>71718</v>
          </cell>
          <cell r="O142" t="str">
            <v>Week 3Houston2013</v>
          </cell>
          <cell r="P142">
            <v>71168</v>
          </cell>
          <cell r="R142" t="str">
            <v>Week 4Houston2013</v>
          </cell>
          <cell r="S142">
            <v>71756</v>
          </cell>
          <cell r="U142" t="str">
            <v>Week 5Houston2013</v>
          </cell>
          <cell r="V142">
            <v>69732</v>
          </cell>
          <cell r="X142" t="str">
            <v>Week 6Houston2013</v>
          </cell>
          <cell r="Y142">
            <v>71104</v>
          </cell>
          <cell r="AA142" t="str">
            <v>Week 7Houston2013</v>
          </cell>
          <cell r="AB142">
            <v>74118</v>
          </cell>
          <cell r="AD142" t="str">
            <v>Week 8Houston2013</v>
          </cell>
          <cell r="AE142" t="str">
            <v>Bye</v>
          </cell>
          <cell r="AG142" t="str">
            <v>Week 9Houston2013</v>
          </cell>
          <cell r="AH142">
            <v>71778</v>
          </cell>
          <cell r="AJ142" t="str">
            <v>Week 10Houston2013</v>
          </cell>
          <cell r="AK142">
            <v>60845</v>
          </cell>
          <cell r="AM142" t="str">
            <v>Week 11Houston2013</v>
          </cell>
          <cell r="AN142">
            <v>71726</v>
          </cell>
          <cell r="AP142" t="str">
            <v>Week 12Houston2013</v>
          </cell>
          <cell r="AQ142">
            <v>71659</v>
          </cell>
          <cell r="AS142" t="str">
            <v>Week 13Houston2013</v>
          </cell>
          <cell r="AT142">
            <v>71769</v>
          </cell>
          <cell r="AV142" t="str">
            <v>Week 14Houston2013</v>
          </cell>
          <cell r="AW142">
            <v>60414</v>
          </cell>
          <cell r="AY142" t="str">
            <v>Week 15Houston2013</v>
          </cell>
          <cell r="AZ142">
            <v>65470</v>
          </cell>
          <cell r="BB142" t="str">
            <v>Week 16Houston2013</v>
          </cell>
          <cell r="BC142">
            <v>71761</v>
          </cell>
          <cell r="BE142" t="str">
            <v>Week 17Houston2013</v>
          </cell>
          <cell r="BF142">
            <v>69143</v>
          </cell>
        </row>
        <row r="143">
          <cell r="I143" t="str">
            <v>Week 1Indianapolis2013</v>
          </cell>
          <cell r="J143">
            <v>65412</v>
          </cell>
          <cell r="L143" t="str">
            <v>Week 2Indianapolis2013</v>
          </cell>
          <cell r="M143">
            <v>65406</v>
          </cell>
          <cell r="O143" t="str">
            <v>Week 3Indianapolis2013</v>
          </cell>
          <cell r="P143">
            <v>69732</v>
          </cell>
          <cell r="R143" t="str">
            <v>Week 4Indianapolis2013</v>
          </cell>
          <cell r="S143">
            <v>59695</v>
          </cell>
          <cell r="U143" t="str">
            <v>Week 5Indianapolis2013</v>
          </cell>
          <cell r="V143">
            <v>66608</v>
          </cell>
          <cell r="X143" t="str">
            <v>Week 6Indianapolis2013</v>
          </cell>
          <cell r="Y143">
            <v>57954</v>
          </cell>
          <cell r="AA143" t="str">
            <v>Week 7Indianapolis2013</v>
          </cell>
          <cell r="AB143">
            <v>67196</v>
          </cell>
          <cell r="AD143" t="str">
            <v>Week 8Indianapolis2013</v>
          </cell>
          <cell r="AE143" t="str">
            <v>Bye</v>
          </cell>
          <cell r="AG143" t="str">
            <v>Week 9Indianapolis2013</v>
          </cell>
          <cell r="AH143">
            <v>71778</v>
          </cell>
          <cell r="AJ143" t="str">
            <v>Week 10Indianapolis2013</v>
          </cell>
          <cell r="AK143">
            <v>66004</v>
          </cell>
          <cell r="AM143" t="str">
            <v>Week 11Indianapolis2013</v>
          </cell>
          <cell r="AN143">
            <v>69143</v>
          </cell>
          <cell r="AP143" t="str">
            <v>Week 12Indianapolis2013</v>
          </cell>
          <cell r="AQ143">
            <v>60882</v>
          </cell>
          <cell r="AS143" t="str">
            <v>Week 13Indianapolis2013</v>
          </cell>
          <cell r="AT143">
            <v>65502</v>
          </cell>
          <cell r="AV143" t="str">
            <v>Week 14Indianapolis2013</v>
          </cell>
          <cell r="AW143">
            <v>62507</v>
          </cell>
          <cell r="AY143" t="str">
            <v>Week 15Indianapolis2013</v>
          </cell>
          <cell r="AZ143">
            <v>65470</v>
          </cell>
          <cell r="BB143" t="str">
            <v>Week 16Indianapolis2013</v>
          </cell>
          <cell r="BC143">
            <v>75396</v>
          </cell>
          <cell r="BE143" t="str">
            <v>Week 17Indianapolis2013</v>
          </cell>
          <cell r="BF143">
            <v>66008</v>
          </cell>
        </row>
        <row r="144">
          <cell r="I144" t="str">
            <v>Week 1Jacksonville2013</v>
          </cell>
          <cell r="J144">
            <v>59416</v>
          </cell>
          <cell r="L144" t="str">
            <v>Week 2Jacksonville2013</v>
          </cell>
          <cell r="M144">
            <v>49400</v>
          </cell>
          <cell r="O144" t="str">
            <v>Week 3Jacksonville2013</v>
          </cell>
          <cell r="P144">
            <v>68087</v>
          </cell>
          <cell r="R144" t="str">
            <v>Week 4Jacksonville2013</v>
          </cell>
          <cell r="S144">
            <v>59695</v>
          </cell>
          <cell r="U144" t="str">
            <v>Week 5Jacksonville2013</v>
          </cell>
          <cell r="V144">
            <v>54266</v>
          </cell>
          <cell r="X144" t="str">
            <v>Week 6Jacksonville2013</v>
          </cell>
          <cell r="Y144">
            <v>76862</v>
          </cell>
          <cell r="AA144" t="str">
            <v>Week 7Jacksonville2013</v>
          </cell>
          <cell r="AB144">
            <v>59550</v>
          </cell>
          <cell r="AD144" t="str">
            <v>Week 8Jacksonville2013</v>
          </cell>
          <cell r="AE144">
            <v>83559</v>
          </cell>
          <cell r="AG144" t="str">
            <v>Week 9Jacksonville2013</v>
          </cell>
          <cell r="AH144" t="str">
            <v>Bye</v>
          </cell>
          <cell r="AJ144" t="str">
            <v>Week 10Jacksonville2013</v>
          </cell>
          <cell r="AK144">
            <v>69143</v>
          </cell>
          <cell r="AM144" t="str">
            <v>Week 11Jacksonville2013</v>
          </cell>
          <cell r="AN144">
            <v>59862</v>
          </cell>
          <cell r="AP144" t="str">
            <v>Week 12Jacksonville2013</v>
          </cell>
          <cell r="AQ144">
            <v>71659</v>
          </cell>
          <cell r="AS144" t="str">
            <v>Week 13Jacksonville2013</v>
          </cell>
          <cell r="AT144">
            <v>69654</v>
          </cell>
          <cell r="AV144" t="str">
            <v>Week 14Jacksonville2013</v>
          </cell>
          <cell r="AW144">
            <v>60414</v>
          </cell>
          <cell r="AY144" t="str">
            <v>Week 15Jacksonville2013</v>
          </cell>
          <cell r="AZ144">
            <v>60085</v>
          </cell>
          <cell r="BB144" t="str">
            <v>Week 16Jacksonville2013</v>
          </cell>
          <cell r="BC144">
            <v>60559</v>
          </cell>
          <cell r="BE144" t="str">
            <v>Week 17Jacksonville2013</v>
          </cell>
          <cell r="BF144">
            <v>66008</v>
          </cell>
        </row>
        <row r="145">
          <cell r="I145" t="str">
            <v>Week 1Kansas City2013</v>
          </cell>
          <cell r="J145">
            <v>59416</v>
          </cell>
          <cell r="L145" t="str">
            <v>Week 2Kansas City2013</v>
          </cell>
          <cell r="M145">
            <v>76952</v>
          </cell>
          <cell r="O145" t="str">
            <v>Week 3Kansas City2013</v>
          </cell>
          <cell r="P145">
            <v>69144</v>
          </cell>
          <cell r="R145" t="str">
            <v>Week 4Kansas City2013</v>
          </cell>
          <cell r="S145">
            <v>73386</v>
          </cell>
          <cell r="U145" t="str">
            <v>Week 5Kansas City2013</v>
          </cell>
          <cell r="V145">
            <v>69143</v>
          </cell>
          <cell r="X145" t="str">
            <v>Week 6Kansas City2013</v>
          </cell>
          <cell r="Y145">
            <v>76394</v>
          </cell>
          <cell r="AA145" t="str">
            <v>Week 7Kansas City2013</v>
          </cell>
          <cell r="AB145">
            <v>74118</v>
          </cell>
          <cell r="AD145" t="str">
            <v>Week 8Kansas City2013</v>
          </cell>
          <cell r="AE145">
            <v>74307</v>
          </cell>
          <cell r="AG145" t="str">
            <v>Week 9Kansas City2013</v>
          </cell>
          <cell r="AH145">
            <v>68159</v>
          </cell>
          <cell r="AJ145" t="str">
            <v>Week 10Kansas City2013</v>
          </cell>
          <cell r="AK145" t="str">
            <v>Bye</v>
          </cell>
          <cell r="AM145" t="str">
            <v>Week 11Kansas City2013</v>
          </cell>
          <cell r="AN145">
            <v>77076</v>
          </cell>
          <cell r="AP145" t="str">
            <v>Week 12Kansas City2013</v>
          </cell>
          <cell r="AQ145">
            <v>75259</v>
          </cell>
          <cell r="AS145" t="str">
            <v>Week 13Kansas City2013</v>
          </cell>
          <cell r="AT145">
            <v>77065</v>
          </cell>
          <cell r="AV145" t="str">
            <v>Week 14Kansas City2013</v>
          </cell>
          <cell r="AW145">
            <v>56247</v>
          </cell>
          <cell r="AY145" t="str">
            <v>Week 15Kansas City2013</v>
          </cell>
          <cell r="AZ145">
            <v>49571</v>
          </cell>
          <cell r="BB145" t="str">
            <v>Week 16Kansas City2013</v>
          </cell>
          <cell r="BC145">
            <v>75396</v>
          </cell>
          <cell r="BE145" t="str">
            <v>Week 17Kansas City2013</v>
          </cell>
          <cell r="BF145">
            <v>66374</v>
          </cell>
        </row>
        <row r="146">
          <cell r="I146" t="str">
            <v>Week 1Miami2013</v>
          </cell>
          <cell r="J146">
            <v>71513</v>
          </cell>
          <cell r="L146" t="str">
            <v>Week 2Miami2013</v>
          </cell>
          <cell r="M146">
            <v>65406</v>
          </cell>
          <cell r="O146" t="str">
            <v>Week 3Miami2013</v>
          </cell>
          <cell r="P146">
            <v>70660</v>
          </cell>
          <cell r="R146" t="str">
            <v>Week 4Miami2013</v>
          </cell>
          <cell r="S146">
            <v>73118</v>
          </cell>
          <cell r="U146" t="str">
            <v>Week 5Miami2013</v>
          </cell>
          <cell r="V146">
            <v>68342</v>
          </cell>
          <cell r="X146" t="str">
            <v>Week 6Miami2013</v>
          </cell>
          <cell r="Y146" t="str">
            <v>Bye</v>
          </cell>
          <cell r="AA146" t="str">
            <v>Week 7Miami2013</v>
          </cell>
          <cell r="AB146">
            <v>60592</v>
          </cell>
          <cell r="AD146" t="str">
            <v>Week 8Miami2013</v>
          </cell>
          <cell r="AE146">
            <v>68756</v>
          </cell>
          <cell r="AG146" t="str">
            <v>Week 9Miami2013</v>
          </cell>
          <cell r="AH146">
            <v>52388</v>
          </cell>
          <cell r="AJ146" t="str">
            <v>Week 10Miami2013</v>
          </cell>
          <cell r="AK146">
            <v>64448</v>
          </cell>
          <cell r="AM146" t="str">
            <v>Week 11Miami2013</v>
          </cell>
          <cell r="AN146">
            <v>60256</v>
          </cell>
          <cell r="AP146" t="str">
            <v>Week 12Miami2013</v>
          </cell>
          <cell r="AQ146">
            <v>60156</v>
          </cell>
          <cell r="AS146" t="str">
            <v>Week 13Miami2013</v>
          </cell>
          <cell r="AT146">
            <v>76957</v>
          </cell>
          <cell r="AV146" t="str">
            <v>Week 14Miami2013</v>
          </cell>
          <cell r="AW146">
            <v>52489</v>
          </cell>
          <cell r="AY146" t="str">
            <v>Week 15Miami2013</v>
          </cell>
          <cell r="AZ146">
            <v>71863</v>
          </cell>
          <cell r="BB146" t="str">
            <v>Week 16Miami2013</v>
          </cell>
          <cell r="BC146">
            <v>54305</v>
          </cell>
          <cell r="BE146" t="str">
            <v>Week 17Miami2013</v>
          </cell>
          <cell r="BF146">
            <v>70296</v>
          </cell>
        </row>
        <row r="147">
          <cell r="I147" t="str">
            <v>Week 1Minnesota2013</v>
          </cell>
          <cell r="J147">
            <v>62461</v>
          </cell>
          <cell r="L147" t="str">
            <v>Week 2Minnesota2013</v>
          </cell>
          <cell r="M147">
            <v>62181</v>
          </cell>
          <cell r="O147" t="str">
            <v>Week 3Minnesota2013</v>
          </cell>
          <cell r="P147">
            <v>63672</v>
          </cell>
          <cell r="R147" t="str">
            <v>Week 4Minnesota2013</v>
          </cell>
          <cell r="S147">
            <v>83518</v>
          </cell>
          <cell r="U147" t="str">
            <v>Week 5Minnesota2013</v>
          </cell>
          <cell r="V147" t="str">
            <v>Bye</v>
          </cell>
          <cell r="X147" t="str">
            <v>Week 6Minnesota2013</v>
          </cell>
          <cell r="Y147">
            <v>63963</v>
          </cell>
          <cell r="AA147" t="str">
            <v>Week 7Minnesota2013</v>
          </cell>
          <cell r="AB147">
            <v>79314</v>
          </cell>
          <cell r="AD147" t="str">
            <v>Week 8Minnesota2013</v>
          </cell>
          <cell r="AE147">
            <v>64134</v>
          </cell>
          <cell r="AG147" t="str">
            <v>Week 9Minnesota2013</v>
          </cell>
          <cell r="AH147">
            <v>85360</v>
          </cell>
          <cell r="AJ147" t="str">
            <v>Week 10Minnesota2013</v>
          </cell>
          <cell r="AK147">
            <v>64011</v>
          </cell>
          <cell r="AM147" t="str">
            <v>Week 11Minnesota2013</v>
          </cell>
          <cell r="AN147">
            <v>68235</v>
          </cell>
          <cell r="AP147" t="str">
            <v>Week 12Minnesota2013</v>
          </cell>
          <cell r="AQ147">
            <v>77871</v>
          </cell>
          <cell r="AS147" t="str">
            <v>Week 13Minnesota2013</v>
          </cell>
          <cell r="AT147">
            <v>64134</v>
          </cell>
          <cell r="AV147" t="str">
            <v>Week 14Minnesota2013</v>
          </cell>
          <cell r="AW147">
            <v>70921</v>
          </cell>
          <cell r="AY147" t="str">
            <v>Week 15Minnesota2013</v>
          </cell>
          <cell r="AZ147">
            <v>64087</v>
          </cell>
          <cell r="BB147" t="str">
            <v>Week 16Minnesota2013</v>
          </cell>
          <cell r="BC147">
            <v>61555</v>
          </cell>
          <cell r="BE147" t="str">
            <v>Week 17Minnesota2013</v>
          </cell>
          <cell r="BF147">
            <v>64134</v>
          </cell>
        </row>
        <row r="148">
          <cell r="I148" t="str">
            <v>Week 1New England2013</v>
          </cell>
          <cell r="J148">
            <v>69519</v>
          </cell>
          <cell r="L148" t="str">
            <v>Week 2New England2013</v>
          </cell>
          <cell r="M148">
            <v>68756</v>
          </cell>
          <cell r="O148" t="str">
            <v>Week 3New England2013</v>
          </cell>
          <cell r="P148">
            <v>68756</v>
          </cell>
          <cell r="R148" t="str">
            <v>Week 4New England2013</v>
          </cell>
          <cell r="S148">
            <v>70744</v>
          </cell>
          <cell r="U148" t="str">
            <v>Week 5New England2013</v>
          </cell>
          <cell r="V148">
            <v>64259</v>
          </cell>
          <cell r="X148" t="str">
            <v>Week 6New England2013</v>
          </cell>
          <cell r="Y148">
            <v>68756</v>
          </cell>
          <cell r="AA148" t="str">
            <v>Week 7New England2013</v>
          </cell>
          <cell r="AB148">
            <v>76957</v>
          </cell>
          <cell r="AD148" t="str">
            <v>Week 8New England2013</v>
          </cell>
          <cell r="AE148">
            <v>68756</v>
          </cell>
          <cell r="AG148" t="str">
            <v>Week 9New England2013</v>
          </cell>
          <cell r="AH148">
            <v>68756</v>
          </cell>
          <cell r="AJ148" t="str">
            <v>Week 10New England2013</v>
          </cell>
          <cell r="AK148" t="str">
            <v>Bye</v>
          </cell>
          <cell r="AM148" t="str">
            <v>Week 11New England2013</v>
          </cell>
          <cell r="AN148">
            <v>74225</v>
          </cell>
          <cell r="AP148" t="str">
            <v>Week 12New England2013</v>
          </cell>
          <cell r="AQ148">
            <v>68756</v>
          </cell>
          <cell r="AS148" t="str">
            <v>Week 13New England2013</v>
          </cell>
          <cell r="AT148">
            <v>71769</v>
          </cell>
          <cell r="AV148" t="str">
            <v>Week 14New England2013</v>
          </cell>
          <cell r="AW148">
            <v>68756</v>
          </cell>
          <cell r="AY148" t="str">
            <v>Week 15New England2013</v>
          </cell>
          <cell r="AZ148">
            <v>71863</v>
          </cell>
          <cell r="BB148" t="str">
            <v>Week 16New England2013</v>
          </cell>
          <cell r="BC148">
            <v>71433</v>
          </cell>
          <cell r="BE148" t="str">
            <v>Week 17New England2013</v>
          </cell>
          <cell r="BF148">
            <v>68756</v>
          </cell>
        </row>
        <row r="149">
          <cell r="I149" t="str">
            <v>Week 1New Orleans2013</v>
          </cell>
          <cell r="J149">
            <v>72348</v>
          </cell>
          <cell r="L149" t="str">
            <v>Week 2New Orleans2013</v>
          </cell>
          <cell r="M149">
            <v>60870</v>
          </cell>
          <cell r="O149" t="str">
            <v>Week 3New Orleans2013</v>
          </cell>
          <cell r="P149">
            <v>73057</v>
          </cell>
          <cell r="R149" t="str">
            <v>Week 4New Orleans2013</v>
          </cell>
          <cell r="S149">
            <v>73118</v>
          </cell>
          <cell r="U149" t="str">
            <v>Week 5New Orleans2013</v>
          </cell>
          <cell r="V149">
            <v>62361</v>
          </cell>
          <cell r="X149" t="str">
            <v>Week 6New Orleans2013</v>
          </cell>
          <cell r="Y149">
            <v>68756</v>
          </cell>
          <cell r="AA149" t="str">
            <v>Week 7New Orleans2013</v>
          </cell>
          <cell r="AB149" t="str">
            <v>Bye</v>
          </cell>
          <cell r="AD149" t="str">
            <v>Week 8New Orleans2013</v>
          </cell>
          <cell r="AE149">
            <v>72405</v>
          </cell>
          <cell r="AG149" t="str">
            <v>Week 9New Orleans2013</v>
          </cell>
          <cell r="AH149">
            <v>76957</v>
          </cell>
          <cell r="AJ149" t="str">
            <v>Week 10New Orleans2013</v>
          </cell>
          <cell r="AK149">
            <v>73018</v>
          </cell>
          <cell r="AM149" t="str">
            <v>Week 11New Orleans2013</v>
          </cell>
          <cell r="AN149">
            <v>73025</v>
          </cell>
          <cell r="AP149" t="str">
            <v>Week 12New Orleans2013</v>
          </cell>
          <cell r="AQ149">
            <v>70422</v>
          </cell>
          <cell r="AS149" t="str">
            <v>Week 13New Orleans2013</v>
          </cell>
          <cell r="AT149">
            <v>68387</v>
          </cell>
          <cell r="AV149" t="str">
            <v>Week 14New Orleans2013</v>
          </cell>
          <cell r="AW149">
            <v>73089</v>
          </cell>
          <cell r="AY149" t="str">
            <v>Week 15New Orleans2013</v>
          </cell>
          <cell r="AZ149">
            <v>58442</v>
          </cell>
          <cell r="BB149" t="str">
            <v>Week 16New Orleans2013</v>
          </cell>
          <cell r="BC149">
            <v>73825</v>
          </cell>
          <cell r="BE149" t="str">
            <v>Week 17New Orleans2013</v>
          </cell>
          <cell r="BF149">
            <v>73150</v>
          </cell>
        </row>
        <row r="150">
          <cell r="I150" t="str">
            <v>Week 1New York Giants2013</v>
          </cell>
          <cell r="J150">
            <v>85348</v>
          </cell>
          <cell r="L150" t="str">
            <v>Week 2New York Giants2013</v>
          </cell>
          <cell r="M150">
            <v>81285</v>
          </cell>
          <cell r="O150" t="str">
            <v>Week 3New York Giants2013</v>
          </cell>
          <cell r="P150">
            <v>73748</v>
          </cell>
          <cell r="R150" t="str">
            <v>Week 4New York Giants2013</v>
          </cell>
          <cell r="S150">
            <v>73386</v>
          </cell>
          <cell r="U150" t="str">
            <v>Week 5New York Giants2013</v>
          </cell>
          <cell r="V150">
            <v>80738</v>
          </cell>
          <cell r="X150" t="str">
            <v>Week 6New York Giants2013</v>
          </cell>
          <cell r="Y150">
            <v>62374</v>
          </cell>
          <cell r="AA150" t="str">
            <v>Week 7New York Giants2013</v>
          </cell>
          <cell r="AB150">
            <v>79314</v>
          </cell>
          <cell r="AD150" t="str">
            <v>Week 8New York Giants2013</v>
          </cell>
          <cell r="AE150">
            <v>69144</v>
          </cell>
          <cell r="AG150" t="str">
            <v>Week 9New York Giants2013</v>
          </cell>
          <cell r="AH150" t="str">
            <v>Bye</v>
          </cell>
          <cell r="AJ150" t="str">
            <v>Week 10New York Giants2013</v>
          </cell>
          <cell r="AK150">
            <v>80366</v>
          </cell>
          <cell r="AM150" t="str">
            <v>Week 11New York Giants2013</v>
          </cell>
          <cell r="AN150">
            <v>79114</v>
          </cell>
          <cell r="AP150" t="str">
            <v>Week 12New York Giants2013</v>
          </cell>
          <cell r="AQ150">
            <v>80499</v>
          </cell>
          <cell r="AS150" t="str">
            <v>Week 13New York Giants2013</v>
          </cell>
          <cell r="AT150">
            <v>75220</v>
          </cell>
          <cell r="AV150" t="str">
            <v>Week 14New York Giants2013</v>
          </cell>
          <cell r="AW150">
            <v>65132</v>
          </cell>
          <cell r="AY150" t="str">
            <v>Week 15New York Giants2013</v>
          </cell>
          <cell r="AZ150">
            <v>79691</v>
          </cell>
          <cell r="BB150" t="str">
            <v>Week 16New York Giants2013</v>
          </cell>
          <cell r="BC150">
            <v>63996</v>
          </cell>
          <cell r="BE150" t="str">
            <v>Week 17New York Giants2013</v>
          </cell>
          <cell r="BF150">
            <v>80177</v>
          </cell>
        </row>
        <row r="151">
          <cell r="I151" t="str">
            <v>Week 1New York Jets2013</v>
          </cell>
          <cell r="J151">
            <v>76957</v>
          </cell>
          <cell r="L151" t="str">
            <v>Week 2New York Jets2013</v>
          </cell>
          <cell r="M151">
            <v>68756</v>
          </cell>
          <cell r="O151" t="str">
            <v>Week 3New York Jets2013</v>
          </cell>
          <cell r="P151">
            <v>76957</v>
          </cell>
          <cell r="R151" t="str">
            <v>Week 4New York Jets2013</v>
          </cell>
          <cell r="S151">
            <v>69143</v>
          </cell>
          <cell r="U151" t="str">
            <v>Week 5New York Jets2013</v>
          </cell>
          <cell r="V151">
            <v>70246</v>
          </cell>
          <cell r="X151" t="str">
            <v>Week 6New York Jets2013</v>
          </cell>
          <cell r="Y151">
            <v>76957</v>
          </cell>
          <cell r="AA151" t="str">
            <v>Week 7New York Jets2013</v>
          </cell>
          <cell r="AB151">
            <v>76957</v>
          </cell>
          <cell r="AD151" t="str">
            <v>Week 8New York Jets2013</v>
          </cell>
          <cell r="AE151">
            <v>62576</v>
          </cell>
          <cell r="AG151" t="str">
            <v>Week 9New York Jets2013</v>
          </cell>
          <cell r="AH151">
            <v>76957</v>
          </cell>
          <cell r="AJ151" t="str">
            <v>Week 10New York Jets2013</v>
          </cell>
          <cell r="AK151" t="str">
            <v>Bye</v>
          </cell>
          <cell r="AM151" t="str">
            <v>Week 11New York Jets2013</v>
          </cell>
          <cell r="AN151">
            <v>68036</v>
          </cell>
          <cell r="AP151" t="str">
            <v>Week 12New York Jets2013</v>
          </cell>
          <cell r="AQ151">
            <v>71148</v>
          </cell>
          <cell r="AS151" t="str">
            <v>Week 13New York Jets2013</v>
          </cell>
          <cell r="AT151">
            <v>76957</v>
          </cell>
          <cell r="AV151" t="str">
            <v>Week 14New York Jets2013</v>
          </cell>
          <cell r="AW151">
            <v>76957</v>
          </cell>
          <cell r="AY151" t="str">
            <v>Week 15New York Jets2013</v>
          </cell>
          <cell r="AZ151">
            <v>73251</v>
          </cell>
          <cell r="BB151" t="str">
            <v>Week 16New York Jets2013</v>
          </cell>
          <cell r="BC151">
            <v>76957</v>
          </cell>
          <cell r="BE151" t="str">
            <v>Week 17New York Jets2013</v>
          </cell>
          <cell r="BF151">
            <v>70296</v>
          </cell>
        </row>
        <row r="152">
          <cell r="I152" t="str">
            <v>Week 1Oakland2013</v>
          </cell>
          <cell r="J152">
            <v>65412</v>
          </cell>
          <cell r="L152" t="str">
            <v>Week 2Oakland2013</v>
          </cell>
          <cell r="M152">
            <v>49400</v>
          </cell>
          <cell r="O152" t="str">
            <v>Week 3Oakland2013</v>
          </cell>
          <cell r="P152">
            <v>76978</v>
          </cell>
          <cell r="R152" t="str">
            <v>Week 4Oakland2013</v>
          </cell>
          <cell r="S152">
            <v>53549</v>
          </cell>
          <cell r="U152" t="str">
            <v>Week 5Oakland2013</v>
          </cell>
          <cell r="V152">
            <v>48834</v>
          </cell>
          <cell r="X152" t="str">
            <v>Week 6Oakland2013</v>
          </cell>
          <cell r="Y152">
            <v>76394</v>
          </cell>
          <cell r="AA152" t="str">
            <v>Week 7Oakland2013</v>
          </cell>
          <cell r="AB152" t="str">
            <v>Bye</v>
          </cell>
          <cell r="AD152" t="str">
            <v>Week 8Oakland2013</v>
          </cell>
          <cell r="AE152">
            <v>52950</v>
          </cell>
          <cell r="AG152" t="str">
            <v>Week 9Oakland2013</v>
          </cell>
          <cell r="AH152">
            <v>51751</v>
          </cell>
          <cell r="AJ152" t="str">
            <v>Week 10Oakland2013</v>
          </cell>
          <cell r="AK152">
            <v>80366</v>
          </cell>
          <cell r="AM152" t="str">
            <v>Week 11Oakland2013</v>
          </cell>
          <cell r="AN152">
            <v>71726</v>
          </cell>
          <cell r="AP152" t="str">
            <v>Week 12Oakland2013</v>
          </cell>
          <cell r="AQ152">
            <v>46001</v>
          </cell>
          <cell r="AS152" t="str">
            <v>Week 13Oakland2013</v>
          </cell>
          <cell r="AT152">
            <v>87572</v>
          </cell>
          <cell r="AV152" t="str">
            <v>Week 14Oakland2013</v>
          </cell>
          <cell r="AW152">
            <v>76957</v>
          </cell>
          <cell r="AY152" t="str">
            <v>Week 15Oakland2013</v>
          </cell>
          <cell r="AZ152">
            <v>49571</v>
          </cell>
          <cell r="BB152" t="str">
            <v>Week 16Oakland2013</v>
          </cell>
          <cell r="BC152">
            <v>65675</v>
          </cell>
          <cell r="BE152" t="str">
            <v>Week 17Oakland2013</v>
          </cell>
          <cell r="BF152">
            <v>51500</v>
          </cell>
        </row>
        <row r="153">
          <cell r="I153" t="str">
            <v>Week 1Philadelphia2013</v>
          </cell>
          <cell r="J153">
            <v>82743</v>
          </cell>
          <cell r="L153" t="str">
            <v>Week 2Philadelphia2013</v>
          </cell>
          <cell r="M153">
            <v>69144</v>
          </cell>
          <cell r="O153" t="str">
            <v>Week 3Philadelphia2013</v>
          </cell>
          <cell r="P153">
            <v>69144</v>
          </cell>
          <cell r="R153" t="str">
            <v>Week 4Philadelphia2013</v>
          </cell>
          <cell r="S153">
            <v>77002</v>
          </cell>
          <cell r="U153" t="str">
            <v>Week 5Philadelphia2013</v>
          </cell>
          <cell r="V153">
            <v>80738</v>
          </cell>
          <cell r="X153" t="str">
            <v>Week 6Philadelphia2013</v>
          </cell>
          <cell r="Y153">
            <v>62505</v>
          </cell>
          <cell r="AA153" t="str">
            <v>Week 7Philadelphia2013</v>
          </cell>
          <cell r="AB153">
            <v>69144</v>
          </cell>
          <cell r="AD153" t="str">
            <v>Week 8Philadelphia2013</v>
          </cell>
          <cell r="AE153">
            <v>69144</v>
          </cell>
          <cell r="AG153" t="str">
            <v>Week 9Philadelphia2013</v>
          </cell>
          <cell r="AH153">
            <v>51751</v>
          </cell>
          <cell r="AJ153" t="str">
            <v>Week 10Philadelphia2013</v>
          </cell>
          <cell r="AK153">
            <v>78011</v>
          </cell>
          <cell r="AM153" t="str">
            <v>Week 11Philadelphia2013</v>
          </cell>
          <cell r="AN153">
            <v>69144</v>
          </cell>
          <cell r="AP153" t="str">
            <v>Week 12Philadelphia2013</v>
          </cell>
          <cell r="AQ153" t="str">
            <v>Bye</v>
          </cell>
          <cell r="AS153" t="str">
            <v>Week 13Philadelphia2013</v>
          </cell>
          <cell r="AT153">
            <v>69144</v>
          </cell>
          <cell r="AV153" t="str">
            <v>Week 14Philadelphia2013</v>
          </cell>
          <cell r="AW153">
            <v>69144</v>
          </cell>
          <cell r="AY153" t="str">
            <v>Week 15Philadelphia2013</v>
          </cell>
          <cell r="AZ153">
            <v>64087</v>
          </cell>
          <cell r="BB153" t="str">
            <v>Week 16Philadelphia2013</v>
          </cell>
          <cell r="BC153">
            <v>69144</v>
          </cell>
          <cell r="BE153" t="str">
            <v>Week 17Philadelphia2013</v>
          </cell>
          <cell r="BF153">
            <v>91166</v>
          </cell>
        </row>
        <row r="154">
          <cell r="I154" t="str">
            <v>Week 1Pittsburgh2013</v>
          </cell>
          <cell r="J154">
            <v>61585</v>
          </cell>
          <cell r="L154" t="str">
            <v>Week 2Pittsburgh2013</v>
          </cell>
          <cell r="M154">
            <v>64585</v>
          </cell>
          <cell r="O154" t="str">
            <v>Week 3Pittsburgh2013</v>
          </cell>
          <cell r="P154">
            <v>61575</v>
          </cell>
          <cell r="R154" t="str">
            <v>Week 4Pittsburgh2013</v>
          </cell>
          <cell r="S154">
            <v>83518</v>
          </cell>
          <cell r="U154" t="str">
            <v>Week 5Pittsburgh2013</v>
          </cell>
          <cell r="V154" t="str">
            <v>Bye</v>
          </cell>
          <cell r="X154" t="str">
            <v>Week 6Pittsburgh2013</v>
          </cell>
          <cell r="Y154">
            <v>76957</v>
          </cell>
          <cell r="AA154" t="str">
            <v>Week 7Pittsburgh2013</v>
          </cell>
          <cell r="AB154">
            <v>62295</v>
          </cell>
          <cell r="AD154" t="str">
            <v>Week 8Pittsburgh2013</v>
          </cell>
          <cell r="AE154">
            <v>52950</v>
          </cell>
          <cell r="AG154" t="str">
            <v>Week 9Pittsburgh2013</v>
          </cell>
          <cell r="AH154">
            <v>68756</v>
          </cell>
          <cell r="AJ154" t="str">
            <v>Week 10Pittsburgh2013</v>
          </cell>
          <cell r="AK154">
            <v>60406</v>
          </cell>
          <cell r="AM154" t="str">
            <v>Week 11Pittsburgh2013</v>
          </cell>
          <cell r="AN154">
            <v>57905</v>
          </cell>
          <cell r="AP154" t="str">
            <v>Week 12Pittsburgh2013</v>
          </cell>
          <cell r="AQ154">
            <v>71513</v>
          </cell>
          <cell r="AS154" t="str">
            <v>Week 13Pittsburgh2013</v>
          </cell>
          <cell r="AT154">
            <v>71005</v>
          </cell>
          <cell r="AV154" t="str">
            <v>Week 14Pittsburgh2013</v>
          </cell>
          <cell r="AW154">
            <v>52489</v>
          </cell>
          <cell r="AY154" t="str">
            <v>Week 15Pittsburgh2013</v>
          </cell>
          <cell r="AZ154">
            <v>45873</v>
          </cell>
          <cell r="BB154" t="str">
            <v>Week 16Pittsburgh2013</v>
          </cell>
          <cell r="BC154">
            <v>77999</v>
          </cell>
          <cell r="BE154" t="str">
            <v>Week 17Pittsburgh2013</v>
          </cell>
          <cell r="BF154">
            <v>56361</v>
          </cell>
        </row>
        <row r="155">
          <cell r="I155" t="str">
            <v>Week 1Los Angeles Chargers2013</v>
          </cell>
          <cell r="J155">
            <v>59522</v>
          </cell>
          <cell r="L155" t="str">
            <v>Week 2Los Angeles Chargers2013</v>
          </cell>
          <cell r="M155">
            <v>69144</v>
          </cell>
          <cell r="O155" t="str">
            <v>Week 3Los Angeles Chargers2013</v>
          </cell>
          <cell r="P155">
            <v>69143</v>
          </cell>
          <cell r="R155" t="str">
            <v>Week 4Los Angeles Chargers2013</v>
          </cell>
          <cell r="S155">
            <v>68601</v>
          </cell>
          <cell r="U155" t="str">
            <v>Week 5Los Angeles Chargers2013</v>
          </cell>
          <cell r="V155">
            <v>48834</v>
          </cell>
          <cell r="X155" t="str">
            <v>Week 6Los Angeles Chargers2013</v>
          </cell>
          <cell r="Y155">
            <v>57954</v>
          </cell>
          <cell r="AA155" t="str">
            <v>Week 7Los Angeles Chargers2013</v>
          </cell>
          <cell r="AB155">
            <v>59550</v>
          </cell>
          <cell r="AD155" t="str">
            <v>Week 8Los Angeles Chargers2013</v>
          </cell>
          <cell r="AE155" t="str">
            <v>Bye</v>
          </cell>
          <cell r="AG155" t="str">
            <v>Week 9Los Angeles Chargers2013</v>
          </cell>
          <cell r="AH155">
            <v>80115</v>
          </cell>
          <cell r="AJ155" t="str">
            <v>Week 10Los Angeles Chargers2013</v>
          </cell>
          <cell r="AK155">
            <v>68847</v>
          </cell>
          <cell r="AM155" t="str">
            <v>Week 11Los Angeles Chargers2013</v>
          </cell>
          <cell r="AN155">
            <v>60256</v>
          </cell>
          <cell r="AP155" t="str">
            <v>Week 12Los Angeles Chargers2013</v>
          </cell>
          <cell r="AQ155">
            <v>75259</v>
          </cell>
          <cell r="AS155" t="str">
            <v>Week 13Los Angeles Chargers2013</v>
          </cell>
          <cell r="AT155">
            <v>61536</v>
          </cell>
          <cell r="AV155" t="str">
            <v>Week 14Los Angeles Chargers2013</v>
          </cell>
          <cell r="AW155">
            <v>65132</v>
          </cell>
          <cell r="AY155" t="str">
            <v>Week 15Los Angeles Chargers2013</v>
          </cell>
          <cell r="AZ155">
            <v>76497</v>
          </cell>
          <cell r="BB155" t="str">
            <v>Week 16Los Angeles Chargers2013</v>
          </cell>
          <cell r="BC155">
            <v>65675</v>
          </cell>
          <cell r="BE155" t="str">
            <v>Week 17Los Angeles Chargers2013</v>
          </cell>
          <cell r="BF155">
            <v>66374</v>
          </cell>
        </row>
        <row r="156">
          <cell r="I156" t="str">
            <v>Week 1San Francisco2013</v>
          </cell>
          <cell r="J156">
            <v>69732</v>
          </cell>
          <cell r="L156" t="str">
            <v>Week 2San Francisco2013</v>
          </cell>
          <cell r="M156">
            <v>68338</v>
          </cell>
          <cell r="O156" t="str">
            <v>Week 3San Francisco2013</v>
          </cell>
          <cell r="P156">
            <v>69732</v>
          </cell>
          <cell r="R156" t="str">
            <v>Week 4San Francisco2013</v>
          </cell>
          <cell r="S156">
            <v>56640</v>
          </cell>
          <cell r="U156" t="str">
            <v>Week 5San Francisco2013</v>
          </cell>
          <cell r="V156">
            <v>69732</v>
          </cell>
          <cell r="X156" t="str">
            <v>Week 6San Francisco2013</v>
          </cell>
          <cell r="Y156">
            <v>69732</v>
          </cell>
          <cell r="AA156" t="str">
            <v>Week 7San Francisco2013</v>
          </cell>
          <cell r="AB156">
            <v>69143</v>
          </cell>
          <cell r="AD156" t="str">
            <v>Week 8San Francisco2013</v>
          </cell>
          <cell r="AE156">
            <v>83559</v>
          </cell>
          <cell r="AG156" t="str">
            <v>Week 9San Francisco2013</v>
          </cell>
          <cell r="AH156" t="str">
            <v>Bye</v>
          </cell>
          <cell r="AJ156" t="str">
            <v>Week 10San Francisco2013</v>
          </cell>
          <cell r="AK156">
            <v>69732</v>
          </cell>
          <cell r="AM156" t="str">
            <v>Week 11San Francisco2013</v>
          </cell>
          <cell r="AN156">
            <v>73025</v>
          </cell>
          <cell r="AP156" t="str">
            <v>Week 12San Francisco2013</v>
          </cell>
          <cell r="AQ156">
            <v>79773</v>
          </cell>
          <cell r="AS156" t="str">
            <v>Week 13San Francisco2013</v>
          </cell>
          <cell r="AT156">
            <v>69732</v>
          </cell>
          <cell r="AV156" t="str">
            <v>Week 14San Francisco2013</v>
          </cell>
          <cell r="AW156">
            <v>69732</v>
          </cell>
          <cell r="AY156" t="str">
            <v>Week 15San Francisco2013</v>
          </cell>
          <cell r="AZ156">
            <v>64142</v>
          </cell>
          <cell r="BB156" t="str">
            <v>Week 16San Francisco2013</v>
          </cell>
          <cell r="BC156">
            <v>69732</v>
          </cell>
          <cell r="BE156" t="str">
            <v>Week 17San Francisco2013</v>
          </cell>
          <cell r="BF156">
            <v>63570</v>
          </cell>
        </row>
        <row r="157">
          <cell r="I157" t="str">
            <v>Week 1Seattle2013</v>
          </cell>
          <cell r="J157">
            <v>73294</v>
          </cell>
          <cell r="L157" t="str">
            <v>Week 2Seattle2013</v>
          </cell>
          <cell r="M157">
            <v>68338</v>
          </cell>
          <cell r="O157" t="str">
            <v>Week 3Seattle2013</v>
          </cell>
          <cell r="P157">
            <v>68087</v>
          </cell>
          <cell r="R157" t="str">
            <v>Week 4Seattle2013</v>
          </cell>
          <cell r="S157">
            <v>71756</v>
          </cell>
          <cell r="U157" t="str">
            <v>Week 5Seattle2013</v>
          </cell>
          <cell r="V157">
            <v>66608</v>
          </cell>
          <cell r="X157" t="str">
            <v>Week 6Seattle2013</v>
          </cell>
          <cell r="Y157">
            <v>68127</v>
          </cell>
          <cell r="AA157" t="str">
            <v>Week 7Seattle2013</v>
          </cell>
          <cell r="AB157">
            <v>61200</v>
          </cell>
          <cell r="AD157" t="str">
            <v>Week 8Seattle2013</v>
          </cell>
          <cell r="AE157">
            <v>55966</v>
          </cell>
          <cell r="AG157" t="str">
            <v>Week 9Seattle2013</v>
          </cell>
          <cell r="AH157">
            <v>67873</v>
          </cell>
          <cell r="AJ157" t="str">
            <v>Week 10Seattle2013</v>
          </cell>
          <cell r="AK157">
            <v>70309</v>
          </cell>
          <cell r="AM157" t="str">
            <v>Week 11Seattle2013</v>
          </cell>
          <cell r="AN157">
            <v>68235</v>
          </cell>
          <cell r="AP157" t="str">
            <v>Week 12Seattle2013</v>
          </cell>
          <cell r="AQ157" t="str">
            <v>Bye</v>
          </cell>
          <cell r="AS157" t="str">
            <v>Week 13Seattle2013</v>
          </cell>
          <cell r="AT157">
            <v>68387</v>
          </cell>
          <cell r="AV157" t="str">
            <v>Week 14Seattle2013</v>
          </cell>
          <cell r="AW157">
            <v>69732</v>
          </cell>
          <cell r="AY157" t="str">
            <v>Week 15Seattle2013</v>
          </cell>
          <cell r="AZ157">
            <v>79691</v>
          </cell>
          <cell r="BB157" t="str">
            <v>Week 16Seattle2013</v>
          </cell>
          <cell r="BC157">
            <v>68266</v>
          </cell>
          <cell r="BE157" t="str">
            <v>Week 17Seattle2013</v>
          </cell>
          <cell r="BF157">
            <v>68264</v>
          </cell>
        </row>
        <row r="158">
          <cell r="I158" t="str">
            <v>Week 1Los Angeles Rams2013</v>
          </cell>
          <cell r="J158">
            <v>55279</v>
          </cell>
          <cell r="L158" t="str">
            <v>Week 2Los Angeles Rams2013</v>
          </cell>
          <cell r="M158">
            <v>70056</v>
          </cell>
          <cell r="O158" t="str">
            <v>Week 3Los Angeles Rams2013</v>
          </cell>
          <cell r="P158">
            <v>80848</v>
          </cell>
          <cell r="R158" t="str">
            <v>Week 4Los Angeles Rams2013</v>
          </cell>
          <cell r="S158">
            <v>56640</v>
          </cell>
          <cell r="U158" t="str">
            <v>Week 5Los Angeles Rams2013</v>
          </cell>
          <cell r="V158">
            <v>54266</v>
          </cell>
          <cell r="X158" t="str">
            <v>Week 6Los Angeles Rams2013</v>
          </cell>
          <cell r="Y158">
            <v>71104</v>
          </cell>
          <cell r="AA158" t="str">
            <v>Week 7Los Angeles Rams2013</v>
          </cell>
          <cell r="AB158">
            <v>72686</v>
          </cell>
          <cell r="AD158" t="str">
            <v>Week 8Los Angeles Rams2013</v>
          </cell>
          <cell r="AE158">
            <v>55966</v>
          </cell>
          <cell r="AG158" t="str">
            <v>Week 9Los Angeles Rams2013</v>
          </cell>
          <cell r="AH158">
            <v>54617</v>
          </cell>
          <cell r="AJ158" t="str">
            <v>Week 10Los Angeles Rams2013</v>
          </cell>
          <cell r="AK158">
            <v>66004</v>
          </cell>
          <cell r="AM158" t="str">
            <v>Week 11Los Angeles Rams2013</v>
          </cell>
          <cell r="AN158" t="str">
            <v>Bye</v>
          </cell>
          <cell r="AP158" t="str">
            <v>Week 12Los Angeles Rams2013</v>
          </cell>
          <cell r="AQ158">
            <v>66024</v>
          </cell>
          <cell r="AS158" t="str">
            <v>Week 13Los Angeles Rams2013</v>
          </cell>
          <cell r="AT158">
            <v>69732</v>
          </cell>
          <cell r="AV158" t="str">
            <v>Week 14Los Angeles Rams2013</v>
          </cell>
          <cell r="AW158">
            <v>60643</v>
          </cell>
          <cell r="AY158" t="str">
            <v>Week 15Los Angeles Rams2013</v>
          </cell>
          <cell r="AZ158">
            <v>58442</v>
          </cell>
          <cell r="BB158" t="str">
            <v>Week 16Los Angeles Rams2013</v>
          </cell>
          <cell r="BC158">
            <v>54423</v>
          </cell>
          <cell r="BE158" t="str">
            <v>Week 17Los Angeles Rams2013</v>
          </cell>
          <cell r="BF158">
            <v>68264</v>
          </cell>
        </row>
        <row r="159">
          <cell r="I159" t="str">
            <v>Week 1Tampa Bay2013</v>
          </cell>
          <cell r="J159">
            <v>76957</v>
          </cell>
          <cell r="L159" t="str">
            <v>Week 2Tampa Bay2013</v>
          </cell>
          <cell r="M159">
            <v>60870</v>
          </cell>
          <cell r="O159" t="str">
            <v>Week 3Tampa Bay2013</v>
          </cell>
          <cell r="P159">
            <v>68756</v>
          </cell>
          <cell r="R159" t="str">
            <v>Week 4Tampa Bay2013</v>
          </cell>
          <cell r="S159">
            <v>44956</v>
          </cell>
          <cell r="U159" t="str">
            <v>Week 5Tampa Bay2013</v>
          </cell>
          <cell r="V159" t="str">
            <v>Bye</v>
          </cell>
          <cell r="X159" t="str">
            <v>Week 6Tampa Bay2013</v>
          </cell>
          <cell r="Y159">
            <v>62505</v>
          </cell>
          <cell r="AA159" t="str">
            <v>Week 7Tampa Bay2013</v>
          </cell>
          <cell r="AB159">
            <v>69522</v>
          </cell>
          <cell r="AD159" t="str">
            <v>Week 8Tampa Bay2013</v>
          </cell>
          <cell r="AE159">
            <v>59073</v>
          </cell>
          <cell r="AG159" t="str">
            <v>Week 9Tampa Bay2013</v>
          </cell>
          <cell r="AH159">
            <v>67873</v>
          </cell>
          <cell r="AJ159" t="str">
            <v>Week 10Tampa Bay2013</v>
          </cell>
          <cell r="AK159">
            <v>64448</v>
          </cell>
          <cell r="AM159" t="str">
            <v>Week 11Tampa Bay2013</v>
          </cell>
          <cell r="AN159">
            <v>55360</v>
          </cell>
          <cell r="AP159" t="str">
            <v>Week 12Tampa Bay2013</v>
          </cell>
          <cell r="AQ159">
            <v>62098</v>
          </cell>
          <cell r="AS159" t="str">
            <v>Week 13Tampa Bay2013</v>
          </cell>
          <cell r="AT159">
            <v>72795</v>
          </cell>
          <cell r="AV159" t="str">
            <v>Week 14Tampa Bay2013</v>
          </cell>
          <cell r="AW159">
            <v>59194</v>
          </cell>
          <cell r="AY159" t="str">
            <v>Week 15Tampa Bay2013</v>
          </cell>
          <cell r="AZ159">
            <v>64142</v>
          </cell>
          <cell r="BB159" t="str">
            <v>Week 16Tampa Bay2013</v>
          </cell>
          <cell r="BC159">
            <v>54423</v>
          </cell>
          <cell r="BE159" t="str">
            <v>Week 17Tampa Bay2013</v>
          </cell>
          <cell r="BF159">
            <v>73150</v>
          </cell>
        </row>
        <row r="160">
          <cell r="I160" t="str">
            <v>Week 1Tennessee2013</v>
          </cell>
          <cell r="J160">
            <v>61585</v>
          </cell>
          <cell r="L160" t="str">
            <v>Week 2Tennessee2013</v>
          </cell>
          <cell r="M160">
            <v>71718</v>
          </cell>
          <cell r="O160" t="str">
            <v>Week 3Tennessee2013</v>
          </cell>
          <cell r="P160">
            <v>69143</v>
          </cell>
          <cell r="R160" t="str">
            <v>Week 4Tennessee2013</v>
          </cell>
          <cell r="S160">
            <v>69143</v>
          </cell>
          <cell r="U160" t="str">
            <v>Week 5Tennessee2013</v>
          </cell>
          <cell r="V160">
            <v>69143</v>
          </cell>
          <cell r="X160" t="str">
            <v>Week 6Tennessee2013</v>
          </cell>
          <cell r="Y160">
            <v>68127</v>
          </cell>
          <cell r="AA160" t="str">
            <v>Week 7Tennessee2013</v>
          </cell>
          <cell r="AB160">
            <v>69143</v>
          </cell>
          <cell r="AD160" t="str">
            <v>Week 8Tennessee2013</v>
          </cell>
          <cell r="AE160" t="str">
            <v>Bye</v>
          </cell>
          <cell r="AG160" t="str">
            <v>Week 9Tennessee2013</v>
          </cell>
          <cell r="AH160">
            <v>54617</v>
          </cell>
          <cell r="AJ160" t="str">
            <v>Week 10Tennessee2013</v>
          </cell>
          <cell r="AK160">
            <v>69143</v>
          </cell>
          <cell r="AM160" t="str">
            <v>Week 11Tennessee2013</v>
          </cell>
          <cell r="AN160">
            <v>69143</v>
          </cell>
          <cell r="AP160" t="str">
            <v>Week 12Tennessee2013</v>
          </cell>
          <cell r="AQ160">
            <v>46001</v>
          </cell>
          <cell r="AS160" t="str">
            <v>Week 13Tennessee2013</v>
          </cell>
          <cell r="AT160">
            <v>65502</v>
          </cell>
          <cell r="AV160" t="str">
            <v>Week 14Tennessee2013</v>
          </cell>
          <cell r="AW160">
            <v>76554</v>
          </cell>
          <cell r="AY160" t="str">
            <v>Week 15Tennessee2013</v>
          </cell>
          <cell r="AZ160">
            <v>69143</v>
          </cell>
          <cell r="BB160" t="str">
            <v>Week 16Tennessee2013</v>
          </cell>
          <cell r="BC160">
            <v>60559</v>
          </cell>
          <cell r="BE160" t="str">
            <v>Week 17Tennessee2013</v>
          </cell>
          <cell r="BF160">
            <v>69143</v>
          </cell>
        </row>
        <row r="161">
          <cell r="I161" t="str">
            <v>Week 1Washington2013</v>
          </cell>
          <cell r="J161">
            <v>82743</v>
          </cell>
          <cell r="L161" t="str">
            <v>Week 2Washington2013</v>
          </cell>
          <cell r="M161">
            <v>78020</v>
          </cell>
          <cell r="O161" t="str">
            <v>Week 3Washington2013</v>
          </cell>
          <cell r="P161">
            <v>80111</v>
          </cell>
          <cell r="R161" t="str">
            <v>Week 4Washington2013</v>
          </cell>
          <cell r="S161">
            <v>53549</v>
          </cell>
          <cell r="U161" t="str">
            <v>Week 5Washington2013</v>
          </cell>
          <cell r="V161" t="str">
            <v>Bye</v>
          </cell>
          <cell r="X161" t="str">
            <v>Week 6Washington2013</v>
          </cell>
          <cell r="Y161">
            <v>90239</v>
          </cell>
          <cell r="AA161" t="str">
            <v>Week 7Washington2013</v>
          </cell>
          <cell r="AB161">
            <v>83147</v>
          </cell>
          <cell r="AD161" t="str">
            <v>Week 8Washington2013</v>
          </cell>
          <cell r="AE161">
            <v>77031</v>
          </cell>
          <cell r="AG161" t="str">
            <v>Week 9Washington2013</v>
          </cell>
          <cell r="AH161">
            <v>80115</v>
          </cell>
          <cell r="AJ161" t="str">
            <v>Week 10Washington2013</v>
          </cell>
          <cell r="AK161">
            <v>64011</v>
          </cell>
          <cell r="AM161" t="str">
            <v>Week 11Washington2013</v>
          </cell>
          <cell r="AN161">
            <v>69144</v>
          </cell>
          <cell r="AP161" t="str">
            <v>Week 12Washington2013</v>
          </cell>
          <cell r="AQ161">
            <v>79773</v>
          </cell>
          <cell r="AS161" t="str">
            <v>Week 13Washington2013</v>
          </cell>
          <cell r="AT161">
            <v>75220</v>
          </cell>
          <cell r="AV161" t="str">
            <v>Week 14Washington2013</v>
          </cell>
          <cell r="AW161">
            <v>56247</v>
          </cell>
          <cell r="AY161" t="str">
            <v>Week 15Washington2013</v>
          </cell>
          <cell r="AZ161">
            <v>70069</v>
          </cell>
          <cell r="BB161" t="str">
            <v>Week 16Washington2013</v>
          </cell>
          <cell r="BC161">
            <v>80411</v>
          </cell>
          <cell r="BE161" t="str">
            <v>Week 17Washington2013</v>
          </cell>
          <cell r="BF161">
            <v>80177</v>
          </cell>
        </row>
        <row r="162">
          <cell r="I162" t="str">
            <v>Week 1Arizona2014</v>
          </cell>
          <cell r="J162">
            <v>61292</v>
          </cell>
          <cell r="L162" t="str">
            <v>Week 2Arizona2014</v>
          </cell>
          <cell r="M162">
            <v>78344</v>
          </cell>
          <cell r="O162" t="str">
            <v>Week 3Arizona2014</v>
          </cell>
          <cell r="P162">
            <v>61572</v>
          </cell>
          <cell r="R162" t="str">
            <v>Week 4Arizona2014</v>
          </cell>
          <cell r="S162" t="str">
            <v>Bye</v>
          </cell>
          <cell r="U162" t="str">
            <v>Week 5Arizona2014</v>
          </cell>
          <cell r="V162">
            <v>76895</v>
          </cell>
          <cell r="X162" t="str">
            <v>Week 6Arizona2014</v>
          </cell>
          <cell r="Y162">
            <v>61139</v>
          </cell>
          <cell r="AA162" t="str">
            <v>Week 7Arizona2014</v>
          </cell>
          <cell r="AB162">
            <v>52101</v>
          </cell>
          <cell r="AD162" t="str">
            <v>Week 8Arizona2014</v>
          </cell>
          <cell r="AE162">
            <v>61789</v>
          </cell>
          <cell r="AG162" t="str">
            <v>Week 9Arizona2014</v>
          </cell>
          <cell r="AH162">
            <v>85688</v>
          </cell>
          <cell r="AJ162" t="str">
            <v>Week 10Arizona2014</v>
          </cell>
          <cell r="AK162">
            <v>61363</v>
          </cell>
          <cell r="AM162" t="str">
            <v>Week 11Arizona2014</v>
          </cell>
          <cell r="AN162">
            <v>62487</v>
          </cell>
          <cell r="AP162" t="str">
            <v>Week 12Arizona2014</v>
          </cell>
          <cell r="AQ162">
            <v>68327</v>
          </cell>
          <cell r="AS162" t="str">
            <v>Week 13Arizona2014</v>
          </cell>
          <cell r="AT162">
            <v>69557</v>
          </cell>
          <cell r="AV162" t="str">
            <v>Week 14Arizona2014</v>
          </cell>
          <cell r="AW162">
            <v>62387</v>
          </cell>
          <cell r="AY162" t="str">
            <v>Week 15Arizona2014</v>
          </cell>
          <cell r="AZ162">
            <v>55880</v>
          </cell>
          <cell r="BB162" t="str">
            <v>Week 16Arizona2014</v>
          </cell>
          <cell r="BC162">
            <v>63806</v>
          </cell>
          <cell r="BE162" t="str">
            <v>Week 17Arizona2014</v>
          </cell>
          <cell r="BF162">
            <v>70699</v>
          </cell>
        </row>
        <row r="163">
          <cell r="I163" t="str">
            <v>Week 1Atlanta2014</v>
          </cell>
          <cell r="J163">
            <v>70706</v>
          </cell>
          <cell r="L163" t="str">
            <v>Week 2Atlanta2014</v>
          </cell>
          <cell r="M163">
            <v>58574</v>
          </cell>
          <cell r="O163" t="str">
            <v>Week 3Atlanta2014</v>
          </cell>
          <cell r="P163">
            <v>70318</v>
          </cell>
          <cell r="R163" t="str">
            <v>Week 4Atlanta2014</v>
          </cell>
          <cell r="S163">
            <v>52173</v>
          </cell>
          <cell r="U163" t="str">
            <v>Week 5Atlanta2014</v>
          </cell>
          <cell r="V163">
            <v>80307</v>
          </cell>
          <cell r="X163" t="str">
            <v>Week 6Atlanta2014</v>
          </cell>
          <cell r="Y163">
            <v>70712</v>
          </cell>
          <cell r="AA163" t="str">
            <v>Week 7Atlanta2014</v>
          </cell>
          <cell r="AB163">
            <v>71184</v>
          </cell>
          <cell r="AD163" t="str">
            <v>Week 8Atlanta2014</v>
          </cell>
          <cell r="AE163">
            <v>83532</v>
          </cell>
          <cell r="AG163" t="str">
            <v>Week 9Atlanta2014</v>
          </cell>
          <cell r="AH163" t="str">
            <v>Bye</v>
          </cell>
          <cell r="AJ163" t="str">
            <v>Week 10Atlanta2014</v>
          </cell>
          <cell r="AK163">
            <v>57751</v>
          </cell>
          <cell r="AM163" t="str">
            <v>Week 11Atlanta2014</v>
          </cell>
          <cell r="AN163">
            <v>73314</v>
          </cell>
          <cell r="AP163" t="str">
            <v>Week 12Atlanta2014</v>
          </cell>
          <cell r="AQ163">
            <v>70046</v>
          </cell>
          <cell r="AS163" t="str">
            <v>Week 13Atlanta2014</v>
          </cell>
          <cell r="AT163">
            <v>69557</v>
          </cell>
          <cell r="AV163" t="str">
            <v>Week 14Atlanta2014</v>
          </cell>
          <cell r="AW163">
            <v>77512</v>
          </cell>
          <cell r="AY163" t="str">
            <v>Week 15Atlanta2014</v>
          </cell>
          <cell r="AZ163">
            <v>71161</v>
          </cell>
          <cell r="BB163" t="str">
            <v>Week 16Atlanta2014</v>
          </cell>
          <cell r="BC163">
            <v>73164</v>
          </cell>
          <cell r="BE163" t="str">
            <v>Week 17Atlanta2014</v>
          </cell>
          <cell r="BF163">
            <v>71015</v>
          </cell>
        </row>
        <row r="164">
          <cell r="I164" t="str">
            <v>Week 1Baltimore2014</v>
          </cell>
          <cell r="J164">
            <v>70925</v>
          </cell>
          <cell r="L164" t="str">
            <v>Week 2Baltimore2014</v>
          </cell>
          <cell r="M164">
            <v>71181</v>
          </cell>
          <cell r="O164" t="str">
            <v>Week 3Baltimore2014</v>
          </cell>
          <cell r="P164">
            <v>67407</v>
          </cell>
          <cell r="R164" t="str">
            <v>Week 4Baltimore2014</v>
          </cell>
          <cell r="S164">
            <v>71218</v>
          </cell>
          <cell r="U164" t="str">
            <v>Week 5Baltimore2014</v>
          </cell>
          <cell r="V164">
            <v>65258</v>
          </cell>
          <cell r="X164" t="str">
            <v>Week 6Baltimore2014</v>
          </cell>
          <cell r="Y164">
            <v>60041</v>
          </cell>
          <cell r="AA164" t="str">
            <v>Week 7Baltimore2014</v>
          </cell>
          <cell r="AB164">
            <v>71184</v>
          </cell>
          <cell r="AD164" t="str">
            <v>Week 8Baltimore2014</v>
          </cell>
          <cell r="AE164">
            <v>55711</v>
          </cell>
          <cell r="AG164" t="str">
            <v>Week 9Baltimore2014</v>
          </cell>
          <cell r="AH164">
            <v>63971</v>
          </cell>
          <cell r="AJ164" t="str">
            <v>Week 10Baltimore2014</v>
          </cell>
          <cell r="AK164">
            <v>70914</v>
          </cell>
          <cell r="AM164" t="str">
            <v>Week 11Baltimore2014</v>
          </cell>
          <cell r="AN164" t="str">
            <v>Bye</v>
          </cell>
          <cell r="AP164" t="str">
            <v>Week 12Baltimore2014</v>
          </cell>
          <cell r="AQ164">
            <v>73373</v>
          </cell>
          <cell r="AS164" t="str">
            <v>Week 13Baltimore2014</v>
          </cell>
          <cell r="AT164">
            <v>71060</v>
          </cell>
          <cell r="AV164" t="str">
            <v>Week 14Baltimore2014</v>
          </cell>
          <cell r="AW164">
            <v>70244</v>
          </cell>
          <cell r="AY164" t="str">
            <v>Week 15Baltimore2014</v>
          </cell>
          <cell r="AZ164">
            <v>70801</v>
          </cell>
          <cell r="BB164" t="str">
            <v>Week 16Baltimore2014</v>
          </cell>
          <cell r="BC164">
            <v>71771</v>
          </cell>
          <cell r="BE164" t="str">
            <v>Week 17Baltimore2014</v>
          </cell>
          <cell r="BF164">
            <v>71070</v>
          </cell>
        </row>
        <row r="165">
          <cell r="I165" t="str">
            <v>Week 1Buffalo2014</v>
          </cell>
          <cell r="J165">
            <v>62425</v>
          </cell>
          <cell r="L165" t="str">
            <v>Week 2Buffalo2014</v>
          </cell>
          <cell r="M165">
            <v>69954</v>
          </cell>
          <cell r="O165" t="str">
            <v>Week 3Buffalo2014</v>
          </cell>
          <cell r="P165">
            <v>68611</v>
          </cell>
          <cell r="R165" t="str">
            <v>Week 4Buffalo2014</v>
          </cell>
          <cell r="S165">
            <v>71756</v>
          </cell>
          <cell r="U165" t="str">
            <v>Week 5Buffalo2014</v>
          </cell>
          <cell r="V165">
            <v>62775</v>
          </cell>
          <cell r="X165" t="str">
            <v>Week 6Buffalo2014</v>
          </cell>
          <cell r="Y165">
            <v>70185</v>
          </cell>
          <cell r="AA165" t="str">
            <v>Week 7Buffalo2014</v>
          </cell>
          <cell r="AB165">
            <v>68477</v>
          </cell>
          <cell r="AD165" t="str">
            <v>Week 8Buffalo2014</v>
          </cell>
          <cell r="AE165">
            <v>78160</v>
          </cell>
          <cell r="AG165" t="str">
            <v>Week 9Buffalo2014</v>
          </cell>
          <cell r="AH165" t="str">
            <v>Bye</v>
          </cell>
          <cell r="AJ165" t="str">
            <v>Week 10Buffalo2014</v>
          </cell>
          <cell r="AK165">
            <v>68119</v>
          </cell>
          <cell r="AM165" t="str">
            <v>Week 11Buffalo2014</v>
          </cell>
          <cell r="AN165">
            <v>71573</v>
          </cell>
          <cell r="AP165" t="str">
            <v>Week 12Buffalo2014</v>
          </cell>
          <cell r="AQ165">
            <v>56044</v>
          </cell>
          <cell r="AS165" t="str">
            <v>Week 13Buffalo2014</v>
          </cell>
          <cell r="AT165">
            <v>68576</v>
          </cell>
          <cell r="AV165" t="str">
            <v>Week 14Buffalo2014</v>
          </cell>
          <cell r="AW165">
            <v>76913</v>
          </cell>
          <cell r="AY165" t="str">
            <v>Week 15Buffalo2014</v>
          </cell>
          <cell r="AZ165">
            <v>70214</v>
          </cell>
          <cell r="BB165" t="str">
            <v>Week 16Buffalo2014</v>
          </cell>
          <cell r="BC165">
            <v>53436</v>
          </cell>
          <cell r="BE165" t="str">
            <v>Week 17Buffalo2014</v>
          </cell>
          <cell r="BF165">
            <v>68756</v>
          </cell>
        </row>
        <row r="166">
          <cell r="I166" t="str">
            <v>Week 1Carolina2014</v>
          </cell>
          <cell r="J166">
            <v>62442</v>
          </cell>
          <cell r="L166" t="str">
            <v>Week 2Carolina2014</v>
          </cell>
          <cell r="M166">
            <v>73586</v>
          </cell>
          <cell r="O166" t="str">
            <v>Week 3Carolina2014</v>
          </cell>
          <cell r="P166">
            <v>73945</v>
          </cell>
          <cell r="R166" t="str">
            <v>Week 4Carolina2014</v>
          </cell>
          <cell r="S166">
            <v>71218</v>
          </cell>
          <cell r="U166" t="str">
            <v>Week 5Carolina2014</v>
          </cell>
          <cell r="V166">
            <v>73659</v>
          </cell>
          <cell r="X166" t="str">
            <v>Week 6Carolina2014</v>
          </cell>
          <cell r="Y166">
            <v>57053</v>
          </cell>
          <cell r="AA166" t="str">
            <v>Week 7Carolina2014</v>
          </cell>
          <cell r="AB166">
            <v>78106</v>
          </cell>
          <cell r="AD166" t="str">
            <v>Week 8Carolina2014</v>
          </cell>
          <cell r="AE166">
            <v>74042</v>
          </cell>
          <cell r="AG166" t="str">
            <v>Week 9Carolina2014</v>
          </cell>
          <cell r="AH166">
            <v>73663</v>
          </cell>
          <cell r="AJ166" t="str">
            <v>Week 10Carolina2014</v>
          </cell>
          <cell r="AK166">
            <v>69596</v>
          </cell>
          <cell r="AM166" t="str">
            <v>Week 11Carolina2014</v>
          </cell>
          <cell r="AN166">
            <v>73314</v>
          </cell>
          <cell r="AP166" t="str">
            <v>Week 12Carolina2014</v>
          </cell>
          <cell r="AQ166" t="str">
            <v>Bye</v>
          </cell>
          <cell r="AS166" t="str">
            <v>Week 13Carolina2014</v>
          </cell>
          <cell r="AT166">
            <v>52016</v>
          </cell>
          <cell r="AV166" t="str">
            <v>Week 14Carolina2014</v>
          </cell>
          <cell r="AW166">
            <v>73006</v>
          </cell>
          <cell r="AY166" t="str">
            <v>Week 15Carolina2014</v>
          </cell>
          <cell r="AZ166">
            <v>72842</v>
          </cell>
          <cell r="BB166" t="str">
            <v>Week 16Carolina2014</v>
          </cell>
          <cell r="BC166">
            <v>73810</v>
          </cell>
          <cell r="BE166" t="str">
            <v>Week 17Carolina2014</v>
          </cell>
          <cell r="BF166">
            <v>71015</v>
          </cell>
        </row>
        <row r="167">
          <cell r="I167" t="str">
            <v>Week 1Chicago2014</v>
          </cell>
          <cell r="J167">
            <v>62425</v>
          </cell>
          <cell r="L167" t="str">
            <v>Week 2Chicago2014</v>
          </cell>
          <cell r="M167">
            <v>70799</v>
          </cell>
          <cell r="O167" t="str">
            <v>Week 3Chicago2014</v>
          </cell>
          <cell r="P167">
            <v>78160</v>
          </cell>
          <cell r="R167" t="str">
            <v>Week 4Chicago2014</v>
          </cell>
          <cell r="S167">
            <v>61736</v>
          </cell>
          <cell r="U167" t="str">
            <v>Week 5Chicago2014</v>
          </cell>
          <cell r="V167">
            <v>73659</v>
          </cell>
          <cell r="X167" t="str">
            <v>Week 6Chicago2014</v>
          </cell>
          <cell r="Y167">
            <v>70712</v>
          </cell>
          <cell r="AA167" t="str">
            <v>Week 7Chicago2014</v>
          </cell>
          <cell r="AB167">
            <v>62413</v>
          </cell>
          <cell r="AD167" t="str">
            <v>Week 8Chicago2014</v>
          </cell>
          <cell r="AE167">
            <v>68756</v>
          </cell>
          <cell r="AG167" t="str">
            <v>Week 9Chicago2014</v>
          </cell>
          <cell r="AH167" t="str">
            <v>Bye</v>
          </cell>
          <cell r="AJ167" t="str">
            <v>Week 10Chicago2014</v>
          </cell>
          <cell r="AK167">
            <v>78292</v>
          </cell>
          <cell r="AM167" t="str">
            <v>Week 11Chicago2014</v>
          </cell>
          <cell r="AN167">
            <v>61792</v>
          </cell>
          <cell r="AP167" t="str">
            <v>Week 12Chicago2014</v>
          </cell>
          <cell r="AQ167">
            <v>61109</v>
          </cell>
          <cell r="AS167" t="str">
            <v>Week 13Chicago2014</v>
          </cell>
          <cell r="AT167">
            <v>64175</v>
          </cell>
          <cell r="AV167" t="str">
            <v>Week 14Chicago2014</v>
          </cell>
          <cell r="AW167">
            <v>61558</v>
          </cell>
          <cell r="AY167" t="str">
            <v>Week 15Chicago2014</v>
          </cell>
          <cell r="AZ167">
            <v>60996</v>
          </cell>
          <cell r="BB167" t="str">
            <v>Week 16Chicago2014</v>
          </cell>
          <cell r="BC167">
            <v>61420</v>
          </cell>
          <cell r="BE167" t="str">
            <v>Week 17Chicago2014</v>
          </cell>
          <cell r="BF167">
            <v>52364</v>
          </cell>
        </row>
        <row r="168">
          <cell r="I168" t="str">
            <v>Week 1Cincinnati2014</v>
          </cell>
          <cell r="J168">
            <v>70925</v>
          </cell>
          <cell r="L168" t="str">
            <v>Week 2Cincinnati2014</v>
          </cell>
          <cell r="M168">
            <v>58574</v>
          </cell>
          <cell r="O168" t="str">
            <v>Week 3Cincinnati2014</v>
          </cell>
          <cell r="P168">
            <v>56743</v>
          </cell>
          <cell r="R168" t="str">
            <v>Week 4Cincinnati2014</v>
          </cell>
          <cell r="S168" t="str">
            <v>Bye</v>
          </cell>
          <cell r="U168" t="str">
            <v>Week 5Cincinnati2014</v>
          </cell>
          <cell r="V168">
            <v>68756</v>
          </cell>
          <cell r="X168" t="str">
            <v>Week 6Cincinnati2014</v>
          </cell>
          <cell r="Y168">
            <v>57053</v>
          </cell>
          <cell r="AA168" t="str">
            <v>Week 7Cincinnati2014</v>
          </cell>
          <cell r="AB168">
            <v>66539</v>
          </cell>
          <cell r="AD168" t="str">
            <v>Week 8Cincinnati2014</v>
          </cell>
          <cell r="AE168">
            <v>55711</v>
          </cell>
          <cell r="AG168" t="str">
            <v>Week 9Cincinnati2014</v>
          </cell>
          <cell r="AH168">
            <v>60057</v>
          </cell>
          <cell r="AJ168" t="str">
            <v>Week 10Cincinnati2014</v>
          </cell>
          <cell r="AK168">
            <v>65871</v>
          </cell>
          <cell r="AM168" t="str">
            <v>Week 11Cincinnati2014</v>
          </cell>
          <cell r="AN168">
            <v>73073</v>
          </cell>
          <cell r="AP168" t="str">
            <v>Week 12Cincinnati2014</v>
          </cell>
          <cell r="AQ168">
            <v>71777</v>
          </cell>
          <cell r="AS168" t="str">
            <v>Week 13Cincinnati2014</v>
          </cell>
          <cell r="AT168">
            <v>56340</v>
          </cell>
          <cell r="AV168" t="str">
            <v>Week 14Cincinnati2014</v>
          </cell>
          <cell r="AW168">
            <v>65512</v>
          </cell>
          <cell r="AY168" t="str">
            <v>Week 15Cincinnati2014</v>
          </cell>
          <cell r="AZ168">
            <v>67431</v>
          </cell>
          <cell r="BB168" t="str">
            <v>Week 16Cincinnati2014</v>
          </cell>
          <cell r="BC168">
            <v>66107</v>
          </cell>
          <cell r="BE168" t="str">
            <v>Week 17Cincinnati2014</v>
          </cell>
          <cell r="BF168">
            <v>64697</v>
          </cell>
        </row>
        <row r="169">
          <cell r="I169" t="str">
            <v>Week 1Cleveland2014</v>
          </cell>
          <cell r="J169">
            <v>64598</v>
          </cell>
          <cell r="L169" t="str">
            <v>Week 2Cleveland2014</v>
          </cell>
          <cell r="M169">
            <v>67407</v>
          </cell>
          <cell r="O169" t="str">
            <v>Week 3Cleveland2014</v>
          </cell>
          <cell r="P169">
            <v>67407</v>
          </cell>
          <cell r="R169" t="str">
            <v>Week 4Cleveland2014</v>
          </cell>
          <cell r="S169" t="str">
            <v>Bye</v>
          </cell>
          <cell r="U169" t="str">
            <v>Week 5Cleveland2014</v>
          </cell>
          <cell r="V169">
            <v>69143</v>
          </cell>
          <cell r="X169" t="str">
            <v>Week 6Cleveland2014</v>
          </cell>
          <cell r="Y169">
            <v>67431</v>
          </cell>
          <cell r="AA169" t="str">
            <v>Week 7Cleveland2014</v>
          </cell>
          <cell r="AB169">
            <v>61341</v>
          </cell>
          <cell r="AD169" t="str">
            <v>Week 8Cleveland2014</v>
          </cell>
          <cell r="AE169">
            <v>67431</v>
          </cell>
          <cell r="AG169" t="str">
            <v>Week 9Cleveland2014</v>
          </cell>
          <cell r="AH169">
            <v>67431</v>
          </cell>
          <cell r="AJ169" t="str">
            <v>Week 10Cleveland2014</v>
          </cell>
          <cell r="AK169">
            <v>65871</v>
          </cell>
          <cell r="AM169" t="str">
            <v>Week 11Cleveland2014</v>
          </cell>
          <cell r="AN169">
            <v>67431</v>
          </cell>
          <cell r="AP169" t="str">
            <v>Week 12Cleveland2014</v>
          </cell>
          <cell r="AQ169">
            <v>70046</v>
          </cell>
          <cell r="AS169" t="str">
            <v>Week 13Cleveland2014</v>
          </cell>
          <cell r="AT169">
            <v>68576</v>
          </cell>
          <cell r="AV169" t="str">
            <v>Week 14Cleveland2014</v>
          </cell>
          <cell r="AW169">
            <v>67431</v>
          </cell>
          <cell r="AY169" t="str">
            <v>Week 15Cleveland2014</v>
          </cell>
          <cell r="AZ169">
            <v>67431</v>
          </cell>
          <cell r="BB169" t="str">
            <v>Week 16Cleveland2014</v>
          </cell>
          <cell r="BC169">
            <v>73810</v>
          </cell>
          <cell r="BE169" t="str">
            <v>Week 17Cleveland2014</v>
          </cell>
          <cell r="BF169">
            <v>71070</v>
          </cell>
        </row>
        <row r="170">
          <cell r="I170" t="str">
            <v>Week 1Dallas2014</v>
          </cell>
          <cell r="J170">
            <v>91174</v>
          </cell>
          <cell r="L170" t="str">
            <v>Week 2Dallas2014</v>
          </cell>
          <cell r="M170">
            <v>69143</v>
          </cell>
          <cell r="O170" t="str">
            <v>Week 3Dallas2014</v>
          </cell>
          <cell r="P170">
            <v>58739</v>
          </cell>
          <cell r="R170" t="str">
            <v>Week 4Dallas2014</v>
          </cell>
          <cell r="S170">
            <v>91176</v>
          </cell>
          <cell r="U170" t="str">
            <v>Week 5Dallas2014</v>
          </cell>
          <cell r="V170">
            <v>91159</v>
          </cell>
          <cell r="X170" t="str">
            <v>Week 6Dallas2014</v>
          </cell>
          <cell r="Y170">
            <v>68432</v>
          </cell>
          <cell r="AA170" t="str">
            <v>Week 7Dallas2014</v>
          </cell>
          <cell r="AB170">
            <v>91028</v>
          </cell>
          <cell r="AD170" t="str">
            <v>Week 8Dallas2014</v>
          </cell>
          <cell r="AE170">
            <v>87055</v>
          </cell>
          <cell r="AG170" t="str">
            <v>Week 9Dallas2014</v>
          </cell>
          <cell r="AH170">
            <v>85688</v>
          </cell>
          <cell r="AJ170" t="str">
            <v>Week 10Dallas2014</v>
          </cell>
          <cell r="AK170">
            <v>83603</v>
          </cell>
          <cell r="AM170" t="str">
            <v>Week 11Dallas2014</v>
          </cell>
          <cell r="AN170" t="str">
            <v>Bye</v>
          </cell>
          <cell r="AP170" t="str">
            <v>Week 12Dallas2014</v>
          </cell>
          <cell r="AQ170">
            <v>80520</v>
          </cell>
          <cell r="AS170" t="str">
            <v>Week 13Dallas2014</v>
          </cell>
          <cell r="AT170">
            <v>91379</v>
          </cell>
          <cell r="AV170" t="str">
            <v>Week 14Dallas2014</v>
          </cell>
          <cell r="AW170">
            <v>61558</v>
          </cell>
          <cell r="AY170" t="str">
            <v>Week 15Dallas2014</v>
          </cell>
          <cell r="AZ170">
            <v>69596</v>
          </cell>
          <cell r="BB170" t="str">
            <v>Week 16Dallas2014</v>
          </cell>
          <cell r="BC170">
            <v>91899</v>
          </cell>
          <cell r="BE170" t="str">
            <v>Week 17Dallas2014</v>
          </cell>
          <cell r="BF170">
            <v>80897</v>
          </cell>
        </row>
        <row r="171">
          <cell r="I171" t="str">
            <v>Week 1Denver2014</v>
          </cell>
          <cell r="J171">
            <v>76939</v>
          </cell>
          <cell r="L171" t="str">
            <v>Week 2Denver2014</v>
          </cell>
          <cell r="M171">
            <v>76900</v>
          </cell>
          <cell r="O171" t="str">
            <v>Week 3Denver2014</v>
          </cell>
          <cell r="P171">
            <v>68447</v>
          </cell>
          <cell r="R171" t="str">
            <v>Week 4Denver2014</v>
          </cell>
          <cell r="S171" t="str">
            <v>Bye</v>
          </cell>
          <cell r="U171" t="str">
            <v>Week 5Denver2014</v>
          </cell>
          <cell r="V171">
            <v>76895</v>
          </cell>
          <cell r="X171" t="str">
            <v>Week 6Denver2014</v>
          </cell>
          <cell r="Y171">
            <v>78160</v>
          </cell>
          <cell r="AA171" t="str">
            <v>Week 7Denver2014</v>
          </cell>
          <cell r="AB171">
            <v>77047</v>
          </cell>
          <cell r="AD171" t="str">
            <v>Week 8Denver2014</v>
          </cell>
          <cell r="AE171">
            <v>76907</v>
          </cell>
          <cell r="AG171" t="str">
            <v>Week 9Denver2014</v>
          </cell>
          <cell r="AH171">
            <v>68756</v>
          </cell>
          <cell r="AJ171" t="str">
            <v>Week 10Denver2014</v>
          </cell>
          <cell r="AK171">
            <v>54803</v>
          </cell>
          <cell r="AM171" t="str">
            <v>Week 11Denver2014</v>
          </cell>
          <cell r="AN171">
            <v>59401</v>
          </cell>
          <cell r="AP171" t="str">
            <v>Week 12Denver2014</v>
          </cell>
          <cell r="AQ171">
            <v>76987</v>
          </cell>
          <cell r="AS171" t="str">
            <v>Week 13Denver2014</v>
          </cell>
          <cell r="AT171">
            <v>76894</v>
          </cell>
          <cell r="AV171" t="str">
            <v>Week 14Denver2014</v>
          </cell>
          <cell r="AW171">
            <v>76913</v>
          </cell>
          <cell r="AY171" t="str">
            <v>Week 15Denver2014</v>
          </cell>
          <cell r="AZ171">
            <v>68682</v>
          </cell>
          <cell r="BB171" t="str">
            <v>Week 16Denver2014</v>
          </cell>
          <cell r="BC171">
            <v>66107</v>
          </cell>
          <cell r="BE171" t="str">
            <v>Week 17Denver2014</v>
          </cell>
          <cell r="BF171">
            <v>76929</v>
          </cell>
        </row>
        <row r="172">
          <cell r="I172" t="str">
            <v>Week 1Detroit2014</v>
          </cell>
          <cell r="J172">
            <v>64401</v>
          </cell>
          <cell r="L172" t="str">
            <v>Week 2Detroit2014</v>
          </cell>
          <cell r="M172">
            <v>73586</v>
          </cell>
          <cell r="O172" t="str">
            <v>Week 3Detroit2014</v>
          </cell>
          <cell r="P172">
            <v>62418</v>
          </cell>
          <cell r="R172" t="str">
            <v>Week 4Detroit2014</v>
          </cell>
          <cell r="S172">
            <v>78160</v>
          </cell>
          <cell r="U172" t="str">
            <v>Week 5Detroit2014</v>
          </cell>
          <cell r="V172">
            <v>62775</v>
          </cell>
          <cell r="X172" t="str">
            <v>Week 6Detroit2014</v>
          </cell>
          <cell r="Y172">
            <v>52213</v>
          </cell>
          <cell r="AA172" t="str">
            <v>Week 7Detroit2014</v>
          </cell>
          <cell r="AB172">
            <v>63271</v>
          </cell>
          <cell r="AD172" t="str">
            <v>Week 8Detroit2014</v>
          </cell>
          <cell r="AE172">
            <v>83532</v>
          </cell>
          <cell r="AG172" t="str">
            <v>Week 9Detroit2014</v>
          </cell>
          <cell r="AH172" t="str">
            <v>Bye</v>
          </cell>
          <cell r="AJ172" t="str">
            <v>Week 10Detroit2014</v>
          </cell>
          <cell r="AK172">
            <v>63179</v>
          </cell>
          <cell r="AM172" t="str">
            <v>Week 11Detroit2014</v>
          </cell>
          <cell r="AN172">
            <v>62487</v>
          </cell>
          <cell r="AP172" t="str">
            <v>Week 12Detroit2014</v>
          </cell>
          <cell r="AQ172">
            <v>68756</v>
          </cell>
          <cell r="AS172" t="str">
            <v>Week 13Detroit2014</v>
          </cell>
          <cell r="AT172">
            <v>64175</v>
          </cell>
          <cell r="AV172" t="str">
            <v>Week 14Detroit2014</v>
          </cell>
          <cell r="AW172">
            <v>61489</v>
          </cell>
          <cell r="AY172" t="str">
            <v>Week 15Detroit2014</v>
          </cell>
          <cell r="AZ172">
            <v>62490</v>
          </cell>
          <cell r="BB172" t="str">
            <v>Week 16Detroit2014</v>
          </cell>
          <cell r="BC172">
            <v>61420</v>
          </cell>
          <cell r="BE172" t="str">
            <v>Week 17Detroit2014</v>
          </cell>
          <cell r="BF172">
            <v>78408</v>
          </cell>
        </row>
        <row r="173">
          <cell r="I173" t="str">
            <v>Week 1Green Bay2014</v>
          </cell>
          <cell r="J173">
            <v>68424</v>
          </cell>
          <cell r="L173" t="str">
            <v>Week 2Green Bay2014</v>
          </cell>
          <cell r="M173">
            <v>78041</v>
          </cell>
          <cell r="O173" t="str">
            <v>Week 3Green Bay2014</v>
          </cell>
          <cell r="P173">
            <v>62418</v>
          </cell>
          <cell r="R173" t="str">
            <v>Week 4Green Bay2014</v>
          </cell>
          <cell r="S173">
            <v>61736</v>
          </cell>
          <cell r="U173" t="str">
            <v>Week 5Green Bay2014</v>
          </cell>
          <cell r="V173">
            <v>78054</v>
          </cell>
          <cell r="X173" t="str">
            <v>Week 6Green Bay2014</v>
          </cell>
          <cell r="Y173">
            <v>70875</v>
          </cell>
          <cell r="AA173" t="str">
            <v>Week 7Green Bay2014</v>
          </cell>
          <cell r="AB173">
            <v>78106</v>
          </cell>
          <cell r="AD173" t="str">
            <v>Week 8Green Bay2014</v>
          </cell>
          <cell r="AE173">
            <v>73146</v>
          </cell>
          <cell r="AG173" t="str">
            <v>Week 9Green Bay2014</v>
          </cell>
          <cell r="AH173" t="str">
            <v>Bye</v>
          </cell>
          <cell r="AJ173" t="str">
            <v>Week 10Green Bay2014</v>
          </cell>
          <cell r="AK173">
            <v>78292</v>
          </cell>
          <cell r="AM173" t="str">
            <v>Week 11Green Bay2014</v>
          </cell>
          <cell r="AN173">
            <v>78270</v>
          </cell>
          <cell r="AP173" t="str">
            <v>Week 12Green Bay2014</v>
          </cell>
          <cell r="AQ173">
            <v>52386</v>
          </cell>
          <cell r="AS173" t="str">
            <v>Week 13Green Bay2014</v>
          </cell>
          <cell r="AT173">
            <v>78431</v>
          </cell>
          <cell r="AV173" t="str">
            <v>Week 14Green Bay2014</v>
          </cell>
          <cell r="AW173">
            <v>77512</v>
          </cell>
          <cell r="AY173" t="str">
            <v>Week 15Green Bay2014</v>
          </cell>
          <cell r="AZ173">
            <v>70214</v>
          </cell>
          <cell r="BB173" t="str">
            <v>Week 16Green Bay2014</v>
          </cell>
          <cell r="BC173">
            <v>64247</v>
          </cell>
          <cell r="BE173" t="str">
            <v>Week 17Green Bay2014</v>
          </cell>
          <cell r="BF173">
            <v>78408</v>
          </cell>
        </row>
        <row r="174">
          <cell r="I174" t="str">
            <v>Week 1Houston2014</v>
          </cell>
          <cell r="J174">
            <v>71770</v>
          </cell>
          <cell r="L174" t="str">
            <v>Week 2Houston2014</v>
          </cell>
          <cell r="M174">
            <v>54063</v>
          </cell>
          <cell r="O174" t="str">
            <v>Week 3Houston2014</v>
          </cell>
          <cell r="P174">
            <v>77462</v>
          </cell>
          <cell r="R174" t="str">
            <v>Week 4Houston2014</v>
          </cell>
          <cell r="S174">
            <v>71756</v>
          </cell>
          <cell r="U174" t="str">
            <v>Week 5Houston2014</v>
          </cell>
          <cell r="V174">
            <v>91159</v>
          </cell>
          <cell r="X174" t="str">
            <v>Week 6Houston2014</v>
          </cell>
          <cell r="Y174">
            <v>71787</v>
          </cell>
          <cell r="AA174" t="str">
            <v>Week 7Houston2014</v>
          </cell>
          <cell r="AB174">
            <v>56375</v>
          </cell>
          <cell r="AD174" t="str">
            <v>Week 8Houston2014</v>
          </cell>
          <cell r="AE174">
            <v>69143</v>
          </cell>
          <cell r="AG174" t="str">
            <v>Week 9Houston2014</v>
          </cell>
          <cell r="AH174">
            <v>71780</v>
          </cell>
          <cell r="AJ174" t="str">
            <v>Week 10Houston2014</v>
          </cell>
          <cell r="AK174" t="str">
            <v>Bye</v>
          </cell>
          <cell r="AM174" t="str">
            <v>Week 11Houston2014</v>
          </cell>
          <cell r="AN174">
            <v>67431</v>
          </cell>
          <cell r="AP174" t="str">
            <v>Week 12Houston2014</v>
          </cell>
          <cell r="AQ174">
            <v>71777</v>
          </cell>
          <cell r="AS174" t="str">
            <v>Week 13Houston2014</v>
          </cell>
          <cell r="AT174">
            <v>71714</v>
          </cell>
          <cell r="AV174" t="str">
            <v>Week 14Houston2014</v>
          </cell>
          <cell r="AW174">
            <v>61070</v>
          </cell>
          <cell r="AY174" t="str">
            <v>Week 15Houston2014</v>
          </cell>
          <cell r="AZ174">
            <v>65148</v>
          </cell>
          <cell r="BB174" t="str">
            <v>Week 16Houston2014</v>
          </cell>
          <cell r="BC174">
            <v>71771</v>
          </cell>
          <cell r="BE174" t="str">
            <v>Week 17Houston2014</v>
          </cell>
          <cell r="BF174">
            <v>71777</v>
          </cell>
        </row>
        <row r="175">
          <cell r="I175" t="str">
            <v>Week 1Indianapolis2014</v>
          </cell>
          <cell r="J175">
            <v>76939</v>
          </cell>
          <cell r="L175" t="str">
            <v>Week 2Indianapolis2014</v>
          </cell>
          <cell r="M175">
            <v>64871</v>
          </cell>
          <cell r="O175" t="str">
            <v>Week 3Indianapolis2014</v>
          </cell>
          <cell r="P175">
            <v>60601</v>
          </cell>
          <cell r="R175" t="str">
            <v>Week 4Indianapolis2014</v>
          </cell>
          <cell r="S175">
            <v>64757</v>
          </cell>
          <cell r="U175" t="str">
            <v>Week 5Indianapolis2014</v>
          </cell>
          <cell r="V175">
            <v>65258</v>
          </cell>
          <cell r="X175" t="str">
            <v>Week 6Indianapolis2014</v>
          </cell>
          <cell r="Y175">
            <v>71787</v>
          </cell>
          <cell r="AA175" t="str">
            <v>Week 7Indianapolis2014</v>
          </cell>
          <cell r="AB175">
            <v>66539</v>
          </cell>
          <cell r="AD175" t="str">
            <v>Week 8Indianapolis2014</v>
          </cell>
          <cell r="AE175">
            <v>62479</v>
          </cell>
          <cell r="AG175" t="str">
            <v>Week 9Indianapolis2014</v>
          </cell>
          <cell r="AH175">
            <v>77975</v>
          </cell>
          <cell r="AJ175" t="str">
            <v>Week 10Indianapolis2014</v>
          </cell>
          <cell r="AK175" t="str">
            <v>Bye</v>
          </cell>
          <cell r="AM175" t="str">
            <v>Week 11Indianapolis2014</v>
          </cell>
          <cell r="AN175">
            <v>66751</v>
          </cell>
          <cell r="AP175" t="str">
            <v>Week 12Indianapolis2014</v>
          </cell>
          <cell r="AQ175">
            <v>64328</v>
          </cell>
          <cell r="AS175" t="str">
            <v>Week 13Indianapolis2014</v>
          </cell>
          <cell r="AT175">
            <v>65352</v>
          </cell>
          <cell r="AV175" t="str">
            <v>Week 14Indianapolis2014</v>
          </cell>
          <cell r="AW175">
            <v>67431</v>
          </cell>
          <cell r="AY175" t="str">
            <v>Week 15Indianapolis2014</v>
          </cell>
          <cell r="AZ175">
            <v>65148</v>
          </cell>
          <cell r="BB175" t="str">
            <v>Week 16Indianapolis2014</v>
          </cell>
          <cell r="BC175">
            <v>91899</v>
          </cell>
          <cell r="BE175" t="str">
            <v>Week 17Indianapolis2014</v>
          </cell>
          <cell r="BF175">
            <v>69143</v>
          </cell>
        </row>
        <row r="176">
          <cell r="I176" t="str">
            <v>Week 1Jacksonville2014</v>
          </cell>
          <cell r="J176">
            <v>69596</v>
          </cell>
          <cell r="L176" t="str">
            <v>Week 2Jacksonville2014</v>
          </cell>
          <cell r="M176">
            <v>80037</v>
          </cell>
          <cell r="O176" t="str">
            <v>Week 3Jacksonville2014</v>
          </cell>
          <cell r="P176">
            <v>60601</v>
          </cell>
          <cell r="R176" t="str">
            <v>Week 4Jacksonville2014</v>
          </cell>
          <cell r="S176">
            <v>56553</v>
          </cell>
          <cell r="U176" t="str">
            <v>Week 5Jacksonville2014</v>
          </cell>
          <cell r="V176">
            <v>66198</v>
          </cell>
          <cell r="X176" t="str">
            <v>Week 6Jacksonville2014</v>
          </cell>
          <cell r="Y176">
            <v>69143</v>
          </cell>
          <cell r="AA176" t="str">
            <v>Week 7Jacksonville2014</v>
          </cell>
          <cell r="AB176">
            <v>61341</v>
          </cell>
          <cell r="AD176" t="str">
            <v>Week 8Jacksonville2014</v>
          </cell>
          <cell r="AE176">
            <v>65633</v>
          </cell>
          <cell r="AG176" t="str">
            <v>Week 9Jacksonville2014</v>
          </cell>
          <cell r="AH176">
            <v>60057</v>
          </cell>
          <cell r="AJ176" t="str">
            <v>Week 10Jacksonville2014</v>
          </cell>
          <cell r="AK176">
            <v>83603</v>
          </cell>
          <cell r="AM176" t="str">
            <v>Week 11Jacksonville2014</v>
          </cell>
          <cell r="AN176" t="str">
            <v>Bye</v>
          </cell>
          <cell r="AP176" t="str">
            <v>Week 12Jacksonville2014</v>
          </cell>
          <cell r="AQ176">
            <v>64328</v>
          </cell>
          <cell r="AS176" t="str">
            <v>Week 13Jacksonville2014</v>
          </cell>
          <cell r="AT176">
            <v>64687</v>
          </cell>
          <cell r="AV176" t="str">
            <v>Week 14Jacksonville2014</v>
          </cell>
          <cell r="AW176">
            <v>61070</v>
          </cell>
          <cell r="AY176" t="str">
            <v>Week 15Jacksonville2014</v>
          </cell>
          <cell r="AZ176">
            <v>70801</v>
          </cell>
          <cell r="BB176" t="str">
            <v>Week 16Jacksonville2014</v>
          </cell>
          <cell r="BC176">
            <v>61202</v>
          </cell>
          <cell r="BE176" t="str">
            <v>Week 17Jacksonville2014</v>
          </cell>
          <cell r="BF176">
            <v>71777</v>
          </cell>
        </row>
        <row r="177">
          <cell r="I177" t="str">
            <v>Week 1Kansas City2014</v>
          </cell>
          <cell r="J177">
            <v>73569</v>
          </cell>
          <cell r="L177" t="str">
            <v>Week 2Kansas City2014</v>
          </cell>
          <cell r="M177">
            <v>76900</v>
          </cell>
          <cell r="O177" t="str">
            <v>Week 3Kansas City2014</v>
          </cell>
          <cell r="P177">
            <v>70313</v>
          </cell>
          <cell r="R177" t="str">
            <v>Week 4Kansas City2014</v>
          </cell>
          <cell r="S177">
            <v>76613</v>
          </cell>
          <cell r="U177" t="str">
            <v>Week 5Kansas City2014</v>
          </cell>
          <cell r="V177">
            <v>70799</v>
          </cell>
          <cell r="X177" t="str">
            <v>Week 6Kansas City2014</v>
          </cell>
          <cell r="Y177" t="str">
            <v>Bye</v>
          </cell>
          <cell r="AA177" t="str">
            <v>Week 7Kansas City2014</v>
          </cell>
          <cell r="AB177">
            <v>65260</v>
          </cell>
          <cell r="AD177" t="str">
            <v>Week 8Kansas City2014</v>
          </cell>
          <cell r="AE177">
            <v>75972</v>
          </cell>
          <cell r="AG177" t="str">
            <v>Week 9Kansas City2014</v>
          </cell>
          <cell r="AH177">
            <v>74127</v>
          </cell>
          <cell r="AJ177" t="str">
            <v>Week 10Kansas City2014</v>
          </cell>
          <cell r="AK177">
            <v>68119</v>
          </cell>
          <cell r="AM177" t="str">
            <v>Week 11Kansas City2014</v>
          </cell>
          <cell r="AN177">
            <v>76463</v>
          </cell>
          <cell r="AP177" t="str">
            <v>Week 12Kansas City2014</v>
          </cell>
          <cell r="AQ177">
            <v>52865</v>
          </cell>
          <cell r="AS177" t="str">
            <v>Week 13Kansas City2014</v>
          </cell>
          <cell r="AT177">
            <v>76894</v>
          </cell>
          <cell r="AV177" t="str">
            <v>Week 14Kansas City2014</v>
          </cell>
          <cell r="AW177">
            <v>62387</v>
          </cell>
          <cell r="AY177" t="str">
            <v>Week 15Kansas City2014</v>
          </cell>
          <cell r="AZ177">
            <v>72153</v>
          </cell>
          <cell r="BB177" t="str">
            <v>Week 16Kansas City2014</v>
          </cell>
          <cell r="BC177">
            <v>60865</v>
          </cell>
          <cell r="BE177" t="str">
            <v>Week 17Kansas City2014</v>
          </cell>
          <cell r="BF177">
            <v>73952</v>
          </cell>
        </row>
        <row r="178">
          <cell r="I178" t="str">
            <v>Week 1Miami2014</v>
          </cell>
          <cell r="J178">
            <v>70630</v>
          </cell>
          <cell r="L178" t="str">
            <v>Week 2Miami2014</v>
          </cell>
          <cell r="M178">
            <v>69954</v>
          </cell>
          <cell r="O178" t="str">
            <v>Week 3Miami2014</v>
          </cell>
          <cell r="P178">
            <v>70313</v>
          </cell>
          <cell r="R178" t="str">
            <v>Week 4Miami2014</v>
          </cell>
          <cell r="S178">
            <v>83436</v>
          </cell>
          <cell r="U178" t="str">
            <v>Week 5Miami2014</v>
          </cell>
          <cell r="V178" t="str">
            <v>Bye</v>
          </cell>
          <cell r="X178" t="str">
            <v>Week 6Miami2014</v>
          </cell>
          <cell r="Y178">
            <v>70875</v>
          </cell>
          <cell r="AA178" t="str">
            <v>Week 7Miami2014</v>
          </cell>
          <cell r="AB178">
            <v>62413</v>
          </cell>
          <cell r="AD178" t="str">
            <v>Week 8Miami2014</v>
          </cell>
          <cell r="AE178">
            <v>65633</v>
          </cell>
          <cell r="AG178" t="str">
            <v>Week 9Miami2014</v>
          </cell>
          <cell r="AH178">
            <v>70222</v>
          </cell>
          <cell r="AJ178" t="str">
            <v>Week 10Miami2014</v>
          </cell>
          <cell r="AK178">
            <v>63179</v>
          </cell>
          <cell r="AM178" t="str">
            <v>Week 11Miami2014</v>
          </cell>
          <cell r="AN178">
            <v>71573</v>
          </cell>
          <cell r="AP178" t="str">
            <v>Week 12Miami2014</v>
          </cell>
          <cell r="AQ178">
            <v>76987</v>
          </cell>
          <cell r="AS178" t="str">
            <v>Week 13Miami2014</v>
          </cell>
          <cell r="AT178">
            <v>78160</v>
          </cell>
          <cell r="AV178" t="str">
            <v>Week 14Miami2014</v>
          </cell>
          <cell r="AW178">
            <v>70244</v>
          </cell>
          <cell r="AY178" t="str">
            <v>Week 15Miami2014</v>
          </cell>
          <cell r="AZ178">
            <v>68756</v>
          </cell>
          <cell r="BB178" t="str">
            <v>Week 16Miami2014</v>
          </cell>
          <cell r="BC178">
            <v>66203</v>
          </cell>
          <cell r="BE178" t="str">
            <v>Week 17Miami2014</v>
          </cell>
          <cell r="BF178">
            <v>70220</v>
          </cell>
        </row>
        <row r="179">
          <cell r="I179" t="str">
            <v>Week 1Minnesota2014</v>
          </cell>
          <cell r="J179">
            <v>55919</v>
          </cell>
          <cell r="L179" t="str">
            <v>Week 2Minnesota2014</v>
          </cell>
          <cell r="M179">
            <v>52350</v>
          </cell>
          <cell r="O179" t="str">
            <v>Week 3Minnesota2014</v>
          </cell>
          <cell r="P179">
            <v>73005</v>
          </cell>
          <cell r="R179" t="str">
            <v>Week 4Minnesota2014</v>
          </cell>
          <cell r="S179">
            <v>52173</v>
          </cell>
          <cell r="U179" t="str">
            <v>Week 5Minnesota2014</v>
          </cell>
          <cell r="V179">
            <v>78054</v>
          </cell>
          <cell r="X179" t="str">
            <v>Week 6Minnesota2014</v>
          </cell>
          <cell r="Y179">
            <v>52213</v>
          </cell>
          <cell r="AA179" t="str">
            <v>Week 7Minnesota2014</v>
          </cell>
          <cell r="AB179">
            <v>68477</v>
          </cell>
          <cell r="AD179" t="str">
            <v>Week 8Minnesota2014</v>
          </cell>
          <cell r="AE179">
            <v>56577</v>
          </cell>
          <cell r="AG179" t="str">
            <v>Week 9Minnesota2014</v>
          </cell>
          <cell r="AH179">
            <v>52252</v>
          </cell>
          <cell r="AJ179" t="str">
            <v>Week 10Minnesota2014</v>
          </cell>
          <cell r="AK179" t="str">
            <v>Bye</v>
          </cell>
          <cell r="AM179" t="str">
            <v>Week 11Minnesota2014</v>
          </cell>
          <cell r="AN179">
            <v>61792</v>
          </cell>
          <cell r="AP179" t="str">
            <v>Week 12Minnesota2014</v>
          </cell>
          <cell r="AQ179">
            <v>52386</v>
          </cell>
          <cell r="AS179" t="str">
            <v>Week 13Minnesota2014</v>
          </cell>
          <cell r="AT179">
            <v>52016</v>
          </cell>
          <cell r="AV179" t="str">
            <v>Week 14Minnesota2014</v>
          </cell>
          <cell r="AW179">
            <v>52152</v>
          </cell>
          <cell r="AY179" t="str">
            <v>Week 15Minnesota2014</v>
          </cell>
          <cell r="AZ179">
            <v>62490</v>
          </cell>
          <cell r="BB179" t="str">
            <v>Week 16Minnesota2014</v>
          </cell>
          <cell r="BC179">
            <v>66203</v>
          </cell>
          <cell r="BE179" t="str">
            <v>Week 17Minnesota2014</v>
          </cell>
          <cell r="BF179">
            <v>52364</v>
          </cell>
        </row>
        <row r="180">
          <cell r="I180" t="str">
            <v>Week 1New England2014</v>
          </cell>
          <cell r="J180">
            <v>70630</v>
          </cell>
          <cell r="L180" t="str">
            <v>Week 2New England2014</v>
          </cell>
          <cell r="M180">
            <v>52350</v>
          </cell>
          <cell r="O180" t="str">
            <v>Week 3New England2014</v>
          </cell>
          <cell r="P180">
            <v>68756</v>
          </cell>
          <cell r="R180" t="str">
            <v>Week 4New England2014</v>
          </cell>
          <cell r="S180">
            <v>76613</v>
          </cell>
          <cell r="U180" t="str">
            <v>Week 5New England2014</v>
          </cell>
          <cell r="V180">
            <v>68756</v>
          </cell>
          <cell r="X180" t="str">
            <v>Week 6New England2014</v>
          </cell>
          <cell r="Y180">
            <v>70185</v>
          </cell>
          <cell r="AA180" t="str">
            <v>Week 7New England2014</v>
          </cell>
          <cell r="AB180">
            <v>68756</v>
          </cell>
          <cell r="AD180" t="str">
            <v>Week 8New England2014</v>
          </cell>
          <cell r="AE180">
            <v>68756</v>
          </cell>
          <cell r="AG180" t="str">
            <v>Week 9New England2014</v>
          </cell>
          <cell r="AH180">
            <v>68756</v>
          </cell>
          <cell r="AJ180" t="str">
            <v>Week 10New England2014</v>
          </cell>
          <cell r="AK180" t="str">
            <v>Bye</v>
          </cell>
          <cell r="AM180" t="str">
            <v>Week 11New England2014</v>
          </cell>
          <cell r="AN180">
            <v>66751</v>
          </cell>
          <cell r="AP180" t="str">
            <v>Week 12New England2014</v>
          </cell>
          <cell r="AQ180">
            <v>68756</v>
          </cell>
          <cell r="AS180" t="str">
            <v>Week 13New England2014</v>
          </cell>
          <cell r="AT180">
            <v>78431</v>
          </cell>
          <cell r="AV180" t="str">
            <v>Week 14New England2014</v>
          </cell>
          <cell r="AW180">
            <v>68815</v>
          </cell>
          <cell r="AY180" t="str">
            <v>Week 15New England2014</v>
          </cell>
          <cell r="AZ180">
            <v>68756</v>
          </cell>
          <cell r="BB180" t="str">
            <v>Week 16New England2014</v>
          </cell>
          <cell r="BC180">
            <v>78160</v>
          </cell>
          <cell r="BE180" t="str">
            <v>Week 17New England2014</v>
          </cell>
          <cell r="BF180">
            <v>68756</v>
          </cell>
        </row>
        <row r="181">
          <cell r="I181" t="str">
            <v>Week 1New Orleans2014</v>
          </cell>
          <cell r="J181">
            <v>70706</v>
          </cell>
          <cell r="L181" t="str">
            <v>Week 2New Orleans2014</v>
          </cell>
          <cell r="M181">
            <v>67407</v>
          </cell>
          <cell r="O181" t="str">
            <v>Week 3New Orleans2014</v>
          </cell>
          <cell r="P181">
            <v>73005</v>
          </cell>
          <cell r="R181" t="str">
            <v>Week 4New Orleans2014</v>
          </cell>
          <cell r="S181">
            <v>91176</v>
          </cell>
          <cell r="U181" t="str">
            <v>Week 5New Orleans2014</v>
          </cell>
          <cell r="V181">
            <v>73004</v>
          </cell>
          <cell r="X181" t="str">
            <v>Week 6New Orleans2014</v>
          </cell>
          <cell r="Y181" t="str">
            <v>Bye</v>
          </cell>
          <cell r="AA181" t="str">
            <v>Week 7New Orleans2014</v>
          </cell>
          <cell r="AB181">
            <v>63271</v>
          </cell>
          <cell r="AD181" t="str">
            <v>Week 8New Orleans2014</v>
          </cell>
          <cell r="AE181">
            <v>73146</v>
          </cell>
          <cell r="AG181" t="str">
            <v>Week 9New Orleans2014</v>
          </cell>
          <cell r="AH181">
            <v>73663</v>
          </cell>
          <cell r="AJ181" t="str">
            <v>Week 10New Orleans2014</v>
          </cell>
          <cell r="AK181">
            <v>73129</v>
          </cell>
          <cell r="AM181" t="str">
            <v>Week 11New Orleans2014</v>
          </cell>
          <cell r="AN181">
            <v>73073</v>
          </cell>
          <cell r="AP181" t="str">
            <v>Week 12New Orleans2014</v>
          </cell>
          <cell r="AQ181">
            <v>73373</v>
          </cell>
          <cell r="AS181" t="str">
            <v>Week 13New Orleans2014</v>
          </cell>
          <cell r="AT181">
            <v>61916</v>
          </cell>
          <cell r="AV181" t="str">
            <v>Week 14New Orleans2014</v>
          </cell>
          <cell r="AW181">
            <v>73006</v>
          </cell>
          <cell r="AY181" t="str">
            <v>Week 15New Orleans2014</v>
          </cell>
          <cell r="AZ181">
            <v>60996</v>
          </cell>
          <cell r="BB181" t="str">
            <v>Week 16New Orleans2014</v>
          </cell>
          <cell r="BC181">
            <v>73164</v>
          </cell>
          <cell r="BE181" t="str">
            <v>Week 17New Orleans2014</v>
          </cell>
          <cell r="BF181">
            <v>59952</v>
          </cell>
        </row>
        <row r="182">
          <cell r="I182" t="str">
            <v>Week 1New York Giants2014</v>
          </cell>
          <cell r="J182">
            <v>64401</v>
          </cell>
          <cell r="L182" t="str">
            <v>Week 2New York Giants2014</v>
          </cell>
          <cell r="M182">
            <v>78344</v>
          </cell>
          <cell r="O182" t="str">
            <v>Week 3New York Giants2014</v>
          </cell>
          <cell r="P182">
            <v>77462</v>
          </cell>
          <cell r="R182" t="str">
            <v>Week 4New York Giants2014</v>
          </cell>
          <cell r="S182">
            <v>80573</v>
          </cell>
          <cell r="U182" t="str">
            <v>Week 5New York Giants2014</v>
          </cell>
          <cell r="V182">
            <v>80307</v>
          </cell>
          <cell r="X182" t="str">
            <v>Week 6New York Giants2014</v>
          </cell>
          <cell r="Y182">
            <v>69596</v>
          </cell>
          <cell r="AA182" t="str">
            <v>Week 7New York Giants2014</v>
          </cell>
          <cell r="AB182">
            <v>91028</v>
          </cell>
          <cell r="AD182" t="str">
            <v>Week 8New York Giants2014</v>
          </cell>
          <cell r="AE182" t="str">
            <v>Bye</v>
          </cell>
          <cell r="AG182" t="str">
            <v>Week 9New York Giants2014</v>
          </cell>
          <cell r="AH182">
            <v>77975</v>
          </cell>
          <cell r="AJ182" t="str">
            <v>Week 10New York Giants2014</v>
          </cell>
          <cell r="AK182">
            <v>68352</v>
          </cell>
          <cell r="AM182" t="str">
            <v>Week 11New York Giants2014</v>
          </cell>
          <cell r="AN182">
            <v>80352</v>
          </cell>
          <cell r="AP182" t="str">
            <v>Week 12New York Giants2014</v>
          </cell>
          <cell r="AQ182">
            <v>80520</v>
          </cell>
          <cell r="AS182" t="str">
            <v>Week 13New York Giants2014</v>
          </cell>
          <cell r="AT182">
            <v>64687</v>
          </cell>
          <cell r="AV182" t="str">
            <v>Week 14New York Giants2014</v>
          </cell>
          <cell r="AW182">
            <v>69143</v>
          </cell>
          <cell r="AY182" t="str">
            <v>Week 15New York Giants2014</v>
          </cell>
          <cell r="AZ182">
            <v>77628</v>
          </cell>
          <cell r="BB182" t="str">
            <v>Week 16New York Giants2014</v>
          </cell>
          <cell r="BC182">
            <v>55851</v>
          </cell>
          <cell r="BE182" t="str">
            <v>Week 17New York Giants2014</v>
          </cell>
          <cell r="BF182">
            <v>79150</v>
          </cell>
        </row>
        <row r="183">
          <cell r="I183" t="str">
            <v>Week 1New York Jets2014</v>
          </cell>
          <cell r="J183">
            <v>78160</v>
          </cell>
          <cell r="L183" t="str">
            <v>Week 2New York Jets2014</v>
          </cell>
          <cell r="M183">
            <v>78041</v>
          </cell>
          <cell r="O183" t="str">
            <v>Week 3New York Jets2014</v>
          </cell>
          <cell r="P183">
            <v>78160</v>
          </cell>
          <cell r="R183" t="str">
            <v>Week 4New York Jets2014</v>
          </cell>
          <cell r="S183">
            <v>78160</v>
          </cell>
          <cell r="U183" t="str">
            <v>Week 5New York Jets2014</v>
          </cell>
          <cell r="V183">
            <v>63471</v>
          </cell>
          <cell r="X183" t="str">
            <v>Week 6New York Jets2014</v>
          </cell>
          <cell r="Y183">
            <v>78160</v>
          </cell>
          <cell r="AA183" t="str">
            <v>Week 7New York Jets2014</v>
          </cell>
          <cell r="AB183">
            <v>68756</v>
          </cell>
          <cell r="AD183" t="str">
            <v>Week 8New York Jets2014</v>
          </cell>
          <cell r="AE183">
            <v>78160</v>
          </cell>
          <cell r="AG183" t="str">
            <v>Week 9New York Jets2014</v>
          </cell>
          <cell r="AH183">
            <v>74127</v>
          </cell>
          <cell r="AJ183" t="str">
            <v>Week 10New York Jets2014</v>
          </cell>
          <cell r="AK183">
            <v>78160</v>
          </cell>
          <cell r="AM183" t="str">
            <v>Week 11New York Jets2014</v>
          </cell>
          <cell r="AN183" t="str">
            <v>Bye</v>
          </cell>
          <cell r="AP183" t="str">
            <v>Week 12New York Jets2014</v>
          </cell>
          <cell r="AQ183">
            <v>56044</v>
          </cell>
          <cell r="AS183" t="str">
            <v>Week 13New York Jets2014</v>
          </cell>
          <cell r="AT183">
            <v>78160</v>
          </cell>
          <cell r="AV183" t="str">
            <v>Week 14New York Jets2014</v>
          </cell>
          <cell r="AW183">
            <v>52152</v>
          </cell>
          <cell r="AY183" t="str">
            <v>Week 15New York Jets2014</v>
          </cell>
          <cell r="AZ183">
            <v>69143</v>
          </cell>
          <cell r="BB183" t="str">
            <v>Week 16New York Jets2014</v>
          </cell>
          <cell r="BC183">
            <v>78160</v>
          </cell>
          <cell r="BE183" t="str">
            <v>Week 17New York Jets2014</v>
          </cell>
          <cell r="BF183">
            <v>70220</v>
          </cell>
        </row>
        <row r="184">
          <cell r="I184" t="str">
            <v>Week 1Oakland2014</v>
          </cell>
          <cell r="J184">
            <v>78160</v>
          </cell>
          <cell r="L184" t="str">
            <v>Week 2Oakland2014</v>
          </cell>
          <cell r="M184">
            <v>54063</v>
          </cell>
          <cell r="O184" t="str">
            <v>Week 3Oakland2014</v>
          </cell>
          <cell r="P184">
            <v>68756</v>
          </cell>
          <cell r="R184" t="str">
            <v>Week 4Oakland2014</v>
          </cell>
          <cell r="S184">
            <v>83436</v>
          </cell>
          <cell r="U184" t="str">
            <v>Week 5Oakland2014</v>
          </cell>
          <cell r="V184" t="str">
            <v>Bye</v>
          </cell>
          <cell r="X184" t="str">
            <v>Week 6Oakland2014</v>
          </cell>
          <cell r="Y184">
            <v>53329</v>
          </cell>
          <cell r="AA184" t="str">
            <v>Week 7Oakland2014</v>
          </cell>
          <cell r="AB184">
            <v>52101</v>
          </cell>
          <cell r="AD184" t="str">
            <v>Week 8Oakland2014</v>
          </cell>
          <cell r="AE184">
            <v>67431</v>
          </cell>
          <cell r="AG184" t="str">
            <v>Week 9Oakland2014</v>
          </cell>
          <cell r="AH184">
            <v>68337</v>
          </cell>
          <cell r="AJ184" t="str">
            <v>Week 10Oakland2014</v>
          </cell>
          <cell r="AK184">
            <v>54803</v>
          </cell>
          <cell r="AM184" t="str">
            <v>Week 11Oakland2014</v>
          </cell>
          <cell r="AN184">
            <v>66720</v>
          </cell>
          <cell r="AP184" t="str">
            <v>Week 12Oakland2014</v>
          </cell>
          <cell r="AQ184">
            <v>52865</v>
          </cell>
          <cell r="AS184" t="str">
            <v>Week 13Oakland2014</v>
          </cell>
          <cell r="AT184">
            <v>55650</v>
          </cell>
          <cell r="AV184" t="str">
            <v>Week 14Oakland2014</v>
          </cell>
          <cell r="AW184">
            <v>55300</v>
          </cell>
          <cell r="AY184" t="str">
            <v>Week 15Oakland2014</v>
          </cell>
          <cell r="AZ184">
            <v>72153</v>
          </cell>
          <cell r="BB184" t="str">
            <v>Week 16Oakland2014</v>
          </cell>
          <cell r="BC184">
            <v>53436</v>
          </cell>
          <cell r="BE184" t="str">
            <v>Week 17Oakland2014</v>
          </cell>
          <cell r="BF184">
            <v>76929</v>
          </cell>
        </row>
        <row r="185">
          <cell r="I185" t="str">
            <v>Week 1Philadelphia2014</v>
          </cell>
          <cell r="J185">
            <v>69596</v>
          </cell>
          <cell r="L185" t="str">
            <v>Week 2Philadelphia2014</v>
          </cell>
          <cell r="M185">
            <v>64871</v>
          </cell>
          <cell r="O185" t="str">
            <v>Week 3Philadelphia2014</v>
          </cell>
          <cell r="P185">
            <v>69596</v>
          </cell>
          <cell r="R185" t="str">
            <v>Week 4Philadelphia2014</v>
          </cell>
          <cell r="S185">
            <v>70799</v>
          </cell>
          <cell r="U185" t="str">
            <v>Week 5Philadelphia2014</v>
          </cell>
          <cell r="V185">
            <v>69596</v>
          </cell>
          <cell r="X185" t="str">
            <v>Week 6Philadelphia2014</v>
          </cell>
          <cell r="Y185">
            <v>69596</v>
          </cell>
          <cell r="AA185" t="str">
            <v>Week 7Philadelphia2014</v>
          </cell>
          <cell r="AB185" t="str">
            <v>Bye</v>
          </cell>
          <cell r="AD185" t="str">
            <v>Week 8Philadelphia2014</v>
          </cell>
          <cell r="AE185">
            <v>61789</v>
          </cell>
          <cell r="AG185" t="str">
            <v>Week 9Philadelphia2014</v>
          </cell>
          <cell r="AH185">
            <v>71780</v>
          </cell>
          <cell r="AJ185" t="str">
            <v>Week 10Philadelphia2014</v>
          </cell>
          <cell r="AK185">
            <v>69596</v>
          </cell>
          <cell r="AM185" t="str">
            <v>Week 11Philadelphia2014</v>
          </cell>
          <cell r="AN185">
            <v>78270</v>
          </cell>
          <cell r="AP185" t="str">
            <v>Week 12Philadelphia2014</v>
          </cell>
          <cell r="AQ185">
            <v>69596</v>
          </cell>
          <cell r="AS185" t="str">
            <v>Week 13Philadelphia2014</v>
          </cell>
          <cell r="AT185">
            <v>91379</v>
          </cell>
          <cell r="AV185" t="str">
            <v>Week 14Philadelphia2014</v>
          </cell>
          <cell r="AW185">
            <v>69596</v>
          </cell>
          <cell r="AY185" t="str">
            <v>Week 15Philadelphia2014</v>
          </cell>
          <cell r="AZ185">
            <v>69596</v>
          </cell>
          <cell r="BB185" t="str">
            <v>Week 16Philadelphia2014</v>
          </cell>
          <cell r="BC185">
            <v>78897</v>
          </cell>
          <cell r="BE185" t="str">
            <v>Week 17Philadelphia2014</v>
          </cell>
          <cell r="BF185">
            <v>79150</v>
          </cell>
        </row>
        <row r="186">
          <cell r="I186" t="str">
            <v>Week 1Pittsburgh2014</v>
          </cell>
          <cell r="J186">
            <v>64598</v>
          </cell>
          <cell r="L186" t="str">
            <v>Week 2Pittsburgh2014</v>
          </cell>
          <cell r="M186">
            <v>71181</v>
          </cell>
          <cell r="O186" t="str">
            <v>Week 3Pittsburgh2014</v>
          </cell>
          <cell r="P186">
            <v>73945</v>
          </cell>
          <cell r="R186" t="str">
            <v>Week 4Pittsburgh2014</v>
          </cell>
          <cell r="S186">
            <v>62910</v>
          </cell>
          <cell r="U186" t="str">
            <v>Week 5Pittsburgh2014</v>
          </cell>
          <cell r="V186">
            <v>66198</v>
          </cell>
          <cell r="X186" t="str">
            <v>Week 6Pittsburgh2014</v>
          </cell>
          <cell r="Y186">
            <v>67431</v>
          </cell>
          <cell r="AA186" t="str">
            <v>Week 7Pittsburgh2014</v>
          </cell>
          <cell r="AB186">
            <v>56375</v>
          </cell>
          <cell r="AD186" t="str">
            <v>Week 8Pittsburgh2014</v>
          </cell>
          <cell r="AE186">
            <v>62479</v>
          </cell>
          <cell r="AG186" t="str">
            <v>Week 9Pittsburgh2014</v>
          </cell>
          <cell r="AH186">
            <v>63971</v>
          </cell>
          <cell r="AJ186" t="str">
            <v>Week 10Pittsburgh2014</v>
          </cell>
          <cell r="AK186">
            <v>78160</v>
          </cell>
          <cell r="AM186" t="str">
            <v>Week 11Pittsburgh2014</v>
          </cell>
          <cell r="AN186">
            <v>69143</v>
          </cell>
          <cell r="AP186" t="str">
            <v>Week 12Pittsburgh2014</v>
          </cell>
          <cell r="AQ186" t="str">
            <v>Bye</v>
          </cell>
          <cell r="AS186" t="str">
            <v>Week 13Pittsburgh2014</v>
          </cell>
          <cell r="AT186">
            <v>61916</v>
          </cell>
          <cell r="AV186" t="str">
            <v>Week 14Pittsburgh2014</v>
          </cell>
          <cell r="AW186">
            <v>65512</v>
          </cell>
          <cell r="AY186" t="str">
            <v>Week 15Pittsburgh2014</v>
          </cell>
          <cell r="AZ186">
            <v>71161</v>
          </cell>
          <cell r="BB186" t="str">
            <v>Week 16Pittsburgh2014</v>
          </cell>
          <cell r="BC186">
            <v>60865</v>
          </cell>
          <cell r="BE186" t="str">
            <v>Week 17Pittsburgh2014</v>
          </cell>
          <cell r="BF186">
            <v>64697</v>
          </cell>
        </row>
        <row r="187">
          <cell r="I187" t="str">
            <v>Week 1Los Angeles Chargers2014</v>
          </cell>
          <cell r="J187">
            <v>61292</v>
          </cell>
          <cell r="L187" t="str">
            <v>Week 2Los Angeles Chargers2014</v>
          </cell>
          <cell r="M187">
            <v>67916</v>
          </cell>
          <cell r="O187" t="str">
            <v>Week 3Los Angeles Chargers2014</v>
          </cell>
          <cell r="P187">
            <v>68611</v>
          </cell>
          <cell r="R187" t="str">
            <v>Week 4Los Angeles Chargers2014</v>
          </cell>
          <cell r="S187">
            <v>56553</v>
          </cell>
          <cell r="U187" t="str">
            <v>Week 5Los Angeles Chargers2014</v>
          </cell>
          <cell r="V187">
            <v>63471</v>
          </cell>
          <cell r="X187" t="str">
            <v>Week 6Los Angeles Chargers2014</v>
          </cell>
          <cell r="Y187">
            <v>53329</v>
          </cell>
          <cell r="AA187" t="str">
            <v>Week 7Los Angeles Chargers2014</v>
          </cell>
          <cell r="AB187">
            <v>65260</v>
          </cell>
          <cell r="AD187" t="str">
            <v>Week 8Los Angeles Chargers2014</v>
          </cell>
          <cell r="AE187">
            <v>76907</v>
          </cell>
          <cell r="AG187" t="str">
            <v>Week 9Los Angeles Chargers2014</v>
          </cell>
          <cell r="AH187">
            <v>70222</v>
          </cell>
          <cell r="AJ187" t="str">
            <v>Week 10Los Angeles Chargers2014</v>
          </cell>
          <cell r="AK187" t="str">
            <v>Bye</v>
          </cell>
          <cell r="AM187" t="str">
            <v>Week 11Los Angeles Chargers2014</v>
          </cell>
          <cell r="AN187">
            <v>66720</v>
          </cell>
          <cell r="AP187" t="str">
            <v>Week 12Los Angeles Chargers2014</v>
          </cell>
          <cell r="AQ187">
            <v>66040</v>
          </cell>
          <cell r="AS187" t="str">
            <v>Week 13Los Angeles Chargers2014</v>
          </cell>
          <cell r="AT187">
            <v>71060</v>
          </cell>
          <cell r="AV187" t="str">
            <v>Week 14Los Angeles Chargers2014</v>
          </cell>
          <cell r="AW187">
            <v>68815</v>
          </cell>
          <cell r="AY187" t="str">
            <v>Week 15Los Angeles Chargers2014</v>
          </cell>
          <cell r="AZ187">
            <v>68682</v>
          </cell>
          <cell r="BB187" t="str">
            <v>Week 16Los Angeles Chargers2014</v>
          </cell>
          <cell r="BC187">
            <v>70699</v>
          </cell>
          <cell r="BE187" t="str">
            <v>Week 17Los Angeles Chargers2014</v>
          </cell>
          <cell r="BF187">
            <v>73952</v>
          </cell>
        </row>
        <row r="188">
          <cell r="I188" t="str">
            <v>Week 1San Francisco2014</v>
          </cell>
          <cell r="J188">
            <v>91174</v>
          </cell>
          <cell r="L188" t="str">
            <v>Week 2San Francisco2014</v>
          </cell>
          <cell r="M188">
            <v>70799</v>
          </cell>
          <cell r="O188" t="str">
            <v>Week 3San Francisco2014</v>
          </cell>
          <cell r="P188">
            <v>61572</v>
          </cell>
          <cell r="R188" t="str">
            <v>Week 4San Francisco2014</v>
          </cell>
          <cell r="S188">
            <v>70799</v>
          </cell>
          <cell r="U188" t="str">
            <v>Week 5San Francisco2014</v>
          </cell>
          <cell r="V188">
            <v>70799</v>
          </cell>
          <cell r="X188" t="str">
            <v>Week 6San Francisco2014</v>
          </cell>
          <cell r="Y188">
            <v>56851</v>
          </cell>
          <cell r="AA188" t="str">
            <v>Week 7San Francisco2014</v>
          </cell>
          <cell r="AB188">
            <v>77047</v>
          </cell>
          <cell r="AD188" t="str">
            <v>Week 8San Francisco2014</v>
          </cell>
          <cell r="AE188" t="str">
            <v>Bye</v>
          </cell>
          <cell r="AG188" t="str">
            <v>Week 9San Francisco2014</v>
          </cell>
          <cell r="AH188">
            <v>70799</v>
          </cell>
          <cell r="AJ188" t="str">
            <v>Week 10San Francisco2014</v>
          </cell>
          <cell r="AK188">
            <v>73129</v>
          </cell>
          <cell r="AM188" t="str">
            <v>Week 11San Francisco2014</v>
          </cell>
          <cell r="AN188">
            <v>80352</v>
          </cell>
          <cell r="AP188" t="str">
            <v>Week 12San Francisco2014</v>
          </cell>
          <cell r="AQ188">
            <v>70799</v>
          </cell>
          <cell r="AS188" t="str">
            <v>Week 13San Francisco2014</v>
          </cell>
          <cell r="AT188">
            <v>70799</v>
          </cell>
          <cell r="AV188" t="str">
            <v>Week 14San Francisco2014</v>
          </cell>
          <cell r="AW188">
            <v>55300</v>
          </cell>
          <cell r="AY188" t="str">
            <v>Week 15San Francisco2014</v>
          </cell>
          <cell r="AZ188">
            <v>68526</v>
          </cell>
          <cell r="BB188" t="str">
            <v>Week 16San Francisco2014</v>
          </cell>
          <cell r="BC188">
            <v>70699</v>
          </cell>
          <cell r="BE188" t="str">
            <v>Week 17San Francisco2014</v>
          </cell>
          <cell r="BF188">
            <v>70699</v>
          </cell>
        </row>
        <row r="189">
          <cell r="I189" t="str">
            <v>Week 1Seattle2014</v>
          </cell>
          <cell r="J189">
            <v>68424</v>
          </cell>
          <cell r="L189" t="str">
            <v>Week 2Seattle2014</v>
          </cell>
          <cell r="M189">
            <v>67916</v>
          </cell>
          <cell r="O189" t="str">
            <v>Week 3Seattle2014</v>
          </cell>
          <cell r="P189">
            <v>68447</v>
          </cell>
          <cell r="R189" t="str">
            <v>Week 4Seattle2014</v>
          </cell>
          <cell r="S189" t="str">
            <v>Bye</v>
          </cell>
          <cell r="U189" t="str">
            <v>Week 5Seattle2014</v>
          </cell>
          <cell r="V189">
            <v>79522</v>
          </cell>
          <cell r="X189" t="str">
            <v>Week 6Seattle2014</v>
          </cell>
          <cell r="Y189">
            <v>68432</v>
          </cell>
          <cell r="AA189" t="str">
            <v>Week 7Seattle2014</v>
          </cell>
          <cell r="AB189">
            <v>57855</v>
          </cell>
          <cell r="AD189" t="str">
            <v>Week 8Seattle2014</v>
          </cell>
          <cell r="AE189">
            <v>74042</v>
          </cell>
          <cell r="AG189" t="str">
            <v>Week 9Seattle2014</v>
          </cell>
          <cell r="AH189">
            <v>68337</v>
          </cell>
          <cell r="AJ189" t="str">
            <v>Week 10Seattle2014</v>
          </cell>
          <cell r="AK189">
            <v>68352</v>
          </cell>
          <cell r="AM189" t="str">
            <v>Week 11Seattle2014</v>
          </cell>
          <cell r="AN189">
            <v>76463</v>
          </cell>
          <cell r="AP189" t="str">
            <v>Week 12Seattle2014</v>
          </cell>
          <cell r="AQ189">
            <v>68327</v>
          </cell>
          <cell r="AS189" t="str">
            <v>Week 13Seattle2014</v>
          </cell>
          <cell r="AT189">
            <v>70799</v>
          </cell>
          <cell r="AV189" t="str">
            <v>Week 14Seattle2014</v>
          </cell>
          <cell r="AW189">
            <v>69596</v>
          </cell>
          <cell r="AY189" t="str">
            <v>Week 15Seattle2014</v>
          </cell>
          <cell r="AZ189">
            <v>68526</v>
          </cell>
          <cell r="BB189" t="str">
            <v>Week 16Seattle2014</v>
          </cell>
          <cell r="BC189">
            <v>63806</v>
          </cell>
          <cell r="BE189" t="str">
            <v>Week 17Seattle2014</v>
          </cell>
          <cell r="BF189">
            <v>68453</v>
          </cell>
        </row>
        <row r="190">
          <cell r="I190" t="str">
            <v>Week 1Los Angeles Rams2014</v>
          </cell>
          <cell r="J190">
            <v>55919</v>
          </cell>
          <cell r="L190" t="str">
            <v>Week 2Los Angeles Rams2014</v>
          </cell>
          <cell r="M190">
            <v>59923</v>
          </cell>
          <cell r="O190" t="str">
            <v>Week 3Los Angeles Rams2014</v>
          </cell>
          <cell r="P190">
            <v>58739</v>
          </cell>
          <cell r="R190" t="str">
            <v>Week 4Los Angeles Rams2014</v>
          </cell>
          <cell r="S190" t="str">
            <v>Bye</v>
          </cell>
          <cell r="U190" t="str">
            <v>Week 5Los Angeles Rams2014</v>
          </cell>
          <cell r="V190">
            <v>69596</v>
          </cell>
          <cell r="X190" t="str">
            <v>Week 6Los Angeles Rams2014</v>
          </cell>
          <cell r="Y190">
            <v>56851</v>
          </cell>
          <cell r="AA190" t="str">
            <v>Week 7Los Angeles Rams2014</v>
          </cell>
          <cell r="AB190">
            <v>57855</v>
          </cell>
          <cell r="AD190" t="str">
            <v>Week 8Los Angeles Rams2014</v>
          </cell>
          <cell r="AE190">
            <v>75972</v>
          </cell>
          <cell r="AG190" t="str">
            <v>Week 9Los Angeles Rams2014</v>
          </cell>
          <cell r="AH190">
            <v>70799</v>
          </cell>
          <cell r="AJ190" t="str">
            <v>Week 10Los Angeles Rams2014</v>
          </cell>
          <cell r="AK190">
            <v>61363</v>
          </cell>
          <cell r="AM190" t="str">
            <v>Week 11Los Angeles Rams2014</v>
          </cell>
          <cell r="AN190">
            <v>59401</v>
          </cell>
          <cell r="AP190" t="str">
            <v>Week 12Los Angeles Rams2014</v>
          </cell>
          <cell r="AQ190">
            <v>66040</v>
          </cell>
          <cell r="AS190" t="str">
            <v>Week 13Los Angeles Rams2014</v>
          </cell>
          <cell r="AT190">
            <v>55650</v>
          </cell>
          <cell r="AV190" t="str">
            <v>Week 14Los Angeles Rams2014</v>
          </cell>
          <cell r="AW190">
            <v>71120</v>
          </cell>
          <cell r="AY190" t="str">
            <v>Week 15Los Angeles Rams2014</v>
          </cell>
          <cell r="AZ190">
            <v>55880</v>
          </cell>
          <cell r="BB190" t="str">
            <v>Week 16Los Angeles Rams2014</v>
          </cell>
          <cell r="BC190">
            <v>55851</v>
          </cell>
          <cell r="BE190" t="str">
            <v>Week 17Los Angeles Rams2014</v>
          </cell>
          <cell r="BF190">
            <v>68453</v>
          </cell>
        </row>
        <row r="191">
          <cell r="I191" t="str">
            <v>Week 1Tampa Bay2014</v>
          </cell>
          <cell r="J191">
            <v>62442</v>
          </cell>
          <cell r="L191" t="str">
            <v>Week 2Tampa Bay2014</v>
          </cell>
          <cell r="M191">
            <v>59923</v>
          </cell>
          <cell r="O191" t="str">
            <v>Week 3Tampa Bay2014</v>
          </cell>
          <cell r="P191">
            <v>70318</v>
          </cell>
          <cell r="R191" t="str">
            <v>Week 4Tampa Bay2014</v>
          </cell>
          <cell r="S191">
            <v>62910</v>
          </cell>
          <cell r="U191" t="str">
            <v>Week 5Tampa Bay2014</v>
          </cell>
          <cell r="V191">
            <v>73004</v>
          </cell>
          <cell r="X191" t="str">
            <v>Week 6Tampa Bay2014</v>
          </cell>
          <cell r="Y191">
            <v>60041</v>
          </cell>
          <cell r="AA191" t="str">
            <v>Week 7Tampa Bay2014</v>
          </cell>
          <cell r="AB191" t="str">
            <v>Bye</v>
          </cell>
          <cell r="AD191" t="str">
            <v>Week 8Tampa Bay2014</v>
          </cell>
          <cell r="AE191">
            <v>56577</v>
          </cell>
          <cell r="AG191" t="str">
            <v>Week 9Tampa Bay2014</v>
          </cell>
          <cell r="AH191">
            <v>67431</v>
          </cell>
          <cell r="AJ191" t="str">
            <v>Week 10Tampa Bay2014</v>
          </cell>
          <cell r="AK191">
            <v>57751</v>
          </cell>
          <cell r="AM191" t="str">
            <v>Week 11Tampa Bay2014</v>
          </cell>
          <cell r="AN191">
            <v>77442</v>
          </cell>
          <cell r="AP191" t="str">
            <v>Week 12Tampa Bay2014</v>
          </cell>
          <cell r="AQ191">
            <v>61109</v>
          </cell>
          <cell r="AS191" t="str">
            <v>Week 13Tampa Bay2014</v>
          </cell>
          <cell r="AT191">
            <v>56340</v>
          </cell>
          <cell r="AV191" t="str">
            <v>Week 14Tampa Bay2014</v>
          </cell>
          <cell r="AW191">
            <v>61489</v>
          </cell>
          <cell r="AY191" t="str">
            <v>Week 15Tampa Bay2014</v>
          </cell>
          <cell r="AZ191">
            <v>72842</v>
          </cell>
          <cell r="BB191" t="str">
            <v>Week 16Tampa Bay2014</v>
          </cell>
          <cell r="BC191">
            <v>64247</v>
          </cell>
          <cell r="BE191" t="str">
            <v>Week 17Tampa Bay2014</v>
          </cell>
          <cell r="BF191">
            <v>59952</v>
          </cell>
        </row>
        <row r="192">
          <cell r="I192" t="str">
            <v>Week 1Tennessee2014</v>
          </cell>
          <cell r="J192">
            <v>73569</v>
          </cell>
          <cell r="L192" t="str">
            <v>Week 2Tennessee2014</v>
          </cell>
          <cell r="M192">
            <v>69143</v>
          </cell>
          <cell r="O192" t="str">
            <v>Week 3Tennessee2014</v>
          </cell>
          <cell r="P192">
            <v>56743</v>
          </cell>
          <cell r="R192" t="str">
            <v>Week 4Tennessee2014</v>
          </cell>
          <cell r="S192">
            <v>64757</v>
          </cell>
          <cell r="U192" t="str">
            <v>Week 5Tennessee2014</v>
          </cell>
          <cell r="V192">
            <v>69143</v>
          </cell>
          <cell r="X192" t="str">
            <v>Week 6Tennessee2014</v>
          </cell>
          <cell r="Y192">
            <v>69143</v>
          </cell>
          <cell r="AA192" t="str">
            <v>Week 7Tennessee2014</v>
          </cell>
          <cell r="AB192">
            <v>75227</v>
          </cell>
          <cell r="AD192" t="str">
            <v>Week 8Tennessee2014</v>
          </cell>
          <cell r="AE192">
            <v>69143</v>
          </cell>
          <cell r="AG192" t="str">
            <v>Week 9Tennessee2014</v>
          </cell>
          <cell r="AH192" t="str">
            <v>Bye</v>
          </cell>
          <cell r="AJ192" t="str">
            <v>Week 10Tennessee2014</v>
          </cell>
          <cell r="AK192">
            <v>70914</v>
          </cell>
          <cell r="AM192" t="str">
            <v>Week 11Tennessee2014</v>
          </cell>
          <cell r="AN192">
            <v>69143</v>
          </cell>
          <cell r="AP192" t="str">
            <v>Week 12Tennessee2014</v>
          </cell>
          <cell r="AQ192">
            <v>69596</v>
          </cell>
          <cell r="AS192" t="str">
            <v>Week 13Tennessee2014</v>
          </cell>
          <cell r="AT192">
            <v>71714</v>
          </cell>
          <cell r="AV192" t="str">
            <v>Week 14Tennessee2014</v>
          </cell>
          <cell r="AW192">
            <v>69143</v>
          </cell>
          <cell r="AY192" t="str">
            <v>Week 15Tennessee2014</v>
          </cell>
          <cell r="AZ192">
            <v>69143</v>
          </cell>
          <cell r="BB192" t="str">
            <v>Week 16Tennessee2014</v>
          </cell>
          <cell r="BC192">
            <v>61202</v>
          </cell>
          <cell r="BE192" t="str">
            <v>Week 17Tennessee2014</v>
          </cell>
          <cell r="BF192">
            <v>69143</v>
          </cell>
        </row>
        <row r="193">
          <cell r="I193" t="str">
            <v>Week 1Washington2014</v>
          </cell>
          <cell r="J193">
            <v>71770</v>
          </cell>
          <cell r="L193" t="str">
            <v>Week 2Washington2014</v>
          </cell>
          <cell r="M193">
            <v>80037</v>
          </cell>
          <cell r="O193" t="str">
            <v>Week 3Washington2014</v>
          </cell>
          <cell r="P193">
            <v>69596</v>
          </cell>
          <cell r="R193" t="str">
            <v>Week 4Washington2014</v>
          </cell>
          <cell r="S193">
            <v>80573</v>
          </cell>
          <cell r="U193" t="str">
            <v>Week 5Washington2014</v>
          </cell>
          <cell r="V193">
            <v>79522</v>
          </cell>
          <cell r="X193" t="str">
            <v>Week 6Washington2014</v>
          </cell>
          <cell r="Y193">
            <v>61139</v>
          </cell>
          <cell r="AA193" t="str">
            <v>Week 7Washington2014</v>
          </cell>
          <cell r="AB193">
            <v>75227</v>
          </cell>
          <cell r="AD193" t="str">
            <v>Week 8Washington2014</v>
          </cell>
          <cell r="AE193">
            <v>87055</v>
          </cell>
          <cell r="AG193" t="str">
            <v>Week 9Washington2014</v>
          </cell>
          <cell r="AH193">
            <v>52252</v>
          </cell>
          <cell r="AJ193" t="str">
            <v>Week 10Washington2014</v>
          </cell>
          <cell r="AK193" t="str">
            <v>Bye</v>
          </cell>
          <cell r="AM193" t="str">
            <v>Week 11Washington2014</v>
          </cell>
          <cell r="AN193">
            <v>77442</v>
          </cell>
          <cell r="AP193" t="str">
            <v>Week 12Washington2014</v>
          </cell>
          <cell r="AQ193">
            <v>70799</v>
          </cell>
          <cell r="AS193" t="str">
            <v>Week 13Washington2014</v>
          </cell>
          <cell r="AT193">
            <v>65352</v>
          </cell>
          <cell r="AV193" t="str">
            <v>Week 14Washington2014</v>
          </cell>
          <cell r="AW193">
            <v>71120</v>
          </cell>
          <cell r="AY193" t="str">
            <v>Week 15Washington2014</v>
          </cell>
          <cell r="AZ193">
            <v>77628</v>
          </cell>
          <cell r="BB193" t="str">
            <v>Week 16Washington2014</v>
          </cell>
          <cell r="BC193">
            <v>78897</v>
          </cell>
          <cell r="BE193" t="str">
            <v>Week 17Washington2014</v>
          </cell>
          <cell r="BF193">
            <v>80897</v>
          </cell>
        </row>
        <row r="194">
          <cell r="I194" t="str">
            <v>Week 1Arizona2015</v>
          </cell>
          <cell r="J194">
            <v>62903</v>
          </cell>
          <cell r="L194" t="str">
            <v>Week 2Arizona2015</v>
          </cell>
          <cell r="M194">
            <v>62351</v>
          </cell>
          <cell r="O194" t="str">
            <v>Week 3Arizona2015</v>
          </cell>
          <cell r="P194">
            <v>63663</v>
          </cell>
          <cell r="R194" t="str">
            <v>Week 4Arizona2015</v>
          </cell>
          <cell r="S194">
            <v>63146</v>
          </cell>
          <cell r="U194" t="str">
            <v>Week 5Arizona2015</v>
          </cell>
          <cell r="V194">
            <v>60816</v>
          </cell>
          <cell r="X194" t="str">
            <v>Week 6Arizona2015</v>
          </cell>
          <cell r="Y194">
            <v>63846</v>
          </cell>
          <cell r="AA194" t="str">
            <v>Week 7Arizona2015</v>
          </cell>
          <cell r="AB194">
            <v>64722</v>
          </cell>
          <cell r="AD194" t="str">
            <v>Week 8Arizona2015</v>
          </cell>
          <cell r="AE194">
            <v>67431</v>
          </cell>
          <cell r="AG194" t="str">
            <v>Week 9Arizona2015</v>
          </cell>
          <cell r="AH194" t="str">
            <v>Bye</v>
          </cell>
          <cell r="AJ194" t="str">
            <v>Week 10Arizona2015</v>
          </cell>
          <cell r="AK194">
            <v>69005</v>
          </cell>
          <cell r="AM194" t="str">
            <v>Week 11Arizona2015</v>
          </cell>
          <cell r="AN194">
            <v>64745</v>
          </cell>
          <cell r="AP194" t="str">
            <v>Week 12Arizona2015</v>
          </cell>
          <cell r="AQ194">
            <v>70799</v>
          </cell>
          <cell r="AS194" t="str">
            <v>Week 13Arizona2015</v>
          </cell>
          <cell r="AT194">
            <v>51115</v>
          </cell>
          <cell r="AV194" t="str">
            <v>Week 14Arizona2015</v>
          </cell>
          <cell r="AW194">
            <v>64784</v>
          </cell>
          <cell r="AY194" t="str">
            <v>Week 15Arizona2015</v>
          </cell>
          <cell r="AZ194">
            <v>69596</v>
          </cell>
          <cell r="BB194" t="str">
            <v>Week 16Arizona2015</v>
          </cell>
          <cell r="BC194">
            <v>64878</v>
          </cell>
          <cell r="BE194" t="str">
            <v>Week 17Arizona2015</v>
          </cell>
          <cell r="BF194">
            <v>64646</v>
          </cell>
        </row>
        <row r="195">
          <cell r="I195" t="str">
            <v>Week 1Atlanta2015</v>
          </cell>
          <cell r="J195">
            <v>70516</v>
          </cell>
          <cell r="L195" t="str">
            <v>Week 2Atlanta2015</v>
          </cell>
          <cell r="M195">
            <v>77678</v>
          </cell>
          <cell r="O195" t="str">
            <v>Week 3Atlanta2015</v>
          </cell>
          <cell r="P195">
            <v>90345</v>
          </cell>
          <cell r="R195" t="str">
            <v>Week 4Atlanta2015</v>
          </cell>
          <cell r="S195">
            <v>69904</v>
          </cell>
          <cell r="U195" t="str">
            <v>Week 5Atlanta2015</v>
          </cell>
          <cell r="V195">
            <v>70178</v>
          </cell>
          <cell r="X195" t="str">
            <v>Week 6Atlanta2015</v>
          </cell>
          <cell r="Y195">
            <v>73018</v>
          </cell>
          <cell r="AA195" t="str">
            <v>Week 7Atlanta2015</v>
          </cell>
          <cell r="AB195">
            <v>63329</v>
          </cell>
          <cell r="AD195" t="str">
            <v>Week 8Atlanta2015</v>
          </cell>
          <cell r="AE195">
            <v>70524</v>
          </cell>
          <cell r="AG195" t="str">
            <v>Week 9Atlanta2015</v>
          </cell>
          <cell r="AH195">
            <v>70799</v>
          </cell>
          <cell r="AJ195" t="str">
            <v>Week 10Atlanta2015</v>
          </cell>
          <cell r="AK195" t="str">
            <v>Bye</v>
          </cell>
          <cell r="AM195" t="str">
            <v>Week 11Atlanta2015</v>
          </cell>
          <cell r="AN195">
            <v>70433</v>
          </cell>
          <cell r="AP195" t="str">
            <v>Week 12Atlanta2015</v>
          </cell>
          <cell r="AQ195">
            <v>70610</v>
          </cell>
          <cell r="AS195" t="str">
            <v>Week 13Atlanta2015</v>
          </cell>
          <cell r="AT195">
            <v>58221</v>
          </cell>
          <cell r="AV195" t="str">
            <v>Week 14Atlanta2015</v>
          </cell>
          <cell r="AW195">
            <v>74420</v>
          </cell>
          <cell r="AY195" t="str">
            <v>Week 15Atlanta2015</v>
          </cell>
          <cell r="AZ195">
            <v>64016</v>
          </cell>
          <cell r="BB195" t="str">
            <v>Week 16Atlanta2015</v>
          </cell>
          <cell r="BC195">
            <v>70981</v>
          </cell>
          <cell r="BE195" t="str">
            <v>Week 17Atlanta2015</v>
          </cell>
          <cell r="BF195">
            <v>69699</v>
          </cell>
        </row>
        <row r="196">
          <cell r="I196" t="str">
            <v>Week 1Baltimore2015</v>
          </cell>
          <cell r="J196">
            <v>76798</v>
          </cell>
          <cell r="L196" t="str">
            <v>Week 2Baltimore2015</v>
          </cell>
          <cell r="M196">
            <v>53500</v>
          </cell>
          <cell r="O196" t="str">
            <v>Week 3Baltimore2015</v>
          </cell>
          <cell r="P196">
            <v>70970</v>
          </cell>
          <cell r="R196" t="str">
            <v>Week 4Baltimore2015</v>
          </cell>
          <cell r="S196">
            <v>63929</v>
          </cell>
          <cell r="U196" t="str">
            <v>Week 5Baltimore2015</v>
          </cell>
          <cell r="V196">
            <v>71046</v>
          </cell>
          <cell r="X196" t="str">
            <v>Week 6Baltimore2015</v>
          </cell>
          <cell r="Y196">
            <v>70799</v>
          </cell>
          <cell r="AA196" t="str">
            <v>Week 7Baltimore2015</v>
          </cell>
          <cell r="AB196">
            <v>64722</v>
          </cell>
          <cell r="AD196" t="str">
            <v>Week 8Baltimore2015</v>
          </cell>
          <cell r="AE196">
            <v>70829</v>
          </cell>
          <cell r="AG196" t="str">
            <v>Week 9Baltimore2015</v>
          </cell>
          <cell r="AH196" t="str">
            <v>Bye</v>
          </cell>
          <cell r="AJ196" t="str">
            <v>Week 10Baltimore2015</v>
          </cell>
          <cell r="AK196">
            <v>70837</v>
          </cell>
          <cell r="AM196" t="str">
            <v>Week 11Baltimore2015</v>
          </cell>
          <cell r="AN196">
            <v>71105</v>
          </cell>
          <cell r="AP196" t="str">
            <v>Week 12Baltimore2015</v>
          </cell>
          <cell r="AQ196">
            <v>64380</v>
          </cell>
          <cell r="AS196" t="str">
            <v>Week 13Baltimore2015</v>
          </cell>
          <cell r="AT196">
            <v>64519</v>
          </cell>
          <cell r="AV196" t="str">
            <v>Week 14Baltimore2015</v>
          </cell>
          <cell r="AW196">
            <v>71179</v>
          </cell>
          <cell r="AY196" t="str">
            <v>Week 15Baltimore2015</v>
          </cell>
          <cell r="AZ196">
            <v>70791</v>
          </cell>
          <cell r="BB196" t="str">
            <v>Week 16Baltimore2015</v>
          </cell>
          <cell r="BC196">
            <v>71261</v>
          </cell>
          <cell r="BE196" t="str">
            <v>Week 17Baltimore2015</v>
          </cell>
          <cell r="BF196">
            <v>57254</v>
          </cell>
        </row>
        <row r="197">
          <cell r="I197" t="str">
            <v>Week 1Buffalo2015</v>
          </cell>
          <cell r="J197">
            <v>70319</v>
          </cell>
          <cell r="L197" t="str">
            <v>Week 2Buffalo2015</v>
          </cell>
          <cell r="M197">
            <v>70858</v>
          </cell>
          <cell r="O197" t="str">
            <v>Week 3Buffalo2015</v>
          </cell>
          <cell r="P197">
            <v>64869</v>
          </cell>
          <cell r="R197" t="str">
            <v>Week 4Buffalo2015</v>
          </cell>
          <cell r="S197">
            <v>70677</v>
          </cell>
          <cell r="U197" t="str">
            <v>Week 5Buffalo2015</v>
          </cell>
          <cell r="V197">
            <v>65670</v>
          </cell>
          <cell r="X197" t="str">
            <v>Week 6Buffalo2015</v>
          </cell>
          <cell r="Y197">
            <v>69593</v>
          </cell>
          <cell r="AA197" t="str">
            <v>Week 7Buffalo2015</v>
          </cell>
          <cell r="AB197">
            <v>84021</v>
          </cell>
          <cell r="AD197" t="str">
            <v>Week 8Buffalo2015</v>
          </cell>
          <cell r="AE197" t="str">
            <v>Bye</v>
          </cell>
          <cell r="AG197" t="str">
            <v>Week 9Buffalo2015</v>
          </cell>
          <cell r="AH197">
            <v>70214</v>
          </cell>
          <cell r="AJ197" t="str">
            <v>Week 10Buffalo2015</v>
          </cell>
          <cell r="AK197">
            <v>78160</v>
          </cell>
          <cell r="AM197" t="str">
            <v>Week 11Buffalo2015</v>
          </cell>
          <cell r="AN197">
            <v>66829</v>
          </cell>
          <cell r="AP197" t="str">
            <v>Week 12Buffalo2015</v>
          </cell>
          <cell r="AQ197">
            <v>72493</v>
          </cell>
          <cell r="AS197" t="str">
            <v>Week 13Buffalo2015</v>
          </cell>
          <cell r="AT197">
            <v>68544</v>
          </cell>
          <cell r="AV197" t="str">
            <v>Week 14Buffalo2015</v>
          </cell>
          <cell r="AW197">
            <v>69596</v>
          </cell>
          <cell r="AY197" t="str">
            <v>Week 15Buffalo2015</v>
          </cell>
          <cell r="AZ197">
            <v>80124</v>
          </cell>
          <cell r="BB197" t="str">
            <v>Week 16Buffalo2015</v>
          </cell>
          <cell r="BC197">
            <v>70172</v>
          </cell>
          <cell r="BE197" t="str">
            <v>Week 17Buffalo2015</v>
          </cell>
          <cell r="BF197">
            <v>68670</v>
          </cell>
        </row>
        <row r="198">
          <cell r="I198" t="str">
            <v>Week 1Carolina2015</v>
          </cell>
          <cell r="J198">
            <v>60733</v>
          </cell>
          <cell r="L198" t="str">
            <v>Week 2Carolina2015</v>
          </cell>
          <cell r="M198">
            <v>73254</v>
          </cell>
          <cell r="O198" t="str">
            <v>Week 3Carolina2015</v>
          </cell>
          <cell r="P198">
            <v>73402</v>
          </cell>
          <cell r="R198" t="str">
            <v>Week 4Carolina2015</v>
          </cell>
          <cell r="S198">
            <v>57468</v>
          </cell>
          <cell r="U198" t="str">
            <v>Week 5Carolina2015</v>
          </cell>
          <cell r="V198" t="str">
            <v>Bye</v>
          </cell>
          <cell r="X198" t="str">
            <v>Week 6Carolina2015</v>
          </cell>
          <cell r="Y198">
            <v>69020</v>
          </cell>
          <cell r="AA198" t="str">
            <v>Week 7Carolina2015</v>
          </cell>
          <cell r="AB198">
            <v>74194</v>
          </cell>
          <cell r="AD198" t="str">
            <v>Week 8Carolina2015</v>
          </cell>
          <cell r="AE198">
            <v>74136</v>
          </cell>
          <cell r="AG198" t="str">
            <v>Week 9Carolina2015</v>
          </cell>
          <cell r="AH198">
            <v>74461</v>
          </cell>
          <cell r="AJ198" t="str">
            <v>Week 10Carolina2015</v>
          </cell>
          <cell r="AK198">
            <v>63591</v>
          </cell>
          <cell r="AM198" t="str">
            <v>Week 11Carolina2015</v>
          </cell>
          <cell r="AN198">
            <v>74418</v>
          </cell>
          <cell r="AP198" t="str">
            <v>Week 12Carolina2015</v>
          </cell>
          <cell r="AQ198">
            <v>90909</v>
          </cell>
          <cell r="AS198" t="str">
            <v>Week 13Carolina2015</v>
          </cell>
          <cell r="AT198">
            <v>73097</v>
          </cell>
          <cell r="AV198" t="str">
            <v>Week 14Carolina2015</v>
          </cell>
          <cell r="AW198">
            <v>74420</v>
          </cell>
          <cell r="AY198" t="str">
            <v>Week 15Carolina2015</v>
          </cell>
          <cell r="AZ198">
            <v>79436</v>
          </cell>
          <cell r="BB198" t="str">
            <v>Week 16Carolina2015</v>
          </cell>
          <cell r="BC198">
            <v>70981</v>
          </cell>
          <cell r="BE198" t="str">
            <v>Week 17Carolina2015</v>
          </cell>
          <cell r="BF198">
            <v>74169</v>
          </cell>
        </row>
        <row r="199">
          <cell r="I199" t="str">
            <v>Week 1Chicago2015</v>
          </cell>
          <cell r="J199">
            <v>62442</v>
          </cell>
          <cell r="L199" t="str">
            <v>Week 2Chicago2015</v>
          </cell>
          <cell r="M199">
            <v>62351</v>
          </cell>
          <cell r="O199" t="str">
            <v>Week 3Chicago2015</v>
          </cell>
          <cell r="P199">
            <v>69002</v>
          </cell>
          <cell r="R199" t="str">
            <v>Week 4Chicago2015</v>
          </cell>
          <cell r="S199">
            <v>62409</v>
          </cell>
          <cell r="U199" t="str">
            <v>Week 5Chicago2015</v>
          </cell>
          <cell r="V199">
            <v>75799</v>
          </cell>
          <cell r="X199" t="str">
            <v>Week 6Chicago2015</v>
          </cell>
          <cell r="Y199">
            <v>57648</v>
          </cell>
          <cell r="AA199" t="str">
            <v>Week 7Chicago2015</v>
          </cell>
          <cell r="AB199" t="str">
            <v>Bye</v>
          </cell>
          <cell r="AD199" t="str">
            <v>Week 8Chicago2015</v>
          </cell>
          <cell r="AE199">
            <v>62311</v>
          </cell>
          <cell r="AG199" t="str">
            <v>Week 9Chicago2015</v>
          </cell>
          <cell r="AH199">
            <v>68033</v>
          </cell>
          <cell r="AJ199" t="str">
            <v>Week 10Chicago2015</v>
          </cell>
          <cell r="AK199">
            <v>58653</v>
          </cell>
          <cell r="AM199" t="str">
            <v>Week 11Chicago2015</v>
          </cell>
          <cell r="AN199">
            <v>62483</v>
          </cell>
          <cell r="AP199" t="str">
            <v>Week 12Chicago2015</v>
          </cell>
          <cell r="AQ199">
            <v>78488</v>
          </cell>
          <cell r="AS199" t="str">
            <v>Week 13Chicago2015</v>
          </cell>
          <cell r="AT199">
            <v>62088</v>
          </cell>
          <cell r="AV199" t="str">
            <v>Week 14Chicago2015</v>
          </cell>
          <cell r="AW199">
            <v>61026</v>
          </cell>
          <cell r="AY199" t="str">
            <v>Week 15Chicago2015</v>
          </cell>
          <cell r="AZ199">
            <v>52421</v>
          </cell>
          <cell r="BB199" t="str">
            <v>Week 16Chicago2015</v>
          </cell>
          <cell r="BC199">
            <v>63734</v>
          </cell>
          <cell r="BE199" t="str">
            <v>Week 17Chicago2015</v>
          </cell>
          <cell r="BF199">
            <v>61177</v>
          </cell>
        </row>
        <row r="200">
          <cell r="I200" t="str">
            <v>Week 1Cincinnati2015</v>
          </cell>
          <cell r="J200">
            <v>54500</v>
          </cell>
          <cell r="L200" t="str">
            <v>Week 2Cincinnati2015</v>
          </cell>
          <cell r="M200">
            <v>57579</v>
          </cell>
          <cell r="O200" t="str">
            <v>Week 3Cincinnati2015</v>
          </cell>
          <cell r="P200">
            <v>70970</v>
          </cell>
          <cell r="R200" t="str">
            <v>Week 4Cincinnati2015</v>
          </cell>
          <cell r="S200">
            <v>57498</v>
          </cell>
          <cell r="U200" t="str">
            <v>Week 5Cincinnati2015</v>
          </cell>
          <cell r="V200">
            <v>65004</v>
          </cell>
          <cell r="X200" t="str">
            <v>Week 6Cincinnati2015</v>
          </cell>
          <cell r="Y200">
            <v>69593</v>
          </cell>
          <cell r="AA200" t="str">
            <v>Week 7Cincinnati2015</v>
          </cell>
          <cell r="AB200" t="str">
            <v>Bye</v>
          </cell>
          <cell r="AD200" t="str">
            <v>Week 8Cincinnati2015</v>
          </cell>
          <cell r="AE200">
            <v>64750</v>
          </cell>
          <cell r="AG200" t="str">
            <v>Week 9Cincinnati2015</v>
          </cell>
          <cell r="AH200">
            <v>65816</v>
          </cell>
          <cell r="AJ200" t="str">
            <v>Week 10Cincinnati2015</v>
          </cell>
          <cell r="AK200">
            <v>61381</v>
          </cell>
          <cell r="AM200" t="str">
            <v>Week 11Cincinnati2015</v>
          </cell>
          <cell r="AN200">
            <v>64745</v>
          </cell>
          <cell r="AP200" t="str">
            <v>Week 12Cincinnati2015</v>
          </cell>
          <cell r="AQ200">
            <v>61022</v>
          </cell>
          <cell r="AS200" t="str">
            <v>Week 13Cincinnati2015</v>
          </cell>
          <cell r="AT200">
            <v>64775</v>
          </cell>
          <cell r="AV200" t="str">
            <v>Week 14Cincinnati2015</v>
          </cell>
          <cell r="AW200">
            <v>65564</v>
          </cell>
          <cell r="AY200" t="str">
            <v>Week 15Cincinnati2015</v>
          </cell>
          <cell r="AZ200">
            <v>70799</v>
          </cell>
          <cell r="BB200" t="str">
            <v>Week 16Cincinnati2015</v>
          </cell>
          <cell r="BC200">
            <v>76868</v>
          </cell>
          <cell r="BE200" t="str">
            <v>Week 17Cincinnati2015</v>
          </cell>
          <cell r="BF200">
            <v>57254</v>
          </cell>
        </row>
        <row r="201">
          <cell r="I201" t="str">
            <v>Week 1Cleveland2015</v>
          </cell>
          <cell r="J201">
            <v>78160</v>
          </cell>
          <cell r="L201" t="str">
            <v>Week 2Cleveland2015</v>
          </cell>
          <cell r="M201">
            <v>67431</v>
          </cell>
          <cell r="O201" t="str">
            <v>Week 3Cleveland2015</v>
          </cell>
          <cell r="P201">
            <v>67431</v>
          </cell>
          <cell r="R201" t="str">
            <v>Week 4Cleveland2015</v>
          </cell>
          <cell r="S201">
            <v>63710</v>
          </cell>
          <cell r="U201" t="str">
            <v>Week 5Cleveland2015</v>
          </cell>
          <cell r="V201">
            <v>71046</v>
          </cell>
          <cell r="X201" t="str">
            <v>Week 6Cleveland2015</v>
          </cell>
          <cell r="Y201">
            <v>67431</v>
          </cell>
          <cell r="AA201" t="str">
            <v>Week 7Cleveland2015</v>
          </cell>
          <cell r="AB201">
            <v>51523</v>
          </cell>
          <cell r="AD201" t="str">
            <v>Week 8Cleveland2015</v>
          </cell>
          <cell r="AE201">
            <v>67431</v>
          </cell>
          <cell r="AG201" t="str">
            <v>Week 9Cleveland2015</v>
          </cell>
          <cell r="AH201">
            <v>65816</v>
          </cell>
          <cell r="AJ201" t="str">
            <v>Week 10Cleveland2015</v>
          </cell>
          <cell r="AK201">
            <v>64402</v>
          </cell>
          <cell r="AM201" t="str">
            <v>Week 11Cleveland2015</v>
          </cell>
          <cell r="AN201" t="str">
            <v>Bye</v>
          </cell>
          <cell r="AP201" t="str">
            <v>Week 12Cleveland2015</v>
          </cell>
          <cell r="AQ201">
            <v>64380</v>
          </cell>
          <cell r="AS201" t="str">
            <v>Week 13Cleveland2015</v>
          </cell>
          <cell r="AT201">
            <v>64775</v>
          </cell>
          <cell r="AV201" t="str">
            <v>Week 14Cleveland2015</v>
          </cell>
          <cell r="AW201">
            <v>63916</v>
          </cell>
          <cell r="AY201" t="str">
            <v>Week 15Cleveland2015</v>
          </cell>
          <cell r="AZ201">
            <v>69002</v>
          </cell>
          <cell r="BB201" t="str">
            <v>Week 16Cleveland2015</v>
          </cell>
          <cell r="BC201">
            <v>69115</v>
          </cell>
          <cell r="BE201" t="str">
            <v>Week 17Cleveland2015</v>
          </cell>
          <cell r="BF201">
            <v>66693</v>
          </cell>
        </row>
        <row r="202">
          <cell r="I202" t="str">
            <v>Week 1Dallas2015</v>
          </cell>
          <cell r="J202">
            <v>93579</v>
          </cell>
          <cell r="L202" t="str">
            <v>Week 2Dallas2015</v>
          </cell>
          <cell r="M202">
            <v>69296</v>
          </cell>
          <cell r="O202" t="str">
            <v>Week 3Dallas2015</v>
          </cell>
          <cell r="P202">
            <v>90345</v>
          </cell>
          <cell r="R202" t="str">
            <v>Week 4Dallas2015</v>
          </cell>
          <cell r="S202">
            <v>73009</v>
          </cell>
          <cell r="U202" t="str">
            <v>Week 5Dallas2015</v>
          </cell>
          <cell r="V202">
            <v>93054</v>
          </cell>
          <cell r="X202" t="str">
            <v>Week 6Dallas2015</v>
          </cell>
          <cell r="Y202" t="str">
            <v>Bye</v>
          </cell>
          <cell r="AA202" t="str">
            <v>Week 7Dallas2015</v>
          </cell>
          <cell r="AB202">
            <v>80319</v>
          </cell>
          <cell r="AD202" t="str">
            <v>Week 8Dallas2015</v>
          </cell>
          <cell r="AE202">
            <v>91486</v>
          </cell>
          <cell r="AG202" t="str">
            <v>Week 9Dallas2015</v>
          </cell>
          <cell r="AH202">
            <v>91827</v>
          </cell>
          <cell r="AJ202" t="str">
            <v>Week 10Dallas2015</v>
          </cell>
          <cell r="AK202">
            <v>64113</v>
          </cell>
          <cell r="AM202" t="str">
            <v>Week 11Dallas2015</v>
          </cell>
          <cell r="AN202">
            <v>65115</v>
          </cell>
          <cell r="AP202" t="str">
            <v>Week 12Dallas2015</v>
          </cell>
          <cell r="AQ202">
            <v>90909</v>
          </cell>
          <cell r="AS202" t="str">
            <v>Week 13Dallas2015</v>
          </cell>
          <cell r="AT202">
            <v>80444</v>
          </cell>
          <cell r="AV202" t="str">
            <v>Week 14Dallas2015</v>
          </cell>
          <cell r="AW202">
            <v>78369</v>
          </cell>
          <cell r="AY202" t="str">
            <v>Week 15Dallas2015</v>
          </cell>
          <cell r="AZ202">
            <v>90345</v>
          </cell>
          <cell r="BB202" t="str">
            <v>Week 16Dallas2015</v>
          </cell>
          <cell r="BC202">
            <v>70172</v>
          </cell>
          <cell r="BE202" t="str">
            <v>Week 17Dallas2015</v>
          </cell>
          <cell r="BF202">
            <v>90127</v>
          </cell>
        </row>
        <row r="203">
          <cell r="I203" t="str">
            <v>Week 1Denver2015</v>
          </cell>
          <cell r="J203">
            <v>76798</v>
          </cell>
          <cell r="L203" t="str">
            <v>Week 2Denver2015</v>
          </cell>
          <cell r="M203">
            <v>76404</v>
          </cell>
          <cell r="O203" t="str">
            <v>Week 3Denver2015</v>
          </cell>
          <cell r="P203">
            <v>62920</v>
          </cell>
          <cell r="R203" t="str">
            <v>Week 4Denver2015</v>
          </cell>
          <cell r="S203">
            <v>77029</v>
          </cell>
          <cell r="U203" t="str">
            <v>Week 5Denver2015</v>
          </cell>
          <cell r="V203">
            <v>54500</v>
          </cell>
          <cell r="X203" t="str">
            <v>Week 6Denver2015</v>
          </cell>
          <cell r="Y203">
            <v>67431</v>
          </cell>
          <cell r="AA203" t="str">
            <v>Week 7Denver2015</v>
          </cell>
          <cell r="AB203" t="str">
            <v>Bye</v>
          </cell>
          <cell r="AD203" t="str">
            <v>Week 8Denver2015</v>
          </cell>
          <cell r="AE203">
            <v>77075</v>
          </cell>
          <cell r="AG203" t="str">
            <v>Week 9Denver2015</v>
          </cell>
          <cell r="AH203">
            <v>66894</v>
          </cell>
          <cell r="AJ203" t="str">
            <v>Week 10Denver2015</v>
          </cell>
          <cell r="AK203">
            <v>76973</v>
          </cell>
          <cell r="AM203" t="str">
            <v>Week 11Denver2015</v>
          </cell>
          <cell r="AN203">
            <v>62483</v>
          </cell>
          <cell r="AP203" t="str">
            <v>Week 12Denver2015</v>
          </cell>
          <cell r="AQ203">
            <v>76970</v>
          </cell>
          <cell r="AS203" t="str">
            <v>Week 13Denver2015</v>
          </cell>
          <cell r="AT203">
            <v>68631</v>
          </cell>
          <cell r="AV203" t="str">
            <v>Week 14Denver2015</v>
          </cell>
          <cell r="AW203">
            <v>76824</v>
          </cell>
          <cell r="AY203" t="str">
            <v>Week 15Denver2015</v>
          </cell>
          <cell r="AZ203">
            <v>67234</v>
          </cell>
          <cell r="BB203" t="str">
            <v>Week 16Denver2015</v>
          </cell>
          <cell r="BC203">
            <v>76868</v>
          </cell>
          <cell r="BE203" t="str">
            <v>Week 17Denver2015</v>
          </cell>
          <cell r="BF203">
            <v>76844</v>
          </cell>
        </row>
        <row r="204">
          <cell r="I204" t="str">
            <v>Week 1Detroit2015</v>
          </cell>
          <cell r="J204">
            <v>66093</v>
          </cell>
          <cell r="L204" t="str">
            <v>Week 2Detroit2015</v>
          </cell>
          <cell r="M204">
            <v>52319</v>
          </cell>
          <cell r="O204" t="str">
            <v>Week 3Detroit2015</v>
          </cell>
          <cell r="P204">
            <v>62920</v>
          </cell>
          <cell r="R204" t="str">
            <v>Week 4Detroit2015</v>
          </cell>
          <cell r="S204">
            <v>69005</v>
          </cell>
          <cell r="U204" t="str">
            <v>Week 5Detroit2015</v>
          </cell>
          <cell r="V204">
            <v>60816</v>
          </cell>
          <cell r="X204" t="str">
            <v>Week 6Detroit2015</v>
          </cell>
          <cell r="Y204">
            <v>57648</v>
          </cell>
          <cell r="AA204" t="str">
            <v>Week 7Detroit2015</v>
          </cell>
          <cell r="AB204">
            <v>60231</v>
          </cell>
          <cell r="AD204" t="str">
            <v>Week 8Detroit2015</v>
          </cell>
          <cell r="AE204">
            <v>83624</v>
          </cell>
          <cell r="AG204" t="str">
            <v>Week 9Detroit2015</v>
          </cell>
          <cell r="AH204" t="str">
            <v>Bye</v>
          </cell>
          <cell r="AJ204" t="str">
            <v>Week 10Detroit2015</v>
          </cell>
          <cell r="AK204">
            <v>78526</v>
          </cell>
          <cell r="AM204" t="str">
            <v>Week 11Detroit2015</v>
          </cell>
          <cell r="AN204">
            <v>60202</v>
          </cell>
          <cell r="AP204" t="str">
            <v>Week 12Detroit2015</v>
          </cell>
          <cell r="AQ204">
            <v>64445</v>
          </cell>
          <cell r="AS204" t="str">
            <v>Week 13Detroit2015</v>
          </cell>
          <cell r="AT204">
            <v>63207</v>
          </cell>
          <cell r="AV204" t="str">
            <v>Week 14Detroit2015</v>
          </cell>
          <cell r="AW204">
            <v>51202</v>
          </cell>
          <cell r="AY204" t="str">
            <v>Week 15Detroit2015</v>
          </cell>
          <cell r="AZ204">
            <v>73017</v>
          </cell>
          <cell r="BB204" t="str">
            <v>Week 16Detroit2015</v>
          </cell>
          <cell r="BC204">
            <v>61313</v>
          </cell>
          <cell r="BE204" t="str">
            <v>Week 17Detroit2015</v>
          </cell>
          <cell r="BF204">
            <v>61177</v>
          </cell>
        </row>
        <row r="205">
          <cell r="I205" t="str">
            <v>Week 1Green Bay2015</v>
          </cell>
          <cell r="J205">
            <v>62442</v>
          </cell>
          <cell r="L205" t="str">
            <v>Week 2Green Bay2015</v>
          </cell>
          <cell r="M205">
            <v>78433</v>
          </cell>
          <cell r="O205" t="str">
            <v>Week 3Green Bay2015</v>
          </cell>
          <cell r="P205">
            <v>78214</v>
          </cell>
          <cell r="R205" t="str">
            <v>Week 4Green Bay2015</v>
          </cell>
          <cell r="S205">
            <v>70799</v>
          </cell>
          <cell r="U205" t="str">
            <v>Week 5Green Bay2015</v>
          </cell>
          <cell r="V205">
            <v>78432</v>
          </cell>
          <cell r="X205" t="str">
            <v>Week 6Green Bay2015</v>
          </cell>
          <cell r="Y205">
            <v>78434</v>
          </cell>
          <cell r="AA205" t="str">
            <v>Week 7Green Bay2015</v>
          </cell>
          <cell r="AB205" t="str">
            <v>Bye</v>
          </cell>
          <cell r="AD205" t="str">
            <v>Week 8Green Bay2015</v>
          </cell>
          <cell r="AE205">
            <v>77075</v>
          </cell>
          <cell r="AG205" t="str">
            <v>Week 9Green Bay2015</v>
          </cell>
          <cell r="AH205">
            <v>74461</v>
          </cell>
          <cell r="AJ205" t="str">
            <v>Week 10Green Bay2015</v>
          </cell>
          <cell r="AK205">
            <v>78526</v>
          </cell>
          <cell r="AM205" t="str">
            <v>Week 11Green Bay2015</v>
          </cell>
          <cell r="AN205">
            <v>52529</v>
          </cell>
          <cell r="AP205" t="str">
            <v>Week 12Green Bay2015</v>
          </cell>
          <cell r="AQ205">
            <v>78488</v>
          </cell>
          <cell r="AS205" t="str">
            <v>Week 13Green Bay2015</v>
          </cell>
          <cell r="AT205">
            <v>63207</v>
          </cell>
          <cell r="AV205" t="str">
            <v>Week 14Green Bay2015</v>
          </cell>
          <cell r="AW205">
            <v>78369</v>
          </cell>
          <cell r="AY205" t="str">
            <v>Week 15Green Bay2015</v>
          </cell>
          <cell r="AZ205">
            <v>55087</v>
          </cell>
          <cell r="BB205" t="str">
            <v>Week 16Green Bay2015</v>
          </cell>
          <cell r="BC205">
            <v>64878</v>
          </cell>
          <cell r="BE205" t="str">
            <v>Week 17Green Bay2015</v>
          </cell>
          <cell r="BF205">
            <v>78412</v>
          </cell>
        </row>
        <row r="206">
          <cell r="I206" t="str">
            <v>Week 1Houston2015</v>
          </cell>
          <cell r="J206">
            <v>71776</v>
          </cell>
          <cell r="L206" t="str">
            <v>Week 2Houston2015</v>
          </cell>
          <cell r="M206">
            <v>73254</v>
          </cell>
          <cell r="O206" t="str">
            <v>Week 3Houston2015</v>
          </cell>
          <cell r="P206">
            <v>71718</v>
          </cell>
          <cell r="R206" t="str">
            <v>Week 4Houston2015</v>
          </cell>
          <cell r="S206">
            <v>69904</v>
          </cell>
          <cell r="U206" t="str">
            <v>Week 5Houston2015</v>
          </cell>
          <cell r="V206">
            <v>71732</v>
          </cell>
          <cell r="X206" t="str">
            <v>Week 6Houston2015</v>
          </cell>
          <cell r="Y206">
            <v>58085</v>
          </cell>
          <cell r="AA206" t="str">
            <v>Week 7Houston2015</v>
          </cell>
          <cell r="AB206">
            <v>65251</v>
          </cell>
          <cell r="AD206" t="str">
            <v>Week 8Houston2015</v>
          </cell>
          <cell r="AE206">
            <v>71630</v>
          </cell>
          <cell r="AG206" t="str">
            <v>Week 9Houston2015</v>
          </cell>
          <cell r="AH206" t="str">
            <v>Bye</v>
          </cell>
          <cell r="AJ206" t="str">
            <v>Week 10Houston2015</v>
          </cell>
          <cell r="AK206">
            <v>61381</v>
          </cell>
          <cell r="AM206" t="str">
            <v>Week 11Houston2015</v>
          </cell>
          <cell r="AN206">
            <v>71718</v>
          </cell>
          <cell r="AP206" t="str">
            <v>Week 12Houston2015</v>
          </cell>
          <cell r="AQ206">
            <v>71778</v>
          </cell>
          <cell r="AS206" t="str">
            <v>Week 13Houston2015</v>
          </cell>
          <cell r="AT206">
            <v>68544</v>
          </cell>
          <cell r="AV206" t="str">
            <v>Week 14Houston2015</v>
          </cell>
          <cell r="AW206">
            <v>71908</v>
          </cell>
          <cell r="AY206" t="str">
            <v>Week 15Houston2015</v>
          </cell>
          <cell r="AZ206">
            <v>66083</v>
          </cell>
          <cell r="BB206" t="str">
            <v>Week 16Houston2015</v>
          </cell>
          <cell r="BC206">
            <v>62153</v>
          </cell>
          <cell r="BE206" t="str">
            <v>Week 17Houston2015</v>
          </cell>
          <cell r="BF206">
            <v>71899</v>
          </cell>
        </row>
        <row r="207">
          <cell r="I207" t="str">
            <v>Week 1Indianapolis2015</v>
          </cell>
          <cell r="J207">
            <v>70319</v>
          </cell>
          <cell r="L207" t="str">
            <v>Week 2Indianapolis2015</v>
          </cell>
          <cell r="M207">
            <v>65220</v>
          </cell>
          <cell r="O207" t="str">
            <v>Week 3Indianapolis2015</v>
          </cell>
          <cell r="P207">
            <v>65920</v>
          </cell>
          <cell r="R207" t="str">
            <v>Week 4Indianapolis2015</v>
          </cell>
          <cell r="S207">
            <v>65609</v>
          </cell>
          <cell r="U207" t="str">
            <v>Week 5Indianapolis2015</v>
          </cell>
          <cell r="V207">
            <v>71732</v>
          </cell>
          <cell r="X207" t="str">
            <v>Week 6Indianapolis2015</v>
          </cell>
          <cell r="Y207">
            <v>66726</v>
          </cell>
          <cell r="AA207" t="str">
            <v>Week 7Indianapolis2015</v>
          </cell>
          <cell r="AB207">
            <v>66420</v>
          </cell>
          <cell r="AD207" t="str">
            <v>Week 8Indianapolis2015</v>
          </cell>
          <cell r="AE207">
            <v>74136</v>
          </cell>
          <cell r="AG207" t="str">
            <v>Week 9Indianapolis2015</v>
          </cell>
          <cell r="AH207">
            <v>66894</v>
          </cell>
          <cell r="AJ207" t="str">
            <v>Week 10Indianapolis2015</v>
          </cell>
          <cell r="AK207" t="str">
            <v>Bye</v>
          </cell>
          <cell r="AM207" t="str">
            <v>Week 11Indianapolis2015</v>
          </cell>
          <cell r="AN207">
            <v>70433</v>
          </cell>
          <cell r="AP207" t="str">
            <v>Week 12Indianapolis2015</v>
          </cell>
          <cell r="AQ207">
            <v>65696</v>
          </cell>
          <cell r="AS207" t="str">
            <v>Week 13Indianapolis2015</v>
          </cell>
          <cell r="AT207">
            <v>58701</v>
          </cell>
          <cell r="AV207" t="str">
            <v>Week 14Indianapolis2015</v>
          </cell>
          <cell r="AW207">
            <v>62372</v>
          </cell>
          <cell r="AY207" t="str">
            <v>Week 15Indianapolis2015</v>
          </cell>
          <cell r="AZ207">
            <v>66083</v>
          </cell>
          <cell r="BB207" t="str">
            <v>Week 16Indianapolis2015</v>
          </cell>
          <cell r="BC207">
            <v>65482</v>
          </cell>
          <cell r="BE207" t="str">
            <v>Week 17Indianapolis2015</v>
          </cell>
          <cell r="BF207">
            <v>65733</v>
          </cell>
        </row>
        <row r="208">
          <cell r="I208" t="str">
            <v>Week 1Jacksonville2015</v>
          </cell>
          <cell r="J208">
            <v>60733</v>
          </cell>
          <cell r="L208" t="str">
            <v>Week 2Jacksonville2015</v>
          </cell>
          <cell r="M208">
            <v>65443</v>
          </cell>
          <cell r="O208" t="str">
            <v>Week 3Jacksonville2015</v>
          </cell>
          <cell r="P208">
            <v>66829</v>
          </cell>
          <cell r="R208" t="str">
            <v>Week 4Jacksonville2015</v>
          </cell>
          <cell r="S208">
            <v>65609</v>
          </cell>
          <cell r="U208" t="str">
            <v>Week 5Jacksonville2015</v>
          </cell>
          <cell r="V208">
            <v>58490</v>
          </cell>
          <cell r="X208" t="str">
            <v>Week 6Jacksonville2015</v>
          </cell>
          <cell r="Y208">
            <v>58085</v>
          </cell>
          <cell r="AA208" t="str">
            <v>Week 7Jacksonville2015</v>
          </cell>
          <cell r="AB208">
            <v>84021</v>
          </cell>
          <cell r="AD208" t="str">
            <v>Week 8Jacksonville2015</v>
          </cell>
          <cell r="AE208" t="str">
            <v>Bye</v>
          </cell>
          <cell r="AG208" t="str">
            <v>Week 9Jacksonville2015</v>
          </cell>
          <cell r="AH208">
            <v>78160</v>
          </cell>
          <cell r="AJ208" t="str">
            <v>Week 10Jacksonville2015</v>
          </cell>
          <cell r="AK208">
            <v>70837</v>
          </cell>
          <cell r="AM208" t="str">
            <v>Week 11Jacksonville2015</v>
          </cell>
          <cell r="AN208">
            <v>60121</v>
          </cell>
          <cell r="AP208" t="str">
            <v>Week 12Jacksonville2015</v>
          </cell>
          <cell r="AQ208">
            <v>59477</v>
          </cell>
          <cell r="AS208" t="str">
            <v>Week 13Jacksonville2015</v>
          </cell>
          <cell r="AT208">
            <v>57355</v>
          </cell>
          <cell r="AV208" t="str">
            <v>Week 14Jacksonville2015</v>
          </cell>
          <cell r="AW208">
            <v>62372</v>
          </cell>
          <cell r="AY208" t="str">
            <v>Week 15Jacksonville2015</v>
          </cell>
          <cell r="AZ208">
            <v>64016</v>
          </cell>
          <cell r="BB208" t="str">
            <v>Week 16Jacksonville2015</v>
          </cell>
          <cell r="BC208">
            <v>73064</v>
          </cell>
          <cell r="BE208" t="str">
            <v>Week 17Jacksonville2015</v>
          </cell>
          <cell r="BF208">
            <v>71899</v>
          </cell>
        </row>
        <row r="209">
          <cell r="I209" t="str">
            <v>Week 1Kansas City2015</v>
          </cell>
          <cell r="J209">
            <v>71776</v>
          </cell>
          <cell r="L209" t="str">
            <v>Week 2Kansas City2015</v>
          </cell>
          <cell r="M209">
            <v>76404</v>
          </cell>
          <cell r="O209" t="str">
            <v>Week 3Kansas City2015</v>
          </cell>
          <cell r="P209">
            <v>78214</v>
          </cell>
          <cell r="R209" t="str">
            <v>Week 4Kansas City2015</v>
          </cell>
          <cell r="S209">
            <v>57498</v>
          </cell>
          <cell r="U209" t="str">
            <v>Week 5Kansas City2015</v>
          </cell>
          <cell r="V209">
            <v>75799</v>
          </cell>
          <cell r="X209" t="str">
            <v>Week 6Kansas City2015</v>
          </cell>
          <cell r="Y209">
            <v>52480</v>
          </cell>
          <cell r="AA209" t="str">
            <v>Week 7Kansas City2015</v>
          </cell>
          <cell r="AB209">
            <v>76365</v>
          </cell>
          <cell r="AD209" t="str">
            <v>Week 8Kansas City2015</v>
          </cell>
          <cell r="AE209">
            <v>83624</v>
          </cell>
          <cell r="AG209" t="str">
            <v>Week 9Kansas City2015</v>
          </cell>
          <cell r="AH209" t="str">
            <v>Bye</v>
          </cell>
          <cell r="AJ209" t="str">
            <v>Week 10Kansas City2015</v>
          </cell>
          <cell r="AK209">
            <v>76973</v>
          </cell>
          <cell r="AM209" t="str">
            <v>Week 11Kansas City2015</v>
          </cell>
          <cell r="AN209">
            <v>65837</v>
          </cell>
          <cell r="AP209" t="str">
            <v>Week 12Kansas City2015</v>
          </cell>
          <cell r="AQ209">
            <v>72493</v>
          </cell>
          <cell r="AS209" t="str">
            <v>Week 13Kansas City2015</v>
          </cell>
          <cell r="AT209">
            <v>55010</v>
          </cell>
          <cell r="AV209" t="str">
            <v>Week 14Kansas City2015</v>
          </cell>
          <cell r="AW209">
            <v>72314</v>
          </cell>
          <cell r="AY209" t="str">
            <v>Week 15Kansas City2015</v>
          </cell>
          <cell r="AZ209">
            <v>70791</v>
          </cell>
          <cell r="BB209" t="str">
            <v>Week 16Kansas City2015</v>
          </cell>
          <cell r="BC209">
            <v>69115</v>
          </cell>
          <cell r="BE209" t="str">
            <v>Week 17Kansas City2015</v>
          </cell>
          <cell r="BF209">
            <v>76114</v>
          </cell>
        </row>
        <row r="210">
          <cell r="I210" t="str">
            <v>Week 1Miami2015</v>
          </cell>
          <cell r="J210">
            <v>76512</v>
          </cell>
          <cell r="L210" t="str">
            <v>Week 2Miami2015</v>
          </cell>
          <cell r="M210">
            <v>65443</v>
          </cell>
          <cell r="O210" t="str">
            <v>Week 3Miami2015</v>
          </cell>
          <cell r="P210">
            <v>64869</v>
          </cell>
          <cell r="R210" t="str">
            <v>Week 4Miami2015</v>
          </cell>
          <cell r="S210">
            <v>83986</v>
          </cell>
          <cell r="U210" t="str">
            <v>Week 5Miami2015</v>
          </cell>
          <cell r="V210" t="str">
            <v>Bye</v>
          </cell>
          <cell r="X210" t="str">
            <v>Week 6Miami2015</v>
          </cell>
          <cell r="Y210">
            <v>62342</v>
          </cell>
          <cell r="AA210" t="str">
            <v>Week 7Miami2015</v>
          </cell>
          <cell r="AB210">
            <v>65251</v>
          </cell>
          <cell r="AD210" t="str">
            <v>Week 8Miami2015</v>
          </cell>
          <cell r="AE210">
            <v>66829</v>
          </cell>
          <cell r="AG210" t="str">
            <v>Week 9Miami2015</v>
          </cell>
          <cell r="AH210">
            <v>70214</v>
          </cell>
          <cell r="AJ210" t="str">
            <v>Week 10Miami2015</v>
          </cell>
          <cell r="AK210">
            <v>69596</v>
          </cell>
          <cell r="AM210" t="str">
            <v>Week 11Miami2015</v>
          </cell>
          <cell r="AN210">
            <v>65115</v>
          </cell>
          <cell r="AP210" t="str">
            <v>Week 12Miami2015</v>
          </cell>
          <cell r="AQ210">
            <v>78160</v>
          </cell>
          <cell r="AS210" t="str">
            <v>Week 13Miami2015</v>
          </cell>
          <cell r="AT210">
            <v>64519</v>
          </cell>
          <cell r="AV210" t="str">
            <v>Week 14Miami2015</v>
          </cell>
          <cell r="AW210">
            <v>65408</v>
          </cell>
          <cell r="AY210" t="str">
            <v>Week 15Miami2015</v>
          </cell>
          <cell r="AZ210">
            <v>66676</v>
          </cell>
          <cell r="BB210" t="str">
            <v>Week 16Miami2015</v>
          </cell>
          <cell r="BC210">
            <v>65482</v>
          </cell>
          <cell r="BE210" t="str">
            <v>Week 17Miami2015</v>
          </cell>
          <cell r="BF210">
            <v>62918</v>
          </cell>
        </row>
        <row r="211">
          <cell r="I211" t="str">
            <v>Week 1Minnesota2015</v>
          </cell>
          <cell r="J211">
            <v>70499</v>
          </cell>
          <cell r="L211" t="str">
            <v>Week 2Minnesota2015</v>
          </cell>
          <cell r="M211">
            <v>52319</v>
          </cell>
          <cell r="O211" t="str">
            <v>Week 3Minnesota2015</v>
          </cell>
          <cell r="P211">
            <v>52400</v>
          </cell>
          <cell r="R211" t="str">
            <v>Week 4Minnesota2015</v>
          </cell>
          <cell r="S211">
            <v>77029</v>
          </cell>
          <cell r="U211" t="str">
            <v>Week 5Minnesota2015</v>
          </cell>
          <cell r="V211" t="str">
            <v>Bye</v>
          </cell>
          <cell r="X211" t="str">
            <v>Week 6Minnesota2015</v>
          </cell>
          <cell r="Y211">
            <v>52480</v>
          </cell>
          <cell r="AA211" t="str">
            <v>Week 7Minnesota2015</v>
          </cell>
          <cell r="AB211">
            <v>60231</v>
          </cell>
          <cell r="AD211" t="str">
            <v>Week 8Minnesota2015</v>
          </cell>
          <cell r="AE211">
            <v>62311</v>
          </cell>
          <cell r="AG211" t="str">
            <v>Week 9Minnesota2015</v>
          </cell>
          <cell r="AH211">
            <v>52406</v>
          </cell>
          <cell r="AJ211" t="str">
            <v>Week 10Minnesota2015</v>
          </cell>
          <cell r="AK211">
            <v>54700</v>
          </cell>
          <cell r="AM211" t="str">
            <v>Week 11Minnesota2015</v>
          </cell>
          <cell r="AN211">
            <v>52529</v>
          </cell>
          <cell r="AP211" t="str">
            <v>Week 12Minnesota2015</v>
          </cell>
          <cell r="AQ211">
            <v>70610</v>
          </cell>
          <cell r="AS211" t="str">
            <v>Week 13Minnesota2015</v>
          </cell>
          <cell r="AT211">
            <v>52430</v>
          </cell>
          <cell r="AV211" t="str">
            <v>Week 14Minnesota2015</v>
          </cell>
          <cell r="AW211">
            <v>64784</v>
          </cell>
          <cell r="AY211" t="str">
            <v>Week 15Minnesota2015</v>
          </cell>
          <cell r="AZ211">
            <v>52421</v>
          </cell>
          <cell r="BB211" t="str">
            <v>Week 16Minnesota2015</v>
          </cell>
          <cell r="BC211">
            <v>52455</v>
          </cell>
          <cell r="BE211" t="str">
            <v>Week 17Minnesota2015</v>
          </cell>
          <cell r="BF211">
            <v>78412</v>
          </cell>
        </row>
        <row r="212">
          <cell r="I212" t="str">
            <v>Week 1New England2015</v>
          </cell>
          <cell r="J212">
            <v>66829</v>
          </cell>
          <cell r="L212" t="str">
            <v>Week 2New England2015</v>
          </cell>
          <cell r="M212">
            <v>70858</v>
          </cell>
          <cell r="O212" t="str">
            <v>Week 3New England2015</v>
          </cell>
          <cell r="P212">
            <v>66829</v>
          </cell>
          <cell r="R212" t="str">
            <v>Week 4New England2015</v>
          </cell>
          <cell r="S212" t="str">
            <v>Bye</v>
          </cell>
          <cell r="U212" t="str">
            <v>Week 5New England2015</v>
          </cell>
          <cell r="V212">
            <v>93054</v>
          </cell>
          <cell r="X212" t="str">
            <v>Week 6New England2015</v>
          </cell>
          <cell r="Y212">
            <v>66726</v>
          </cell>
          <cell r="AA212" t="str">
            <v>Week 7New England2015</v>
          </cell>
          <cell r="AB212">
            <v>66829</v>
          </cell>
          <cell r="AD212" t="str">
            <v>Week 8New England2015</v>
          </cell>
          <cell r="AE212">
            <v>66829</v>
          </cell>
          <cell r="AG212" t="str">
            <v>Week 9New England2015</v>
          </cell>
          <cell r="AH212">
            <v>66829</v>
          </cell>
          <cell r="AJ212" t="str">
            <v>Week 10New England2015</v>
          </cell>
          <cell r="AK212">
            <v>81061</v>
          </cell>
          <cell r="AM212" t="str">
            <v>Week 11New England2015</v>
          </cell>
          <cell r="AN212">
            <v>66829</v>
          </cell>
          <cell r="AP212" t="str">
            <v>Week 12New England2015</v>
          </cell>
          <cell r="AQ212">
            <v>76970</v>
          </cell>
          <cell r="AS212" t="str">
            <v>Week 13New England2015</v>
          </cell>
          <cell r="AT212">
            <v>66829</v>
          </cell>
          <cell r="AV212" t="str">
            <v>Week 14New England2015</v>
          </cell>
          <cell r="AW212">
            <v>71908</v>
          </cell>
          <cell r="AY212" t="str">
            <v>Week 15New England2015</v>
          </cell>
          <cell r="AZ212">
            <v>66829</v>
          </cell>
          <cell r="BB212" t="str">
            <v>Week 16New England2015</v>
          </cell>
          <cell r="BC212">
            <v>78160</v>
          </cell>
          <cell r="BE212" t="str">
            <v>Week 17New England2015</v>
          </cell>
          <cell r="BF212">
            <v>62918</v>
          </cell>
        </row>
        <row r="213">
          <cell r="I213" t="str">
            <v>Week 1New Orleans2015</v>
          </cell>
          <cell r="J213">
            <v>62903</v>
          </cell>
          <cell r="L213" t="str">
            <v>Week 2New Orleans2015</v>
          </cell>
          <cell r="M213">
            <v>73006</v>
          </cell>
          <cell r="O213" t="str">
            <v>Week 3New Orleans2015</v>
          </cell>
          <cell r="P213">
            <v>73402</v>
          </cell>
          <cell r="R213" t="str">
            <v>Week 4New Orleans2015</v>
          </cell>
          <cell r="S213">
            <v>73009</v>
          </cell>
          <cell r="U213" t="str">
            <v>Week 5New Orleans2015</v>
          </cell>
          <cell r="V213">
            <v>69296</v>
          </cell>
          <cell r="X213" t="str">
            <v>Week 6New Orleans2015</v>
          </cell>
          <cell r="Y213">
            <v>73018</v>
          </cell>
          <cell r="AA213" t="str">
            <v>Week 7New Orleans2015</v>
          </cell>
          <cell r="AB213">
            <v>66420</v>
          </cell>
          <cell r="AD213" t="str">
            <v>Week 8New Orleans2015</v>
          </cell>
          <cell r="AE213">
            <v>73019</v>
          </cell>
          <cell r="AG213" t="str">
            <v>Week 9New Orleans2015</v>
          </cell>
          <cell r="AH213">
            <v>73075</v>
          </cell>
          <cell r="AJ213" t="str">
            <v>Week 10New Orleans2015</v>
          </cell>
          <cell r="AK213">
            <v>75086</v>
          </cell>
          <cell r="AM213" t="str">
            <v>Week 11New Orleans2015</v>
          </cell>
          <cell r="AN213" t="str">
            <v>Bye</v>
          </cell>
          <cell r="AP213" t="str">
            <v>Week 12New Orleans2015</v>
          </cell>
          <cell r="AQ213">
            <v>71778</v>
          </cell>
          <cell r="AS213" t="str">
            <v>Week 13New Orleans2015</v>
          </cell>
          <cell r="AT213">
            <v>73097</v>
          </cell>
          <cell r="AV213" t="str">
            <v>Week 14New Orleans2015</v>
          </cell>
          <cell r="AW213">
            <v>62138</v>
          </cell>
          <cell r="AY213" t="str">
            <v>Week 15New Orleans2015</v>
          </cell>
          <cell r="AZ213">
            <v>73017</v>
          </cell>
          <cell r="BB213" t="str">
            <v>Week 16New Orleans2015</v>
          </cell>
          <cell r="BC213">
            <v>73064</v>
          </cell>
          <cell r="BE213" t="str">
            <v>Week 17New Orleans2015</v>
          </cell>
          <cell r="BF213">
            <v>69699</v>
          </cell>
        </row>
        <row r="214">
          <cell r="I214" t="str">
            <v>Week 1New York Giants2015</v>
          </cell>
          <cell r="J214">
            <v>93579</v>
          </cell>
          <cell r="L214" t="str">
            <v>Week 2New York Giants2015</v>
          </cell>
          <cell r="M214">
            <v>77678</v>
          </cell>
          <cell r="O214" t="str">
            <v>Week 3New York Giants2015</v>
          </cell>
          <cell r="P214">
            <v>76081</v>
          </cell>
          <cell r="R214" t="str">
            <v>Week 4New York Giants2015</v>
          </cell>
          <cell r="S214">
            <v>70677</v>
          </cell>
          <cell r="U214" t="str">
            <v>Week 5New York Giants2015</v>
          </cell>
          <cell r="V214">
            <v>78515</v>
          </cell>
          <cell r="X214" t="str">
            <v>Week 6New York Giants2015</v>
          </cell>
          <cell r="Y214">
            <v>69296</v>
          </cell>
          <cell r="AA214" t="str">
            <v>Week 7New York Giants2015</v>
          </cell>
          <cell r="AB214">
            <v>80319</v>
          </cell>
          <cell r="AD214" t="str">
            <v>Week 8New York Giants2015</v>
          </cell>
          <cell r="AE214">
            <v>73019</v>
          </cell>
          <cell r="AG214" t="str">
            <v>Week 9New York Giants2015</v>
          </cell>
          <cell r="AH214">
            <v>64351</v>
          </cell>
          <cell r="AJ214" t="str">
            <v>Week 10New York Giants2015</v>
          </cell>
          <cell r="AK214">
            <v>81061</v>
          </cell>
          <cell r="AM214" t="str">
            <v>Week 11New York Giants2015</v>
          </cell>
          <cell r="AN214" t="str">
            <v>Bye</v>
          </cell>
          <cell r="AP214" t="str">
            <v>Week 12New York Giants2015</v>
          </cell>
          <cell r="AQ214">
            <v>77367</v>
          </cell>
          <cell r="AS214" t="str">
            <v>Week 13New York Giants2015</v>
          </cell>
          <cell r="AT214">
            <v>80898</v>
          </cell>
          <cell r="AV214" t="str">
            <v>Week 14New York Giants2015</v>
          </cell>
          <cell r="AW214">
            <v>65408</v>
          </cell>
          <cell r="AY214" t="str">
            <v>Week 15New York Giants2015</v>
          </cell>
          <cell r="AZ214">
            <v>79436</v>
          </cell>
          <cell r="BB214" t="str">
            <v>Week 16New York Giants2015</v>
          </cell>
          <cell r="BC214">
            <v>52455</v>
          </cell>
          <cell r="BE214" t="str">
            <v>Week 17New York Giants2015</v>
          </cell>
          <cell r="BF214">
            <v>78023</v>
          </cell>
        </row>
        <row r="215">
          <cell r="I215" t="str">
            <v>Week 1New York Jets2015</v>
          </cell>
          <cell r="J215">
            <v>78160</v>
          </cell>
          <cell r="L215" t="str">
            <v>Week 2New York Jets2015</v>
          </cell>
          <cell r="M215">
            <v>65220</v>
          </cell>
          <cell r="O215" t="str">
            <v>Week 3New York Jets2015</v>
          </cell>
          <cell r="P215">
            <v>78160</v>
          </cell>
          <cell r="R215" t="str">
            <v>Week 4New York Jets2015</v>
          </cell>
          <cell r="S215">
            <v>83986</v>
          </cell>
          <cell r="U215" t="str">
            <v>Week 5New York Jets2015</v>
          </cell>
          <cell r="V215" t="str">
            <v>Bye</v>
          </cell>
          <cell r="X215" t="str">
            <v>Week 6New York Jets2015</v>
          </cell>
          <cell r="Y215">
            <v>78160</v>
          </cell>
          <cell r="AA215" t="str">
            <v>Week 7New York Jets2015</v>
          </cell>
          <cell r="AB215">
            <v>66829</v>
          </cell>
          <cell r="AD215" t="str">
            <v>Week 8New York Jets2015</v>
          </cell>
          <cell r="AE215">
            <v>54700</v>
          </cell>
          <cell r="AG215" t="str">
            <v>Week 9New York Jets2015</v>
          </cell>
          <cell r="AH215">
            <v>78160</v>
          </cell>
          <cell r="AJ215" t="str">
            <v>Week 10New York Jets2015</v>
          </cell>
          <cell r="AK215">
            <v>78160</v>
          </cell>
          <cell r="AM215" t="str">
            <v>Week 11New York Jets2015</v>
          </cell>
          <cell r="AN215">
            <v>71718</v>
          </cell>
          <cell r="AP215" t="str">
            <v>Week 12New York Jets2015</v>
          </cell>
          <cell r="AQ215">
            <v>78160</v>
          </cell>
          <cell r="AS215" t="str">
            <v>Week 13New York Jets2015</v>
          </cell>
          <cell r="AT215">
            <v>80898</v>
          </cell>
          <cell r="AV215" t="str">
            <v>Week 14New York Jets2015</v>
          </cell>
          <cell r="AW215">
            <v>78160</v>
          </cell>
          <cell r="AY215" t="str">
            <v>Week 15New York Jets2015</v>
          </cell>
          <cell r="AZ215">
            <v>90345</v>
          </cell>
          <cell r="BB215" t="str">
            <v>Week 16New York Jets2015</v>
          </cell>
          <cell r="BC215">
            <v>78160</v>
          </cell>
          <cell r="BE215" t="str">
            <v>Week 17New York Jets2015</v>
          </cell>
          <cell r="BF215">
            <v>68670</v>
          </cell>
        </row>
        <row r="216">
          <cell r="I216" t="str">
            <v>Week 1Oakland2015</v>
          </cell>
          <cell r="J216">
            <v>54500</v>
          </cell>
          <cell r="L216" t="str">
            <v>Week 2Oakland2015</v>
          </cell>
          <cell r="M216">
            <v>53500</v>
          </cell>
          <cell r="O216" t="str">
            <v>Week 3Oakland2015</v>
          </cell>
          <cell r="P216">
            <v>67431</v>
          </cell>
          <cell r="R216" t="str">
            <v>Week 4Oakland2015</v>
          </cell>
          <cell r="S216">
            <v>62409</v>
          </cell>
          <cell r="U216" t="str">
            <v>Week 5Oakland2015</v>
          </cell>
          <cell r="V216">
            <v>54500</v>
          </cell>
          <cell r="X216" t="str">
            <v>Week 6Oakland2015</v>
          </cell>
          <cell r="Y216" t="str">
            <v>Bye</v>
          </cell>
          <cell r="AA216" t="str">
            <v>Week 7Oakland2015</v>
          </cell>
          <cell r="AB216">
            <v>67542</v>
          </cell>
          <cell r="AD216" t="str">
            <v>Week 8Oakland2015</v>
          </cell>
          <cell r="AE216">
            <v>54700</v>
          </cell>
          <cell r="AG216" t="str">
            <v>Week 9Oakland2015</v>
          </cell>
          <cell r="AH216">
            <v>65520</v>
          </cell>
          <cell r="AJ216" t="str">
            <v>Week 10Oakland2015</v>
          </cell>
          <cell r="AK216">
            <v>54700</v>
          </cell>
          <cell r="AM216" t="str">
            <v>Week 11Oakland2015</v>
          </cell>
          <cell r="AN216">
            <v>60202</v>
          </cell>
          <cell r="AP216" t="str">
            <v>Week 12Oakland2015</v>
          </cell>
          <cell r="AQ216">
            <v>58075</v>
          </cell>
          <cell r="AS216" t="str">
            <v>Week 13Oakland2015</v>
          </cell>
          <cell r="AT216">
            <v>55010</v>
          </cell>
          <cell r="AV216" t="str">
            <v>Week 14Oakland2015</v>
          </cell>
          <cell r="AW216">
            <v>76824</v>
          </cell>
          <cell r="AY216" t="str">
            <v>Week 15Oakland2015</v>
          </cell>
          <cell r="AZ216">
            <v>55087</v>
          </cell>
          <cell r="BB216" t="str">
            <v>Week 16Oakland2015</v>
          </cell>
          <cell r="BC216">
            <v>54400</v>
          </cell>
          <cell r="BE216" t="str">
            <v>Week 17Oakland2015</v>
          </cell>
          <cell r="BF216">
            <v>76114</v>
          </cell>
        </row>
        <row r="217">
          <cell r="I217" t="str">
            <v>Week 1Philadelphia2015</v>
          </cell>
          <cell r="J217">
            <v>70516</v>
          </cell>
          <cell r="L217" t="str">
            <v>Week 2Philadelphia2015</v>
          </cell>
          <cell r="M217">
            <v>69296</v>
          </cell>
          <cell r="O217" t="str">
            <v>Week 3Philadelphia2015</v>
          </cell>
          <cell r="P217">
            <v>78160</v>
          </cell>
          <cell r="R217" t="str">
            <v>Week 4Philadelphia2015</v>
          </cell>
          <cell r="S217">
            <v>74767</v>
          </cell>
          <cell r="U217" t="str">
            <v>Week 5Philadelphia2015</v>
          </cell>
          <cell r="V217">
            <v>69296</v>
          </cell>
          <cell r="X217" t="str">
            <v>Week 6Philadelphia2015</v>
          </cell>
          <cell r="Y217">
            <v>69296</v>
          </cell>
          <cell r="AA217" t="str">
            <v>Week 7Philadelphia2015</v>
          </cell>
          <cell r="AB217">
            <v>74194</v>
          </cell>
          <cell r="AD217" t="str">
            <v>Week 8Philadelphia2015</v>
          </cell>
          <cell r="AE217" t="str">
            <v>Bye</v>
          </cell>
          <cell r="AG217" t="str">
            <v>Week 9Philadelphia2015</v>
          </cell>
          <cell r="AH217">
            <v>91827</v>
          </cell>
          <cell r="AJ217" t="str">
            <v>Week 10Philadelphia2015</v>
          </cell>
          <cell r="AK217">
            <v>69596</v>
          </cell>
          <cell r="AM217" t="str">
            <v>Week 11Philadelphia2015</v>
          </cell>
          <cell r="AN217">
            <v>69596</v>
          </cell>
          <cell r="AP217" t="str">
            <v>Week 12Philadelphia2015</v>
          </cell>
          <cell r="AQ217">
            <v>64445</v>
          </cell>
          <cell r="AS217" t="str">
            <v>Week 13Philadelphia2015</v>
          </cell>
          <cell r="AT217">
            <v>66829</v>
          </cell>
          <cell r="AV217" t="str">
            <v>Week 14Philadelphia2015</v>
          </cell>
          <cell r="AW217">
            <v>69596</v>
          </cell>
          <cell r="AY217" t="str">
            <v>Week 15Philadelphia2015</v>
          </cell>
          <cell r="AZ217">
            <v>69596</v>
          </cell>
          <cell r="BB217" t="str">
            <v>Week 16Philadelphia2015</v>
          </cell>
          <cell r="BC217">
            <v>69596</v>
          </cell>
          <cell r="BE217" t="str">
            <v>Week 17Philadelphia2015</v>
          </cell>
          <cell r="BF217">
            <v>78023</v>
          </cell>
        </row>
        <row r="218">
          <cell r="I218" t="str">
            <v>Week 1Pittsburgh2015</v>
          </cell>
          <cell r="J218">
            <v>66829</v>
          </cell>
          <cell r="L218" t="str">
            <v>Week 2Pittsburgh2015</v>
          </cell>
          <cell r="M218">
            <v>66472</v>
          </cell>
          <cell r="O218" t="str">
            <v>Week 3Pittsburgh2015</v>
          </cell>
          <cell r="P218">
            <v>52433</v>
          </cell>
          <cell r="R218" t="str">
            <v>Week 4Pittsburgh2015</v>
          </cell>
          <cell r="S218">
            <v>63929</v>
          </cell>
          <cell r="U218" t="str">
            <v>Week 5Pittsburgh2015</v>
          </cell>
          <cell r="V218">
            <v>67658</v>
          </cell>
          <cell r="X218" t="str">
            <v>Week 6Pittsburgh2015</v>
          </cell>
          <cell r="Y218">
            <v>63846</v>
          </cell>
          <cell r="AA218" t="str">
            <v>Week 7Pittsburgh2015</v>
          </cell>
          <cell r="AB218">
            <v>76365</v>
          </cell>
          <cell r="AD218" t="str">
            <v>Week 8Pittsburgh2015</v>
          </cell>
          <cell r="AE218">
            <v>64750</v>
          </cell>
          <cell r="AG218" t="str">
            <v>Week 9Pittsburgh2015</v>
          </cell>
          <cell r="AH218">
            <v>65520</v>
          </cell>
          <cell r="AJ218" t="str">
            <v>Week 10Pittsburgh2015</v>
          </cell>
          <cell r="AK218">
            <v>64402</v>
          </cell>
          <cell r="AM218" t="str">
            <v>Week 11Pittsburgh2015</v>
          </cell>
          <cell r="AN218" t="str">
            <v>Bye</v>
          </cell>
          <cell r="AP218" t="str">
            <v>Week 12Pittsburgh2015</v>
          </cell>
          <cell r="AQ218">
            <v>69055</v>
          </cell>
          <cell r="AS218" t="str">
            <v>Week 13Pittsburgh2015</v>
          </cell>
          <cell r="AT218">
            <v>58701</v>
          </cell>
          <cell r="AV218" t="str">
            <v>Week 14Pittsburgh2015</v>
          </cell>
          <cell r="AW218">
            <v>65564</v>
          </cell>
          <cell r="AY218" t="str">
            <v>Week 15Pittsburgh2015</v>
          </cell>
          <cell r="AZ218">
            <v>67234</v>
          </cell>
          <cell r="BB218" t="str">
            <v>Week 16Pittsburgh2015</v>
          </cell>
          <cell r="BC218">
            <v>71261</v>
          </cell>
          <cell r="BE218" t="str">
            <v>Week 17Pittsburgh2015</v>
          </cell>
          <cell r="BF218">
            <v>66693</v>
          </cell>
        </row>
        <row r="219">
          <cell r="I219" t="str">
            <v>Week 1Los Angeles Chargers2015</v>
          </cell>
          <cell r="J219">
            <v>66093</v>
          </cell>
          <cell r="L219" t="str">
            <v>Week 2Los Angeles Chargers2015</v>
          </cell>
          <cell r="M219">
            <v>57579</v>
          </cell>
          <cell r="O219" t="str">
            <v>Week 3Los Angeles Chargers2015</v>
          </cell>
          <cell r="P219">
            <v>52400</v>
          </cell>
          <cell r="R219" t="str">
            <v>Week 4Los Angeles Chargers2015</v>
          </cell>
          <cell r="S219">
            <v>63710</v>
          </cell>
          <cell r="U219" t="str">
            <v>Week 5Los Angeles Chargers2015</v>
          </cell>
          <cell r="V219">
            <v>67658</v>
          </cell>
          <cell r="X219" t="str">
            <v>Week 6Los Angeles Chargers2015</v>
          </cell>
          <cell r="Y219">
            <v>78434</v>
          </cell>
          <cell r="AA219" t="str">
            <v>Week 7Los Angeles Chargers2015</v>
          </cell>
          <cell r="AB219">
            <v>67542</v>
          </cell>
          <cell r="AD219" t="str">
            <v>Week 8Los Angeles Chargers2015</v>
          </cell>
          <cell r="AE219">
            <v>70829</v>
          </cell>
          <cell r="AG219" t="str">
            <v>Week 9Los Angeles Chargers2015</v>
          </cell>
          <cell r="AH219">
            <v>68033</v>
          </cell>
          <cell r="AJ219" t="str">
            <v>Week 10Los Angeles Chargers2015</v>
          </cell>
          <cell r="AK219" t="str">
            <v>Bye</v>
          </cell>
          <cell r="AM219" t="str">
            <v>Week 11Los Angeles Chargers2015</v>
          </cell>
          <cell r="AN219">
            <v>65837</v>
          </cell>
          <cell r="AP219" t="str">
            <v>Week 12Los Angeles Chargers2015</v>
          </cell>
          <cell r="AQ219">
            <v>59477</v>
          </cell>
          <cell r="AS219" t="str">
            <v>Week 13Los Angeles Chargers2015</v>
          </cell>
          <cell r="AT219">
            <v>68631</v>
          </cell>
          <cell r="AV219" t="str">
            <v>Week 14Los Angeles Chargers2015</v>
          </cell>
          <cell r="AW219">
            <v>72314</v>
          </cell>
          <cell r="AY219" t="str">
            <v>Week 15Los Angeles Chargers2015</v>
          </cell>
          <cell r="AZ219">
            <v>66676</v>
          </cell>
          <cell r="BB219" t="str">
            <v>Week 16Los Angeles Chargers2015</v>
          </cell>
          <cell r="BC219">
            <v>54400</v>
          </cell>
          <cell r="BE219" t="str">
            <v>Week 17Los Angeles Chargers2015</v>
          </cell>
          <cell r="BF219">
            <v>76844</v>
          </cell>
        </row>
        <row r="220">
          <cell r="I220" t="str">
            <v>Week 1San Francisco2015</v>
          </cell>
          <cell r="J220">
            <v>70499</v>
          </cell>
          <cell r="L220" t="str">
            <v>Week 2San Francisco2015</v>
          </cell>
          <cell r="M220">
            <v>66472</v>
          </cell>
          <cell r="O220" t="str">
            <v>Week 3San Francisco2015</v>
          </cell>
          <cell r="P220">
            <v>63663</v>
          </cell>
          <cell r="R220" t="str">
            <v>Week 4San Francisco2015</v>
          </cell>
          <cell r="S220">
            <v>70799</v>
          </cell>
          <cell r="U220" t="str">
            <v>Week 5San Francisco2015</v>
          </cell>
          <cell r="V220">
            <v>78515</v>
          </cell>
          <cell r="X220" t="str">
            <v>Week 6San Francisco2015</v>
          </cell>
          <cell r="Y220">
            <v>70799</v>
          </cell>
          <cell r="AA220" t="str">
            <v>Week 7San Francisco2015</v>
          </cell>
          <cell r="AB220">
            <v>70799</v>
          </cell>
          <cell r="AD220" t="str">
            <v>Week 8San Francisco2015</v>
          </cell>
          <cell r="AE220">
            <v>51207</v>
          </cell>
          <cell r="AG220" t="str">
            <v>Week 9San Francisco2015</v>
          </cell>
          <cell r="AH220">
            <v>70799</v>
          </cell>
          <cell r="AJ220" t="str">
            <v>Week 10San Francisco2015</v>
          </cell>
          <cell r="AK220" t="str">
            <v>Bye</v>
          </cell>
          <cell r="AM220" t="str">
            <v>Week 11San Francisco2015</v>
          </cell>
          <cell r="AN220">
            <v>68993</v>
          </cell>
          <cell r="AP220" t="str">
            <v>Week 12San Francisco2015</v>
          </cell>
          <cell r="AQ220">
            <v>70799</v>
          </cell>
          <cell r="AS220" t="str">
            <v>Week 13San Francisco2015</v>
          </cell>
          <cell r="AT220">
            <v>62088</v>
          </cell>
          <cell r="AV220" t="str">
            <v>Week 14San Francisco2015</v>
          </cell>
          <cell r="AW220">
            <v>63916</v>
          </cell>
          <cell r="AY220" t="str">
            <v>Week 15San Francisco2015</v>
          </cell>
          <cell r="AZ220">
            <v>70799</v>
          </cell>
          <cell r="BB220" t="str">
            <v>Week 16San Francisco2015</v>
          </cell>
          <cell r="BC220">
            <v>61313</v>
          </cell>
          <cell r="BE220" t="str">
            <v>Week 17San Francisco2015</v>
          </cell>
          <cell r="BF220">
            <v>70799</v>
          </cell>
        </row>
        <row r="221">
          <cell r="I221" t="str">
            <v>Week 1Seattle2015</v>
          </cell>
          <cell r="J221">
            <v>51792</v>
          </cell>
          <cell r="L221" t="str">
            <v>Week 2Seattle2015</v>
          </cell>
          <cell r="M221">
            <v>78433</v>
          </cell>
          <cell r="O221" t="str">
            <v>Week 3Seattle2015</v>
          </cell>
          <cell r="P221">
            <v>69002</v>
          </cell>
          <cell r="R221" t="str">
            <v>Week 4Seattle2015</v>
          </cell>
          <cell r="S221">
            <v>69005</v>
          </cell>
          <cell r="U221" t="str">
            <v>Week 5Seattle2015</v>
          </cell>
          <cell r="V221">
            <v>65004</v>
          </cell>
          <cell r="X221" t="str">
            <v>Week 6Seattle2015</v>
          </cell>
          <cell r="Y221">
            <v>69020</v>
          </cell>
          <cell r="AA221" t="str">
            <v>Week 7Seattle2015</v>
          </cell>
          <cell r="AB221">
            <v>70799</v>
          </cell>
          <cell r="AD221" t="str">
            <v>Week 8Seattle2015</v>
          </cell>
          <cell r="AE221">
            <v>91486</v>
          </cell>
          <cell r="AG221" t="str">
            <v>Week 9Seattle2015</v>
          </cell>
          <cell r="AH221" t="str">
            <v>Bye</v>
          </cell>
          <cell r="AJ221" t="str">
            <v>Week 10Seattle2015</v>
          </cell>
          <cell r="AK221">
            <v>69005</v>
          </cell>
          <cell r="AM221" t="str">
            <v>Week 11Seattle2015</v>
          </cell>
          <cell r="AN221">
            <v>68993</v>
          </cell>
          <cell r="AP221" t="str">
            <v>Week 12Seattle2015</v>
          </cell>
          <cell r="AQ221">
            <v>69055</v>
          </cell>
          <cell r="AS221" t="str">
            <v>Week 13Seattle2015</v>
          </cell>
          <cell r="AT221">
            <v>52430</v>
          </cell>
          <cell r="AV221" t="str">
            <v>Week 14Seattle2015</v>
          </cell>
          <cell r="AW221">
            <v>71179</v>
          </cell>
          <cell r="AY221" t="str">
            <v>Week 15Seattle2015</v>
          </cell>
          <cell r="AZ221">
            <v>69002</v>
          </cell>
          <cell r="BB221" t="str">
            <v>Week 16Seattle2015</v>
          </cell>
          <cell r="BC221">
            <v>69080</v>
          </cell>
          <cell r="BE221" t="str">
            <v>Week 17Seattle2015</v>
          </cell>
          <cell r="BF221">
            <v>64646</v>
          </cell>
        </row>
        <row r="222">
          <cell r="I222" t="str">
            <v>Week 1Los Angeles Rams2015</v>
          </cell>
          <cell r="J222">
            <v>51792</v>
          </cell>
          <cell r="L222" t="str">
            <v>Week 2Los Angeles Rams2015</v>
          </cell>
          <cell r="M222">
            <v>72460</v>
          </cell>
          <cell r="O222" t="str">
            <v>Week 3Los Angeles Rams2015</v>
          </cell>
          <cell r="P222">
            <v>52433</v>
          </cell>
          <cell r="R222" t="str">
            <v>Week 4Los Angeles Rams2015</v>
          </cell>
          <cell r="S222">
            <v>63146</v>
          </cell>
          <cell r="U222" t="str">
            <v>Week 5Los Angeles Rams2015</v>
          </cell>
          <cell r="V222">
            <v>78432</v>
          </cell>
          <cell r="X222" t="str">
            <v>Week 6Los Angeles Rams2015</v>
          </cell>
          <cell r="Y222" t="str">
            <v>Bye</v>
          </cell>
          <cell r="AA222" t="str">
            <v>Week 7Los Angeles Rams2015</v>
          </cell>
          <cell r="AB222">
            <v>51523</v>
          </cell>
          <cell r="AD222" t="str">
            <v>Week 8Los Angeles Rams2015</v>
          </cell>
          <cell r="AE222">
            <v>51207</v>
          </cell>
          <cell r="AG222" t="str">
            <v>Week 9Los Angeles Rams2015</v>
          </cell>
          <cell r="AH222">
            <v>52406</v>
          </cell>
          <cell r="AJ222" t="str">
            <v>Week 10Los Angeles Rams2015</v>
          </cell>
          <cell r="AK222">
            <v>58653</v>
          </cell>
          <cell r="AM222" t="str">
            <v>Week 11Los Angeles Rams2015</v>
          </cell>
          <cell r="AN222">
            <v>71105</v>
          </cell>
          <cell r="AP222" t="str">
            <v>Week 12Los Angeles Rams2015</v>
          </cell>
          <cell r="AQ222">
            <v>61022</v>
          </cell>
          <cell r="AS222" t="str">
            <v>Week 13Los Angeles Rams2015</v>
          </cell>
          <cell r="AT222">
            <v>51115</v>
          </cell>
          <cell r="AV222" t="str">
            <v>Week 14Los Angeles Rams2015</v>
          </cell>
          <cell r="AW222">
            <v>51202</v>
          </cell>
          <cell r="AY222" t="str">
            <v>Week 15Los Angeles Rams2015</v>
          </cell>
          <cell r="AZ222">
            <v>51295</v>
          </cell>
          <cell r="BB222" t="str">
            <v>Week 16Los Angeles Rams2015</v>
          </cell>
          <cell r="BC222">
            <v>69080</v>
          </cell>
          <cell r="BE222" t="str">
            <v>Week 17Los Angeles Rams2015</v>
          </cell>
          <cell r="BF222">
            <v>70799</v>
          </cell>
        </row>
        <row r="223">
          <cell r="I223" t="str">
            <v>Week 1Tampa Bay2015</v>
          </cell>
          <cell r="J223">
            <v>63945</v>
          </cell>
          <cell r="L223" t="str">
            <v>Week 2Tampa Bay2015</v>
          </cell>
          <cell r="M223">
            <v>73006</v>
          </cell>
          <cell r="O223" t="str">
            <v>Week 3Tampa Bay2015</v>
          </cell>
          <cell r="P223">
            <v>71718</v>
          </cell>
          <cell r="R223" t="str">
            <v>Week 4Tampa Bay2015</v>
          </cell>
          <cell r="S223">
            <v>57468</v>
          </cell>
          <cell r="U223" t="str">
            <v>Week 5Tampa Bay2015</v>
          </cell>
          <cell r="V223">
            <v>58490</v>
          </cell>
          <cell r="X223" t="str">
            <v>Week 6Tampa Bay2015</v>
          </cell>
          <cell r="Y223" t="str">
            <v>Bye</v>
          </cell>
          <cell r="AA223" t="str">
            <v>Week 7Tampa Bay2015</v>
          </cell>
          <cell r="AB223">
            <v>72912</v>
          </cell>
          <cell r="AD223" t="str">
            <v>Week 8Tampa Bay2015</v>
          </cell>
          <cell r="AE223">
            <v>70524</v>
          </cell>
          <cell r="AG223" t="str">
            <v>Week 9Tampa Bay2015</v>
          </cell>
          <cell r="AH223">
            <v>64351</v>
          </cell>
          <cell r="AJ223" t="str">
            <v>Week 10Tampa Bay2015</v>
          </cell>
          <cell r="AK223">
            <v>64113</v>
          </cell>
          <cell r="AM223" t="str">
            <v>Week 11Tampa Bay2015</v>
          </cell>
          <cell r="AN223">
            <v>69596</v>
          </cell>
          <cell r="AP223" t="str">
            <v>Week 12Tampa Bay2015</v>
          </cell>
          <cell r="AQ223">
            <v>65696</v>
          </cell>
          <cell r="AS223" t="str">
            <v>Week 13Tampa Bay2015</v>
          </cell>
          <cell r="AT223">
            <v>58221</v>
          </cell>
          <cell r="AV223" t="str">
            <v>Week 14Tampa Bay2015</v>
          </cell>
          <cell r="AW223">
            <v>62138</v>
          </cell>
          <cell r="AY223" t="str">
            <v>Week 15Tampa Bay2015</v>
          </cell>
          <cell r="AZ223">
            <v>51295</v>
          </cell>
          <cell r="BB223" t="str">
            <v>Week 16Tampa Bay2015</v>
          </cell>
          <cell r="BC223">
            <v>63734</v>
          </cell>
          <cell r="BE223" t="str">
            <v>Week 17Tampa Bay2015</v>
          </cell>
          <cell r="BF223">
            <v>74169</v>
          </cell>
        </row>
        <row r="224">
          <cell r="I224" t="str">
            <v>Week 1Tennessee2015</v>
          </cell>
          <cell r="J224">
            <v>63945</v>
          </cell>
          <cell r="L224" t="str">
            <v>Week 2Tennessee2015</v>
          </cell>
          <cell r="M224">
            <v>67431</v>
          </cell>
          <cell r="O224" t="str">
            <v>Week 3Tennessee2015</v>
          </cell>
          <cell r="P224">
            <v>65920</v>
          </cell>
          <cell r="R224" t="str">
            <v>Week 4Tennessee2015</v>
          </cell>
          <cell r="S224" t="str">
            <v>Bye</v>
          </cell>
          <cell r="U224" t="str">
            <v>Week 5Tennessee2015</v>
          </cell>
          <cell r="V224">
            <v>65670</v>
          </cell>
          <cell r="X224" t="str">
            <v>Week 6Tennessee2015</v>
          </cell>
          <cell r="Y224">
            <v>62342</v>
          </cell>
          <cell r="AA224" t="str">
            <v>Week 7Tennessee2015</v>
          </cell>
          <cell r="AB224">
            <v>63329</v>
          </cell>
          <cell r="AD224" t="str">
            <v>Week 8Tennessee2015</v>
          </cell>
          <cell r="AE224">
            <v>71630</v>
          </cell>
          <cell r="AG224" t="str">
            <v>Week 9Tennessee2015</v>
          </cell>
          <cell r="AH224">
            <v>73075</v>
          </cell>
          <cell r="AJ224" t="str">
            <v>Week 10Tennessee2015</v>
          </cell>
          <cell r="AK224">
            <v>63591</v>
          </cell>
          <cell r="AM224" t="str">
            <v>Week 11Tennessee2015</v>
          </cell>
          <cell r="AN224">
            <v>60121</v>
          </cell>
          <cell r="AP224" t="str">
            <v>Week 12Tennessee2015</v>
          </cell>
          <cell r="AQ224">
            <v>58075</v>
          </cell>
          <cell r="AS224" t="str">
            <v>Week 13Tennessee2015</v>
          </cell>
          <cell r="AT224">
            <v>57355</v>
          </cell>
          <cell r="AV224" t="str">
            <v>Week 14Tennessee2015</v>
          </cell>
          <cell r="AW224">
            <v>78160</v>
          </cell>
          <cell r="AY224" t="str">
            <v>Week 15Tennessee2015</v>
          </cell>
          <cell r="AZ224">
            <v>66829</v>
          </cell>
          <cell r="BB224" t="str">
            <v>Week 16Tennessee2015</v>
          </cell>
          <cell r="BC224">
            <v>62153</v>
          </cell>
          <cell r="BE224" t="str">
            <v>Week 17Tennessee2015</v>
          </cell>
          <cell r="BF224">
            <v>65733</v>
          </cell>
        </row>
        <row r="225">
          <cell r="I225" t="str">
            <v>Week 1Washington2015</v>
          </cell>
          <cell r="J225">
            <v>76512</v>
          </cell>
          <cell r="L225" t="str">
            <v>Week 2Washington2015</v>
          </cell>
          <cell r="M225">
            <v>72460</v>
          </cell>
          <cell r="O225" t="str">
            <v>Week 3Washington2015</v>
          </cell>
          <cell r="P225">
            <v>76081</v>
          </cell>
          <cell r="R225" t="str">
            <v>Week 4Washington2015</v>
          </cell>
          <cell r="S225">
            <v>74767</v>
          </cell>
          <cell r="U225" t="str">
            <v>Week 5Washington2015</v>
          </cell>
          <cell r="V225">
            <v>70178</v>
          </cell>
          <cell r="X225" t="str">
            <v>Week 6Washington2015</v>
          </cell>
          <cell r="Y225">
            <v>78160</v>
          </cell>
          <cell r="AA225" t="str">
            <v>Week 7Washington2015</v>
          </cell>
          <cell r="AB225">
            <v>72912</v>
          </cell>
          <cell r="AD225" t="str">
            <v>Week 8Washington2015</v>
          </cell>
          <cell r="AE225" t="str">
            <v>Bye</v>
          </cell>
          <cell r="AG225" t="str">
            <v>Week 9Washington2015</v>
          </cell>
          <cell r="AH225">
            <v>66829</v>
          </cell>
          <cell r="AJ225" t="str">
            <v>Week 10Washington2015</v>
          </cell>
          <cell r="AK225">
            <v>75086</v>
          </cell>
          <cell r="AM225" t="str">
            <v>Week 11Washington2015</v>
          </cell>
          <cell r="AN225">
            <v>74418</v>
          </cell>
          <cell r="AP225" t="str">
            <v>Week 12Washington2015</v>
          </cell>
          <cell r="AQ225">
            <v>77367</v>
          </cell>
          <cell r="AS225" t="str">
            <v>Week 13Washington2015</v>
          </cell>
          <cell r="AT225">
            <v>80444</v>
          </cell>
          <cell r="AV225" t="str">
            <v>Week 14Washington2015</v>
          </cell>
          <cell r="AW225">
            <v>61026</v>
          </cell>
          <cell r="AY225" t="str">
            <v>Week 15Washington2015</v>
          </cell>
          <cell r="AZ225">
            <v>80124</v>
          </cell>
          <cell r="BB225" t="str">
            <v>Week 16Washington2015</v>
          </cell>
          <cell r="BC225">
            <v>69596</v>
          </cell>
          <cell r="BE225" t="str">
            <v>Week 17Washington2015</v>
          </cell>
          <cell r="BF225">
            <v>90127</v>
          </cell>
        </row>
        <row r="226">
          <cell r="I226" t="str">
            <v>Week 1Arizona2016</v>
          </cell>
          <cell r="J226">
            <v>64864</v>
          </cell>
          <cell r="L226" t="str">
            <v>Week 2Arizona2016</v>
          </cell>
          <cell r="M226">
            <v>64230</v>
          </cell>
          <cell r="O226" t="str">
            <v>Week 3Arizona2016</v>
          </cell>
          <cell r="P226">
            <v>68647</v>
          </cell>
          <cell r="R226" t="str">
            <v>Week 4Arizona2016</v>
          </cell>
          <cell r="S226">
            <v>64622</v>
          </cell>
          <cell r="U226" t="str">
            <v>Week 5Arizona2016</v>
          </cell>
          <cell r="V226">
            <v>70178</v>
          </cell>
          <cell r="X226" t="str">
            <v>Week 6Arizona2016</v>
          </cell>
          <cell r="Y226">
            <v>64709</v>
          </cell>
          <cell r="AA226" t="str">
            <v>Week 7Arizona2016</v>
          </cell>
          <cell r="AB226">
            <v>65089</v>
          </cell>
          <cell r="AD226" t="str">
            <v>Week 8Arizona2016</v>
          </cell>
          <cell r="AE226">
            <v>74088</v>
          </cell>
          <cell r="AG226" t="str">
            <v>Week 9Arizona2016</v>
          </cell>
          <cell r="AH226" t="str">
            <v>Bye</v>
          </cell>
          <cell r="AJ226" t="str">
            <v>Week 10Arizona2016</v>
          </cell>
          <cell r="AK226">
            <v>65127</v>
          </cell>
          <cell r="AM226" t="str">
            <v>Week 11Arizona2016</v>
          </cell>
          <cell r="AN226">
            <v>66808</v>
          </cell>
          <cell r="AP226" t="str">
            <v>Week 12Arizona2016</v>
          </cell>
          <cell r="AQ226">
            <v>69233</v>
          </cell>
          <cell r="AS226" t="str">
            <v>Week 13Arizona2016</v>
          </cell>
          <cell r="AT226">
            <v>64939</v>
          </cell>
          <cell r="AV226" t="str">
            <v>Week 14Arizona2016</v>
          </cell>
          <cell r="AW226">
            <v>65750</v>
          </cell>
          <cell r="AY226" t="str">
            <v>Week 15Arizona2016</v>
          </cell>
          <cell r="AZ226">
            <v>65072</v>
          </cell>
          <cell r="BB226" t="str">
            <v>Week 16Arizona2016</v>
          </cell>
          <cell r="BC226">
            <v>69050</v>
          </cell>
          <cell r="BE226" t="str">
            <v>Week 17Arizona2016</v>
          </cell>
          <cell r="BF226">
            <v>80729</v>
          </cell>
        </row>
        <row r="227">
          <cell r="I227" t="str">
            <v>Week 1Atlanta2016</v>
          </cell>
          <cell r="J227">
            <v>69382</v>
          </cell>
          <cell r="L227" t="str">
            <v>Week 2Atlanta2016</v>
          </cell>
          <cell r="M227">
            <v>54081</v>
          </cell>
          <cell r="O227" t="str">
            <v>Week 3Atlanta2016</v>
          </cell>
          <cell r="P227">
            <v>73003</v>
          </cell>
          <cell r="R227" t="str">
            <v>Week 4Atlanta2016</v>
          </cell>
          <cell r="S227">
            <v>70508</v>
          </cell>
          <cell r="U227" t="str">
            <v>Week 5Atlanta2016</v>
          </cell>
          <cell r="V227">
            <v>76802</v>
          </cell>
          <cell r="X227" t="str">
            <v>Week 6Atlanta2016</v>
          </cell>
          <cell r="Y227">
            <v>69071</v>
          </cell>
          <cell r="AA227" t="str">
            <v>Week 7Atlanta2016</v>
          </cell>
          <cell r="AB227">
            <v>69832</v>
          </cell>
          <cell r="AD227" t="str">
            <v>Week 8Atlanta2016</v>
          </cell>
          <cell r="AE227">
            <v>70165</v>
          </cell>
          <cell r="AG227" t="str">
            <v>Week 9Atlanta2016</v>
          </cell>
          <cell r="AH227">
            <v>57797</v>
          </cell>
          <cell r="AJ227" t="str">
            <v>Week 10Atlanta2016</v>
          </cell>
          <cell r="AK227">
            <v>69596</v>
          </cell>
          <cell r="AM227" t="str">
            <v>Week 11Atlanta2016</v>
          </cell>
          <cell r="AN227" t="str">
            <v>Bye</v>
          </cell>
          <cell r="AP227" t="str">
            <v>Week 12Atlanta2016</v>
          </cell>
          <cell r="AQ227">
            <v>69233</v>
          </cell>
          <cell r="AS227" t="str">
            <v>Week 13Atlanta2016</v>
          </cell>
          <cell r="AT227">
            <v>69879</v>
          </cell>
          <cell r="AV227" t="str">
            <v>Week 14Atlanta2016</v>
          </cell>
          <cell r="AW227">
            <v>82495</v>
          </cell>
          <cell r="AY227" t="str">
            <v>Week 15Atlanta2016</v>
          </cell>
          <cell r="AZ227">
            <v>70164</v>
          </cell>
          <cell r="BB227" t="str">
            <v>Week 16Atlanta2016</v>
          </cell>
          <cell r="BC227">
            <v>73549</v>
          </cell>
          <cell r="BE227" t="str">
            <v>Week 17Atlanta2016</v>
          </cell>
          <cell r="BF227">
            <v>70835</v>
          </cell>
        </row>
        <row r="228">
          <cell r="I228" t="str">
            <v>Week 1Baltimore2016</v>
          </cell>
          <cell r="J228">
            <v>71104</v>
          </cell>
          <cell r="L228" t="str">
            <v>Week 2Baltimore2016</v>
          </cell>
          <cell r="M228">
            <v>67431</v>
          </cell>
          <cell r="O228" t="str">
            <v>Week 3Baltimore2016</v>
          </cell>
          <cell r="P228">
            <v>60127</v>
          </cell>
          <cell r="R228" t="str">
            <v>Week 4Baltimore2016</v>
          </cell>
          <cell r="S228">
            <v>71152</v>
          </cell>
          <cell r="U228" t="str">
            <v>Week 5Baltimore2016</v>
          </cell>
          <cell r="V228">
            <v>71318</v>
          </cell>
          <cell r="X228" t="str">
            <v>Week 6Baltimore2016</v>
          </cell>
          <cell r="Y228">
            <v>78487</v>
          </cell>
          <cell r="AA228" t="str">
            <v>Week 7Baltimore2016</v>
          </cell>
          <cell r="AB228">
            <v>78160</v>
          </cell>
          <cell r="AD228" t="str">
            <v>Week 8Baltimore2016</v>
          </cell>
          <cell r="AE228" t="str">
            <v>Bye</v>
          </cell>
          <cell r="AG228" t="str">
            <v>Week 9Baltimore2016</v>
          </cell>
          <cell r="AH228">
            <v>71286</v>
          </cell>
          <cell r="AJ228" t="str">
            <v>Week 10Baltimore2016</v>
          </cell>
          <cell r="AK228">
            <v>70921</v>
          </cell>
          <cell r="AM228" t="str">
            <v>Week 11Baltimore2016</v>
          </cell>
          <cell r="AN228">
            <v>93056</v>
          </cell>
          <cell r="AP228" t="str">
            <v>Week 12Baltimore2016</v>
          </cell>
          <cell r="AQ228">
            <v>70903</v>
          </cell>
          <cell r="AS228" t="str">
            <v>Week 13Baltimore2016</v>
          </cell>
          <cell r="AT228">
            <v>70916</v>
          </cell>
          <cell r="AV228" t="str">
            <v>Week 14Baltimore2016</v>
          </cell>
          <cell r="AW228">
            <v>66829</v>
          </cell>
          <cell r="AY228" t="str">
            <v>Week 15Baltimore2016</v>
          </cell>
          <cell r="AZ228">
            <v>71223</v>
          </cell>
          <cell r="BB228" t="str">
            <v>Week 16Baltimore2016</v>
          </cell>
          <cell r="BC228">
            <v>66276</v>
          </cell>
          <cell r="BE228" t="str">
            <v>Week 17Baltimore2016</v>
          </cell>
          <cell r="BF228">
            <v>54944</v>
          </cell>
        </row>
        <row r="229">
          <cell r="I229" t="str">
            <v>Week 1Buffalo2016</v>
          </cell>
          <cell r="J229">
            <v>71104</v>
          </cell>
          <cell r="L229" t="str">
            <v>Week 2Buffalo2016</v>
          </cell>
          <cell r="M229">
            <v>70256</v>
          </cell>
          <cell r="O229" t="str">
            <v>Week 3Buffalo2016</v>
          </cell>
          <cell r="P229">
            <v>68647</v>
          </cell>
          <cell r="R229" t="str">
            <v>Week 4Buffalo2016</v>
          </cell>
          <cell r="S229">
            <v>66829</v>
          </cell>
          <cell r="U229" t="str">
            <v>Week 5Buffalo2016</v>
          </cell>
          <cell r="V229">
            <v>83679</v>
          </cell>
          <cell r="X229" t="str">
            <v>Week 6Buffalo2016</v>
          </cell>
          <cell r="Y229">
            <v>70003</v>
          </cell>
          <cell r="AA229" t="str">
            <v>Week 7Buffalo2016</v>
          </cell>
          <cell r="AB229">
            <v>65658</v>
          </cell>
          <cell r="AD229" t="str">
            <v>Week 8Buffalo2016</v>
          </cell>
          <cell r="AE229">
            <v>70442</v>
          </cell>
          <cell r="AG229" t="str">
            <v>Week 9Buffalo2016</v>
          </cell>
          <cell r="AH229">
            <v>69084</v>
          </cell>
          <cell r="AJ229" t="str">
            <v>Week 10Buffalo2016</v>
          </cell>
          <cell r="AK229" t="str">
            <v>Bye</v>
          </cell>
          <cell r="AM229" t="str">
            <v>Week 11Buffalo2016</v>
          </cell>
          <cell r="AN229">
            <v>61356</v>
          </cell>
          <cell r="AP229" t="str">
            <v>Week 12Buffalo2016</v>
          </cell>
          <cell r="AQ229">
            <v>67849</v>
          </cell>
          <cell r="AS229" t="str">
            <v>Week 13Buffalo2016</v>
          </cell>
          <cell r="AT229">
            <v>54759</v>
          </cell>
          <cell r="AV229" t="str">
            <v>Week 14Buffalo2016</v>
          </cell>
          <cell r="AW229">
            <v>69657</v>
          </cell>
          <cell r="AY229" t="str">
            <v>Week 15Buffalo2016</v>
          </cell>
          <cell r="AZ229">
            <v>66529</v>
          </cell>
          <cell r="BB229" t="str">
            <v>Week 16Buffalo2016</v>
          </cell>
          <cell r="BC229">
            <v>64690</v>
          </cell>
          <cell r="BE229" t="str">
            <v>Week 17Buffalo2016</v>
          </cell>
          <cell r="BF229">
            <v>78160</v>
          </cell>
        </row>
        <row r="230">
          <cell r="I230" t="str">
            <v>Week 1Carolina2016</v>
          </cell>
          <cell r="J230">
            <v>76843</v>
          </cell>
          <cell r="L230" t="str">
            <v>Week 2Carolina2016</v>
          </cell>
          <cell r="M230">
            <v>74143</v>
          </cell>
          <cell r="O230" t="str">
            <v>Week 3Carolina2016</v>
          </cell>
          <cell r="P230">
            <v>73813</v>
          </cell>
          <cell r="R230" t="str">
            <v>Week 4Carolina2016</v>
          </cell>
          <cell r="S230">
            <v>70508</v>
          </cell>
          <cell r="U230" t="str">
            <v>Week 5Carolina2016</v>
          </cell>
          <cell r="V230">
            <v>73425</v>
          </cell>
          <cell r="X230" t="str">
            <v>Week 6Carolina2016</v>
          </cell>
          <cell r="Y230">
            <v>73138</v>
          </cell>
          <cell r="AA230" t="str">
            <v>Week 7Carolina2016</v>
          </cell>
          <cell r="AB230" t="str">
            <v>Bye</v>
          </cell>
          <cell r="AD230" t="str">
            <v>Week 8Carolina2016</v>
          </cell>
          <cell r="AE230">
            <v>74088</v>
          </cell>
          <cell r="AG230" t="str">
            <v>Week 9Carolina2016</v>
          </cell>
          <cell r="AH230">
            <v>86109</v>
          </cell>
          <cell r="AJ230" t="str">
            <v>Week 10Carolina2016</v>
          </cell>
          <cell r="AK230">
            <v>74181</v>
          </cell>
          <cell r="AM230" t="str">
            <v>Week 11Carolina2016</v>
          </cell>
          <cell r="AN230">
            <v>73288</v>
          </cell>
          <cell r="AP230" t="str">
            <v>Week 12Carolina2016</v>
          </cell>
          <cell r="AQ230">
            <v>54909</v>
          </cell>
          <cell r="AS230" t="str">
            <v>Week 13Carolina2016</v>
          </cell>
          <cell r="AT230">
            <v>69104</v>
          </cell>
          <cell r="AV230" t="str">
            <v>Week 14Carolina2016</v>
          </cell>
          <cell r="AW230">
            <v>73856</v>
          </cell>
          <cell r="AY230" t="str">
            <v>Week 15Carolina2016</v>
          </cell>
          <cell r="AZ230">
            <v>76689</v>
          </cell>
          <cell r="BB230" t="str">
            <v>Week 16Carolina2016</v>
          </cell>
          <cell r="BC230">
            <v>73549</v>
          </cell>
          <cell r="BE230" t="str">
            <v>Week 17Carolina2016</v>
          </cell>
          <cell r="BF230">
            <v>62037</v>
          </cell>
        </row>
        <row r="231">
          <cell r="I231" t="str">
            <v>Week 1Chicago2016</v>
          </cell>
          <cell r="J231">
            <v>71933</v>
          </cell>
          <cell r="L231" t="str">
            <v>Week 2Chicago2016</v>
          </cell>
          <cell r="M231">
            <v>62268</v>
          </cell>
          <cell r="O231" t="str">
            <v>Week 3Chicago2016</v>
          </cell>
          <cell r="P231">
            <v>90554</v>
          </cell>
          <cell r="R231" t="str">
            <v>Week 4Chicago2016</v>
          </cell>
          <cell r="S231">
            <v>60841</v>
          </cell>
          <cell r="U231" t="str">
            <v>Week 5Chicago2016</v>
          </cell>
          <cell r="V231">
            <v>66622</v>
          </cell>
          <cell r="X231" t="str">
            <v>Week 6Chicago2016</v>
          </cell>
          <cell r="Y231">
            <v>61054</v>
          </cell>
          <cell r="AA231" t="str">
            <v>Week 7Chicago2016</v>
          </cell>
          <cell r="AB231">
            <v>78217</v>
          </cell>
          <cell r="AD231" t="str">
            <v>Week 8Chicago2016</v>
          </cell>
          <cell r="AE231">
            <v>60422</v>
          </cell>
          <cell r="AG231" t="str">
            <v>Week 9Chicago2016</v>
          </cell>
          <cell r="AH231" t="str">
            <v>Bye</v>
          </cell>
          <cell r="AJ231" t="str">
            <v>Week 10Chicago2016</v>
          </cell>
          <cell r="AK231">
            <v>62898</v>
          </cell>
          <cell r="AM231" t="str">
            <v>Week 11Chicago2016</v>
          </cell>
          <cell r="AN231">
            <v>78898</v>
          </cell>
          <cell r="AP231" t="str">
            <v>Week 12Chicago2016</v>
          </cell>
          <cell r="AQ231">
            <v>59494</v>
          </cell>
          <cell r="AS231" t="str">
            <v>Week 13Chicago2016</v>
          </cell>
          <cell r="AT231">
            <v>59782</v>
          </cell>
          <cell r="AV231" t="str">
            <v>Week 14Chicago2016</v>
          </cell>
          <cell r="AW231">
            <v>61726</v>
          </cell>
          <cell r="AY231" t="str">
            <v>Week 15Chicago2016</v>
          </cell>
          <cell r="AZ231">
            <v>61137</v>
          </cell>
          <cell r="BB231" t="str">
            <v>Week 16Chicago2016</v>
          </cell>
          <cell r="BC231">
            <v>57953</v>
          </cell>
          <cell r="BE231" t="str">
            <v>Week 17Chicago2016</v>
          </cell>
          <cell r="BF231">
            <v>66808</v>
          </cell>
        </row>
        <row r="232">
          <cell r="I232" t="str">
            <v>Week 1Cincinnati2016</v>
          </cell>
          <cell r="J232">
            <v>78160</v>
          </cell>
          <cell r="L232" t="str">
            <v>Week 2Cincinnati2016</v>
          </cell>
          <cell r="M232">
            <v>65072</v>
          </cell>
          <cell r="O232" t="str">
            <v>Week 3Cincinnati2016</v>
          </cell>
          <cell r="P232">
            <v>63850</v>
          </cell>
          <cell r="R232" t="str">
            <v>Week 4Cincinnati2016</v>
          </cell>
          <cell r="S232">
            <v>60834</v>
          </cell>
          <cell r="U232" t="str">
            <v>Week 5Cincinnati2016</v>
          </cell>
          <cell r="V232">
            <v>91653</v>
          </cell>
          <cell r="X232" t="str">
            <v>Week 6Cincinnati2016</v>
          </cell>
          <cell r="Y232">
            <v>66829</v>
          </cell>
          <cell r="AA232" t="str">
            <v>Week 7Cincinnati2016</v>
          </cell>
          <cell r="AB232">
            <v>65047</v>
          </cell>
          <cell r="AD232" t="str">
            <v>Week 8Cincinnati2016</v>
          </cell>
          <cell r="AE232">
            <v>84488</v>
          </cell>
          <cell r="AG232" t="str">
            <v>Week 9Cincinnati2016</v>
          </cell>
          <cell r="AH232" t="str">
            <v>Bye</v>
          </cell>
          <cell r="AJ232" t="str">
            <v>Week 10Cincinnati2016</v>
          </cell>
          <cell r="AK232">
            <v>76218</v>
          </cell>
          <cell r="AM232" t="str">
            <v>Week 11Cincinnati2016</v>
          </cell>
          <cell r="AN232">
            <v>61356</v>
          </cell>
          <cell r="AP232" t="str">
            <v>Week 12Cincinnati2016</v>
          </cell>
          <cell r="AQ232">
            <v>70903</v>
          </cell>
          <cell r="AS232" t="str">
            <v>Week 13Cincinnati2016</v>
          </cell>
          <cell r="AT232">
            <v>55456</v>
          </cell>
          <cell r="AV232" t="str">
            <v>Week 14Cincinnati2016</v>
          </cell>
          <cell r="AW232">
            <v>60028</v>
          </cell>
          <cell r="AY232" t="str">
            <v>Week 15Cincinnati2016</v>
          </cell>
          <cell r="AZ232">
            <v>62096</v>
          </cell>
          <cell r="BB232" t="str">
            <v>Week 16Cincinnati2016</v>
          </cell>
          <cell r="BC232">
            <v>71836</v>
          </cell>
          <cell r="BE232" t="str">
            <v>Week 17Cincinnati2016</v>
          </cell>
          <cell r="BF232">
            <v>54944</v>
          </cell>
        </row>
        <row r="233">
          <cell r="I233" t="str">
            <v>Week 1Cleveland2016</v>
          </cell>
          <cell r="J233">
            <v>69596</v>
          </cell>
          <cell r="L233" t="str">
            <v>Week 2Cleveland2016</v>
          </cell>
          <cell r="M233">
            <v>67431</v>
          </cell>
          <cell r="O233" t="str">
            <v>Week 3Cleveland2016</v>
          </cell>
          <cell r="P233">
            <v>65176</v>
          </cell>
          <cell r="R233" t="str">
            <v>Week 4Cleveland2016</v>
          </cell>
          <cell r="S233">
            <v>76249</v>
          </cell>
          <cell r="U233" t="str">
            <v>Week 5Cleveland2016</v>
          </cell>
          <cell r="V233">
            <v>67431</v>
          </cell>
          <cell r="X233" t="str">
            <v>Week 6Cleveland2016</v>
          </cell>
          <cell r="Y233">
            <v>60897</v>
          </cell>
          <cell r="AA233" t="str">
            <v>Week 7Cleveland2016</v>
          </cell>
          <cell r="AB233">
            <v>65047</v>
          </cell>
          <cell r="AD233" t="str">
            <v>Week 8Cleveland2016</v>
          </cell>
          <cell r="AE233">
            <v>67431</v>
          </cell>
          <cell r="AG233" t="str">
            <v>Week 9Cleveland2016</v>
          </cell>
          <cell r="AH233">
            <v>67431</v>
          </cell>
          <cell r="AJ233" t="str">
            <v>Week 10Cleveland2016</v>
          </cell>
          <cell r="AK233">
            <v>70921</v>
          </cell>
          <cell r="AM233" t="str">
            <v>Week 11Cleveland2016</v>
          </cell>
          <cell r="AN233">
            <v>67431</v>
          </cell>
          <cell r="AP233" t="str">
            <v>Week 12Cleveland2016</v>
          </cell>
          <cell r="AQ233">
            <v>60034</v>
          </cell>
          <cell r="AS233" t="str">
            <v>Week 13Cleveland2016</v>
          </cell>
          <cell r="AT233" t="str">
            <v>Bye</v>
          </cell>
          <cell r="AV233" t="str">
            <v>Week 14Cleveland2016</v>
          </cell>
          <cell r="AW233">
            <v>60028</v>
          </cell>
          <cell r="AY233" t="str">
            <v>Week 15Cleveland2016</v>
          </cell>
          <cell r="AZ233">
            <v>66529</v>
          </cell>
          <cell r="BB233" t="str">
            <v>Week 16Cleveland2016</v>
          </cell>
          <cell r="BC233">
            <v>57272</v>
          </cell>
          <cell r="BE233" t="str">
            <v>Week 17Cleveland2016</v>
          </cell>
          <cell r="BF233">
            <v>55921</v>
          </cell>
        </row>
        <row r="234">
          <cell r="I234" t="str">
            <v>Week 1Dallas2016</v>
          </cell>
          <cell r="J234">
            <v>92867</v>
          </cell>
          <cell r="L234" t="str">
            <v>Week 2Dallas2016</v>
          </cell>
          <cell r="M234">
            <v>80612</v>
          </cell>
          <cell r="O234" t="str">
            <v>Week 3Dallas2016</v>
          </cell>
          <cell r="P234">
            <v>90554</v>
          </cell>
          <cell r="R234" t="str">
            <v>Week 4Dallas2016</v>
          </cell>
          <cell r="S234">
            <v>70178</v>
          </cell>
          <cell r="U234" t="str">
            <v>Week 5Dallas2016</v>
          </cell>
          <cell r="V234">
            <v>91653</v>
          </cell>
          <cell r="X234" t="str">
            <v>Week 6Dallas2016</v>
          </cell>
          <cell r="Y234">
            <v>78481</v>
          </cell>
          <cell r="AA234" t="str">
            <v>Week 7Dallas2016</v>
          </cell>
          <cell r="AB234" t="str">
            <v>Bye</v>
          </cell>
          <cell r="AD234" t="str">
            <v>Week 8Dallas2016</v>
          </cell>
          <cell r="AE234">
            <v>93103</v>
          </cell>
          <cell r="AG234" t="str">
            <v>Week 9Dallas2016</v>
          </cell>
          <cell r="AH234">
            <v>67431</v>
          </cell>
          <cell r="AJ234" t="str">
            <v>Week 10Dallas2016</v>
          </cell>
          <cell r="AK234">
            <v>67737</v>
          </cell>
          <cell r="AM234" t="str">
            <v>Week 11Dallas2016</v>
          </cell>
          <cell r="AN234">
            <v>93056</v>
          </cell>
          <cell r="AP234" t="str">
            <v>Week 12Dallas2016</v>
          </cell>
          <cell r="AQ234">
            <v>93099</v>
          </cell>
          <cell r="AS234" t="str">
            <v>Week 13Dallas2016</v>
          </cell>
          <cell r="AT234">
            <v>66860</v>
          </cell>
          <cell r="AV234" t="str">
            <v>Week 14Dallas2016</v>
          </cell>
          <cell r="AW234">
            <v>80874</v>
          </cell>
          <cell r="AY234" t="str">
            <v>Week 15Dallas2016</v>
          </cell>
          <cell r="AZ234">
            <v>93101</v>
          </cell>
          <cell r="BB234" t="str">
            <v>Week 16Dallas2016</v>
          </cell>
          <cell r="BC234">
            <v>92885</v>
          </cell>
          <cell r="BE234" t="str">
            <v>Week 17Dallas2016</v>
          </cell>
          <cell r="BF234">
            <v>69596</v>
          </cell>
        </row>
        <row r="235">
          <cell r="I235" t="str">
            <v>Week 1Denver2016</v>
          </cell>
          <cell r="J235">
            <v>76843</v>
          </cell>
          <cell r="L235" t="str">
            <v>Week 2Denver2016</v>
          </cell>
          <cell r="M235">
            <v>76379</v>
          </cell>
          <cell r="O235" t="str">
            <v>Week 3Denver2016</v>
          </cell>
          <cell r="P235">
            <v>63850</v>
          </cell>
          <cell r="R235" t="str">
            <v>Week 4Denver2016</v>
          </cell>
          <cell r="S235">
            <v>60375</v>
          </cell>
          <cell r="U235" t="str">
            <v>Week 5Denver2016</v>
          </cell>
          <cell r="V235">
            <v>76802</v>
          </cell>
          <cell r="X235" t="str">
            <v>Week 6Denver2016</v>
          </cell>
          <cell r="Y235">
            <v>58904</v>
          </cell>
          <cell r="AA235" t="str">
            <v>Week 7Denver2016</v>
          </cell>
          <cell r="AB235">
            <v>76865</v>
          </cell>
          <cell r="AD235" t="str">
            <v>Week 8Denver2016</v>
          </cell>
          <cell r="AE235">
            <v>76756</v>
          </cell>
          <cell r="AG235" t="str">
            <v>Week 9Denver2016</v>
          </cell>
          <cell r="AH235">
            <v>54957</v>
          </cell>
          <cell r="AJ235" t="str">
            <v>Week 10Denver2016</v>
          </cell>
          <cell r="AK235">
            <v>73138</v>
          </cell>
          <cell r="AM235" t="str">
            <v>Week 11Denver2016</v>
          </cell>
          <cell r="AN235" t="str">
            <v>Bye</v>
          </cell>
          <cell r="AP235" t="str">
            <v>Week 12Denver2016</v>
          </cell>
          <cell r="AQ235">
            <v>76819</v>
          </cell>
          <cell r="AS235" t="str">
            <v>Week 13Denver2016</v>
          </cell>
          <cell r="AT235">
            <v>63075</v>
          </cell>
          <cell r="AV235" t="str">
            <v>Week 14Denver2016</v>
          </cell>
          <cell r="AW235">
            <v>68780</v>
          </cell>
          <cell r="AY235" t="str">
            <v>Week 15Denver2016</v>
          </cell>
          <cell r="AZ235">
            <v>76893</v>
          </cell>
          <cell r="BB235" t="str">
            <v>Week 16Denver2016</v>
          </cell>
          <cell r="BC235">
            <v>76671</v>
          </cell>
          <cell r="BE235" t="str">
            <v>Week 17Denver2016</v>
          </cell>
          <cell r="BF235">
            <v>76836</v>
          </cell>
        </row>
        <row r="236">
          <cell r="I236" t="str">
            <v>Week 1Detroit2016</v>
          </cell>
          <cell r="J236">
            <v>65566</v>
          </cell>
          <cell r="L236" t="str">
            <v>Week 2Detroit2016</v>
          </cell>
          <cell r="M236">
            <v>58466</v>
          </cell>
          <cell r="O236" t="str">
            <v>Week 3Detroit2016</v>
          </cell>
          <cell r="P236">
            <v>78411</v>
          </cell>
          <cell r="R236" t="str">
            <v>Week 4Detroit2016</v>
          </cell>
          <cell r="S236">
            <v>60841</v>
          </cell>
          <cell r="U236" t="str">
            <v>Week 5Detroit2016</v>
          </cell>
          <cell r="V236">
            <v>58047</v>
          </cell>
          <cell r="X236" t="str">
            <v>Week 6Detroit2016</v>
          </cell>
          <cell r="Y236">
            <v>56018</v>
          </cell>
          <cell r="AA236" t="str">
            <v>Week 7Detroit2016</v>
          </cell>
          <cell r="AB236">
            <v>60461</v>
          </cell>
          <cell r="AD236" t="str">
            <v>Week 8Detroit2016</v>
          </cell>
          <cell r="AE236">
            <v>71882</v>
          </cell>
          <cell r="AG236" t="str">
            <v>Week 9Detroit2016</v>
          </cell>
          <cell r="AH236">
            <v>66807</v>
          </cell>
          <cell r="AJ236" t="str">
            <v>Week 10Detroit2016</v>
          </cell>
          <cell r="AK236" t="str">
            <v>Bye</v>
          </cell>
          <cell r="AM236" t="str">
            <v>Week 11Detroit2016</v>
          </cell>
          <cell r="AN236">
            <v>61486</v>
          </cell>
          <cell r="AP236" t="str">
            <v>Week 12Detroit2016</v>
          </cell>
          <cell r="AQ236">
            <v>63793</v>
          </cell>
          <cell r="AS236" t="str">
            <v>Week 13Detroit2016</v>
          </cell>
          <cell r="AT236">
            <v>73137</v>
          </cell>
          <cell r="AV236" t="str">
            <v>Week 14Detroit2016</v>
          </cell>
          <cell r="AW236">
            <v>61726</v>
          </cell>
          <cell r="AY236" t="str">
            <v>Week 15Detroit2016</v>
          </cell>
          <cell r="AZ236">
            <v>79434</v>
          </cell>
          <cell r="BB236" t="str">
            <v>Week 16Detroit2016</v>
          </cell>
          <cell r="BC236">
            <v>92885</v>
          </cell>
          <cell r="BE236" t="str">
            <v>Week 17Detroit2016</v>
          </cell>
          <cell r="BF236">
            <v>66345</v>
          </cell>
        </row>
        <row r="237">
          <cell r="I237" t="str">
            <v>Week 1Green Bay2016</v>
          </cell>
          <cell r="J237">
            <v>63179</v>
          </cell>
          <cell r="L237" t="str">
            <v>Week 2Green Bay2016</v>
          </cell>
          <cell r="M237">
            <v>66813</v>
          </cell>
          <cell r="O237" t="str">
            <v>Week 3Green Bay2016</v>
          </cell>
          <cell r="P237">
            <v>78411</v>
          </cell>
          <cell r="R237" t="str">
            <v>Week 4Green Bay2016</v>
          </cell>
          <cell r="S237" t="str">
            <v>Bye</v>
          </cell>
          <cell r="U237" t="str">
            <v>Week 5Green Bay2016</v>
          </cell>
          <cell r="V237">
            <v>78401</v>
          </cell>
          <cell r="X237" t="str">
            <v>Week 6Green Bay2016</v>
          </cell>
          <cell r="Y237">
            <v>78481</v>
          </cell>
          <cell r="AA237" t="str">
            <v>Week 7Green Bay2016</v>
          </cell>
          <cell r="AB237">
            <v>78217</v>
          </cell>
          <cell r="AD237" t="str">
            <v>Week 8Green Bay2016</v>
          </cell>
          <cell r="AE237">
            <v>70165</v>
          </cell>
          <cell r="AG237" t="str">
            <v>Week 9Green Bay2016</v>
          </cell>
          <cell r="AH237">
            <v>78437</v>
          </cell>
          <cell r="AJ237" t="str">
            <v>Week 10Green Bay2016</v>
          </cell>
          <cell r="AK237">
            <v>69116</v>
          </cell>
          <cell r="AM237" t="str">
            <v>Week 11Green Bay2016</v>
          </cell>
          <cell r="AN237">
            <v>77137</v>
          </cell>
          <cell r="AP237" t="str">
            <v>Week 12Green Bay2016</v>
          </cell>
          <cell r="AQ237">
            <v>69596</v>
          </cell>
          <cell r="AS237" t="str">
            <v>Week 13Green Bay2016</v>
          </cell>
          <cell r="AT237">
            <v>77867</v>
          </cell>
          <cell r="AV237" t="str">
            <v>Week 14Green Bay2016</v>
          </cell>
          <cell r="AW237">
            <v>78057</v>
          </cell>
          <cell r="AY237" t="str">
            <v>Week 15Green Bay2016</v>
          </cell>
          <cell r="AZ237">
            <v>61137</v>
          </cell>
          <cell r="BB237" t="str">
            <v>Week 16Green Bay2016</v>
          </cell>
          <cell r="BC237">
            <v>77856</v>
          </cell>
          <cell r="BE237" t="str">
            <v>Week 17Green Bay2016</v>
          </cell>
          <cell r="BF237">
            <v>66345</v>
          </cell>
        </row>
        <row r="238">
          <cell r="I238" t="str">
            <v>Week 1Houston2016</v>
          </cell>
          <cell r="J238">
            <v>71933</v>
          </cell>
          <cell r="L238" t="str">
            <v>Week 2Houston2016</v>
          </cell>
          <cell r="M238">
            <v>71890</v>
          </cell>
          <cell r="O238" t="str">
            <v>Week 3Houston2016</v>
          </cell>
          <cell r="P238">
            <v>66829</v>
          </cell>
          <cell r="R238" t="str">
            <v>Week 4Houston2016</v>
          </cell>
          <cell r="S238">
            <v>71815</v>
          </cell>
          <cell r="U238" t="str">
            <v>Week 5Houston2016</v>
          </cell>
          <cell r="V238">
            <v>66683</v>
          </cell>
          <cell r="X238" t="str">
            <v>Week 6Houston2016</v>
          </cell>
          <cell r="Y238">
            <v>71891</v>
          </cell>
          <cell r="AA238" t="str">
            <v>Week 7Houston2016</v>
          </cell>
          <cell r="AB238">
            <v>76865</v>
          </cell>
          <cell r="AD238" t="str">
            <v>Week 8Houston2016</v>
          </cell>
          <cell r="AE238">
            <v>71882</v>
          </cell>
          <cell r="AG238" t="str">
            <v>Week 9Houston2016</v>
          </cell>
          <cell r="AH238" t="str">
            <v>Bye</v>
          </cell>
          <cell r="AJ238" t="str">
            <v>Week 10Houston2016</v>
          </cell>
          <cell r="AK238">
            <v>62091</v>
          </cell>
          <cell r="AM238" t="str">
            <v>Week 11Houston2016</v>
          </cell>
          <cell r="AN238">
            <v>76473</v>
          </cell>
          <cell r="AP238" t="str">
            <v>Week 12Houston2016</v>
          </cell>
          <cell r="AQ238">
            <v>71897</v>
          </cell>
          <cell r="AS238" t="str">
            <v>Week 13Houston2016</v>
          </cell>
          <cell r="AT238">
            <v>77867</v>
          </cell>
          <cell r="AV238" t="str">
            <v>Week 14Houston2016</v>
          </cell>
          <cell r="AW238">
            <v>65250</v>
          </cell>
          <cell r="AY238" t="str">
            <v>Week 15Houston2016</v>
          </cell>
          <cell r="AZ238">
            <v>71803</v>
          </cell>
          <cell r="BB238" t="str">
            <v>Week 16Houston2016</v>
          </cell>
          <cell r="BC238">
            <v>71836</v>
          </cell>
          <cell r="BE238" t="str">
            <v>Week 17Houston2016</v>
          </cell>
          <cell r="BF238">
            <v>65205</v>
          </cell>
        </row>
        <row r="239">
          <cell r="I239" t="str">
            <v>Week 1Indianapolis2016</v>
          </cell>
          <cell r="J239">
            <v>65566</v>
          </cell>
          <cell r="L239" t="str">
            <v>Week 2Indianapolis2016</v>
          </cell>
          <cell r="M239">
            <v>76379</v>
          </cell>
          <cell r="O239" t="str">
            <v>Week 3Indianapolis2016</v>
          </cell>
          <cell r="P239">
            <v>64747</v>
          </cell>
          <cell r="R239" t="str">
            <v>Week 4Indianapolis2016</v>
          </cell>
          <cell r="S239">
            <v>83764</v>
          </cell>
          <cell r="U239" t="str">
            <v>Week 5Indianapolis2016</v>
          </cell>
          <cell r="V239">
            <v>66622</v>
          </cell>
          <cell r="X239" t="str">
            <v>Week 6Indianapolis2016</v>
          </cell>
          <cell r="Y239">
            <v>71891</v>
          </cell>
          <cell r="AA239" t="str">
            <v>Week 7Indianapolis2016</v>
          </cell>
          <cell r="AB239">
            <v>65470</v>
          </cell>
          <cell r="AD239" t="str">
            <v>Week 8Indianapolis2016</v>
          </cell>
          <cell r="AE239">
            <v>65417</v>
          </cell>
          <cell r="AG239" t="str">
            <v>Week 9Indianapolis2016</v>
          </cell>
          <cell r="AH239">
            <v>78437</v>
          </cell>
          <cell r="AJ239" t="str">
            <v>Week 10Indianapolis2016</v>
          </cell>
          <cell r="AK239" t="str">
            <v>Bye</v>
          </cell>
          <cell r="AM239" t="str">
            <v>Week 11Indianapolis2016</v>
          </cell>
          <cell r="AN239">
            <v>65048</v>
          </cell>
          <cell r="AP239" t="str">
            <v>Week 12Indianapolis2016</v>
          </cell>
          <cell r="AQ239">
            <v>66583</v>
          </cell>
          <cell r="AS239" t="str">
            <v>Week 13Indianapolis2016</v>
          </cell>
          <cell r="AT239">
            <v>78160</v>
          </cell>
          <cell r="AV239" t="str">
            <v>Week 14Indianapolis2016</v>
          </cell>
          <cell r="AW239">
            <v>65250</v>
          </cell>
          <cell r="AY239" t="str">
            <v>Week 15Indianapolis2016</v>
          </cell>
          <cell r="AZ239">
            <v>66820</v>
          </cell>
          <cell r="BB239" t="str">
            <v>Week 16Indianapolis2016</v>
          </cell>
          <cell r="BC239">
            <v>54896</v>
          </cell>
          <cell r="BE239" t="str">
            <v>Week 17Indianapolis2016</v>
          </cell>
          <cell r="BF239">
            <v>65160</v>
          </cell>
        </row>
        <row r="240">
          <cell r="I240" t="str">
            <v>Week 1Jacksonville2016</v>
          </cell>
          <cell r="J240">
            <v>63179</v>
          </cell>
          <cell r="L240" t="str">
            <v>Week 2Jacksonville2016</v>
          </cell>
          <cell r="M240">
            <v>52165</v>
          </cell>
          <cell r="O240" t="str">
            <v>Week 3Jacksonville2016</v>
          </cell>
          <cell r="P240">
            <v>60127</v>
          </cell>
          <cell r="R240" t="str">
            <v>Week 4Jacksonville2016</v>
          </cell>
          <cell r="S240">
            <v>83764</v>
          </cell>
          <cell r="U240" t="str">
            <v>Week 5Jacksonville2016</v>
          </cell>
          <cell r="V240" t="str">
            <v>Bye</v>
          </cell>
          <cell r="X240" t="str">
            <v>Week 6Jacksonville2016</v>
          </cell>
          <cell r="Y240">
            <v>61054</v>
          </cell>
          <cell r="AA240" t="str">
            <v>Week 7Jacksonville2016</v>
          </cell>
          <cell r="AB240">
            <v>62614</v>
          </cell>
          <cell r="AD240" t="str">
            <v>Week 8Jacksonville2016</v>
          </cell>
          <cell r="AE240">
            <v>61619</v>
          </cell>
          <cell r="AG240" t="str">
            <v>Week 9Jacksonville2016</v>
          </cell>
          <cell r="AH240">
            <v>73294</v>
          </cell>
          <cell r="AJ240" t="str">
            <v>Week 10Jacksonville2016</v>
          </cell>
          <cell r="AK240">
            <v>62091</v>
          </cell>
          <cell r="AM240" t="str">
            <v>Week 11Jacksonville2016</v>
          </cell>
          <cell r="AN240">
            <v>61486</v>
          </cell>
          <cell r="AP240" t="str">
            <v>Week 12Jacksonville2016</v>
          </cell>
          <cell r="AQ240">
            <v>67849</v>
          </cell>
          <cell r="AS240" t="str">
            <v>Week 13Jacksonville2016</v>
          </cell>
          <cell r="AT240">
            <v>63075</v>
          </cell>
          <cell r="AV240" t="str">
            <v>Week 14Jacksonville2016</v>
          </cell>
          <cell r="AW240">
            <v>62701</v>
          </cell>
          <cell r="AY240" t="str">
            <v>Week 15Jacksonville2016</v>
          </cell>
          <cell r="AZ240">
            <v>71803</v>
          </cell>
          <cell r="BB240" t="str">
            <v>Week 16Jacksonville2016</v>
          </cell>
          <cell r="BC240">
            <v>59621</v>
          </cell>
          <cell r="BE240" t="str">
            <v>Week 17Jacksonville2016</v>
          </cell>
          <cell r="BF240">
            <v>65160</v>
          </cell>
        </row>
        <row r="241">
          <cell r="I241" t="str">
            <v>Week 1Kansas City2016</v>
          </cell>
          <cell r="J241">
            <v>73238</v>
          </cell>
          <cell r="L241" t="str">
            <v>Week 2Kansas City2016</v>
          </cell>
          <cell r="M241">
            <v>71890</v>
          </cell>
          <cell r="O241" t="str">
            <v>Week 3Kansas City2016</v>
          </cell>
          <cell r="P241">
            <v>71587</v>
          </cell>
          <cell r="R241" t="str">
            <v>Week 4Kansas City2016</v>
          </cell>
          <cell r="S241">
            <v>61278</v>
          </cell>
          <cell r="U241" t="str">
            <v>Week 5Kansas City2016</v>
          </cell>
          <cell r="V241" t="str">
            <v>Bye</v>
          </cell>
          <cell r="X241" t="str">
            <v>Week 6Kansas City2016</v>
          </cell>
          <cell r="Y241">
            <v>54211</v>
          </cell>
          <cell r="AA241" t="str">
            <v>Week 7Kansas City2016</v>
          </cell>
          <cell r="AB241">
            <v>76282</v>
          </cell>
          <cell r="AD241" t="str">
            <v>Week 8Kansas City2016</v>
          </cell>
          <cell r="AE241">
            <v>65417</v>
          </cell>
          <cell r="AG241" t="str">
            <v>Week 9Kansas City2016</v>
          </cell>
          <cell r="AH241">
            <v>73294</v>
          </cell>
          <cell r="AJ241" t="str">
            <v>Week 10Kansas City2016</v>
          </cell>
          <cell r="AK241">
            <v>74181</v>
          </cell>
          <cell r="AM241" t="str">
            <v>Week 11Kansas City2016</v>
          </cell>
          <cell r="AN241">
            <v>72277</v>
          </cell>
          <cell r="AP241" t="str">
            <v>Week 12Kansas City2016</v>
          </cell>
          <cell r="AQ241">
            <v>76819</v>
          </cell>
          <cell r="AS241" t="str">
            <v>Week 13Kansas City2016</v>
          </cell>
          <cell r="AT241">
            <v>69879</v>
          </cell>
          <cell r="AV241" t="str">
            <v>Week 14Kansas City2016</v>
          </cell>
          <cell r="AW241">
            <v>75191</v>
          </cell>
          <cell r="AY241" t="str">
            <v>Week 15Kansas City2016</v>
          </cell>
          <cell r="AZ241">
            <v>68084</v>
          </cell>
          <cell r="BB241" t="str">
            <v>Week 16Kansas City2016</v>
          </cell>
          <cell r="BC241">
            <v>76671</v>
          </cell>
          <cell r="BE241" t="str">
            <v>Week 17Kansas City2016</v>
          </cell>
          <cell r="BF241">
            <v>54915</v>
          </cell>
        </row>
        <row r="242">
          <cell r="I242" t="str">
            <v>Week 1Los Angeles Rams2016</v>
          </cell>
          <cell r="J242">
            <v>70178</v>
          </cell>
          <cell r="L242" t="str">
            <v>Week 2Los Angeles Rams2016</v>
          </cell>
          <cell r="M242">
            <v>91046</v>
          </cell>
          <cell r="O242" t="str">
            <v>Week 3Los Angeles Rams2016</v>
          </cell>
          <cell r="P242">
            <v>55009</v>
          </cell>
          <cell r="R242" t="str">
            <v>Week 4Los Angeles Rams2016</v>
          </cell>
          <cell r="S242">
            <v>64622</v>
          </cell>
          <cell r="U242" t="str">
            <v>Week 5Los Angeles Rams2016</v>
          </cell>
          <cell r="V242">
            <v>83679</v>
          </cell>
          <cell r="X242" t="str">
            <v>Week 6Los Angeles Rams2016</v>
          </cell>
          <cell r="Y242">
            <v>56018</v>
          </cell>
          <cell r="AA242" t="str">
            <v>Week 7Los Angeles Rams2016</v>
          </cell>
          <cell r="AB242">
            <v>74121</v>
          </cell>
          <cell r="AD242" t="str">
            <v>Week 8Los Angeles Rams2016</v>
          </cell>
          <cell r="AE242" t="str">
            <v>Bye</v>
          </cell>
          <cell r="AG242" t="str">
            <v>Week 9Los Angeles Rams2016</v>
          </cell>
          <cell r="AH242">
            <v>86109</v>
          </cell>
          <cell r="AJ242" t="str">
            <v>Week 10Los Angeles Rams2016</v>
          </cell>
          <cell r="AK242">
            <v>78160</v>
          </cell>
          <cell r="AM242" t="str">
            <v>Week 11Los Angeles Rams2016</v>
          </cell>
          <cell r="AN242">
            <v>83483</v>
          </cell>
          <cell r="AP242" t="str">
            <v>Week 12Los Angeles Rams2016</v>
          </cell>
          <cell r="AQ242">
            <v>73067</v>
          </cell>
          <cell r="AS242" t="str">
            <v>Week 13Los Angeles Rams2016</v>
          </cell>
          <cell r="AT242">
            <v>66829</v>
          </cell>
          <cell r="AV242" t="str">
            <v>Week 14Los Angeles Rams2016</v>
          </cell>
          <cell r="AW242">
            <v>82495</v>
          </cell>
          <cell r="AY242" t="str">
            <v>Week 15Los Angeles Rams2016</v>
          </cell>
          <cell r="AZ242">
            <v>69067</v>
          </cell>
          <cell r="BB242" t="str">
            <v>Week 16Los Angeles Rams2016</v>
          </cell>
          <cell r="BC242">
            <v>83656</v>
          </cell>
          <cell r="BE242" t="str">
            <v>Week 17Los Angeles Rams2016</v>
          </cell>
          <cell r="BF242">
            <v>80729</v>
          </cell>
        </row>
        <row r="243">
          <cell r="I243" t="str">
            <v>Week 1Miami2016</v>
          </cell>
          <cell r="J243">
            <v>69012</v>
          </cell>
          <cell r="L243" t="str">
            <v>Week 2Miami2016</v>
          </cell>
          <cell r="M243">
            <v>66829</v>
          </cell>
          <cell r="O243" t="str">
            <v>Week 3Miami2016</v>
          </cell>
          <cell r="P243">
            <v>65176</v>
          </cell>
          <cell r="R243" t="str">
            <v>Week 4Miami2016</v>
          </cell>
          <cell r="S243">
            <v>60834</v>
          </cell>
          <cell r="U243" t="str">
            <v>Week 5Miami2016</v>
          </cell>
          <cell r="V243">
            <v>64425</v>
          </cell>
          <cell r="X243" t="str">
            <v>Week 6Miami2016</v>
          </cell>
          <cell r="Y243">
            <v>65351</v>
          </cell>
          <cell r="AA243" t="str">
            <v>Week 7Miami2016</v>
          </cell>
          <cell r="AB243">
            <v>65658</v>
          </cell>
          <cell r="AD243" t="str">
            <v>Week 8Miami2016</v>
          </cell>
          <cell r="AE243" t="str">
            <v>Bye</v>
          </cell>
          <cell r="AG243" t="str">
            <v>Week 9Miami2016</v>
          </cell>
          <cell r="AH243">
            <v>65722</v>
          </cell>
          <cell r="AJ243" t="str">
            <v>Week 10Miami2016</v>
          </cell>
          <cell r="AK243">
            <v>55107</v>
          </cell>
          <cell r="AM243" t="str">
            <v>Week 11Miami2016</v>
          </cell>
          <cell r="AN243">
            <v>83483</v>
          </cell>
          <cell r="AP243" t="str">
            <v>Week 12Miami2016</v>
          </cell>
          <cell r="AQ243">
            <v>65856</v>
          </cell>
          <cell r="AS243" t="str">
            <v>Week 13Miami2016</v>
          </cell>
          <cell r="AT243">
            <v>70916</v>
          </cell>
          <cell r="AV243" t="str">
            <v>Week 14Miami2016</v>
          </cell>
          <cell r="AW243">
            <v>65750</v>
          </cell>
          <cell r="AY243" t="str">
            <v>Week 15Miami2016</v>
          </cell>
          <cell r="AZ243">
            <v>78160</v>
          </cell>
          <cell r="BB243" t="str">
            <v>Week 16Miami2016</v>
          </cell>
          <cell r="BC243">
            <v>64690</v>
          </cell>
          <cell r="BE243" t="str">
            <v>Week 17Miami2016</v>
          </cell>
          <cell r="BF243">
            <v>66163</v>
          </cell>
        </row>
        <row r="244">
          <cell r="I244" t="str">
            <v>Week 1Minnesota2016</v>
          </cell>
          <cell r="J244">
            <v>63816</v>
          </cell>
          <cell r="L244" t="str">
            <v>Week 2Minnesota2016</v>
          </cell>
          <cell r="M244">
            <v>66813</v>
          </cell>
          <cell r="O244" t="str">
            <v>Week 3Minnesota2016</v>
          </cell>
          <cell r="P244">
            <v>73813</v>
          </cell>
          <cell r="R244" t="str">
            <v>Week 4Minnesota2016</v>
          </cell>
          <cell r="S244">
            <v>66690</v>
          </cell>
          <cell r="U244" t="str">
            <v>Week 5Minnesota2016</v>
          </cell>
          <cell r="V244">
            <v>66683</v>
          </cell>
          <cell r="X244" t="str">
            <v>Week 6Minnesota2016</v>
          </cell>
          <cell r="Y244" t="str">
            <v>Bye</v>
          </cell>
          <cell r="AA244" t="str">
            <v>Week 7Minnesota2016</v>
          </cell>
          <cell r="AB244">
            <v>69596</v>
          </cell>
          <cell r="AD244" t="str">
            <v>Week 8Minnesota2016</v>
          </cell>
          <cell r="AE244">
            <v>60422</v>
          </cell>
          <cell r="AG244" t="str">
            <v>Week 9Minnesota2016</v>
          </cell>
          <cell r="AH244">
            <v>66807</v>
          </cell>
          <cell r="AJ244" t="str">
            <v>Week 10Minnesota2016</v>
          </cell>
          <cell r="AK244">
            <v>78216</v>
          </cell>
          <cell r="AM244" t="str">
            <v>Week 11Minnesota2016</v>
          </cell>
          <cell r="AN244">
            <v>66808</v>
          </cell>
          <cell r="AP244" t="str">
            <v>Week 12Minnesota2016</v>
          </cell>
          <cell r="AQ244">
            <v>63793</v>
          </cell>
          <cell r="AS244" t="str">
            <v>Week 13Minnesota2016</v>
          </cell>
          <cell r="AT244">
            <v>66860</v>
          </cell>
          <cell r="AV244" t="str">
            <v>Week 14Minnesota2016</v>
          </cell>
          <cell r="AW244">
            <v>62701</v>
          </cell>
          <cell r="AY244" t="str">
            <v>Week 15Minnesota2016</v>
          </cell>
          <cell r="AZ244">
            <v>66820</v>
          </cell>
          <cell r="BB244" t="str">
            <v>Week 16Minnesota2016</v>
          </cell>
          <cell r="BC244">
            <v>77856</v>
          </cell>
          <cell r="BE244" t="str">
            <v>Week 17Minnesota2016</v>
          </cell>
          <cell r="BF244">
            <v>66808</v>
          </cell>
        </row>
        <row r="245">
          <cell r="I245" t="str">
            <v>Week 1New England2016</v>
          </cell>
          <cell r="J245">
            <v>64864</v>
          </cell>
          <cell r="L245" t="str">
            <v>Week 2New England2016</v>
          </cell>
          <cell r="M245">
            <v>66829</v>
          </cell>
          <cell r="O245" t="str">
            <v>Week 3New England2016</v>
          </cell>
          <cell r="P245">
            <v>66829</v>
          </cell>
          <cell r="R245" t="str">
            <v>Week 4New England2016</v>
          </cell>
          <cell r="S245">
            <v>66829</v>
          </cell>
          <cell r="U245" t="str">
            <v>Week 5New England2016</v>
          </cell>
          <cell r="V245">
            <v>67431</v>
          </cell>
          <cell r="X245" t="str">
            <v>Week 6New England2016</v>
          </cell>
          <cell r="Y245">
            <v>66829</v>
          </cell>
          <cell r="AA245" t="str">
            <v>Week 7New England2016</v>
          </cell>
          <cell r="AB245">
            <v>66009</v>
          </cell>
          <cell r="AD245" t="str">
            <v>Week 8New England2016</v>
          </cell>
          <cell r="AE245">
            <v>70442</v>
          </cell>
          <cell r="AG245" t="str">
            <v>Week 9New England2016</v>
          </cell>
          <cell r="AH245" t="str">
            <v>Bye</v>
          </cell>
          <cell r="AJ245" t="str">
            <v>Week 10New England2016</v>
          </cell>
          <cell r="AK245">
            <v>66829</v>
          </cell>
          <cell r="AM245" t="str">
            <v>Week 11New England2016</v>
          </cell>
          <cell r="AN245">
            <v>70178</v>
          </cell>
          <cell r="AP245" t="str">
            <v>Week 12New England2016</v>
          </cell>
          <cell r="AQ245">
            <v>78160</v>
          </cell>
          <cell r="AS245" t="str">
            <v>Week 13New England2016</v>
          </cell>
          <cell r="AT245">
            <v>66829</v>
          </cell>
          <cell r="AV245" t="str">
            <v>Week 14New England2016</v>
          </cell>
          <cell r="AW245">
            <v>66829</v>
          </cell>
          <cell r="AY245" t="str">
            <v>Week 15New England2016</v>
          </cell>
          <cell r="AZ245">
            <v>76893</v>
          </cell>
          <cell r="BB245" t="str">
            <v>Week 16New England2016</v>
          </cell>
          <cell r="BC245">
            <v>66829</v>
          </cell>
          <cell r="BE245" t="str">
            <v>Week 17New England2016</v>
          </cell>
          <cell r="BF245">
            <v>66163</v>
          </cell>
        </row>
        <row r="246">
          <cell r="I246" t="str">
            <v>Week 1New Orleans2016</v>
          </cell>
          <cell r="J246">
            <v>73028</v>
          </cell>
          <cell r="L246" t="str">
            <v>Week 2New Orleans2016</v>
          </cell>
          <cell r="M246">
            <v>77727</v>
          </cell>
          <cell r="O246" t="str">
            <v>Week 3New Orleans2016</v>
          </cell>
          <cell r="P246">
            <v>73003</v>
          </cell>
          <cell r="R246" t="str">
            <v>Week 4New Orleans2016</v>
          </cell>
          <cell r="S246">
            <v>60641</v>
          </cell>
          <cell r="U246" t="str">
            <v>Week 5New Orleans2016</v>
          </cell>
          <cell r="V246" t="str">
            <v>Bye</v>
          </cell>
          <cell r="X246" t="str">
            <v>Week 6New Orleans2016</v>
          </cell>
          <cell r="Y246">
            <v>73138</v>
          </cell>
          <cell r="AA246" t="str">
            <v>Week 7New Orleans2016</v>
          </cell>
          <cell r="AB246">
            <v>76282</v>
          </cell>
          <cell r="AD246" t="str">
            <v>Week 8New Orleans2016</v>
          </cell>
          <cell r="AE246">
            <v>73188</v>
          </cell>
          <cell r="AG246" t="str">
            <v>Week 9New Orleans2016</v>
          </cell>
          <cell r="AH246">
            <v>70178</v>
          </cell>
          <cell r="AJ246" t="str">
            <v>Week 10New Orleans2016</v>
          </cell>
          <cell r="AK246">
            <v>73138</v>
          </cell>
          <cell r="AM246" t="str">
            <v>Week 11New Orleans2016</v>
          </cell>
          <cell r="AN246">
            <v>73288</v>
          </cell>
          <cell r="AP246" t="str">
            <v>Week 12New Orleans2016</v>
          </cell>
          <cell r="AQ246">
            <v>73067</v>
          </cell>
          <cell r="AS246" t="str">
            <v>Week 13New Orleans2016</v>
          </cell>
          <cell r="AT246">
            <v>73137</v>
          </cell>
          <cell r="AV246" t="str">
            <v>Week 14New Orleans2016</v>
          </cell>
          <cell r="AW246">
            <v>62140</v>
          </cell>
          <cell r="AY246" t="str">
            <v>Week 15New Orleans2016</v>
          </cell>
          <cell r="AZ246">
            <v>65072</v>
          </cell>
          <cell r="BB246" t="str">
            <v>Week 16New Orleans2016</v>
          </cell>
          <cell r="BC246">
            <v>73177</v>
          </cell>
          <cell r="BE246" t="str">
            <v>Week 17New Orleans2016</v>
          </cell>
          <cell r="BF246">
            <v>70835</v>
          </cell>
        </row>
        <row r="247">
          <cell r="I247" t="str">
            <v>Week 1New York Giants2016</v>
          </cell>
          <cell r="J247">
            <v>92867</v>
          </cell>
          <cell r="L247" t="str">
            <v>Week 2New York Giants2016</v>
          </cell>
          <cell r="M247">
            <v>77727</v>
          </cell>
          <cell r="O247" t="str">
            <v>Week 3New York Giants2016</v>
          </cell>
          <cell r="P247">
            <v>78368</v>
          </cell>
          <cell r="R247" t="str">
            <v>Week 4New York Giants2016</v>
          </cell>
          <cell r="S247">
            <v>66690</v>
          </cell>
          <cell r="U247" t="str">
            <v>Week 5New York Giants2016</v>
          </cell>
          <cell r="V247">
            <v>78401</v>
          </cell>
          <cell r="X247" t="str">
            <v>Week 6New York Giants2016</v>
          </cell>
          <cell r="Y247">
            <v>78487</v>
          </cell>
          <cell r="AA247" t="str">
            <v>Week 7New York Giants2016</v>
          </cell>
          <cell r="AB247">
            <v>74121</v>
          </cell>
          <cell r="AD247" t="str">
            <v>Week 8New York Giants2016</v>
          </cell>
          <cell r="AE247" t="str">
            <v>Bye</v>
          </cell>
          <cell r="AG247" t="str">
            <v>Week 9New York Giants2016</v>
          </cell>
          <cell r="AH247">
            <v>80309</v>
          </cell>
          <cell r="AJ247" t="str">
            <v>Week 10New York Giants2016</v>
          </cell>
          <cell r="AK247">
            <v>76218</v>
          </cell>
          <cell r="AM247" t="str">
            <v>Week 11New York Giants2016</v>
          </cell>
          <cell r="AN247">
            <v>78898</v>
          </cell>
          <cell r="AP247" t="str">
            <v>Week 12New York Giants2016</v>
          </cell>
          <cell r="AQ247">
            <v>60034</v>
          </cell>
          <cell r="AS247" t="str">
            <v>Week 13New York Giants2016</v>
          </cell>
          <cell r="AT247">
            <v>65825</v>
          </cell>
          <cell r="AV247" t="str">
            <v>Week 14New York Giants2016</v>
          </cell>
          <cell r="AW247">
            <v>80874</v>
          </cell>
          <cell r="AY247" t="str">
            <v>Week 15New York Giants2016</v>
          </cell>
          <cell r="AZ247">
            <v>79434</v>
          </cell>
          <cell r="BB247" t="str">
            <v>Week 16New York Giants2016</v>
          </cell>
          <cell r="BC247">
            <v>69596</v>
          </cell>
          <cell r="BE247" t="str">
            <v>Week 17New York Giants2016</v>
          </cell>
          <cell r="BF247">
            <v>79471</v>
          </cell>
        </row>
        <row r="248">
          <cell r="I248" t="str">
            <v>Week 1New York Jets2016</v>
          </cell>
          <cell r="J248">
            <v>78160</v>
          </cell>
          <cell r="L248" t="str">
            <v>Week 2New York Jets2016</v>
          </cell>
          <cell r="M248">
            <v>70256</v>
          </cell>
          <cell r="O248" t="str">
            <v>Week 3New York Jets2016</v>
          </cell>
          <cell r="P248">
            <v>71587</v>
          </cell>
          <cell r="R248" t="str">
            <v>Week 4New York Jets2016</v>
          </cell>
          <cell r="S248">
            <v>78160</v>
          </cell>
          <cell r="U248" t="str">
            <v>Week 5New York Jets2016</v>
          </cell>
          <cell r="V248">
            <v>66385</v>
          </cell>
          <cell r="X248" t="str">
            <v>Week 6New York Jets2016</v>
          </cell>
          <cell r="Y248">
            <v>64709</v>
          </cell>
          <cell r="AA248" t="str">
            <v>Week 7New York Jets2016</v>
          </cell>
          <cell r="AB248">
            <v>78160</v>
          </cell>
          <cell r="AD248" t="str">
            <v>Week 8New York Jets2016</v>
          </cell>
          <cell r="AE248">
            <v>67431</v>
          </cell>
          <cell r="AG248" t="str">
            <v>Week 9New York Jets2016</v>
          </cell>
          <cell r="AH248">
            <v>65722</v>
          </cell>
          <cell r="AJ248" t="str">
            <v>Week 10New York Jets2016</v>
          </cell>
          <cell r="AK248">
            <v>78160</v>
          </cell>
          <cell r="AM248" t="str">
            <v>Week 11New York Jets2016</v>
          </cell>
          <cell r="AN248" t="str">
            <v>Bye</v>
          </cell>
          <cell r="AP248" t="str">
            <v>Week 12New York Jets2016</v>
          </cell>
          <cell r="AQ248">
            <v>78160</v>
          </cell>
          <cell r="AS248" t="str">
            <v>Week 13New York Jets2016</v>
          </cell>
          <cell r="AT248">
            <v>78160</v>
          </cell>
          <cell r="AV248" t="str">
            <v>Week 14New York Jets2016</v>
          </cell>
          <cell r="AW248">
            <v>70178</v>
          </cell>
          <cell r="AY248" t="str">
            <v>Week 15New York Jets2016</v>
          </cell>
          <cell r="AZ248">
            <v>78160</v>
          </cell>
          <cell r="BB248" t="str">
            <v>Week 16New York Jets2016</v>
          </cell>
          <cell r="BC248">
            <v>66829</v>
          </cell>
          <cell r="BE248" t="str">
            <v>Week 17New York Jets2016</v>
          </cell>
          <cell r="BF248">
            <v>78160</v>
          </cell>
        </row>
        <row r="249">
          <cell r="I249" t="str">
            <v>Week 1Oakland2016</v>
          </cell>
          <cell r="J249">
            <v>73028</v>
          </cell>
          <cell r="L249" t="str">
            <v>Week 2Oakland2016</v>
          </cell>
          <cell r="M249">
            <v>54081</v>
          </cell>
          <cell r="O249" t="str">
            <v>Week 3Oakland2016</v>
          </cell>
          <cell r="P249">
            <v>62370</v>
          </cell>
          <cell r="R249" t="str">
            <v>Week 4Oakland2016</v>
          </cell>
          <cell r="S249">
            <v>71152</v>
          </cell>
          <cell r="U249" t="str">
            <v>Week 5Oakland2016</v>
          </cell>
          <cell r="V249">
            <v>54275</v>
          </cell>
          <cell r="X249" t="str">
            <v>Week 6Oakland2016</v>
          </cell>
          <cell r="Y249">
            <v>54211</v>
          </cell>
          <cell r="AA249" t="str">
            <v>Week 7Oakland2016</v>
          </cell>
          <cell r="AB249">
            <v>62614</v>
          </cell>
          <cell r="AD249" t="str">
            <v>Week 8Oakland2016</v>
          </cell>
          <cell r="AE249">
            <v>61068</v>
          </cell>
          <cell r="AG249" t="str">
            <v>Week 9Oakland2016</v>
          </cell>
          <cell r="AH249">
            <v>54957</v>
          </cell>
          <cell r="AJ249" t="str">
            <v>Week 10Oakland2016</v>
          </cell>
          <cell r="AK249" t="str">
            <v>Bye</v>
          </cell>
          <cell r="AM249" t="str">
            <v>Week 11Oakland2016</v>
          </cell>
          <cell r="AN249">
            <v>76473</v>
          </cell>
          <cell r="AP249" t="str">
            <v>Week 12Oakland2016</v>
          </cell>
          <cell r="AQ249">
            <v>54909</v>
          </cell>
          <cell r="AS249" t="str">
            <v>Week 13Oakland2016</v>
          </cell>
          <cell r="AT249">
            <v>54759</v>
          </cell>
          <cell r="AV249" t="str">
            <v>Week 14Oakland2016</v>
          </cell>
          <cell r="AW249">
            <v>75191</v>
          </cell>
          <cell r="AY249" t="str">
            <v>Week 15Oakland2016</v>
          </cell>
          <cell r="AZ249">
            <v>68352</v>
          </cell>
          <cell r="BB249" t="str">
            <v>Week 16Oakland2016</v>
          </cell>
          <cell r="BC249">
            <v>54896</v>
          </cell>
          <cell r="BE249" t="str">
            <v>Week 17Oakland2016</v>
          </cell>
          <cell r="BF249">
            <v>76836</v>
          </cell>
        </row>
        <row r="250">
          <cell r="I250" t="str">
            <v>Week 1Philadelphia2016</v>
          </cell>
          <cell r="J250">
            <v>69596</v>
          </cell>
          <cell r="L250" t="str">
            <v>Week 2Philadelphia2016</v>
          </cell>
          <cell r="M250">
            <v>62268</v>
          </cell>
          <cell r="O250" t="str">
            <v>Week 3Philadelphia2016</v>
          </cell>
          <cell r="P250">
            <v>69596</v>
          </cell>
          <cell r="R250" t="str">
            <v>Week 4Philadelphia2016</v>
          </cell>
          <cell r="S250" t="str">
            <v>Bye</v>
          </cell>
          <cell r="U250" t="str">
            <v>Week 5Philadelphia2016</v>
          </cell>
          <cell r="V250">
            <v>58047</v>
          </cell>
          <cell r="X250" t="str">
            <v>Week 6Philadelphia2016</v>
          </cell>
          <cell r="Y250">
            <v>78934</v>
          </cell>
          <cell r="AA250" t="str">
            <v>Week 7Philadelphia2016</v>
          </cell>
          <cell r="AB250">
            <v>69596</v>
          </cell>
          <cell r="AD250" t="str">
            <v>Week 8Philadelphia2016</v>
          </cell>
          <cell r="AE250">
            <v>93103</v>
          </cell>
          <cell r="AG250" t="str">
            <v>Week 9Philadelphia2016</v>
          </cell>
          <cell r="AH250">
            <v>80309</v>
          </cell>
          <cell r="AJ250" t="str">
            <v>Week 10Philadelphia2016</v>
          </cell>
          <cell r="AK250">
            <v>69596</v>
          </cell>
          <cell r="AM250" t="str">
            <v>Week 11Philadelphia2016</v>
          </cell>
          <cell r="AN250">
            <v>69190</v>
          </cell>
          <cell r="AP250" t="str">
            <v>Week 12Philadelphia2016</v>
          </cell>
          <cell r="AQ250">
            <v>69596</v>
          </cell>
          <cell r="AS250" t="str">
            <v>Week 13Philadelphia2016</v>
          </cell>
          <cell r="AT250">
            <v>55456</v>
          </cell>
          <cell r="AV250" t="str">
            <v>Week 14Philadelphia2016</v>
          </cell>
          <cell r="AW250">
            <v>69596</v>
          </cell>
          <cell r="AY250" t="str">
            <v>Week 15Philadelphia2016</v>
          </cell>
          <cell r="AZ250">
            <v>71223</v>
          </cell>
          <cell r="BB250" t="str">
            <v>Week 16Philadelphia2016</v>
          </cell>
          <cell r="BC250">
            <v>69596</v>
          </cell>
          <cell r="BE250" t="str">
            <v>Week 17Philadelphia2016</v>
          </cell>
          <cell r="BF250">
            <v>69596</v>
          </cell>
        </row>
        <row r="251">
          <cell r="I251" t="str">
            <v>Week 1Pittsburgh2016</v>
          </cell>
          <cell r="J251">
            <v>79124</v>
          </cell>
          <cell r="L251" t="str">
            <v>Week 2Pittsburgh2016</v>
          </cell>
          <cell r="M251">
            <v>65072</v>
          </cell>
          <cell r="O251" t="str">
            <v>Week 3Pittsburgh2016</v>
          </cell>
          <cell r="P251">
            <v>69596</v>
          </cell>
          <cell r="R251" t="str">
            <v>Week 4Pittsburgh2016</v>
          </cell>
          <cell r="S251">
            <v>61278</v>
          </cell>
          <cell r="U251" t="str">
            <v>Week 5Pittsburgh2016</v>
          </cell>
          <cell r="V251">
            <v>66385</v>
          </cell>
          <cell r="X251" t="str">
            <v>Week 6Pittsburgh2016</v>
          </cell>
          <cell r="Y251">
            <v>65351</v>
          </cell>
          <cell r="AA251" t="str">
            <v>Week 7Pittsburgh2016</v>
          </cell>
          <cell r="AB251">
            <v>66009</v>
          </cell>
          <cell r="AD251" t="str">
            <v>Week 8Pittsburgh2016</v>
          </cell>
          <cell r="AE251" t="str">
            <v>Bye</v>
          </cell>
          <cell r="AG251" t="str">
            <v>Week 9Pittsburgh2016</v>
          </cell>
          <cell r="AH251">
            <v>71286</v>
          </cell>
          <cell r="AJ251" t="str">
            <v>Week 10Pittsburgh2016</v>
          </cell>
          <cell r="AK251">
            <v>67737</v>
          </cell>
          <cell r="AM251" t="str">
            <v>Week 11Pittsburgh2016</v>
          </cell>
          <cell r="AN251">
            <v>67431</v>
          </cell>
          <cell r="AP251" t="str">
            <v>Week 12Pittsburgh2016</v>
          </cell>
          <cell r="AQ251">
            <v>66583</v>
          </cell>
          <cell r="AS251" t="str">
            <v>Week 13Pittsburgh2016</v>
          </cell>
          <cell r="AT251">
            <v>65825</v>
          </cell>
          <cell r="AV251" t="str">
            <v>Week 14Pittsburgh2016</v>
          </cell>
          <cell r="AW251">
            <v>69657</v>
          </cell>
          <cell r="AY251" t="str">
            <v>Week 15Pittsburgh2016</v>
          </cell>
          <cell r="AZ251">
            <v>62096</v>
          </cell>
          <cell r="BB251" t="str">
            <v>Week 16Pittsburgh2016</v>
          </cell>
          <cell r="BC251">
            <v>66276</v>
          </cell>
          <cell r="BE251" t="str">
            <v>Week 17Pittsburgh2016</v>
          </cell>
          <cell r="BF251">
            <v>55921</v>
          </cell>
        </row>
        <row r="252">
          <cell r="I252" t="str">
            <v>Week 1Los Angeles Chargers2016</v>
          </cell>
          <cell r="J252">
            <v>73238</v>
          </cell>
          <cell r="L252" t="str">
            <v>Week 2Los Angeles Chargers2016</v>
          </cell>
          <cell r="M252">
            <v>52165</v>
          </cell>
          <cell r="O252" t="str">
            <v>Week 3Los Angeles Chargers2016</v>
          </cell>
          <cell r="P252">
            <v>64747</v>
          </cell>
          <cell r="R252" t="str">
            <v>Week 4Los Angeles Chargers2016</v>
          </cell>
          <cell r="S252">
            <v>60641</v>
          </cell>
          <cell r="U252" t="str">
            <v>Week 5Los Angeles Chargers2016</v>
          </cell>
          <cell r="V252">
            <v>54275</v>
          </cell>
          <cell r="X252" t="str">
            <v>Week 6Los Angeles Chargers2016</v>
          </cell>
          <cell r="Y252">
            <v>58904</v>
          </cell>
          <cell r="AA252" t="str">
            <v>Week 7Los Angeles Chargers2016</v>
          </cell>
          <cell r="AB252">
            <v>69832</v>
          </cell>
          <cell r="AD252" t="str">
            <v>Week 8Los Angeles Chargers2016</v>
          </cell>
          <cell r="AE252">
            <v>76756</v>
          </cell>
          <cell r="AG252" t="str">
            <v>Week 9Los Angeles Chargers2016</v>
          </cell>
          <cell r="AH252">
            <v>52281</v>
          </cell>
          <cell r="AJ252" t="str">
            <v>Week 10Los Angeles Chargers2016</v>
          </cell>
          <cell r="AK252">
            <v>55107</v>
          </cell>
          <cell r="AM252" t="str">
            <v>Week 11Los Angeles Chargers2016</v>
          </cell>
          <cell r="AN252" t="str">
            <v>Bye</v>
          </cell>
          <cell r="AP252" t="str">
            <v>Week 12Los Angeles Chargers2016</v>
          </cell>
          <cell r="AQ252">
            <v>71897</v>
          </cell>
          <cell r="AS252" t="str">
            <v>Week 13Los Angeles Chargers2016</v>
          </cell>
          <cell r="AT252">
            <v>53832</v>
          </cell>
          <cell r="AV252" t="str">
            <v>Week 14Los Angeles Chargers2016</v>
          </cell>
          <cell r="AW252">
            <v>73856</v>
          </cell>
          <cell r="AY252" t="str">
            <v>Week 15Los Angeles Chargers2016</v>
          </cell>
          <cell r="AZ252">
            <v>68352</v>
          </cell>
          <cell r="BB252" t="str">
            <v>Week 16Los Angeles Chargers2016</v>
          </cell>
          <cell r="BC252">
            <v>57272</v>
          </cell>
          <cell r="BE252" t="str">
            <v>Week 17Los Angeles Chargers2016</v>
          </cell>
          <cell r="BF252">
            <v>54915</v>
          </cell>
        </row>
        <row r="253">
          <cell r="I253" t="str">
            <v>Week 1San Francisco2016</v>
          </cell>
          <cell r="J253">
            <v>70178</v>
          </cell>
          <cell r="L253" t="str">
            <v>Week 2San Francisco2016</v>
          </cell>
          <cell r="M253">
            <v>74143</v>
          </cell>
          <cell r="O253" t="str">
            <v>Week 3San Francisco2016</v>
          </cell>
          <cell r="P253">
            <v>69010</v>
          </cell>
          <cell r="R253" t="str">
            <v>Week 4San Francisco2016</v>
          </cell>
          <cell r="S253">
            <v>70178</v>
          </cell>
          <cell r="U253" t="str">
            <v>Week 5San Francisco2016</v>
          </cell>
          <cell r="V253">
            <v>70178</v>
          </cell>
          <cell r="X253" t="str">
            <v>Week 6San Francisco2016</v>
          </cell>
          <cell r="Y253">
            <v>70003</v>
          </cell>
          <cell r="AA253" t="str">
            <v>Week 7San Francisco2016</v>
          </cell>
          <cell r="AB253">
            <v>70178</v>
          </cell>
          <cell r="AD253" t="str">
            <v>Week 8San Francisco2016</v>
          </cell>
          <cell r="AE253" t="str">
            <v>Bye</v>
          </cell>
          <cell r="AG253" t="str">
            <v>Week 9San Francisco2016</v>
          </cell>
          <cell r="AH253">
            <v>70178</v>
          </cell>
          <cell r="AJ253" t="str">
            <v>Week 10San Francisco2016</v>
          </cell>
          <cell r="AK253">
            <v>65127</v>
          </cell>
          <cell r="AM253" t="str">
            <v>Week 11San Francisco2016</v>
          </cell>
          <cell r="AN253">
            <v>70178</v>
          </cell>
          <cell r="AP253" t="str">
            <v>Week 12San Francisco2016</v>
          </cell>
          <cell r="AQ253">
            <v>65856</v>
          </cell>
          <cell r="AS253" t="str">
            <v>Week 13San Francisco2016</v>
          </cell>
          <cell r="AT253">
            <v>59782</v>
          </cell>
          <cell r="AV253" t="str">
            <v>Week 14San Francisco2016</v>
          </cell>
          <cell r="AW253">
            <v>70178</v>
          </cell>
          <cell r="AY253" t="str">
            <v>Week 15San Francisco2016</v>
          </cell>
          <cell r="AZ253">
            <v>70164</v>
          </cell>
          <cell r="BB253" t="str">
            <v>Week 16San Francisco2016</v>
          </cell>
          <cell r="BC253">
            <v>83656</v>
          </cell>
          <cell r="BE253" t="str">
            <v>Week 17San Francisco2016</v>
          </cell>
          <cell r="BF253">
            <v>70178</v>
          </cell>
        </row>
        <row r="254">
          <cell r="I254" t="str">
            <v>Week 1Seattle2016</v>
          </cell>
          <cell r="J254">
            <v>69012</v>
          </cell>
          <cell r="L254" t="str">
            <v>Week 2Seattle2016</v>
          </cell>
          <cell r="M254">
            <v>91046</v>
          </cell>
          <cell r="O254" t="str">
            <v>Week 3Seattle2016</v>
          </cell>
          <cell r="P254">
            <v>69010</v>
          </cell>
          <cell r="R254" t="str">
            <v>Week 4Seattle2016</v>
          </cell>
          <cell r="S254">
            <v>78160</v>
          </cell>
          <cell r="U254" t="str">
            <v>Week 5Seattle2016</v>
          </cell>
          <cell r="V254" t="str">
            <v>Bye</v>
          </cell>
          <cell r="X254" t="str">
            <v>Week 6Seattle2016</v>
          </cell>
          <cell r="Y254">
            <v>69071</v>
          </cell>
          <cell r="AA254" t="str">
            <v>Week 7Seattle2016</v>
          </cell>
          <cell r="AB254">
            <v>65089</v>
          </cell>
          <cell r="AD254" t="str">
            <v>Week 8Seattle2016</v>
          </cell>
          <cell r="AE254">
            <v>73188</v>
          </cell>
          <cell r="AG254" t="str">
            <v>Week 9Seattle2016</v>
          </cell>
          <cell r="AH254">
            <v>69084</v>
          </cell>
          <cell r="AJ254" t="str">
            <v>Week 10Seattle2016</v>
          </cell>
          <cell r="AK254">
            <v>66829</v>
          </cell>
          <cell r="AM254" t="str">
            <v>Week 11Seattle2016</v>
          </cell>
          <cell r="AN254">
            <v>69190</v>
          </cell>
          <cell r="AP254" t="str">
            <v>Week 12Seattle2016</v>
          </cell>
          <cell r="AQ254">
            <v>63674</v>
          </cell>
          <cell r="AS254" t="str">
            <v>Week 13Seattle2016</v>
          </cell>
          <cell r="AT254">
            <v>69104</v>
          </cell>
          <cell r="AV254" t="str">
            <v>Week 14Seattle2016</v>
          </cell>
          <cell r="AW254">
            <v>78057</v>
          </cell>
          <cell r="AY254" t="str">
            <v>Week 15Seattle2016</v>
          </cell>
          <cell r="AZ254">
            <v>69067</v>
          </cell>
          <cell r="BB254" t="str">
            <v>Week 16Seattle2016</v>
          </cell>
          <cell r="BC254">
            <v>69050</v>
          </cell>
          <cell r="BE254" t="str">
            <v>Week 17Seattle2016</v>
          </cell>
          <cell r="BF254">
            <v>70178</v>
          </cell>
        </row>
        <row r="255">
          <cell r="I255" t="str">
            <v>Week 1Tampa Bay2016</v>
          </cell>
          <cell r="J255">
            <v>69382</v>
          </cell>
          <cell r="L255" t="str">
            <v>Week 2Tampa Bay2016</v>
          </cell>
          <cell r="M255">
            <v>64230</v>
          </cell>
          <cell r="O255" t="str">
            <v>Week 3Tampa Bay2016</v>
          </cell>
          <cell r="P255">
            <v>55009</v>
          </cell>
          <cell r="R255" t="str">
            <v>Week 4Tampa Bay2016</v>
          </cell>
          <cell r="S255">
            <v>60375</v>
          </cell>
          <cell r="U255" t="str">
            <v>Week 5Tampa Bay2016</v>
          </cell>
          <cell r="V255">
            <v>73425</v>
          </cell>
          <cell r="X255" t="str">
            <v>Week 6Tampa Bay2016</v>
          </cell>
          <cell r="Y255" t="str">
            <v>Bye</v>
          </cell>
          <cell r="AA255" t="str">
            <v>Week 7Tampa Bay2016</v>
          </cell>
          <cell r="AB255">
            <v>70178</v>
          </cell>
          <cell r="AD255" t="str">
            <v>Week 8Tampa Bay2016</v>
          </cell>
          <cell r="AE255">
            <v>61068</v>
          </cell>
          <cell r="AG255" t="str">
            <v>Week 9Tampa Bay2016</v>
          </cell>
          <cell r="AH255">
            <v>57797</v>
          </cell>
          <cell r="AJ255" t="str">
            <v>Week 10Tampa Bay2016</v>
          </cell>
          <cell r="AK255">
            <v>62898</v>
          </cell>
          <cell r="AM255" t="str">
            <v>Week 11Tampa Bay2016</v>
          </cell>
          <cell r="AN255">
            <v>72277</v>
          </cell>
          <cell r="AP255" t="str">
            <v>Week 12Tampa Bay2016</v>
          </cell>
          <cell r="AQ255">
            <v>63674</v>
          </cell>
          <cell r="AS255" t="str">
            <v>Week 13Tampa Bay2016</v>
          </cell>
          <cell r="AT255">
            <v>53832</v>
          </cell>
          <cell r="AV255" t="str">
            <v>Week 14Tampa Bay2016</v>
          </cell>
          <cell r="AW255">
            <v>62140</v>
          </cell>
          <cell r="AY255" t="str">
            <v>Week 15Tampa Bay2016</v>
          </cell>
          <cell r="AZ255">
            <v>93101</v>
          </cell>
          <cell r="BB255" t="str">
            <v>Week 16Tampa Bay2016</v>
          </cell>
          <cell r="BC255">
            <v>73177</v>
          </cell>
          <cell r="BE255" t="str">
            <v>Week 17Tampa Bay2016</v>
          </cell>
          <cell r="BF255">
            <v>62037</v>
          </cell>
        </row>
        <row r="256">
          <cell r="I256" t="str">
            <v>Week 1Tennessee2016</v>
          </cell>
          <cell r="J256">
            <v>63816</v>
          </cell>
          <cell r="L256" t="str">
            <v>Week 2Tennessee2016</v>
          </cell>
          <cell r="M256">
            <v>58466</v>
          </cell>
          <cell r="O256" t="str">
            <v>Week 3Tennessee2016</v>
          </cell>
          <cell r="P256">
            <v>62370</v>
          </cell>
          <cell r="R256" t="str">
            <v>Week 4Tennessee2016</v>
          </cell>
          <cell r="S256">
            <v>71815</v>
          </cell>
          <cell r="U256" t="str">
            <v>Week 5Tennessee2016</v>
          </cell>
          <cell r="V256">
            <v>64425</v>
          </cell>
          <cell r="X256" t="str">
            <v>Week 6Tennessee2016</v>
          </cell>
          <cell r="Y256">
            <v>60897</v>
          </cell>
          <cell r="AA256" t="str">
            <v>Week 7Tennessee2016</v>
          </cell>
          <cell r="AB256">
            <v>65470</v>
          </cell>
          <cell r="AD256" t="str">
            <v>Week 8Tennessee2016</v>
          </cell>
          <cell r="AE256">
            <v>61619</v>
          </cell>
          <cell r="AG256" t="str">
            <v>Week 9Tennessee2016</v>
          </cell>
          <cell r="AH256">
            <v>52281</v>
          </cell>
          <cell r="AJ256" t="str">
            <v>Week 10Tennessee2016</v>
          </cell>
          <cell r="AK256">
            <v>69116</v>
          </cell>
          <cell r="AM256" t="str">
            <v>Week 11Tennessee2016</v>
          </cell>
          <cell r="AN256">
            <v>65048</v>
          </cell>
          <cell r="AP256" t="str">
            <v>Week 12Tennessee2016</v>
          </cell>
          <cell r="AQ256">
            <v>59494</v>
          </cell>
          <cell r="AS256" t="str">
            <v>Week 13Tennessee2016</v>
          </cell>
          <cell r="AT256" t="str">
            <v>Bye</v>
          </cell>
          <cell r="AV256" t="str">
            <v>Week 14Tennessee2016</v>
          </cell>
          <cell r="AW256">
            <v>68780</v>
          </cell>
          <cell r="AY256" t="str">
            <v>Week 15Tennessee2016</v>
          </cell>
          <cell r="AZ256">
            <v>68084</v>
          </cell>
          <cell r="BB256" t="str">
            <v>Week 16Tennessee2016</v>
          </cell>
          <cell r="BC256">
            <v>59621</v>
          </cell>
          <cell r="BE256" t="str">
            <v>Week 17Tennessee2016</v>
          </cell>
          <cell r="BF256">
            <v>65205</v>
          </cell>
        </row>
        <row r="257">
          <cell r="I257" t="str">
            <v>Week 1Washington2016</v>
          </cell>
          <cell r="J257">
            <v>79124</v>
          </cell>
          <cell r="L257" t="str">
            <v>Week 2Washington2016</v>
          </cell>
          <cell r="M257">
            <v>80612</v>
          </cell>
          <cell r="O257" t="str">
            <v>Week 3Washington2016</v>
          </cell>
          <cell r="P257">
            <v>78368</v>
          </cell>
          <cell r="R257" t="str">
            <v>Week 4Washington2016</v>
          </cell>
          <cell r="S257">
            <v>76249</v>
          </cell>
          <cell r="U257" t="str">
            <v>Week 5Washington2016</v>
          </cell>
          <cell r="V257">
            <v>71318</v>
          </cell>
          <cell r="X257" t="str">
            <v>Week 6Washington2016</v>
          </cell>
          <cell r="Y257">
            <v>78934</v>
          </cell>
          <cell r="AA257" t="str">
            <v>Week 7Washington2016</v>
          </cell>
          <cell r="AB257">
            <v>60461</v>
          </cell>
          <cell r="AD257" t="str">
            <v>Week 8Washington2016</v>
          </cell>
          <cell r="AE257">
            <v>84488</v>
          </cell>
          <cell r="AG257" t="str">
            <v>Week 9Washington2016</v>
          </cell>
          <cell r="AH257" t="str">
            <v>Bye</v>
          </cell>
          <cell r="AJ257" t="str">
            <v>Week 10Washington2016</v>
          </cell>
          <cell r="AK257">
            <v>78216</v>
          </cell>
          <cell r="AM257" t="str">
            <v>Week 11Washington2016</v>
          </cell>
          <cell r="AN257">
            <v>77137</v>
          </cell>
          <cell r="AP257" t="str">
            <v>Week 12Washington2016</v>
          </cell>
          <cell r="AQ257">
            <v>93099</v>
          </cell>
          <cell r="AS257" t="str">
            <v>Week 13Washington2016</v>
          </cell>
          <cell r="AT257">
            <v>64939</v>
          </cell>
          <cell r="AV257" t="str">
            <v>Week 14Washington2016</v>
          </cell>
          <cell r="AW257">
            <v>69596</v>
          </cell>
          <cell r="AY257" t="str">
            <v>Week 15Washington2016</v>
          </cell>
          <cell r="AZ257">
            <v>76689</v>
          </cell>
          <cell r="BB257" t="str">
            <v>Week 16Washington2016</v>
          </cell>
          <cell r="BC257">
            <v>57953</v>
          </cell>
          <cell r="BE257" t="str">
            <v>Week 17Washington2016</v>
          </cell>
          <cell r="BF257">
            <v>79471</v>
          </cell>
        </row>
        <row r="258">
          <cell r="I258" t="str">
            <v>Week 1Arizona2017</v>
          </cell>
          <cell r="J258">
            <v>60957</v>
          </cell>
          <cell r="L258" t="str">
            <v>Week 2Arizona2017</v>
          </cell>
          <cell r="M258">
            <v>63137</v>
          </cell>
          <cell r="O258" t="str">
            <v>Week 3Arizona2017</v>
          </cell>
          <cell r="P258">
            <v>65102</v>
          </cell>
          <cell r="R258" t="str">
            <v>Week 4Arizona2017</v>
          </cell>
          <cell r="S258">
            <v>64121</v>
          </cell>
          <cell r="U258" t="str">
            <v>Week 5Arizona2017</v>
          </cell>
          <cell r="V258">
            <v>69596</v>
          </cell>
          <cell r="X258" t="str">
            <v>Week 6Arizona2017</v>
          </cell>
          <cell r="Y258">
            <v>63999</v>
          </cell>
          <cell r="AA258" t="str">
            <v>Week 7Arizona2017</v>
          </cell>
          <cell r="AB258">
            <v>73736</v>
          </cell>
          <cell r="AD258" t="str">
            <v>Week 8Arizona2017</v>
          </cell>
          <cell r="AE258" t="str">
            <v>Bye</v>
          </cell>
          <cell r="AG258" t="str">
            <v>Week 9Arizona2017</v>
          </cell>
          <cell r="AH258">
            <v>70133</v>
          </cell>
          <cell r="AJ258" t="str">
            <v>Week 10Arizona2017</v>
          </cell>
          <cell r="AK258">
            <v>64639</v>
          </cell>
          <cell r="AM258" t="str">
            <v>Week 11Arizona2017</v>
          </cell>
          <cell r="AN258">
            <v>71680</v>
          </cell>
          <cell r="AP258" t="str">
            <v>Week 12Arizona2017</v>
          </cell>
          <cell r="AQ258">
            <v>63891</v>
          </cell>
          <cell r="AS258" t="str">
            <v>Week 13Arizona2017</v>
          </cell>
          <cell r="AT258">
            <v>63986</v>
          </cell>
          <cell r="AV258" t="str">
            <v>Week 14Arizona2017</v>
          </cell>
          <cell r="AW258">
            <v>64153</v>
          </cell>
          <cell r="AY258" t="str">
            <v>Week 15Arizona2017</v>
          </cell>
          <cell r="AZ258">
            <v>71026</v>
          </cell>
          <cell r="BB258" t="str">
            <v>Week 16Arizona2017</v>
          </cell>
          <cell r="BC258">
            <v>63850</v>
          </cell>
          <cell r="BE258" t="str">
            <v>Week 17Arizona2017</v>
          </cell>
          <cell r="BF258">
            <v>69078</v>
          </cell>
        </row>
        <row r="259">
          <cell r="I259" t="str">
            <v>Week 1Atlanta2017</v>
          </cell>
          <cell r="J259">
            <v>61857</v>
          </cell>
          <cell r="L259" t="str">
            <v>Week 2Atlanta2017</v>
          </cell>
          <cell r="M259">
            <v>70826</v>
          </cell>
          <cell r="O259" t="str">
            <v>Week 3Atlanta2017</v>
          </cell>
          <cell r="P259">
            <v>63240</v>
          </cell>
          <cell r="R259" t="str">
            <v>Week 4Atlanta2017</v>
          </cell>
          <cell r="S259">
            <v>71273</v>
          </cell>
          <cell r="U259" t="str">
            <v>Week 5Atlanta2017</v>
          </cell>
          <cell r="V259" t="str">
            <v>Bye</v>
          </cell>
          <cell r="X259" t="str">
            <v>Week 6Atlanta2017</v>
          </cell>
          <cell r="Y259">
            <v>70593</v>
          </cell>
          <cell r="AA259" t="str">
            <v>Week 7Atlanta2017</v>
          </cell>
          <cell r="AB259">
            <v>65878</v>
          </cell>
          <cell r="AD259" t="str">
            <v>Week 8Atlanta2017</v>
          </cell>
          <cell r="AE259">
            <v>77562</v>
          </cell>
          <cell r="AG259" t="str">
            <v>Week 9Atlanta2017</v>
          </cell>
          <cell r="AH259">
            <v>74244</v>
          </cell>
          <cell r="AJ259" t="str">
            <v>Week 10Atlanta2017</v>
          </cell>
          <cell r="AK259">
            <v>73761</v>
          </cell>
          <cell r="AM259" t="str">
            <v>Week 11Atlanta2017</v>
          </cell>
          <cell r="AN259">
            <v>69026</v>
          </cell>
          <cell r="AP259" t="str">
            <v>Week 12Atlanta2017</v>
          </cell>
          <cell r="AQ259">
            <v>71036</v>
          </cell>
          <cell r="AS259" t="str">
            <v>Week 13Atlanta2017</v>
          </cell>
          <cell r="AT259">
            <v>71185</v>
          </cell>
          <cell r="AV259" t="str">
            <v>Week 14Atlanta2017</v>
          </cell>
          <cell r="AW259">
            <v>72866</v>
          </cell>
          <cell r="AY259" t="str">
            <v>Week 15Atlanta2017</v>
          </cell>
          <cell r="AZ259">
            <v>62382</v>
          </cell>
          <cell r="BB259" t="str">
            <v>Week 16Atlanta2017</v>
          </cell>
          <cell r="BC259">
            <v>73188</v>
          </cell>
          <cell r="BE259" t="str">
            <v>Week 17Atlanta2017</v>
          </cell>
          <cell r="BF259">
            <v>74141</v>
          </cell>
        </row>
        <row r="260">
          <cell r="I260" t="str">
            <v>Week 1Baltimore2017</v>
          </cell>
          <cell r="J260">
            <v>55254</v>
          </cell>
          <cell r="L260" t="str">
            <v>Week 2Baltimore2017</v>
          </cell>
          <cell r="M260">
            <v>70605</v>
          </cell>
          <cell r="O260" t="str">
            <v>Week 3Baltimore2017</v>
          </cell>
          <cell r="P260">
            <v>84592</v>
          </cell>
          <cell r="R260" t="str">
            <v>Week 4Baltimore2017</v>
          </cell>
          <cell r="S260">
            <v>71126</v>
          </cell>
          <cell r="U260" t="str">
            <v>Week 5Baltimore2017</v>
          </cell>
          <cell r="V260">
            <v>54980</v>
          </cell>
          <cell r="X260" t="str">
            <v>Week 6Baltimore2017</v>
          </cell>
          <cell r="Y260">
            <v>70616</v>
          </cell>
          <cell r="AA260" t="str">
            <v>Week 7Baltimore2017</v>
          </cell>
          <cell r="AB260">
            <v>66751</v>
          </cell>
          <cell r="AD260" t="str">
            <v>Week 8Baltimore2017</v>
          </cell>
          <cell r="AE260">
            <v>70408</v>
          </cell>
          <cell r="AG260" t="str">
            <v>Week 9Baltimore2017</v>
          </cell>
          <cell r="AH260">
            <v>67322</v>
          </cell>
          <cell r="AJ260" t="str">
            <v>Week 10Baltimore2017</v>
          </cell>
          <cell r="AK260" t="str">
            <v>Bye</v>
          </cell>
          <cell r="AM260" t="str">
            <v>Week 11Baltimore2017</v>
          </cell>
          <cell r="AN260">
            <v>77945</v>
          </cell>
          <cell r="AP260" t="str">
            <v>Week 12Baltimore2017</v>
          </cell>
          <cell r="AQ260">
            <v>70357</v>
          </cell>
          <cell r="AS260" t="str">
            <v>Week 13Baltimore2017</v>
          </cell>
          <cell r="AT260">
            <v>70500</v>
          </cell>
          <cell r="AV260" t="str">
            <v>Week 14Baltimore2017</v>
          </cell>
          <cell r="AW260">
            <v>60069</v>
          </cell>
          <cell r="AY260" t="str">
            <v>Week 15Baltimore2017</v>
          </cell>
          <cell r="AZ260">
            <v>56434</v>
          </cell>
          <cell r="BB260" t="str">
            <v>Week 16Baltimore2017</v>
          </cell>
          <cell r="BC260">
            <v>70590</v>
          </cell>
          <cell r="BE260" t="str">
            <v>Week 17Baltimore2017</v>
          </cell>
          <cell r="BF260">
            <v>70507</v>
          </cell>
        </row>
        <row r="261">
          <cell r="I261" t="str">
            <v>Week 1Buffalo2017</v>
          </cell>
          <cell r="J261">
            <v>68751</v>
          </cell>
          <cell r="L261" t="str">
            <v>Week 2Buffalo2017</v>
          </cell>
          <cell r="M261">
            <v>74122</v>
          </cell>
          <cell r="O261" t="str">
            <v>Week 3Buffalo2017</v>
          </cell>
          <cell r="P261">
            <v>68865</v>
          </cell>
          <cell r="R261" t="str">
            <v>Week 4Buffalo2017</v>
          </cell>
          <cell r="S261">
            <v>71273</v>
          </cell>
          <cell r="U261" t="str">
            <v>Week 5Buffalo2017</v>
          </cell>
          <cell r="V261">
            <v>52367</v>
          </cell>
          <cell r="X261" t="str">
            <v>Week 6Buffalo2017</v>
          </cell>
          <cell r="Y261" t="str">
            <v>Bye</v>
          </cell>
          <cell r="AA261" t="str">
            <v>Week 7Buffalo2017</v>
          </cell>
          <cell r="AB261">
            <v>68561</v>
          </cell>
          <cell r="AD261" t="str">
            <v>Week 8Buffalo2017</v>
          </cell>
          <cell r="AE261">
            <v>69599</v>
          </cell>
          <cell r="AG261" t="str">
            <v>Week 9Buffalo2017</v>
          </cell>
          <cell r="AH261">
            <v>77562</v>
          </cell>
          <cell r="AJ261" t="str">
            <v>Week 10Buffalo2017</v>
          </cell>
          <cell r="AK261">
            <v>67501</v>
          </cell>
          <cell r="AM261" t="str">
            <v>Week 11Buffalo2017</v>
          </cell>
          <cell r="AN261">
            <v>25015</v>
          </cell>
          <cell r="AP261" t="str">
            <v>Week 12Buffalo2017</v>
          </cell>
          <cell r="AQ261">
            <v>74929</v>
          </cell>
          <cell r="AS261" t="str">
            <v>Week 13Buffalo2017</v>
          </cell>
          <cell r="AT261">
            <v>68499</v>
          </cell>
          <cell r="AV261" t="str">
            <v>Week 14Buffalo2017</v>
          </cell>
          <cell r="AW261">
            <v>60222</v>
          </cell>
          <cell r="AY261" t="str">
            <v>Week 15Buffalo2017</v>
          </cell>
          <cell r="AZ261">
            <v>62202</v>
          </cell>
          <cell r="BB261" t="str">
            <v>Week 16Buffalo2017</v>
          </cell>
          <cell r="BC261">
            <v>65878</v>
          </cell>
          <cell r="BE261" t="str">
            <v>Week 17Buffalo2017</v>
          </cell>
          <cell r="BF261">
            <v>65571</v>
          </cell>
        </row>
        <row r="262">
          <cell r="I262" t="str">
            <v>Week 1Carolina2017</v>
          </cell>
          <cell r="J262">
            <v>70178</v>
          </cell>
          <cell r="L262" t="str">
            <v>Week 2Carolina2017</v>
          </cell>
          <cell r="M262">
            <v>74122</v>
          </cell>
          <cell r="O262" t="str">
            <v>Week 3Carolina2017</v>
          </cell>
          <cell r="P262">
            <v>73775</v>
          </cell>
          <cell r="R262" t="str">
            <v>Week 4Carolina2017</v>
          </cell>
          <cell r="S262">
            <v>65878</v>
          </cell>
          <cell r="U262" t="str">
            <v>Week 5Carolina2017</v>
          </cell>
          <cell r="V262">
            <v>64288</v>
          </cell>
          <cell r="X262" t="str">
            <v>Week 6Carolina2017</v>
          </cell>
          <cell r="Y262">
            <v>74373</v>
          </cell>
          <cell r="AA262" t="str">
            <v>Week 7Carolina2017</v>
          </cell>
          <cell r="AB262">
            <v>61256</v>
          </cell>
          <cell r="AD262" t="str">
            <v>Week 8Carolina2017</v>
          </cell>
          <cell r="AE262">
            <v>58545</v>
          </cell>
          <cell r="AG262" t="str">
            <v>Week 9Carolina2017</v>
          </cell>
          <cell r="AH262">
            <v>74244</v>
          </cell>
          <cell r="AJ262" t="str">
            <v>Week 10Carolina2017</v>
          </cell>
          <cell r="AK262">
            <v>72790</v>
          </cell>
          <cell r="AM262" t="str">
            <v>Week 11Carolina2017</v>
          </cell>
          <cell r="AN262" t="str">
            <v>Bye</v>
          </cell>
          <cell r="AP262" t="str">
            <v>Week 12Carolina2017</v>
          </cell>
          <cell r="AQ262">
            <v>77562</v>
          </cell>
          <cell r="AS262" t="str">
            <v>Week 13Carolina2017</v>
          </cell>
          <cell r="AT262">
            <v>73171</v>
          </cell>
          <cell r="AV262" t="str">
            <v>Week 14Carolina2017</v>
          </cell>
          <cell r="AW262">
            <v>73728</v>
          </cell>
          <cell r="AY262" t="str">
            <v>Week 15Carolina2017</v>
          </cell>
          <cell r="AZ262">
            <v>74447</v>
          </cell>
          <cell r="BB262" t="str">
            <v>Week 16Carolina2017</v>
          </cell>
          <cell r="BC262">
            <v>71463</v>
          </cell>
          <cell r="BE262" t="str">
            <v>Week 17Carolina2017</v>
          </cell>
          <cell r="BF262">
            <v>74141</v>
          </cell>
        </row>
        <row r="263">
          <cell r="I263" t="str">
            <v>Week 1Chicago2017</v>
          </cell>
          <cell r="J263">
            <v>61857</v>
          </cell>
          <cell r="L263" t="str">
            <v>Week 2Chicago2017</v>
          </cell>
          <cell r="M263">
            <v>56640</v>
          </cell>
          <cell r="O263" t="str">
            <v>Week 3Chicago2017</v>
          </cell>
          <cell r="P263">
            <v>61172</v>
          </cell>
          <cell r="R263" t="str">
            <v>Week 4Chicago2017</v>
          </cell>
          <cell r="S263">
            <v>78362</v>
          </cell>
          <cell r="U263" t="str">
            <v>Week 5Chicago2017</v>
          </cell>
          <cell r="V263">
            <v>61834</v>
          </cell>
          <cell r="X263" t="str">
            <v>Week 6Chicago2017</v>
          </cell>
          <cell r="Y263">
            <v>70616</v>
          </cell>
          <cell r="AA263" t="str">
            <v>Week 7Chicago2017</v>
          </cell>
          <cell r="AB263">
            <v>61256</v>
          </cell>
          <cell r="AD263" t="str">
            <v>Week 8Chicago2017</v>
          </cell>
          <cell r="AE263">
            <v>73192</v>
          </cell>
          <cell r="AG263" t="str">
            <v>Week 9Chicago2017</v>
          </cell>
          <cell r="AH263" t="str">
            <v>Bye</v>
          </cell>
          <cell r="AJ263" t="str">
            <v>Week 10Chicago2017</v>
          </cell>
          <cell r="AK263">
            <v>61285</v>
          </cell>
          <cell r="AM263" t="str">
            <v>Week 11Chicago2017</v>
          </cell>
          <cell r="AN263">
            <v>60635</v>
          </cell>
          <cell r="AP263" t="str">
            <v>Week 12Chicago2017</v>
          </cell>
          <cell r="AQ263">
            <v>69596</v>
          </cell>
          <cell r="AS263" t="str">
            <v>Week 13Chicago2017</v>
          </cell>
          <cell r="AT263">
            <v>61302</v>
          </cell>
          <cell r="AV263" t="str">
            <v>Week 14Chicago2017</v>
          </cell>
          <cell r="AW263">
            <v>52002</v>
          </cell>
          <cell r="AY263" t="str">
            <v>Week 15Chicago2017</v>
          </cell>
          <cell r="AZ263">
            <v>65872</v>
          </cell>
          <cell r="BB263" t="str">
            <v>Week 16Chicago2017</v>
          </cell>
          <cell r="BC263">
            <v>58796</v>
          </cell>
          <cell r="BE263" t="str">
            <v>Week 17Chicago2017</v>
          </cell>
          <cell r="BF263">
            <v>66802</v>
          </cell>
        </row>
        <row r="264">
          <cell r="I264" t="str">
            <v>Week 1Cincinnati2017</v>
          </cell>
          <cell r="J264">
            <v>55254</v>
          </cell>
          <cell r="L264" t="str">
            <v>Week 2Cincinnati2017</v>
          </cell>
          <cell r="M264">
            <v>52942</v>
          </cell>
          <cell r="O264" t="str">
            <v>Week 3Cincinnati2017</v>
          </cell>
          <cell r="P264">
            <v>78323</v>
          </cell>
          <cell r="R264" t="str">
            <v>Week 4Cincinnati2017</v>
          </cell>
          <cell r="S264">
            <v>67431</v>
          </cell>
          <cell r="U264" t="str">
            <v>Week 5Cincinnati2017</v>
          </cell>
          <cell r="V264">
            <v>52367</v>
          </cell>
          <cell r="X264" t="str">
            <v>Week 6Cincinnati2017</v>
          </cell>
          <cell r="Y264" t="str">
            <v>Bye</v>
          </cell>
          <cell r="AA264" t="str">
            <v>Week 7Cincinnati2017</v>
          </cell>
          <cell r="AB264">
            <v>65363</v>
          </cell>
          <cell r="AD264" t="str">
            <v>Week 8Cincinnati2017</v>
          </cell>
          <cell r="AE264">
            <v>57901</v>
          </cell>
          <cell r="AG264" t="str">
            <v>Week 9Cincinnati2017</v>
          </cell>
          <cell r="AH264">
            <v>60720</v>
          </cell>
          <cell r="AJ264" t="str">
            <v>Week 10Cincinnati2017</v>
          </cell>
          <cell r="AK264">
            <v>67432</v>
          </cell>
          <cell r="AM264" t="str">
            <v>Week 11Cincinnati2017</v>
          </cell>
          <cell r="AN264">
            <v>75707</v>
          </cell>
          <cell r="AP264" t="str">
            <v>Week 12Cincinnati2017</v>
          </cell>
          <cell r="AQ264">
            <v>51710</v>
          </cell>
          <cell r="AS264" t="str">
            <v>Week 13Cincinnati2017</v>
          </cell>
          <cell r="AT264">
            <v>56029</v>
          </cell>
          <cell r="AV264" t="str">
            <v>Week 14Cincinnati2017</v>
          </cell>
          <cell r="AW264">
            <v>52002</v>
          </cell>
          <cell r="AY264" t="str">
            <v>Week 15Cincinnati2017</v>
          </cell>
          <cell r="AZ264">
            <v>66833</v>
          </cell>
          <cell r="BB264" t="str">
            <v>Week 16Cincinnati2017</v>
          </cell>
          <cell r="BC264">
            <v>47732</v>
          </cell>
          <cell r="BE264" t="str">
            <v>Week 17Cincinnati2017</v>
          </cell>
          <cell r="BF264">
            <v>70507</v>
          </cell>
        </row>
        <row r="265">
          <cell r="I265" t="str">
            <v>Week 1Cleveland2017</v>
          </cell>
          <cell r="J265">
            <v>67431</v>
          </cell>
          <cell r="L265" t="str">
            <v>Week 2Cleveland2017</v>
          </cell>
          <cell r="M265">
            <v>70605</v>
          </cell>
          <cell r="O265" t="str">
            <v>Week 3Cleveland2017</v>
          </cell>
          <cell r="P265">
            <v>63351</v>
          </cell>
          <cell r="R265" t="str">
            <v>Week 4Cleveland2017</v>
          </cell>
          <cell r="S265">
            <v>67431</v>
          </cell>
          <cell r="U265" t="str">
            <v>Week 5Cleveland2017</v>
          </cell>
          <cell r="V265">
            <v>62032</v>
          </cell>
          <cell r="X265" t="str">
            <v>Week 6Cleveland2017</v>
          </cell>
          <cell r="Y265">
            <v>71815</v>
          </cell>
          <cell r="AA265" t="str">
            <v>Week 7Cleveland2017</v>
          </cell>
          <cell r="AB265">
            <v>59061</v>
          </cell>
          <cell r="AD265" t="str">
            <v>Week 8Cleveland2017</v>
          </cell>
          <cell r="AE265">
            <v>74237</v>
          </cell>
          <cell r="AG265" t="str">
            <v>Week 9Cleveland2017</v>
          </cell>
          <cell r="AH265" t="str">
            <v>Bye</v>
          </cell>
          <cell r="AJ265" t="str">
            <v>Week 10Cleveland2017</v>
          </cell>
          <cell r="AK265">
            <v>64646</v>
          </cell>
          <cell r="AM265" t="str">
            <v>Week 11Cleveland2017</v>
          </cell>
          <cell r="AN265">
            <v>57003</v>
          </cell>
          <cell r="AP265" t="str">
            <v>Week 12Cleveland2017</v>
          </cell>
          <cell r="AQ265">
            <v>51710</v>
          </cell>
          <cell r="AS265" t="str">
            <v>Week 13Cleveland2017</v>
          </cell>
          <cell r="AT265">
            <v>25320</v>
          </cell>
          <cell r="AV265" t="str">
            <v>Week 14Cleveland2017</v>
          </cell>
          <cell r="AW265">
            <v>67431</v>
          </cell>
          <cell r="AY265" t="str">
            <v>Week 15Cleveland2017</v>
          </cell>
          <cell r="AZ265">
            <v>56434</v>
          </cell>
          <cell r="BB265" t="str">
            <v>Week 16Cleveland2017</v>
          </cell>
          <cell r="BC265">
            <v>58796</v>
          </cell>
          <cell r="BE265" t="str">
            <v>Week 17Cleveland2017</v>
          </cell>
          <cell r="BF265">
            <v>50704</v>
          </cell>
        </row>
        <row r="266">
          <cell r="I266" t="str">
            <v>Week 1Dallas2017</v>
          </cell>
          <cell r="J266">
            <v>93183</v>
          </cell>
          <cell r="L266" t="str">
            <v>Week 2Dallas2017</v>
          </cell>
          <cell r="M266">
            <v>76919</v>
          </cell>
          <cell r="O266" t="str">
            <v>Week 3Dallas2017</v>
          </cell>
          <cell r="P266">
            <v>65102</v>
          </cell>
          <cell r="R266" t="str">
            <v>Week 4Dallas2017</v>
          </cell>
          <cell r="S266">
            <v>91869</v>
          </cell>
          <cell r="U266" t="str">
            <v>Week 5Dallas2017</v>
          </cell>
          <cell r="V266">
            <v>93329</v>
          </cell>
          <cell r="X266" t="str">
            <v>Week 6Dallas2017</v>
          </cell>
          <cell r="Y266" t="str">
            <v>Bye</v>
          </cell>
          <cell r="AA266" t="str">
            <v>Week 7Dallas2017</v>
          </cell>
          <cell r="AB266">
            <v>70133</v>
          </cell>
          <cell r="AD266" t="str">
            <v>Week 8Dallas2017</v>
          </cell>
          <cell r="AE266">
            <v>78428</v>
          </cell>
          <cell r="AG266" t="str">
            <v>Week 9Dallas2017</v>
          </cell>
          <cell r="AH266">
            <v>93273</v>
          </cell>
          <cell r="AJ266" t="str">
            <v>Week 10Dallas2017</v>
          </cell>
          <cell r="AK266">
            <v>73761</v>
          </cell>
          <cell r="AM266" t="str">
            <v>Week 11Dallas2017</v>
          </cell>
          <cell r="AN266">
            <v>93247</v>
          </cell>
          <cell r="AP266" t="str">
            <v>Week 12Dallas2017</v>
          </cell>
          <cell r="AQ266">
            <v>93012</v>
          </cell>
          <cell r="AS266" t="str">
            <v>Week 13Dallas2017</v>
          </cell>
          <cell r="AT266">
            <v>91712</v>
          </cell>
          <cell r="AV266" t="str">
            <v>Week 14Dallas2017</v>
          </cell>
          <cell r="AW266">
            <v>78125</v>
          </cell>
          <cell r="AY266" t="str">
            <v>Week 15Dallas2017</v>
          </cell>
          <cell r="AZ266">
            <v>55372</v>
          </cell>
          <cell r="BB266" t="str">
            <v>Week 16Dallas2017</v>
          </cell>
          <cell r="BC266">
            <v>92150</v>
          </cell>
          <cell r="BE266" t="str">
            <v>Week 17Dallas2017</v>
          </cell>
          <cell r="BF266">
            <v>69596</v>
          </cell>
        </row>
        <row r="267">
          <cell r="I267" t="str">
            <v>Week 1Denver2017</v>
          </cell>
          <cell r="J267">
            <v>76324</v>
          </cell>
          <cell r="L267" t="str">
            <v>Week 2Denver2017</v>
          </cell>
          <cell r="M267">
            <v>76919</v>
          </cell>
          <cell r="O267" t="str">
            <v>Week 3Denver2017</v>
          </cell>
          <cell r="P267">
            <v>68865</v>
          </cell>
          <cell r="R267" t="str">
            <v>Week 4Denver2017</v>
          </cell>
          <cell r="S267">
            <v>76909</v>
          </cell>
          <cell r="U267" t="str">
            <v>Week 5Denver2017</v>
          </cell>
          <cell r="V267" t="str">
            <v>Bye</v>
          </cell>
          <cell r="X267" t="str">
            <v>Week 6Denver2017</v>
          </cell>
          <cell r="Y267">
            <v>76721</v>
          </cell>
          <cell r="AA267" t="str">
            <v>Week 7Denver2017</v>
          </cell>
          <cell r="AB267">
            <v>25388</v>
          </cell>
          <cell r="AD267" t="str">
            <v>Week 8Denver2017</v>
          </cell>
          <cell r="AE267">
            <v>76573</v>
          </cell>
          <cell r="AG267" t="str">
            <v>Week 9Denver2017</v>
          </cell>
          <cell r="AH267">
            <v>69596</v>
          </cell>
          <cell r="AJ267" t="str">
            <v>Week 10Denver2017</v>
          </cell>
          <cell r="AK267">
            <v>76820</v>
          </cell>
          <cell r="AM267" t="str">
            <v>Week 11Denver2017</v>
          </cell>
          <cell r="AN267">
            <v>75707</v>
          </cell>
          <cell r="AP267" t="str">
            <v>Week 12Denver2017</v>
          </cell>
          <cell r="AQ267">
            <v>53930</v>
          </cell>
          <cell r="AS267" t="str">
            <v>Week 13Denver2017</v>
          </cell>
          <cell r="AT267">
            <v>65092</v>
          </cell>
          <cell r="AV267" t="str">
            <v>Week 14Denver2017</v>
          </cell>
          <cell r="AW267">
            <v>75518</v>
          </cell>
          <cell r="AY267" t="str">
            <v>Week 15Denver2017</v>
          </cell>
          <cell r="AZ267">
            <v>63411</v>
          </cell>
          <cell r="BB267" t="str">
            <v>Week 16Denver2017</v>
          </cell>
          <cell r="BC267">
            <v>72889</v>
          </cell>
          <cell r="BE267" t="str">
            <v>Week 17Denver2017</v>
          </cell>
          <cell r="BF267">
            <v>75928</v>
          </cell>
        </row>
        <row r="268">
          <cell r="I268" t="str">
            <v>Week 1Detroit2017</v>
          </cell>
          <cell r="J268">
            <v>60957</v>
          </cell>
          <cell r="L268" t="str">
            <v>Week 2Detroit2017</v>
          </cell>
          <cell r="M268">
            <v>77004</v>
          </cell>
          <cell r="O268" t="str">
            <v>Week 3Detroit2017</v>
          </cell>
          <cell r="P268">
            <v>63240</v>
          </cell>
          <cell r="R268" t="str">
            <v>Week 4Detroit2017</v>
          </cell>
          <cell r="S268">
            <v>66730</v>
          </cell>
          <cell r="U268" t="str">
            <v>Week 5Detroit2017</v>
          </cell>
          <cell r="V268">
            <v>64288</v>
          </cell>
          <cell r="X268" t="str">
            <v>Week 6Detroit2017</v>
          </cell>
          <cell r="Y268">
            <v>73117</v>
          </cell>
          <cell r="AA268" t="str">
            <v>Week 7Detroit2017</v>
          </cell>
          <cell r="AB268" t="str">
            <v>Bye</v>
          </cell>
          <cell r="AD268" t="str">
            <v>Week 8Detroit2017</v>
          </cell>
          <cell r="AE268">
            <v>64983</v>
          </cell>
          <cell r="AG268" t="str">
            <v>Week 9Detroit2017</v>
          </cell>
          <cell r="AH268">
            <v>77575</v>
          </cell>
          <cell r="AJ268" t="str">
            <v>Week 10Detroit2017</v>
          </cell>
          <cell r="AK268">
            <v>64646</v>
          </cell>
          <cell r="AM268" t="str">
            <v>Week 11Detroit2017</v>
          </cell>
          <cell r="AN268">
            <v>60635</v>
          </cell>
          <cell r="AP268" t="str">
            <v>Week 12Detroit2017</v>
          </cell>
          <cell r="AQ268">
            <v>66613</v>
          </cell>
          <cell r="AS268" t="str">
            <v>Week 13Detroit2017</v>
          </cell>
          <cell r="AT268">
            <v>70500</v>
          </cell>
          <cell r="AV268" t="str">
            <v>Week 14Detroit2017</v>
          </cell>
          <cell r="AW268">
            <v>60372</v>
          </cell>
          <cell r="AY268" t="str">
            <v>Week 15Detroit2017</v>
          </cell>
          <cell r="AZ268">
            <v>65872</v>
          </cell>
          <cell r="BB268" t="str">
            <v>Week 16Detroit2017</v>
          </cell>
          <cell r="BC268">
            <v>47732</v>
          </cell>
          <cell r="BE268" t="str">
            <v>Week 17Detroit2017</v>
          </cell>
          <cell r="BF268">
            <v>62501</v>
          </cell>
        </row>
        <row r="269">
          <cell r="I269" t="str">
            <v>Week 1Green Bay2017</v>
          </cell>
          <cell r="J269">
            <v>78381</v>
          </cell>
          <cell r="L269" t="str">
            <v>Week 2Green Bay2017</v>
          </cell>
          <cell r="M269">
            <v>70826</v>
          </cell>
          <cell r="O269" t="str">
            <v>Week 3Green Bay2017</v>
          </cell>
          <cell r="P269">
            <v>78323</v>
          </cell>
          <cell r="R269" t="str">
            <v>Week 4Green Bay2017</v>
          </cell>
          <cell r="S269">
            <v>78362</v>
          </cell>
          <cell r="U269" t="str">
            <v>Week 5Green Bay2017</v>
          </cell>
          <cell r="V269">
            <v>93329</v>
          </cell>
          <cell r="X269" t="str">
            <v>Week 6Green Bay2017</v>
          </cell>
          <cell r="Y269">
            <v>66848</v>
          </cell>
          <cell r="AA269" t="str">
            <v>Week 7Green Bay2017</v>
          </cell>
          <cell r="AB269">
            <v>78380</v>
          </cell>
          <cell r="AD269" t="str">
            <v>Week 8Green Bay2017</v>
          </cell>
          <cell r="AE269" t="str">
            <v>Bye</v>
          </cell>
          <cell r="AG269" t="str">
            <v>Week 9Green Bay2017</v>
          </cell>
          <cell r="AH269">
            <v>77575</v>
          </cell>
          <cell r="AJ269" t="str">
            <v>Week 10Green Bay2017</v>
          </cell>
          <cell r="AK269">
            <v>61285</v>
          </cell>
          <cell r="AM269" t="str">
            <v>Week 11Green Bay2017</v>
          </cell>
          <cell r="AN269">
            <v>77945</v>
          </cell>
          <cell r="AP269" t="str">
            <v>Week 12Green Bay2017</v>
          </cell>
          <cell r="AQ269">
            <v>62147</v>
          </cell>
          <cell r="AS269" t="str">
            <v>Week 13Green Bay2017</v>
          </cell>
          <cell r="AT269">
            <v>77684</v>
          </cell>
          <cell r="AV269" t="str">
            <v>Week 14Green Bay2017</v>
          </cell>
          <cell r="AW269">
            <v>67431</v>
          </cell>
          <cell r="AY269" t="str">
            <v>Week 15Green Bay2017</v>
          </cell>
          <cell r="AZ269">
            <v>74447</v>
          </cell>
          <cell r="BB269" t="str">
            <v>Week 16Green Bay2017</v>
          </cell>
          <cell r="BC269">
            <v>78092</v>
          </cell>
          <cell r="BE269" t="str">
            <v>Week 17Green Bay2017</v>
          </cell>
          <cell r="BF269">
            <v>62501</v>
          </cell>
        </row>
        <row r="270">
          <cell r="I270" t="str">
            <v>Week 1Houston2017</v>
          </cell>
          <cell r="J270">
            <v>71710</v>
          </cell>
          <cell r="L270" t="str">
            <v>Week 2Houston2017</v>
          </cell>
          <cell r="M270">
            <v>52942</v>
          </cell>
          <cell r="O270" t="str">
            <v>Week 3Houston2017</v>
          </cell>
          <cell r="P270">
            <v>65878</v>
          </cell>
          <cell r="R270" t="str">
            <v>Week 4Houston2017</v>
          </cell>
          <cell r="S270">
            <v>71804</v>
          </cell>
          <cell r="U270" t="str">
            <v>Week 5Houston2017</v>
          </cell>
          <cell r="V270">
            <v>71835</v>
          </cell>
          <cell r="X270" t="str">
            <v>Week 6Houston2017</v>
          </cell>
          <cell r="Y270">
            <v>71815</v>
          </cell>
          <cell r="AA270" t="str">
            <v>Week 7Houston2017</v>
          </cell>
          <cell r="AB270" t="str">
            <v>Bye</v>
          </cell>
          <cell r="AD270" t="str">
            <v>Week 8Houston2017</v>
          </cell>
          <cell r="AE270">
            <v>69025</v>
          </cell>
          <cell r="AG270" t="str">
            <v>Week 9Houston2017</v>
          </cell>
          <cell r="AH270">
            <v>71709</v>
          </cell>
          <cell r="AJ270" t="str">
            <v>Week 10Houston2017</v>
          </cell>
          <cell r="AK270">
            <v>60032</v>
          </cell>
          <cell r="AM270" t="str">
            <v>Week 11Houston2017</v>
          </cell>
          <cell r="AN270">
            <v>71680</v>
          </cell>
          <cell r="AP270" t="str">
            <v>Week 12Houston2017</v>
          </cell>
          <cell r="AQ270">
            <v>70357</v>
          </cell>
          <cell r="AS270" t="str">
            <v>Week 13Houston2017</v>
          </cell>
          <cell r="AT270">
            <v>62758</v>
          </cell>
          <cell r="AV270" t="str">
            <v>Week 14Houston2017</v>
          </cell>
          <cell r="AW270">
            <v>71802</v>
          </cell>
          <cell r="AY270" t="str">
            <v>Week 15Houston2017</v>
          </cell>
          <cell r="AZ270">
            <v>64701</v>
          </cell>
          <cell r="BB270" t="str">
            <v>Week 16Houston2017</v>
          </cell>
          <cell r="BC270">
            <v>71842</v>
          </cell>
          <cell r="BE270" t="str">
            <v>Week 17Houston2017</v>
          </cell>
          <cell r="BF270">
            <v>60557</v>
          </cell>
        </row>
        <row r="271">
          <cell r="I271" t="str">
            <v>Week 1Indianapolis2017</v>
          </cell>
          <cell r="J271">
            <v>60128</v>
          </cell>
          <cell r="L271" t="str">
            <v>Week 2Indianapolis2017</v>
          </cell>
          <cell r="M271">
            <v>63137</v>
          </cell>
          <cell r="O271" t="str">
            <v>Week 3Indianapolis2017</v>
          </cell>
          <cell r="P271">
            <v>63351</v>
          </cell>
          <cell r="R271" t="str">
            <v>Week 4Indianapolis2017</v>
          </cell>
          <cell r="S271">
            <v>68872</v>
          </cell>
          <cell r="U271" t="str">
            <v>Week 5Indianapolis2017</v>
          </cell>
          <cell r="V271">
            <v>65612</v>
          </cell>
          <cell r="X271" t="str">
            <v>Week 6Indianapolis2017</v>
          </cell>
          <cell r="Y271">
            <v>63888</v>
          </cell>
          <cell r="AA271" t="str">
            <v>Week 7Indianapolis2017</v>
          </cell>
          <cell r="AB271">
            <v>63104</v>
          </cell>
          <cell r="AD271" t="str">
            <v>Week 8Indianapolis2017</v>
          </cell>
          <cell r="AE271">
            <v>57901</v>
          </cell>
          <cell r="AG271" t="str">
            <v>Week 9Indianapolis2017</v>
          </cell>
          <cell r="AH271">
            <v>71709</v>
          </cell>
          <cell r="AJ271" t="str">
            <v>Week 10Indianapolis2017</v>
          </cell>
          <cell r="AK271">
            <v>66146</v>
          </cell>
          <cell r="AM271" t="str">
            <v>Week 11Indianapolis2017</v>
          </cell>
          <cell r="AN271" t="str">
            <v>Bye</v>
          </cell>
          <cell r="AP271" t="str">
            <v>Week 12Indianapolis2017</v>
          </cell>
          <cell r="AQ271">
            <v>62207</v>
          </cell>
          <cell r="AS271" t="str">
            <v>Week 13Indianapolis2017</v>
          </cell>
          <cell r="AT271">
            <v>61207</v>
          </cell>
          <cell r="AV271" t="str">
            <v>Week 14Indianapolis2017</v>
          </cell>
          <cell r="AW271">
            <v>60222</v>
          </cell>
          <cell r="AY271" t="str">
            <v>Week 15Indianapolis2017</v>
          </cell>
          <cell r="AZ271">
            <v>63411</v>
          </cell>
          <cell r="BB271" t="str">
            <v>Week 16Indianapolis2017</v>
          </cell>
          <cell r="BC271">
            <v>70590</v>
          </cell>
          <cell r="BE271" t="str">
            <v>Week 17Indianapolis2017</v>
          </cell>
          <cell r="BF271">
            <v>60557</v>
          </cell>
        </row>
        <row r="272">
          <cell r="I272" t="str">
            <v>Week 1Jacksonville2017</v>
          </cell>
          <cell r="J272">
            <v>71710</v>
          </cell>
          <cell r="L272" t="str">
            <v>Week 2Jacksonville2017</v>
          </cell>
          <cell r="M272">
            <v>61709</v>
          </cell>
          <cell r="O272" t="str">
            <v>Week 3Jacksonville2017</v>
          </cell>
          <cell r="P272">
            <v>84592</v>
          </cell>
          <cell r="R272" t="str">
            <v>Week 4Jacksonville2017</v>
          </cell>
          <cell r="S272">
            <v>77562</v>
          </cell>
          <cell r="U272" t="str">
            <v>Week 5Jacksonville2017</v>
          </cell>
          <cell r="V272">
            <v>66237</v>
          </cell>
          <cell r="X272" t="str">
            <v>Week 6Jacksonville2017</v>
          </cell>
          <cell r="Y272">
            <v>56232</v>
          </cell>
          <cell r="AA272" t="str">
            <v>Week 7Jacksonville2017</v>
          </cell>
          <cell r="AB272">
            <v>63104</v>
          </cell>
          <cell r="AD272" t="str">
            <v>Week 8Jacksonville2017</v>
          </cell>
          <cell r="AE272" t="str">
            <v>Bye</v>
          </cell>
          <cell r="AG272" t="str">
            <v>Week 9Jacksonville2017</v>
          </cell>
          <cell r="AH272">
            <v>60720</v>
          </cell>
          <cell r="AJ272" t="str">
            <v>Week 10Jacksonville2017</v>
          </cell>
          <cell r="AK272">
            <v>60835</v>
          </cell>
          <cell r="AM272" t="str">
            <v>Week 11Jacksonville2017</v>
          </cell>
          <cell r="AN272">
            <v>57003</v>
          </cell>
          <cell r="AP272" t="str">
            <v>Week 12Jacksonville2017</v>
          </cell>
          <cell r="AQ272">
            <v>63891</v>
          </cell>
          <cell r="AS272" t="str">
            <v>Week 13Jacksonville2017</v>
          </cell>
          <cell r="AT272">
            <v>61207</v>
          </cell>
          <cell r="AV272" t="str">
            <v>Week 14Jacksonville2017</v>
          </cell>
          <cell r="AW272">
            <v>64431</v>
          </cell>
          <cell r="AY272" t="str">
            <v>Week 15Jacksonville2017</v>
          </cell>
          <cell r="AZ272">
            <v>64701</v>
          </cell>
          <cell r="BB272" t="str">
            <v>Week 16Jacksonville2017</v>
          </cell>
          <cell r="BC272">
            <v>70133</v>
          </cell>
          <cell r="BE272" t="str">
            <v>Week 17Jacksonville2017</v>
          </cell>
          <cell r="BF272">
            <v>65501</v>
          </cell>
        </row>
        <row r="273">
          <cell r="I273" t="str">
            <v>Week 1Kansas City2017</v>
          </cell>
          <cell r="J273">
            <v>65878</v>
          </cell>
          <cell r="L273" t="str">
            <v>Week 2Kansas City2017</v>
          </cell>
          <cell r="M273">
            <v>74971</v>
          </cell>
          <cell r="O273" t="str">
            <v>Week 3Kansas City2017</v>
          </cell>
          <cell r="P273">
            <v>25386</v>
          </cell>
          <cell r="R273" t="str">
            <v>Week 4Kansas City2017</v>
          </cell>
          <cell r="S273">
            <v>74587</v>
          </cell>
          <cell r="U273" t="str">
            <v>Week 5Kansas City2017</v>
          </cell>
          <cell r="V273">
            <v>71835</v>
          </cell>
          <cell r="X273" t="str">
            <v>Week 6Kansas City2017</v>
          </cell>
          <cell r="Y273">
            <v>76994</v>
          </cell>
          <cell r="AA273" t="str">
            <v>Week 7Kansas City2017</v>
          </cell>
          <cell r="AB273">
            <v>55090</v>
          </cell>
          <cell r="AD273" t="str">
            <v>Week 8Kansas City2017</v>
          </cell>
          <cell r="AE273">
            <v>76573</v>
          </cell>
          <cell r="AG273" t="str">
            <v>Week 9Kansas City2017</v>
          </cell>
          <cell r="AH273">
            <v>93273</v>
          </cell>
          <cell r="AJ273" t="str">
            <v>Week 10Kansas City2017</v>
          </cell>
          <cell r="AK273" t="str">
            <v>Bye</v>
          </cell>
          <cell r="AM273" t="str">
            <v>Week 11Kansas City2017</v>
          </cell>
          <cell r="AN273">
            <v>76363</v>
          </cell>
          <cell r="AP273" t="str">
            <v>Week 12Kansas City2017</v>
          </cell>
          <cell r="AQ273">
            <v>74929</v>
          </cell>
          <cell r="AS273" t="str">
            <v>Week 13Kansas City2017</v>
          </cell>
          <cell r="AT273">
            <v>77562</v>
          </cell>
          <cell r="AV273" t="str">
            <v>Week 14Kansas City2017</v>
          </cell>
          <cell r="AW273">
            <v>74461</v>
          </cell>
          <cell r="AY273" t="str">
            <v>Week 15Kansas City2017</v>
          </cell>
          <cell r="AZ273">
            <v>75011</v>
          </cell>
          <cell r="BB273" t="str">
            <v>Week 16Kansas City2017</v>
          </cell>
          <cell r="BC273">
            <v>65325</v>
          </cell>
          <cell r="BE273" t="str">
            <v>Week 17Kansas City2017</v>
          </cell>
          <cell r="BF273">
            <v>75928</v>
          </cell>
        </row>
        <row r="274">
          <cell r="I274" t="str">
            <v>Week 1Los Angeles Chargers2017</v>
          </cell>
          <cell r="J274">
            <v>76324</v>
          </cell>
          <cell r="L274" t="str">
            <v>Week 2Los Angeles Chargers2017</v>
          </cell>
          <cell r="M274">
            <v>25381</v>
          </cell>
          <cell r="O274" t="str">
            <v>Week 3Los Angeles Chargers2017</v>
          </cell>
          <cell r="P274">
            <v>25386</v>
          </cell>
          <cell r="R274" t="str">
            <v>Week 4Los Angeles Chargers2017</v>
          </cell>
          <cell r="S274">
            <v>25374</v>
          </cell>
          <cell r="U274" t="str">
            <v>Week 5Los Angeles Chargers2017</v>
          </cell>
          <cell r="V274">
            <v>77373</v>
          </cell>
          <cell r="X274" t="str">
            <v>Week 6Los Angeles Chargers2017</v>
          </cell>
          <cell r="Y274">
            <v>54685</v>
          </cell>
          <cell r="AA274" t="str">
            <v>Week 7Los Angeles Chargers2017</v>
          </cell>
          <cell r="AB274">
            <v>25388</v>
          </cell>
          <cell r="AD274" t="str">
            <v>Week 8Los Angeles Chargers2017</v>
          </cell>
          <cell r="AE274">
            <v>65878</v>
          </cell>
          <cell r="AG274" t="str">
            <v>Week 9Los Angeles Chargers2017</v>
          </cell>
          <cell r="AH274" t="str">
            <v>Bye</v>
          </cell>
          <cell r="AJ274" t="str">
            <v>Week 10Los Angeles Chargers2017</v>
          </cell>
          <cell r="AK274">
            <v>60835</v>
          </cell>
          <cell r="AM274" t="str">
            <v>Week 11Los Angeles Chargers2017</v>
          </cell>
          <cell r="AN274">
            <v>25015</v>
          </cell>
          <cell r="AP274" t="str">
            <v>Week 12Los Angeles Chargers2017</v>
          </cell>
          <cell r="AQ274">
            <v>93012</v>
          </cell>
          <cell r="AS274" t="str">
            <v>Week 13Los Angeles Chargers2017</v>
          </cell>
          <cell r="AT274">
            <v>25320</v>
          </cell>
          <cell r="AV274" t="str">
            <v>Week 14Los Angeles Chargers2017</v>
          </cell>
          <cell r="AW274">
            <v>25393</v>
          </cell>
          <cell r="AY274" t="str">
            <v>Week 15Los Angeles Chargers2017</v>
          </cell>
          <cell r="AZ274">
            <v>75011</v>
          </cell>
          <cell r="BB274" t="str">
            <v>Week 16Los Angeles Chargers2017</v>
          </cell>
          <cell r="BC274">
            <v>77562</v>
          </cell>
          <cell r="BE274" t="str">
            <v>Week 17Los Angeles Chargers2017</v>
          </cell>
          <cell r="BF274">
            <v>25430</v>
          </cell>
        </row>
        <row r="275">
          <cell r="I275" t="str">
            <v>Week 1Los Angeles Rams2017</v>
          </cell>
          <cell r="J275">
            <v>60128</v>
          </cell>
          <cell r="L275" t="str">
            <v>Week 2Los Angeles Rams2017</v>
          </cell>
          <cell r="M275">
            <v>56612</v>
          </cell>
          <cell r="O275" t="str">
            <v>Week 3Los Angeles Rams2017</v>
          </cell>
          <cell r="P275">
            <v>70178</v>
          </cell>
          <cell r="R275" t="str">
            <v>Week 4Los Angeles Rams2017</v>
          </cell>
          <cell r="S275">
            <v>91869</v>
          </cell>
          <cell r="U275" t="str">
            <v>Week 5Los Angeles Rams2017</v>
          </cell>
          <cell r="V275">
            <v>60745</v>
          </cell>
          <cell r="X275" t="str">
            <v>Week 6Los Angeles Rams2017</v>
          </cell>
          <cell r="Y275">
            <v>56232</v>
          </cell>
          <cell r="AA275" t="str">
            <v>Week 7Los Angeles Rams2017</v>
          </cell>
          <cell r="AB275">
            <v>73736</v>
          </cell>
          <cell r="AD275" t="str">
            <v>Week 8Los Angeles Rams2017</v>
          </cell>
          <cell r="AE275" t="str">
            <v>Bye</v>
          </cell>
          <cell r="AG275" t="str">
            <v>Week 9Los Angeles Rams2017</v>
          </cell>
          <cell r="AH275">
            <v>76877</v>
          </cell>
          <cell r="AJ275" t="str">
            <v>Week 10Los Angeles Rams2017</v>
          </cell>
          <cell r="AK275">
            <v>60032</v>
          </cell>
          <cell r="AM275" t="str">
            <v>Week 11Los Angeles Rams2017</v>
          </cell>
          <cell r="AN275">
            <v>66809</v>
          </cell>
          <cell r="AP275" t="str">
            <v>Week 12Los Angeles Rams2017</v>
          </cell>
          <cell r="AQ275">
            <v>62006</v>
          </cell>
          <cell r="AS275" t="str">
            <v>Week 13Los Angeles Rams2017</v>
          </cell>
          <cell r="AT275">
            <v>63986</v>
          </cell>
          <cell r="AV275" t="str">
            <v>Week 14Los Angeles Rams2017</v>
          </cell>
          <cell r="AW275">
            <v>67752</v>
          </cell>
          <cell r="AY275" t="str">
            <v>Week 15Los Angeles Rams2017</v>
          </cell>
          <cell r="AZ275">
            <v>69077</v>
          </cell>
          <cell r="BB275" t="str">
            <v>Week 16Los Angeles Rams2017</v>
          </cell>
          <cell r="BC275">
            <v>60097</v>
          </cell>
          <cell r="BE275" t="str">
            <v>Week 17Los Angeles Rams2017</v>
          </cell>
          <cell r="BF275">
            <v>66125</v>
          </cell>
        </row>
        <row r="276">
          <cell r="I276" t="str">
            <v>Week 1Miami2017</v>
          </cell>
          <cell r="J276" t="str">
            <v>Bye</v>
          </cell>
          <cell r="L276" t="str">
            <v>Week 2Miami2017</v>
          </cell>
          <cell r="M276">
            <v>25381</v>
          </cell>
          <cell r="O276" t="str">
            <v>Week 3Miami2017</v>
          </cell>
          <cell r="P276">
            <v>77562</v>
          </cell>
          <cell r="R276" t="str">
            <v>Week 4Miami2017</v>
          </cell>
          <cell r="S276">
            <v>84423</v>
          </cell>
          <cell r="U276" t="str">
            <v>Week 5Miami2017</v>
          </cell>
          <cell r="V276">
            <v>65135</v>
          </cell>
          <cell r="X276" t="str">
            <v>Week 6Miami2017</v>
          </cell>
          <cell r="Y276">
            <v>70593</v>
          </cell>
          <cell r="AA276" t="str">
            <v>Week 7Miami2017</v>
          </cell>
          <cell r="AB276">
            <v>65025</v>
          </cell>
          <cell r="AD276" t="str">
            <v>Week 8Miami2017</v>
          </cell>
          <cell r="AE276">
            <v>70408</v>
          </cell>
          <cell r="AG276" t="str">
            <v>Week 9Miami2017</v>
          </cell>
          <cell r="AH276">
            <v>65139</v>
          </cell>
          <cell r="AJ276" t="str">
            <v>Week 10Miami2017</v>
          </cell>
          <cell r="AK276">
            <v>72790</v>
          </cell>
          <cell r="AM276" t="str">
            <v>Week 11Miami2017</v>
          </cell>
          <cell r="AN276">
            <v>65089</v>
          </cell>
          <cell r="AP276" t="str">
            <v>Week 12Miami2017</v>
          </cell>
          <cell r="AQ276">
            <v>65878</v>
          </cell>
          <cell r="AS276" t="str">
            <v>Week 13Miami2017</v>
          </cell>
          <cell r="AT276">
            <v>65092</v>
          </cell>
          <cell r="AV276" t="str">
            <v>Week 14Miami2017</v>
          </cell>
          <cell r="AW276">
            <v>65548</v>
          </cell>
          <cell r="AY276" t="str">
            <v>Week 15Miami2017</v>
          </cell>
          <cell r="AZ276">
            <v>62202</v>
          </cell>
          <cell r="BB276" t="str">
            <v>Week 16Miami2017</v>
          </cell>
          <cell r="BC276">
            <v>65325</v>
          </cell>
          <cell r="BE276" t="str">
            <v>Week 17Miami2017</v>
          </cell>
          <cell r="BF276">
            <v>65571</v>
          </cell>
        </row>
        <row r="277">
          <cell r="I277" t="str">
            <v>Week 1Minnesota2017</v>
          </cell>
          <cell r="J277">
            <v>66606</v>
          </cell>
          <cell r="L277" t="str">
            <v>Week 2Minnesota2017</v>
          </cell>
          <cell r="M277">
            <v>65971</v>
          </cell>
          <cell r="O277" t="str">
            <v>Week 3Minnesota2017</v>
          </cell>
          <cell r="P277">
            <v>66390</v>
          </cell>
          <cell r="R277" t="str">
            <v>Week 4Minnesota2017</v>
          </cell>
          <cell r="S277">
            <v>66730</v>
          </cell>
          <cell r="U277" t="str">
            <v>Week 5Minnesota2017</v>
          </cell>
          <cell r="V277">
            <v>61834</v>
          </cell>
          <cell r="X277" t="str">
            <v>Week 6Minnesota2017</v>
          </cell>
          <cell r="Y277">
            <v>66848</v>
          </cell>
          <cell r="AA277" t="str">
            <v>Week 7Minnesota2017</v>
          </cell>
          <cell r="AB277">
            <v>66751</v>
          </cell>
          <cell r="AD277" t="str">
            <v>Week 8Minnesota2017</v>
          </cell>
          <cell r="AE277">
            <v>74237</v>
          </cell>
          <cell r="AG277" t="str">
            <v>Week 9Minnesota2017</v>
          </cell>
          <cell r="AH277" t="str">
            <v>Bye</v>
          </cell>
          <cell r="AJ277" t="str">
            <v>Week 10Minnesota2017</v>
          </cell>
          <cell r="AK277">
            <v>74476</v>
          </cell>
          <cell r="AM277" t="str">
            <v>Week 11Minnesota2017</v>
          </cell>
          <cell r="AN277">
            <v>66809</v>
          </cell>
          <cell r="AP277" t="str">
            <v>Week 12Minnesota2017</v>
          </cell>
          <cell r="AQ277">
            <v>66613</v>
          </cell>
          <cell r="AS277" t="str">
            <v>Week 13Minnesota2017</v>
          </cell>
          <cell r="AT277">
            <v>71185</v>
          </cell>
          <cell r="AV277" t="str">
            <v>Week 14Minnesota2017</v>
          </cell>
          <cell r="AW277">
            <v>73728</v>
          </cell>
          <cell r="AY277" t="str">
            <v>Week 15Minnesota2017</v>
          </cell>
          <cell r="AZ277">
            <v>66833</v>
          </cell>
          <cell r="BB277" t="str">
            <v>Week 16Minnesota2017</v>
          </cell>
          <cell r="BC277">
            <v>78092</v>
          </cell>
          <cell r="BE277" t="str">
            <v>Week 17Minnesota2017</v>
          </cell>
          <cell r="BF277">
            <v>66802</v>
          </cell>
        </row>
        <row r="278">
          <cell r="I278" t="str">
            <v>Week 1New England2017</v>
          </cell>
          <cell r="J278">
            <v>65878</v>
          </cell>
          <cell r="L278" t="str">
            <v>Week 2New England2017</v>
          </cell>
          <cell r="M278">
            <v>73168</v>
          </cell>
          <cell r="O278" t="str">
            <v>Week 3New England2017</v>
          </cell>
          <cell r="P278">
            <v>65878</v>
          </cell>
          <cell r="R278" t="str">
            <v>Week 4New England2017</v>
          </cell>
          <cell r="S278">
            <v>65878</v>
          </cell>
          <cell r="U278" t="str">
            <v>Week 5New England2017</v>
          </cell>
          <cell r="V278">
            <v>64476</v>
          </cell>
          <cell r="X278" t="str">
            <v>Week 6New England2017</v>
          </cell>
          <cell r="Y278">
            <v>77562</v>
          </cell>
          <cell r="AA278" t="str">
            <v>Week 7New England2017</v>
          </cell>
          <cell r="AB278">
            <v>65878</v>
          </cell>
          <cell r="AD278" t="str">
            <v>Week 8New England2017</v>
          </cell>
          <cell r="AE278">
            <v>65878</v>
          </cell>
          <cell r="AG278" t="str">
            <v>Week 9New England2017</v>
          </cell>
          <cell r="AH278" t="str">
            <v>Bye</v>
          </cell>
          <cell r="AJ278" t="str">
            <v>Week 10New England2017</v>
          </cell>
          <cell r="AK278">
            <v>76820</v>
          </cell>
          <cell r="AM278" t="str">
            <v>Week 11New England2017</v>
          </cell>
          <cell r="AN278">
            <v>77357</v>
          </cell>
          <cell r="AP278" t="str">
            <v>Week 12New England2017</v>
          </cell>
          <cell r="AQ278">
            <v>65878</v>
          </cell>
          <cell r="AS278" t="str">
            <v>Week 13New England2017</v>
          </cell>
          <cell r="AT278">
            <v>68499</v>
          </cell>
          <cell r="AV278" t="str">
            <v>Week 14New England2017</v>
          </cell>
          <cell r="AW278">
            <v>65548</v>
          </cell>
          <cell r="AY278" t="str">
            <v>Week 15New England2017</v>
          </cell>
          <cell r="AZ278">
            <v>68574</v>
          </cell>
          <cell r="BB278" t="str">
            <v>Week 16New England2017</v>
          </cell>
          <cell r="BC278">
            <v>65878</v>
          </cell>
          <cell r="BE278" t="str">
            <v>Week 17New England2017</v>
          </cell>
          <cell r="BF278">
            <v>65878</v>
          </cell>
        </row>
        <row r="279">
          <cell r="I279" t="str">
            <v>Week 1New Orleans2017</v>
          </cell>
          <cell r="J279">
            <v>66606</v>
          </cell>
          <cell r="L279" t="str">
            <v>Week 2New Orleans2017</v>
          </cell>
          <cell r="M279">
            <v>73168</v>
          </cell>
          <cell r="O279" t="str">
            <v>Week 3New Orleans2017</v>
          </cell>
          <cell r="P279">
            <v>73775</v>
          </cell>
          <cell r="R279" t="str">
            <v>Week 4New Orleans2017</v>
          </cell>
          <cell r="S279">
            <v>84423</v>
          </cell>
          <cell r="U279" t="str">
            <v>Week 5New Orleans2017</v>
          </cell>
          <cell r="V279" t="str">
            <v>Bye</v>
          </cell>
          <cell r="X279" t="str">
            <v>Week 6New Orleans2017</v>
          </cell>
          <cell r="Y279">
            <v>73117</v>
          </cell>
          <cell r="AA279" t="str">
            <v>Week 7New Orleans2017</v>
          </cell>
          <cell r="AB279">
            <v>78380</v>
          </cell>
          <cell r="AD279" t="str">
            <v>Week 8New Orleans2017</v>
          </cell>
          <cell r="AE279">
            <v>73192</v>
          </cell>
          <cell r="AG279" t="str">
            <v>Week 9New Orleans2017</v>
          </cell>
          <cell r="AH279">
            <v>73121</v>
          </cell>
          <cell r="AJ279" t="str">
            <v>Week 10New Orleans2017</v>
          </cell>
          <cell r="AK279">
            <v>67501</v>
          </cell>
          <cell r="AM279" t="str">
            <v>Week 11New Orleans2017</v>
          </cell>
          <cell r="AN279">
            <v>73138</v>
          </cell>
          <cell r="AP279" t="str">
            <v>Week 12New Orleans2017</v>
          </cell>
          <cell r="AQ279">
            <v>62006</v>
          </cell>
          <cell r="AS279" t="str">
            <v>Week 13New Orleans2017</v>
          </cell>
          <cell r="AT279">
            <v>73171</v>
          </cell>
          <cell r="AV279" t="str">
            <v>Week 14New Orleans2017</v>
          </cell>
          <cell r="AW279">
            <v>72866</v>
          </cell>
          <cell r="AY279" t="str">
            <v>Week 15New Orleans2017</v>
          </cell>
          <cell r="AZ279">
            <v>73018</v>
          </cell>
          <cell r="BB279" t="str">
            <v>Week 16New Orleans2017</v>
          </cell>
          <cell r="BC279">
            <v>73188</v>
          </cell>
          <cell r="BE279" t="str">
            <v>Week 17New Orleans2017</v>
          </cell>
          <cell r="BF279">
            <v>55376</v>
          </cell>
        </row>
        <row r="280">
          <cell r="I280" t="str">
            <v>Week 1New York Giants2017</v>
          </cell>
          <cell r="J280">
            <v>93183</v>
          </cell>
          <cell r="L280" t="str">
            <v>Week 2New York Giants2017</v>
          </cell>
          <cell r="M280">
            <v>77004</v>
          </cell>
          <cell r="O280" t="str">
            <v>Week 3New York Giants2017</v>
          </cell>
          <cell r="P280">
            <v>69596</v>
          </cell>
          <cell r="R280" t="str">
            <v>Week 4New York Giants2017</v>
          </cell>
          <cell r="S280">
            <v>63916</v>
          </cell>
          <cell r="U280" t="str">
            <v>Week 5New York Giants2017</v>
          </cell>
          <cell r="V280">
            <v>77373</v>
          </cell>
          <cell r="X280" t="str">
            <v>Week 6New York Giants2017</v>
          </cell>
          <cell r="Y280">
            <v>76721</v>
          </cell>
          <cell r="AA280" t="str">
            <v>Week 7New York Giants2017</v>
          </cell>
          <cell r="AB280">
            <v>78527</v>
          </cell>
          <cell r="AD280" t="str">
            <v>Week 8New York Giants2017</v>
          </cell>
          <cell r="AE280" t="str">
            <v>Bye</v>
          </cell>
          <cell r="AG280" t="str">
            <v>Week 9New York Giants2017</v>
          </cell>
          <cell r="AH280">
            <v>76877</v>
          </cell>
          <cell r="AJ280" t="str">
            <v>Week 10New York Giants2017</v>
          </cell>
          <cell r="AK280">
            <v>70133</v>
          </cell>
          <cell r="AM280" t="str">
            <v>Week 11New York Giants2017</v>
          </cell>
          <cell r="AN280">
            <v>76363</v>
          </cell>
          <cell r="AP280" t="str">
            <v>Week 12New York Giants2017</v>
          </cell>
          <cell r="AQ280">
            <v>73210</v>
          </cell>
          <cell r="AS280" t="str">
            <v>Week 13New York Giants2017</v>
          </cell>
          <cell r="AT280">
            <v>54994</v>
          </cell>
          <cell r="AV280" t="str">
            <v>Week 14New York Giants2017</v>
          </cell>
          <cell r="AW280">
            <v>78125</v>
          </cell>
          <cell r="AY280" t="str">
            <v>Week 15New York Giants2017</v>
          </cell>
          <cell r="AZ280">
            <v>76896</v>
          </cell>
          <cell r="BB280" t="str">
            <v>Week 16New York Giants2017</v>
          </cell>
          <cell r="BC280">
            <v>63850</v>
          </cell>
          <cell r="BE280" t="str">
            <v>Week 17New York Giants2017</v>
          </cell>
          <cell r="BF280">
            <v>76269</v>
          </cell>
        </row>
        <row r="281">
          <cell r="I281" t="str">
            <v>Week 1New York Jets2017</v>
          </cell>
          <cell r="J281">
            <v>68751</v>
          </cell>
          <cell r="L281" t="str">
            <v>Week 2New York Jets2017</v>
          </cell>
          <cell r="M281">
            <v>54729</v>
          </cell>
          <cell r="O281" t="str">
            <v>Week 3New York Jets2017</v>
          </cell>
          <cell r="P281">
            <v>77562</v>
          </cell>
          <cell r="R281" t="str">
            <v>Week 4New York Jets2017</v>
          </cell>
          <cell r="S281">
            <v>77562</v>
          </cell>
          <cell r="U281" t="str">
            <v>Week 5New York Jets2017</v>
          </cell>
          <cell r="V281">
            <v>62032</v>
          </cell>
          <cell r="X281" t="str">
            <v>Week 6New York Jets2017</v>
          </cell>
          <cell r="Y281">
            <v>77562</v>
          </cell>
          <cell r="AA281" t="str">
            <v>Week 7New York Jets2017</v>
          </cell>
          <cell r="AB281">
            <v>65025</v>
          </cell>
          <cell r="AD281" t="str">
            <v>Week 8New York Jets2017</v>
          </cell>
          <cell r="AE281">
            <v>77562</v>
          </cell>
          <cell r="AG281" t="str">
            <v>Week 9New York Jets2017</v>
          </cell>
          <cell r="AH281">
            <v>77562</v>
          </cell>
          <cell r="AJ281" t="str">
            <v>Week 10New York Jets2017</v>
          </cell>
          <cell r="AK281">
            <v>57911</v>
          </cell>
          <cell r="AM281" t="str">
            <v>Week 11New York Jets2017</v>
          </cell>
          <cell r="AN281" t="str">
            <v>Bye</v>
          </cell>
          <cell r="AP281" t="str">
            <v>Week 12New York Jets2017</v>
          </cell>
          <cell r="AQ281">
            <v>77562</v>
          </cell>
          <cell r="AS281" t="str">
            <v>Week 13New York Jets2017</v>
          </cell>
          <cell r="AT281">
            <v>77562</v>
          </cell>
          <cell r="AV281" t="str">
            <v>Week 14New York Jets2017</v>
          </cell>
          <cell r="AW281">
            <v>75518</v>
          </cell>
          <cell r="AY281" t="str">
            <v>Week 15New York Jets2017</v>
          </cell>
          <cell r="AZ281">
            <v>73018</v>
          </cell>
          <cell r="BB281" t="str">
            <v>Week 16New York Jets2017</v>
          </cell>
          <cell r="BC281">
            <v>77562</v>
          </cell>
          <cell r="BE281" t="str">
            <v>Week 17New York Jets2017</v>
          </cell>
          <cell r="BF281">
            <v>65878</v>
          </cell>
        </row>
        <row r="282">
          <cell r="I282" t="str">
            <v>Week 1Oakland2017</v>
          </cell>
          <cell r="J282">
            <v>69089</v>
          </cell>
          <cell r="L282" t="str">
            <v>Week 2Oakland2017</v>
          </cell>
          <cell r="M282">
            <v>54729</v>
          </cell>
          <cell r="O282" t="str">
            <v>Week 3Oakland2017</v>
          </cell>
          <cell r="P282">
            <v>77123</v>
          </cell>
          <cell r="R282" t="str">
            <v>Week 4Oakland2017</v>
          </cell>
          <cell r="S282">
            <v>76909</v>
          </cell>
          <cell r="U282" t="str">
            <v>Week 5Oakland2017</v>
          </cell>
          <cell r="V282">
            <v>54980</v>
          </cell>
          <cell r="X282" t="str">
            <v>Week 6Oakland2017</v>
          </cell>
          <cell r="Y282">
            <v>54685</v>
          </cell>
          <cell r="AA282" t="str">
            <v>Week 7Oakland2017</v>
          </cell>
          <cell r="AB282">
            <v>55090</v>
          </cell>
          <cell r="AD282" t="str">
            <v>Week 8Oakland2017</v>
          </cell>
          <cell r="AE282">
            <v>69599</v>
          </cell>
          <cell r="AG282" t="str">
            <v>Week 9Oakland2017</v>
          </cell>
          <cell r="AH282">
            <v>65139</v>
          </cell>
          <cell r="AJ282" t="str">
            <v>Week 10Oakland2017</v>
          </cell>
          <cell r="AK282" t="str">
            <v>Bye</v>
          </cell>
          <cell r="AM282" t="str">
            <v>Week 11Oakland2017</v>
          </cell>
          <cell r="AN282">
            <v>77357</v>
          </cell>
          <cell r="AP282" t="str">
            <v>Week 12Oakland2017</v>
          </cell>
          <cell r="AQ282">
            <v>53930</v>
          </cell>
          <cell r="AS282" t="str">
            <v>Week 13Oakland2017</v>
          </cell>
          <cell r="AT282">
            <v>54994</v>
          </cell>
          <cell r="AV282" t="str">
            <v>Week 14Oakland2017</v>
          </cell>
          <cell r="AW282">
            <v>74461</v>
          </cell>
          <cell r="AY282" t="str">
            <v>Week 15Oakland2017</v>
          </cell>
          <cell r="AZ282">
            <v>55372</v>
          </cell>
          <cell r="BB282" t="str">
            <v>Week 16Oakland2017</v>
          </cell>
          <cell r="BC282">
            <v>69596</v>
          </cell>
          <cell r="BE282" t="str">
            <v>Week 17Oakland2017</v>
          </cell>
          <cell r="BF282">
            <v>25430</v>
          </cell>
        </row>
        <row r="283">
          <cell r="I283" t="str">
            <v>Week 1Philadelphia2017</v>
          </cell>
          <cell r="J283">
            <v>78685</v>
          </cell>
          <cell r="L283" t="str">
            <v>Week 2Philadelphia2017</v>
          </cell>
          <cell r="M283">
            <v>74971</v>
          </cell>
          <cell r="O283" t="str">
            <v>Week 3Philadelphia2017</v>
          </cell>
          <cell r="P283">
            <v>69596</v>
          </cell>
          <cell r="R283" t="str">
            <v>Week 4Philadelphia2017</v>
          </cell>
          <cell r="S283">
            <v>25374</v>
          </cell>
          <cell r="U283" t="str">
            <v>Week 5Philadelphia2017</v>
          </cell>
          <cell r="V283">
            <v>69596</v>
          </cell>
          <cell r="X283" t="str">
            <v>Week 6Philadelphia2017</v>
          </cell>
          <cell r="Y283">
            <v>74373</v>
          </cell>
          <cell r="AA283" t="str">
            <v>Week 7Philadelphia2017</v>
          </cell>
          <cell r="AB283">
            <v>69596</v>
          </cell>
          <cell r="AD283" t="str">
            <v>Week 8Philadelphia2017</v>
          </cell>
          <cell r="AE283">
            <v>69596</v>
          </cell>
          <cell r="AG283" t="str">
            <v>Week 9Philadelphia2017</v>
          </cell>
          <cell r="AH283">
            <v>69596</v>
          </cell>
          <cell r="AJ283" t="str">
            <v>Week 10Philadelphia2017</v>
          </cell>
          <cell r="AK283" t="str">
            <v>Bye</v>
          </cell>
          <cell r="AM283" t="str">
            <v>Week 11Philadelphia2017</v>
          </cell>
          <cell r="AN283">
            <v>93247</v>
          </cell>
          <cell r="AP283" t="str">
            <v>Week 12Philadelphia2017</v>
          </cell>
          <cell r="AQ283">
            <v>69596</v>
          </cell>
          <cell r="AS283" t="str">
            <v>Week 13Philadelphia2017</v>
          </cell>
          <cell r="AT283">
            <v>69075</v>
          </cell>
          <cell r="AV283" t="str">
            <v>Week 14Philadelphia2017</v>
          </cell>
          <cell r="AW283">
            <v>67752</v>
          </cell>
          <cell r="AY283" t="str">
            <v>Week 15Philadelphia2017</v>
          </cell>
          <cell r="AZ283">
            <v>76896</v>
          </cell>
          <cell r="BB283" t="str">
            <v>Week 16Philadelphia2017</v>
          </cell>
          <cell r="BC283">
            <v>69596</v>
          </cell>
          <cell r="BE283" t="str">
            <v>Week 17Philadelphia2017</v>
          </cell>
          <cell r="BF283">
            <v>69596</v>
          </cell>
        </row>
        <row r="284">
          <cell r="I284" t="str">
            <v>Week 1Pittsburgh2017</v>
          </cell>
          <cell r="J284">
            <v>67431</v>
          </cell>
          <cell r="L284" t="str">
            <v>Week 2Pittsburgh2017</v>
          </cell>
          <cell r="M284">
            <v>65971</v>
          </cell>
          <cell r="O284" t="str">
            <v>Week 3Pittsburgh2017</v>
          </cell>
          <cell r="P284">
            <v>61172</v>
          </cell>
          <cell r="R284" t="str">
            <v>Week 4Pittsburgh2017</v>
          </cell>
          <cell r="S284">
            <v>71126</v>
          </cell>
          <cell r="U284" t="str">
            <v>Week 5Pittsburgh2017</v>
          </cell>
          <cell r="V284">
            <v>66237</v>
          </cell>
          <cell r="X284" t="str">
            <v>Week 6Pittsburgh2017</v>
          </cell>
          <cell r="Y284">
            <v>76994</v>
          </cell>
          <cell r="AA284" t="str">
            <v>Week 7Pittsburgh2017</v>
          </cell>
          <cell r="AB284">
            <v>65363</v>
          </cell>
          <cell r="AD284" t="str">
            <v>Week 8Pittsburgh2017</v>
          </cell>
          <cell r="AE284">
            <v>64983</v>
          </cell>
          <cell r="AG284" t="str">
            <v>Week 9Pittsburgh2017</v>
          </cell>
          <cell r="AH284" t="str">
            <v>Bye</v>
          </cell>
          <cell r="AJ284" t="str">
            <v>Week 10Pittsburgh2017</v>
          </cell>
          <cell r="AK284">
            <v>66146</v>
          </cell>
          <cell r="AM284" t="str">
            <v>Week 11Pittsburgh2017</v>
          </cell>
          <cell r="AN284">
            <v>60703</v>
          </cell>
          <cell r="AP284" t="str">
            <v>Week 12Pittsburgh2017</v>
          </cell>
          <cell r="AQ284">
            <v>62147</v>
          </cell>
          <cell r="AS284" t="str">
            <v>Week 13Pittsburgh2017</v>
          </cell>
          <cell r="AT284">
            <v>56029</v>
          </cell>
          <cell r="AV284" t="str">
            <v>Week 14Pittsburgh2017</v>
          </cell>
          <cell r="AW284">
            <v>60069</v>
          </cell>
          <cell r="AY284" t="str">
            <v>Week 15Pittsburgh2017</v>
          </cell>
          <cell r="AZ284">
            <v>68574</v>
          </cell>
          <cell r="BB284" t="str">
            <v>Week 16Pittsburgh2017</v>
          </cell>
          <cell r="BC284">
            <v>71842</v>
          </cell>
          <cell r="BE284" t="str">
            <v>Week 17Pittsburgh2017</v>
          </cell>
          <cell r="BF284">
            <v>50704</v>
          </cell>
        </row>
        <row r="285">
          <cell r="I285" t="str">
            <v>Week 1San Francisco2017</v>
          </cell>
          <cell r="J285">
            <v>70178</v>
          </cell>
          <cell r="L285" t="str">
            <v>Week 2San Francisco2017</v>
          </cell>
          <cell r="M285">
            <v>68729</v>
          </cell>
          <cell r="O285" t="str">
            <v>Week 3San Francisco2017</v>
          </cell>
          <cell r="P285">
            <v>70178</v>
          </cell>
          <cell r="R285" t="str">
            <v>Week 4San Francisco2017</v>
          </cell>
          <cell r="S285">
            <v>64121</v>
          </cell>
          <cell r="U285" t="str">
            <v>Week 5San Francisco2017</v>
          </cell>
          <cell r="V285">
            <v>65612</v>
          </cell>
          <cell r="X285" t="str">
            <v>Week 6San Francisco2017</v>
          </cell>
          <cell r="Y285">
            <v>75568</v>
          </cell>
          <cell r="AA285" t="str">
            <v>Week 7San Francisco2017</v>
          </cell>
          <cell r="AB285">
            <v>70133</v>
          </cell>
          <cell r="AD285" t="str">
            <v>Week 8San Francisco2017</v>
          </cell>
          <cell r="AE285">
            <v>69596</v>
          </cell>
          <cell r="AG285" t="str">
            <v>Week 9San Francisco2017</v>
          </cell>
          <cell r="AH285">
            <v>70133</v>
          </cell>
          <cell r="AJ285" t="str">
            <v>Week 10San Francisco2017</v>
          </cell>
          <cell r="AK285">
            <v>70133</v>
          </cell>
          <cell r="AM285" t="str">
            <v>Week 11San Francisco2017</v>
          </cell>
          <cell r="AN285" t="str">
            <v>Bye</v>
          </cell>
          <cell r="AP285" t="str">
            <v>Week 12San Francisco2017</v>
          </cell>
          <cell r="AQ285">
            <v>70134</v>
          </cell>
          <cell r="AS285" t="str">
            <v>Week 13San Francisco2017</v>
          </cell>
          <cell r="AT285">
            <v>61302</v>
          </cell>
          <cell r="AV285" t="str">
            <v>Week 14San Francisco2017</v>
          </cell>
          <cell r="AW285">
            <v>71802</v>
          </cell>
          <cell r="AY285" t="str">
            <v>Week 15San Francisco2017</v>
          </cell>
          <cell r="AZ285">
            <v>70133</v>
          </cell>
          <cell r="BB285" t="str">
            <v>Week 16San Francisco2017</v>
          </cell>
          <cell r="BC285">
            <v>70133</v>
          </cell>
          <cell r="BE285" t="str">
            <v>Week 17San Francisco2017</v>
          </cell>
          <cell r="BF285">
            <v>66125</v>
          </cell>
        </row>
        <row r="286">
          <cell r="I286" t="str">
            <v>Week 1Seattle2017</v>
          </cell>
          <cell r="J286">
            <v>78381</v>
          </cell>
          <cell r="L286" t="str">
            <v>Week 2Seattle2017</v>
          </cell>
          <cell r="M286">
            <v>68729</v>
          </cell>
          <cell r="O286" t="str">
            <v>Week 3Seattle2017</v>
          </cell>
          <cell r="P286">
            <v>69127</v>
          </cell>
          <cell r="R286" t="str">
            <v>Week 4Seattle2017</v>
          </cell>
          <cell r="S286">
            <v>68872</v>
          </cell>
          <cell r="U286" t="str">
            <v>Week 5Seattle2017</v>
          </cell>
          <cell r="V286">
            <v>60745</v>
          </cell>
          <cell r="X286" t="str">
            <v>Week 6Seattle2017</v>
          </cell>
          <cell r="Y286" t="str">
            <v>Bye</v>
          </cell>
          <cell r="AA286" t="str">
            <v>Week 7Seattle2017</v>
          </cell>
          <cell r="AB286">
            <v>78527</v>
          </cell>
          <cell r="AD286" t="str">
            <v>Week 8Seattle2017</v>
          </cell>
          <cell r="AE286">
            <v>69025</v>
          </cell>
          <cell r="AG286" t="str">
            <v>Week 9Seattle2017</v>
          </cell>
          <cell r="AH286">
            <v>68927</v>
          </cell>
          <cell r="AJ286" t="str">
            <v>Week 10Seattle2017</v>
          </cell>
          <cell r="AK286">
            <v>64639</v>
          </cell>
          <cell r="AM286" t="str">
            <v>Week 11Seattle2017</v>
          </cell>
          <cell r="AN286">
            <v>69026</v>
          </cell>
          <cell r="AP286" t="str">
            <v>Week 12Seattle2017</v>
          </cell>
          <cell r="AQ286">
            <v>70134</v>
          </cell>
          <cell r="AS286" t="str">
            <v>Week 13Seattle2017</v>
          </cell>
          <cell r="AT286">
            <v>69075</v>
          </cell>
          <cell r="AV286" t="str">
            <v>Week 14Seattle2017</v>
          </cell>
          <cell r="AW286">
            <v>64431</v>
          </cell>
          <cell r="AY286" t="str">
            <v>Week 15Seattle2017</v>
          </cell>
          <cell r="AZ286">
            <v>69077</v>
          </cell>
          <cell r="BB286" t="str">
            <v>Week 16Seattle2017</v>
          </cell>
          <cell r="BC286">
            <v>92150</v>
          </cell>
          <cell r="BE286" t="str">
            <v>Week 17Seattle2017</v>
          </cell>
          <cell r="BF286">
            <v>69078</v>
          </cell>
        </row>
        <row r="287">
          <cell r="I287" t="str">
            <v>Week 1Tampa Bay2017</v>
          </cell>
          <cell r="J287" t="str">
            <v>Bye</v>
          </cell>
          <cell r="L287" t="str">
            <v>Week 2Tampa Bay2017</v>
          </cell>
          <cell r="M287">
            <v>56640</v>
          </cell>
          <cell r="O287" t="str">
            <v>Week 3Tampa Bay2017</v>
          </cell>
          <cell r="P287">
            <v>66390</v>
          </cell>
          <cell r="R287" t="str">
            <v>Week 4Tampa Bay2017</v>
          </cell>
          <cell r="S287">
            <v>63916</v>
          </cell>
          <cell r="U287" t="str">
            <v>Week 5Tampa Bay2017</v>
          </cell>
          <cell r="V287">
            <v>64476</v>
          </cell>
          <cell r="X287" t="str">
            <v>Week 6Tampa Bay2017</v>
          </cell>
          <cell r="Y287">
            <v>63999</v>
          </cell>
          <cell r="AA287" t="str">
            <v>Week 7Tampa Bay2017</v>
          </cell>
          <cell r="AB287">
            <v>68561</v>
          </cell>
          <cell r="AD287" t="str">
            <v>Week 8Tampa Bay2017</v>
          </cell>
          <cell r="AE287">
            <v>58545</v>
          </cell>
          <cell r="AG287" t="str">
            <v>Week 9Tampa Bay2017</v>
          </cell>
          <cell r="AH287">
            <v>73121</v>
          </cell>
          <cell r="AJ287" t="str">
            <v>Week 10Tampa Bay2017</v>
          </cell>
          <cell r="AK287">
            <v>57911</v>
          </cell>
          <cell r="AM287" t="str">
            <v>Week 11Tampa Bay2017</v>
          </cell>
          <cell r="AN287">
            <v>65089</v>
          </cell>
          <cell r="AP287" t="str">
            <v>Week 12Tampa Bay2017</v>
          </cell>
          <cell r="AQ287">
            <v>71036</v>
          </cell>
          <cell r="AS287" t="str">
            <v>Week 13Tampa Bay2017</v>
          </cell>
          <cell r="AT287">
            <v>77684</v>
          </cell>
          <cell r="AV287" t="str">
            <v>Week 14Tampa Bay2017</v>
          </cell>
          <cell r="AW287">
            <v>60372</v>
          </cell>
          <cell r="AY287" t="str">
            <v>Week 15Tampa Bay2017</v>
          </cell>
          <cell r="AZ287">
            <v>62382</v>
          </cell>
          <cell r="BB287" t="str">
            <v>Week 16Tampa Bay2017</v>
          </cell>
          <cell r="BC287">
            <v>71463</v>
          </cell>
          <cell r="BE287" t="str">
            <v>Week 17Tampa Bay2017</v>
          </cell>
          <cell r="BF287">
            <v>55376</v>
          </cell>
        </row>
        <row r="288">
          <cell r="I288" t="str">
            <v>Week 1Tennessee2017</v>
          </cell>
          <cell r="J288">
            <v>69089</v>
          </cell>
          <cell r="L288" t="str">
            <v>Week 2Tennessee2017</v>
          </cell>
          <cell r="M288">
            <v>61709</v>
          </cell>
          <cell r="O288" t="str">
            <v>Week 3Tennessee2017</v>
          </cell>
          <cell r="P288">
            <v>69127</v>
          </cell>
          <cell r="R288" t="str">
            <v>Week 4Tennessee2017</v>
          </cell>
          <cell r="S288">
            <v>71804</v>
          </cell>
          <cell r="U288" t="str">
            <v>Week 5Tennessee2017</v>
          </cell>
          <cell r="V288">
            <v>65135</v>
          </cell>
          <cell r="X288" t="str">
            <v>Week 6Tennessee2017</v>
          </cell>
          <cell r="Y288">
            <v>63888</v>
          </cell>
          <cell r="AA288" t="str">
            <v>Week 7Tennessee2017</v>
          </cell>
          <cell r="AB288">
            <v>59061</v>
          </cell>
          <cell r="AD288" t="str">
            <v>Week 8Tennessee2017</v>
          </cell>
          <cell r="AE288" t="str">
            <v>Bye</v>
          </cell>
          <cell r="AG288" t="str">
            <v>Week 9Tennessee2017</v>
          </cell>
          <cell r="AH288">
            <v>67322</v>
          </cell>
          <cell r="AJ288" t="str">
            <v>Week 10Tennessee2017</v>
          </cell>
          <cell r="AK288">
            <v>67432</v>
          </cell>
          <cell r="AM288" t="str">
            <v>Week 11Tennessee2017</v>
          </cell>
          <cell r="AN288">
            <v>60703</v>
          </cell>
          <cell r="AP288" t="str">
            <v>Week 12Tennessee2017</v>
          </cell>
          <cell r="AQ288">
            <v>62207</v>
          </cell>
          <cell r="AS288" t="str">
            <v>Week 13Tennessee2017</v>
          </cell>
          <cell r="AT288">
            <v>62758</v>
          </cell>
          <cell r="AV288" t="str">
            <v>Week 14Tennessee2017</v>
          </cell>
          <cell r="AW288">
            <v>64153</v>
          </cell>
          <cell r="AY288" t="str">
            <v>Week 15Tennessee2017</v>
          </cell>
          <cell r="AZ288">
            <v>70133</v>
          </cell>
          <cell r="BB288" t="str">
            <v>Week 16Tennessee2017</v>
          </cell>
          <cell r="BC288">
            <v>60097</v>
          </cell>
          <cell r="BE288" t="str">
            <v>Week 17Tennessee2017</v>
          </cell>
          <cell r="BF288">
            <v>65501</v>
          </cell>
        </row>
        <row r="289">
          <cell r="I289" t="str">
            <v>Week 1Washington2017</v>
          </cell>
          <cell r="J289">
            <v>78685</v>
          </cell>
          <cell r="L289" t="str">
            <v>Week 2Washington2017</v>
          </cell>
          <cell r="M289">
            <v>56612</v>
          </cell>
          <cell r="O289" t="str">
            <v>Week 3Washington2017</v>
          </cell>
          <cell r="P289">
            <v>77123</v>
          </cell>
          <cell r="R289" t="str">
            <v>Week 4Washington2017</v>
          </cell>
          <cell r="S289">
            <v>74587</v>
          </cell>
          <cell r="U289" t="str">
            <v>Week 5Washington2017</v>
          </cell>
          <cell r="V289" t="str">
            <v>Bye</v>
          </cell>
          <cell r="X289" t="str">
            <v>Week 6Washington2017</v>
          </cell>
          <cell r="Y289">
            <v>75568</v>
          </cell>
          <cell r="AA289" t="str">
            <v>Week 7Washington2017</v>
          </cell>
          <cell r="AB289">
            <v>69596</v>
          </cell>
          <cell r="AD289" t="str">
            <v>Week 8Washington2017</v>
          </cell>
          <cell r="AE289">
            <v>78428</v>
          </cell>
          <cell r="AG289" t="str">
            <v>Week 9Washington2017</v>
          </cell>
          <cell r="AH289">
            <v>68927</v>
          </cell>
          <cell r="AJ289" t="str">
            <v>Week 10Washington2017</v>
          </cell>
          <cell r="AK289">
            <v>74476</v>
          </cell>
          <cell r="AM289" t="str">
            <v>Week 11Washington2017</v>
          </cell>
          <cell r="AN289">
            <v>73138</v>
          </cell>
          <cell r="AP289" t="str">
            <v>Week 12Washington2017</v>
          </cell>
          <cell r="AQ289">
            <v>73210</v>
          </cell>
          <cell r="AS289" t="str">
            <v>Week 13Washington2017</v>
          </cell>
          <cell r="AT289">
            <v>91712</v>
          </cell>
          <cell r="AV289" t="str">
            <v>Week 14Washington2017</v>
          </cell>
          <cell r="AW289">
            <v>25393</v>
          </cell>
          <cell r="AY289" t="str">
            <v>Week 15Washington2017</v>
          </cell>
          <cell r="AZ289">
            <v>71026</v>
          </cell>
          <cell r="BB289" t="str">
            <v>Week 16Washington2017</v>
          </cell>
          <cell r="BC289">
            <v>72889</v>
          </cell>
          <cell r="BE289" t="str">
            <v>Week 17Washington2017</v>
          </cell>
          <cell r="BF289">
            <v>76269</v>
          </cell>
        </row>
        <row r="290">
          <cell r="I290" t="str">
            <v>Week 1Arizona2018</v>
          </cell>
          <cell r="J290">
            <v>61613</v>
          </cell>
          <cell r="L290" t="str">
            <v>Week 2Arizona2018</v>
          </cell>
          <cell r="M290">
            <v>66515</v>
          </cell>
          <cell r="O290" t="str">
            <v>Week 3Arizona2018</v>
          </cell>
          <cell r="P290">
            <v>62163</v>
          </cell>
          <cell r="R290" t="str">
            <v>Week 4Arizona2018</v>
          </cell>
          <cell r="S290">
            <v>61845</v>
          </cell>
          <cell r="U290" t="str">
            <v>Week 5Arizona2018</v>
          </cell>
          <cell r="V290">
            <v>68337</v>
          </cell>
          <cell r="X290" t="str">
            <v>Week 6Arizona2018</v>
          </cell>
          <cell r="Y290">
            <v>66801</v>
          </cell>
          <cell r="AA290" t="str">
            <v>Week 7Arizona2018</v>
          </cell>
          <cell r="AB290">
            <v>62359</v>
          </cell>
          <cell r="AD290" t="str">
            <v>Week 8Arizona2018</v>
          </cell>
          <cell r="AE290">
            <v>61923</v>
          </cell>
          <cell r="AG290" t="str">
            <v>Week 9Arizona2018</v>
          </cell>
          <cell r="AH290" t="str">
            <v>Bye</v>
          </cell>
          <cell r="AJ290" t="str">
            <v>Week 10Arizona2018</v>
          </cell>
          <cell r="AK290">
            <v>76712</v>
          </cell>
          <cell r="AM290" t="str">
            <v>Week 11Arizona2018</v>
          </cell>
          <cell r="AN290">
            <v>62435</v>
          </cell>
          <cell r="AP290" t="str">
            <v>Week 12Arizona2018</v>
          </cell>
          <cell r="AQ290">
            <v>25343</v>
          </cell>
          <cell r="AS290" t="str">
            <v>Week 13Arizona2018</v>
          </cell>
          <cell r="AT290">
            <v>77234</v>
          </cell>
          <cell r="AV290" t="str">
            <v>Week 14Arizona2018</v>
          </cell>
          <cell r="AW290">
            <v>62014</v>
          </cell>
          <cell r="AY290" t="str">
            <v>Week 15Arizona2018</v>
          </cell>
          <cell r="AZ290">
            <v>72084</v>
          </cell>
          <cell r="BB290" t="str">
            <v>Week 16Arizona2018</v>
          </cell>
          <cell r="BC290">
            <v>61759</v>
          </cell>
          <cell r="BE290" t="str">
            <v>Week 17Arizona2018</v>
          </cell>
          <cell r="BF290">
            <v>68990</v>
          </cell>
        </row>
        <row r="291">
          <cell r="I291" t="str">
            <v>Week 1Atlanta2018</v>
          </cell>
          <cell r="J291">
            <v>69696</v>
          </cell>
          <cell r="L291" t="str">
            <v>Week 2Atlanta2018</v>
          </cell>
          <cell r="M291">
            <v>72528</v>
          </cell>
          <cell r="O291" t="str">
            <v>Week 3Atlanta2018</v>
          </cell>
          <cell r="P291">
            <v>74457</v>
          </cell>
          <cell r="R291" t="str">
            <v>Week 4Atlanta2018</v>
          </cell>
          <cell r="S291">
            <v>71985</v>
          </cell>
          <cell r="U291" t="str">
            <v>Week 5Atlanta2018</v>
          </cell>
          <cell r="V291">
            <v>64781</v>
          </cell>
          <cell r="X291" t="str">
            <v>Week 6Atlanta2018</v>
          </cell>
          <cell r="Y291">
            <v>72665</v>
          </cell>
          <cell r="AA291" t="str">
            <v>Week 7Atlanta2018</v>
          </cell>
          <cell r="AB291">
            <v>72756</v>
          </cell>
          <cell r="AD291" t="str">
            <v>Week 8Atlanta2018</v>
          </cell>
          <cell r="AE291" t="str">
            <v>Bye</v>
          </cell>
          <cell r="AG291" t="str">
            <v>Week 9Atlanta2018</v>
          </cell>
          <cell r="AH291">
            <v>62386</v>
          </cell>
          <cell r="AJ291" t="str">
            <v>Week 10Atlanta2018</v>
          </cell>
          <cell r="AK291">
            <v>62144</v>
          </cell>
          <cell r="AM291" t="str">
            <v>Week 11Atlanta2018</v>
          </cell>
          <cell r="AN291">
            <v>74447</v>
          </cell>
          <cell r="AP291" t="str">
            <v>Week 12Atlanta2018</v>
          </cell>
          <cell r="AQ291">
            <v>73017</v>
          </cell>
          <cell r="AS291" t="str">
            <v>Week 13Atlanta2018</v>
          </cell>
          <cell r="AT291">
            <v>72262</v>
          </cell>
          <cell r="AV291" t="str">
            <v>Week 14Atlanta2018</v>
          </cell>
          <cell r="AW291">
            <v>77329</v>
          </cell>
          <cell r="AY291" t="str">
            <v>Week 15Atlanta2018</v>
          </cell>
          <cell r="AZ291">
            <v>72084</v>
          </cell>
          <cell r="BB291" t="str">
            <v>Week 16Atlanta2018</v>
          </cell>
          <cell r="BC291">
            <v>73722</v>
          </cell>
          <cell r="BE291" t="str">
            <v>Week 17Atlanta2018</v>
          </cell>
          <cell r="BF291">
            <v>52884</v>
          </cell>
        </row>
        <row r="292">
          <cell r="I292" t="str">
            <v>Week 1Baltimore2018</v>
          </cell>
          <cell r="J292">
            <v>70591</v>
          </cell>
          <cell r="L292" t="str">
            <v>Week 2Baltimore2018</v>
          </cell>
          <cell r="M292">
            <v>50018</v>
          </cell>
          <cell r="O292" t="str">
            <v>Week 3Baltimore2018</v>
          </cell>
          <cell r="P292">
            <v>70156</v>
          </cell>
          <cell r="R292" t="str">
            <v>Week 4Baltimore2018</v>
          </cell>
          <cell r="S292">
            <v>62030</v>
          </cell>
          <cell r="U292" t="str">
            <v>Week 5Baltimore2018</v>
          </cell>
          <cell r="V292">
            <v>67431</v>
          </cell>
          <cell r="X292" t="str">
            <v>Week 6Baltimore2018</v>
          </cell>
          <cell r="Y292">
            <v>64441</v>
          </cell>
          <cell r="AA292" t="str">
            <v>Week 7Baltimore2018</v>
          </cell>
          <cell r="AB292">
            <v>70639</v>
          </cell>
          <cell r="AD292" t="str">
            <v>Week 8Baltimore2018</v>
          </cell>
          <cell r="AE292">
            <v>73843</v>
          </cell>
          <cell r="AG292" t="str">
            <v>Week 9Baltimore2018</v>
          </cell>
          <cell r="AH292">
            <v>70997</v>
          </cell>
          <cell r="AJ292" t="str">
            <v>Week 10Baltimore2018</v>
          </cell>
          <cell r="AK292" t="str">
            <v>Bye</v>
          </cell>
          <cell r="AM292" t="str">
            <v>Week 11Baltimore2018</v>
          </cell>
          <cell r="AN292">
            <v>70077</v>
          </cell>
          <cell r="AP292" t="str">
            <v>Week 12Baltimore2018</v>
          </cell>
          <cell r="AQ292">
            <v>70035</v>
          </cell>
          <cell r="AS292" t="str">
            <v>Week 13Baltimore2018</v>
          </cell>
          <cell r="AT292">
            <v>72262</v>
          </cell>
          <cell r="AV292" t="str">
            <v>Week 14Baltimore2018</v>
          </cell>
          <cell r="AW292">
            <v>74336</v>
          </cell>
          <cell r="AY292" t="str">
            <v>Week 15Baltimore2018</v>
          </cell>
          <cell r="AZ292">
            <v>70031</v>
          </cell>
          <cell r="BB292" t="str">
            <v>Week 16Baltimore2018</v>
          </cell>
          <cell r="BC292">
            <v>25571</v>
          </cell>
          <cell r="BE292" t="str">
            <v>Week 17Baltimore2018</v>
          </cell>
          <cell r="BF292">
            <v>70925</v>
          </cell>
        </row>
        <row r="293">
          <cell r="I293" t="str">
            <v>Week 1Buffalo2018</v>
          </cell>
          <cell r="J293">
            <v>70591</v>
          </cell>
          <cell r="L293" t="str">
            <v>Week 2Buffalo2018</v>
          </cell>
          <cell r="M293">
            <v>69187</v>
          </cell>
          <cell r="O293" t="str">
            <v>Week 3Buffalo2018</v>
          </cell>
          <cell r="P293">
            <v>66800</v>
          </cell>
          <cell r="R293" t="str">
            <v>Week 4Buffalo2018</v>
          </cell>
          <cell r="S293">
            <v>78312</v>
          </cell>
          <cell r="U293" t="str">
            <v>Week 5Buffalo2018</v>
          </cell>
          <cell r="V293">
            <v>68202</v>
          </cell>
          <cell r="X293" t="str">
            <v>Week 6Buffalo2018</v>
          </cell>
          <cell r="Y293">
            <v>71638</v>
          </cell>
          <cell r="AA293" t="str">
            <v>Week 7Buffalo2018</v>
          </cell>
          <cell r="AB293">
            <v>56848</v>
          </cell>
          <cell r="AD293" t="str">
            <v>Week 8Buffalo2018</v>
          </cell>
          <cell r="AE293">
            <v>70109</v>
          </cell>
          <cell r="AG293" t="str">
            <v>Week 9Buffalo2018</v>
          </cell>
          <cell r="AH293">
            <v>68749</v>
          </cell>
          <cell r="AJ293" t="str">
            <v>Week 10Buffalo2018</v>
          </cell>
          <cell r="AK293">
            <v>77982</v>
          </cell>
          <cell r="AM293" t="str">
            <v>Week 11Buffalo2018</v>
          </cell>
          <cell r="AN293" t="str">
            <v>Bye</v>
          </cell>
          <cell r="AP293" t="str">
            <v>Week 12Buffalo2018</v>
          </cell>
          <cell r="AQ293">
            <v>57799</v>
          </cell>
          <cell r="AS293" t="str">
            <v>Week 13Buffalo2018</v>
          </cell>
          <cell r="AT293">
            <v>65155</v>
          </cell>
          <cell r="AV293" t="str">
            <v>Week 14Buffalo2018</v>
          </cell>
          <cell r="AW293">
            <v>59119</v>
          </cell>
          <cell r="AY293" t="str">
            <v>Week 15Buffalo2018</v>
          </cell>
          <cell r="AZ293">
            <v>59110</v>
          </cell>
          <cell r="BB293" t="str">
            <v>Week 16Buffalo2018</v>
          </cell>
          <cell r="BC293">
            <v>65878</v>
          </cell>
          <cell r="BE293" t="str">
            <v>Week 17Buffalo2018</v>
          </cell>
          <cell r="BF293">
            <v>67420</v>
          </cell>
        </row>
        <row r="294">
          <cell r="I294" t="str">
            <v>Week 1Carolina2018</v>
          </cell>
          <cell r="J294">
            <v>74532</v>
          </cell>
          <cell r="L294" t="str">
            <v>Week 2Carolina2018</v>
          </cell>
          <cell r="M294">
            <v>72528</v>
          </cell>
          <cell r="O294" t="str">
            <v>Week 3Carolina2018</v>
          </cell>
          <cell r="P294">
            <v>72161</v>
          </cell>
          <cell r="R294" t="str">
            <v>Week 4Carolina2018</v>
          </cell>
          <cell r="S294" t="str">
            <v>Bye</v>
          </cell>
          <cell r="U294" t="str">
            <v>Week 5Carolina2018</v>
          </cell>
          <cell r="V294">
            <v>74221</v>
          </cell>
          <cell r="X294" t="str">
            <v>Week 6Carolina2018</v>
          </cell>
          <cell r="Y294">
            <v>60482</v>
          </cell>
          <cell r="AA294" t="str">
            <v>Week 7Carolina2018</v>
          </cell>
          <cell r="AB294">
            <v>69696</v>
          </cell>
          <cell r="AD294" t="str">
            <v>Week 8Carolina2018</v>
          </cell>
          <cell r="AE294">
            <v>73843</v>
          </cell>
          <cell r="AG294" t="str">
            <v>Week 9Carolina2018</v>
          </cell>
          <cell r="AH294">
            <v>73513</v>
          </cell>
          <cell r="AJ294" t="str">
            <v>Week 10Carolina2018</v>
          </cell>
          <cell r="AK294">
            <v>62881</v>
          </cell>
          <cell r="AM294" t="str">
            <v>Week 11Carolina2018</v>
          </cell>
          <cell r="AN294">
            <v>61999</v>
          </cell>
          <cell r="AP294" t="str">
            <v>Week 12Carolina2018</v>
          </cell>
          <cell r="AQ294">
            <v>74002</v>
          </cell>
          <cell r="AS294" t="str">
            <v>Week 13Carolina2018</v>
          </cell>
          <cell r="AT294">
            <v>52568</v>
          </cell>
          <cell r="AV294" t="str">
            <v>Week 14Carolina2018</v>
          </cell>
          <cell r="AW294">
            <v>59392</v>
          </cell>
          <cell r="AY294" t="str">
            <v>Week 15Carolina2018</v>
          </cell>
          <cell r="AZ294">
            <v>74188</v>
          </cell>
          <cell r="BB294" t="str">
            <v>Week 16Carolina2018</v>
          </cell>
          <cell r="BC294">
            <v>73722</v>
          </cell>
          <cell r="BE294" t="str">
            <v>Week 17Carolina2018</v>
          </cell>
          <cell r="BF294">
            <v>73028</v>
          </cell>
        </row>
        <row r="295">
          <cell r="I295" t="str">
            <v>Week 1Chicago2018</v>
          </cell>
          <cell r="J295">
            <v>78282</v>
          </cell>
          <cell r="L295" t="str">
            <v>Week 2Chicago2018</v>
          </cell>
          <cell r="M295">
            <v>57960</v>
          </cell>
          <cell r="O295" t="str">
            <v>Week 3Chicago2018</v>
          </cell>
          <cell r="P295">
            <v>62163</v>
          </cell>
          <cell r="R295" t="str">
            <v>Week 4Chicago2018</v>
          </cell>
          <cell r="S295">
            <v>61893</v>
          </cell>
          <cell r="U295" t="str">
            <v>Week 5Chicago2018</v>
          </cell>
          <cell r="V295" t="str">
            <v>Bye</v>
          </cell>
          <cell r="X295" t="str">
            <v>Week 6Chicago2018</v>
          </cell>
          <cell r="Y295">
            <v>65791</v>
          </cell>
          <cell r="AA295" t="str">
            <v>Week 7Chicago2018</v>
          </cell>
          <cell r="AB295">
            <v>62389</v>
          </cell>
          <cell r="AD295" t="str">
            <v>Week 8Chicago2018</v>
          </cell>
          <cell r="AE295">
            <v>61397</v>
          </cell>
          <cell r="AG295" t="str">
            <v>Week 9Chicago2018</v>
          </cell>
          <cell r="AH295">
            <v>68749</v>
          </cell>
          <cell r="AJ295" t="str">
            <v>Week 10Chicago2018</v>
          </cell>
          <cell r="AK295">
            <v>61393</v>
          </cell>
          <cell r="AM295" t="str">
            <v>Week 11Chicago2018</v>
          </cell>
          <cell r="AN295">
            <v>61651</v>
          </cell>
          <cell r="AP295" t="str">
            <v>Week 12Chicago2018</v>
          </cell>
          <cell r="AQ295">
            <v>65684</v>
          </cell>
          <cell r="AS295" t="str">
            <v>Week 13Chicago2018</v>
          </cell>
          <cell r="AT295">
            <v>76465</v>
          </cell>
          <cell r="AV295" t="str">
            <v>Week 14Chicago2018</v>
          </cell>
          <cell r="AW295">
            <v>61695</v>
          </cell>
          <cell r="AY295" t="str">
            <v>Week 15Chicago2018</v>
          </cell>
          <cell r="AZ295">
            <v>62372</v>
          </cell>
          <cell r="BB295" t="str">
            <v>Week 16Chicago2018</v>
          </cell>
          <cell r="BC295">
            <v>70806</v>
          </cell>
          <cell r="BE295" t="str">
            <v>Week 17Chicago2018</v>
          </cell>
          <cell r="BF295">
            <v>66878</v>
          </cell>
        </row>
        <row r="296">
          <cell r="I296" t="str">
            <v>Week 1Cincinnati2018</v>
          </cell>
          <cell r="J296">
            <v>58699</v>
          </cell>
          <cell r="L296" t="str">
            <v>Week 2Cincinnati2018</v>
          </cell>
          <cell r="M296">
            <v>50018</v>
          </cell>
          <cell r="O296" t="str">
            <v>Week 3Cincinnati2018</v>
          </cell>
          <cell r="P296">
            <v>72161</v>
          </cell>
          <cell r="R296" t="str">
            <v>Week 4Cincinnati2018</v>
          </cell>
          <cell r="S296">
            <v>71985</v>
          </cell>
          <cell r="U296" t="str">
            <v>Week 5Cincinnati2018</v>
          </cell>
          <cell r="V296">
            <v>52708</v>
          </cell>
          <cell r="X296" t="str">
            <v>Week 6Cincinnati2018</v>
          </cell>
          <cell r="Y296">
            <v>60594</v>
          </cell>
          <cell r="AA296" t="str">
            <v>Week 7Cincinnati2018</v>
          </cell>
          <cell r="AB296">
            <v>75676</v>
          </cell>
          <cell r="AD296" t="str">
            <v>Week 8Cincinnati2018</v>
          </cell>
          <cell r="AE296">
            <v>45134</v>
          </cell>
          <cell r="AG296" t="str">
            <v>Week 9Cincinnati2018</v>
          </cell>
          <cell r="AH296" t="str">
            <v>Bye</v>
          </cell>
          <cell r="AJ296" t="str">
            <v>Week 10Cincinnati2018</v>
          </cell>
          <cell r="AK296">
            <v>52492</v>
          </cell>
          <cell r="AM296" t="str">
            <v>Week 11Cincinnati2018</v>
          </cell>
          <cell r="AN296">
            <v>70077</v>
          </cell>
          <cell r="AP296" t="str">
            <v>Week 12Cincinnati2018</v>
          </cell>
          <cell r="AQ296">
            <v>56122</v>
          </cell>
          <cell r="AS296" t="str">
            <v>Week 13Cincinnati2018</v>
          </cell>
          <cell r="AT296">
            <v>44392</v>
          </cell>
          <cell r="AV296" t="str">
            <v>Week 14Cincinnati2018</v>
          </cell>
          <cell r="AW296">
            <v>25358</v>
          </cell>
          <cell r="AY296" t="str">
            <v>Week 15Cincinnati2018</v>
          </cell>
          <cell r="AZ296">
            <v>44568</v>
          </cell>
          <cell r="BB296" t="str">
            <v>Week 16Cincinnati2018</v>
          </cell>
          <cell r="BC296">
            <v>67431</v>
          </cell>
          <cell r="BE296" t="str">
            <v>Week 17Cincinnati2018</v>
          </cell>
          <cell r="BF296">
            <v>63874</v>
          </cell>
        </row>
        <row r="297">
          <cell r="I297" t="str">
            <v>Week 1Cleveland2018</v>
          </cell>
          <cell r="J297">
            <v>67431</v>
          </cell>
          <cell r="L297" t="str">
            <v>Week 2Cleveland2018</v>
          </cell>
          <cell r="M297">
            <v>73086</v>
          </cell>
          <cell r="O297" t="str">
            <v>Week 3Cleveland2018</v>
          </cell>
          <cell r="P297">
            <v>67431</v>
          </cell>
          <cell r="R297" t="str">
            <v>Week 4Cleveland2018</v>
          </cell>
          <cell r="S297">
            <v>53387</v>
          </cell>
          <cell r="U297" t="str">
            <v>Week 5Cleveland2018</v>
          </cell>
          <cell r="V297">
            <v>67431</v>
          </cell>
          <cell r="X297" t="str">
            <v>Week 6Cleveland2018</v>
          </cell>
          <cell r="Y297">
            <v>67431</v>
          </cell>
          <cell r="AA297" t="str">
            <v>Week 7Cleveland2018</v>
          </cell>
          <cell r="AB297">
            <v>53682</v>
          </cell>
          <cell r="AD297" t="str">
            <v>Week 8Cleveland2018</v>
          </cell>
          <cell r="AE297">
            <v>63780</v>
          </cell>
          <cell r="AG297" t="str">
            <v>Week 9Cleveland2018</v>
          </cell>
          <cell r="AH297">
            <v>67431</v>
          </cell>
          <cell r="AJ297" t="str">
            <v>Week 10Cleveland2018</v>
          </cell>
          <cell r="AK297">
            <v>62144</v>
          </cell>
          <cell r="AM297" t="str">
            <v>Week 11Cleveland2018</v>
          </cell>
          <cell r="AN297" t="str">
            <v>Bye</v>
          </cell>
          <cell r="AP297" t="str">
            <v>Week 12Cleveland2018</v>
          </cell>
          <cell r="AQ297">
            <v>56122</v>
          </cell>
          <cell r="AS297" t="str">
            <v>Week 13Cleveland2018</v>
          </cell>
          <cell r="AT297">
            <v>71741</v>
          </cell>
          <cell r="AV297" t="str">
            <v>Week 14Cleveland2018</v>
          </cell>
          <cell r="AW297">
            <v>59392</v>
          </cell>
          <cell r="AY297" t="str">
            <v>Week 15Cleveland2018</v>
          </cell>
          <cell r="AZ297">
            <v>76596</v>
          </cell>
          <cell r="BB297" t="str">
            <v>Week 16Cleveland2018</v>
          </cell>
          <cell r="BC297">
            <v>67431</v>
          </cell>
          <cell r="BE297" t="str">
            <v>Week 17Cleveland2018</v>
          </cell>
          <cell r="BF297">
            <v>70925</v>
          </cell>
        </row>
        <row r="298">
          <cell r="I298" t="str">
            <v>Week 1Dallas2018</v>
          </cell>
          <cell r="J298">
            <v>74532</v>
          </cell>
          <cell r="L298" t="str">
            <v>Week 2Dallas2018</v>
          </cell>
          <cell r="M298">
            <v>90512</v>
          </cell>
          <cell r="O298" t="str">
            <v>Week 3Dallas2018</v>
          </cell>
          <cell r="P298">
            <v>69047</v>
          </cell>
          <cell r="R298" t="str">
            <v>Week 4Dallas2018</v>
          </cell>
          <cell r="S298">
            <v>90155</v>
          </cell>
          <cell r="U298" t="str">
            <v>Week 5Dallas2018</v>
          </cell>
          <cell r="V298">
            <v>72008</v>
          </cell>
          <cell r="X298" t="str">
            <v>Week 6Dallas2018</v>
          </cell>
          <cell r="Y298">
            <v>90767</v>
          </cell>
          <cell r="AA298" t="str">
            <v>Week 7Dallas2018</v>
          </cell>
          <cell r="AB298">
            <v>66301</v>
          </cell>
          <cell r="AD298" t="str">
            <v>Week 8Dallas2018</v>
          </cell>
          <cell r="AE298" t="str">
            <v>Bye</v>
          </cell>
          <cell r="AG298" t="str">
            <v>Week 9Dallas2018</v>
          </cell>
          <cell r="AH298">
            <v>90466</v>
          </cell>
          <cell r="AJ298" t="str">
            <v>Week 10Dallas2018</v>
          </cell>
          <cell r="AK298">
            <v>69696</v>
          </cell>
          <cell r="AM298" t="str">
            <v>Week 11Dallas2018</v>
          </cell>
          <cell r="AN298">
            <v>74447</v>
          </cell>
          <cell r="AP298" t="str">
            <v>Week 12Dallas2018</v>
          </cell>
          <cell r="AQ298">
            <v>92076</v>
          </cell>
          <cell r="AS298" t="str">
            <v>Week 13Dallas2018</v>
          </cell>
          <cell r="AT298">
            <v>93004</v>
          </cell>
          <cell r="AV298" t="str">
            <v>Week 14Dallas2018</v>
          </cell>
          <cell r="AW298">
            <v>93127</v>
          </cell>
          <cell r="AY298" t="str">
            <v>Week 15Dallas2018</v>
          </cell>
          <cell r="AZ298">
            <v>66654</v>
          </cell>
          <cell r="BB298" t="str">
            <v>Week 16Dallas2018</v>
          </cell>
          <cell r="BC298">
            <v>92851</v>
          </cell>
          <cell r="BE298" t="str">
            <v>Week 17Dallas2018</v>
          </cell>
          <cell r="BF298">
            <v>77750</v>
          </cell>
        </row>
        <row r="299">
          <cell r="I299" t="str">
            <v>Week 1Denver2018</v>
          </cell>
          <cell r="J299">
            <v>76761</v>
          </cell>
          <cell r="L299" t="str">
            <v>Week 2Denver2018</v>
          </cell>
          <cell r="M299">
            <v>76696</v>
          </cell>
          <cell r="O299" t="str">
            <v>Week 3Denver2018</v>
          </cell>
          <cell r="P299">
            <v>70156</v>
          </cell>
          <cell r="R299" t="str">
            <v>Week 4Denver2018</v>
          </cell>
          <cell r="S299">
            <v>76656</v>
          </cell>
          <cell r="U299" t="str">
            <v>Week 5Denver2018</v>
          </cell>
          <cell r="V299">
            <v>77982</v>
          </cell>
          <cell r="X299" t="str">
            <v>Week 6Denver2018</v>
          </cell>
          <cell r="Y299">
            <v>76109</v>
          </cell>
          <cell r="AA299" t="str">
            <v>Week 7Denver2018</v>
          </cell>
          <cell r="AB299">
            <v>62359</v>
          </cell>
          <cell r="AD299" t="str">
            <v>Week 8Denver2018</v>
          </cell>
          <cell r="AE299">
            <v>77103</v>
          </cell>
          <cell r="AG299" t="str">
            <v>Week 9Denver2018</v>
          </cell>
          <cell r="AH299">
            <v>76270</v>
          </cell>
          <cell r="AJ299" t="str">
            <v>Week 10Denver2018</v>
          </cell>
          <cell r="AK299" t="str">
            <v>Bye</v>
          </cell>
          <cell r="AM299" t="str">
            <v>Week 11Denver2018</v>
          </cell>
          <cell r="AN299">
            <v>25462</v>
          </cell>
          <cell r="AP299" t="str">
            <v>Week 12Denver2018</v>
          </cell>
          <cell r="AQ299">
            <v>76536</v>
          </cell>
          <cell r="AS299" t="str">
            <v>Week 13Denver2018</v>
          </cell>
          <cell r="AT299">
            <v>44392</v>
          </cell>
          <cell r="AV299" t="str">
            <v>Week 14Denver2018</v>
          </cell>
          <cell r="AW299">
            <v>69449</v>
          </cell>
          <cell r="AY299" t="str">
            <v>Week 15Denver2018</v>
          </cell>
          <cell r="AZ299">
            <v>76596</v>
          </cell>
          <cell r="BB299" t="str">
            <v>Week 16Denver2018</v>
          </cell>
          <cell r="BC299">
            <v>53850</v>
          </cell>
          <cell r="BE299" t="str">
            <v>Week 17Denver2018</v>
          </cell>
          <cell r="BF299">
            <v>75947</v>
          </cell>
        </row>
        <row r="300">
          <cell r="I300" t="str">
            <v>Week 1Detroit2018</v>
          </cell>
          <cell r="J300">
            <v>61352</v>
          </cell>
          <cell r="L300" t="str">
            <v>Week 2Detroit2018</v>
          </cell>
          <cell r="M300">
            <v>70164</v>
          </cell>
          <cell r="O300" t="str">
            <v>Week 3Detroit2018</v>
          </cell>
          <cell r="P300">
            <v>61769</v>
          </cell>
          <cell r="R300" t="str">
            <v>Week 4Detroit2018</v>
          </cell>
          <cell r="S300">
            <v>90155</v>
          </cell>
          <cell r="U300" t="str">
            <v>Week 5Detroit2018</v>
          </cell>
          <cell r="V300">
            <v>63405</v>
          </cell>
          <cell r="X300" t="str">
            <v>Week 6Detroit2018</v>
          </cell>
          <cell r="Y300" t="str">
            <v>Bye</v>
          </cell>
          <cell r="AA300" t="str">
            <v>Week 7Detroit2018</v>
          </cell>
          <cell r="AB300">
            <v>65265</v>
          </cell>
          <cell r="AD300" t="str">
            <v>Week 8Detroit2018</v>
          </cell>
          <cell r="AE300">
            <v>65237</v>
          </cell>
          <cell r="AG300" t="str">
            <v>Week 9Detroit2018</v>
          </cell>
          <cell r="AH300">
            <v>66825</v>
          </cell>
          <cell r="AJ300" t="str">
            <v>Week 10Detroit2018</v>
          </cell>
          <cell r="AK300">
            <v>61393</v>
          </cell>
          <cell r="AM300" t="str">
            <v>Week 11Detroit2018</v>
          </cell>
          <cell r="AN300">
            <v>61999</v>
          </cell>
          <cell r="AP300" t="str">
            <v>Week 12Detroit2018</v>
          </cell>
          <cell r="AQ300">
            <v>65684</v>
          </cell>
          <cell r="AS300" t="str">
            <v>Week 13Detroit2018</v>
          </cell>
          <cell r="AT300">
            <v>60974</v>
          </cell>
          <cell r="AV300" t="str">
            <v>Week 14Detroit2018</v>
          </cell>
          <cell r="AW300">
            <v>62014</v>
          </cell>
          <cell r="AY300" t="str">
            <v>Week 15Detroit2018</v>
          </cell>
          <cell r="AZ300">
            <v>59110</v>
          </cell>
          <cell r="BB300" t="str">
            <v>Week 16Detroit2018</v>
          </cell>
          <cell r="BC300">
            <v>61641</v>
          </cell>
          <cell r="BE300" t="str">
            <v>Week 17Detroit2018</v>
          </cell>
          <cell r="BF300">
            <v>77341</v>
          </cell>
        </row>
        <row r="301">
          <cell r="I301" t="str">
            <v>Week 1Green Bay2018</v>
          </cell>
          <cell r="J301">
            <v>78282</v>
          </cell>
          <cell r="L301" t="str">
            <v>Week 2Green Bay2018</v>
          </cell>
          <cell r="M301">
            <v>78461</v>
          </cell>
          <cell r="O301" t="str">
            <v>Week 3Green Bay2018</v>
          </cell>
          <cell r="P301">
            <v>59827</v>
          </cell>
          <cell r="R301" t="str">
            <v>Week 4Green Bay2018</v>
          </cell>
          <cell r="S301">
            <v>78312</v>
          </cell>
          <cell r="U301" t="str">
            <v>Week 5Green Bay2018</v>
          </cell>
          <cell r="V301">
            <v>63405</v>
          </cell>
          <cell r="X301" t="str">
            <v>Week 6Green Bay2018</v>
          </cell>
          <cell r="Y301">
            <v>77642</v>
          </cell>
          <cell r="AA301" t="str">
            <v>Week 7Green Bay2018</v>
          </cell>
          <cell r="AB301" t="str">
            <v>Bye</v>
          </cell>
          <cell r="AD301" t="str">
            <v>Week 8Green Bay2018</v>
          </cell>
          <cell r="AE301">
            <v>75822</v>
          </cell>
          <cell r="AG301" t="str">
            <v>Week 9Green Bay2018</v>
          </cell>
          <cell r="AH301">
            <v>65878</v>
          </cell>
          <cell r="AJ301" t="str">
            <v>Week 10Green Bay2018</v>
          </cell>
          <cell r="AK301">
            <v>78076</v>
          </cell>
          <cell r="AM301" t="str">
            <v>Week 11Green Bay2018</v>
          </cell>
          <cell r="AN301">
            <v>69007</v>
          </cell>
          <cell r="AP301" t="str">
            <v>Week 12Green Bay2018</v>
          </cell>
          <cell r="AQ301">
            <v>66872</v>
          </cell>
          <cell r="AS301" t="str">
            <v>Week 13Green Bay2018</v>
          </cell>
          <cell r="AT301">
            <v>77234</v>
          </cell>
          <cell r="AV301" t="str">
            <v>Week 14Green Bay2018</v>
          </cell>
          <cell r="AW301">
            <v>77329</v>
          </cell>
          <cell r="AY301" t="str">
            <v>Week 15Green Bay2018</v>
          </cell>
          <cell r="AZ301">
            <v>62372</v>
          </cell>
          <cell r="BB301" t="str">
            <v>Week 16Green Bay2018</v>
          </cell>
          <cell r="BC301">
            <v>77982</v>
          </cell>
          <cell r="BE301" t="str">
            <v>Week 17Green Bay2018</v>
          </cell>
          <cell r="BF301">
            <v>77341</v>
          </cell>
        </row>
        <row r="302">
          <cell r="I302" t="str">
            <v>Week 1Houston2018</v>
          </cell>
          <cell r="J302">
            <v>65878</v>
          </cell>
          <cell r="L302" t="str">
            <v>Week 2Houston2018</v>
          </cell>
          <cell r="M302">
            <v>62372</v>
          </cell>
          <cell r="O302" t="str">
            <v>Week 3Houston2018</v>
          </cell>
          <cell r="P302">
            <v>71838</v>
          </cell>
          <cell r="R302" t="str">
            <v>Week 4Houston2018</v>
          </cell>
          <cell r="S302">
            <v>57716</v>
          </cell>
          <cell r="U302" t="str">
            <v>Week 5Houston2018</v>
          </cell>
          <cell r="V302">
            <v>72008</v>
          </cell>
          <cell r="X302" t="str">
            <v>Week 6Houston2018</v>
          </cell>
          <cell r="Y302">
            <v>71638</v>
          </cell>
          <cell r="AA302" t="str">
            <v>Week 7Houston2018</v>
          </cell>
          <cell r="AB302">
            <v>66534</v>
          </cell>
          <cell r="AD302" t="str">
            <v>Week 8Houston2018</v>
          </cell>
          <cell r="AE302">
            <v>71726</v>
          </cell>
          <cell r="AG302" t="str">
            <v>Week 9Houston2018</v>
          </cell>
          <cell r="AH302">
            <v>76270</v>
          </cell>
          <cell r="AJ302" t="str">
            <v>Week 10Houston2018</v>
          </cell>
          <cell r="AK302" t="str">
            <v>Bye</v>
          </cell>
          <cell r="AM302" t="str">
            <v>Week 11Houston2018</v>
          </cell>
          <cell r="AN302">
            <v>61593</v>
          </cell>
          <cell r="AP302" t="str">
            <v>Week 12Houston2018</v>
          </cell>
          <cell r="AQ302">
            <v>71826</v>
          </cell>
          <cell r="AS302" t="str">
            <v>Week 13Houston2018</v>
          </cell>
          <cell r="AT302">
            <v>71741</v>
          </cell>
          <cell r="AV302" t="str">
            <v>Week 14Houston2018</v>
          </cell>
          <cell r="AW302">
            <v>71814</v>
          </cell>
          <cell r="AY302" t="str">
            <v>Week 15Houston2018</v>
          </cell>
          <cell r="AZ302">
            <v>77982</v>
          </cell>
          <cell r="BB302" t="str">
            <v>Week 16Houston2018</v>
          </cell>
          <cell r="BC302">
            <v>69696</v>
          </cell>
          <cell r="BE302" t="str">
            <v>Week 17Houston2018</v>
          </cell>
          <cell r="BF302">
            <v>71848</v>
          </cell>
        </row>
        <row r="303">
          <cell r="I303" t="str">
            <v>Week 1Indianapolis2018</v>
          </cell>
          <cell r="J303">
            <v>58699</v>
          </cell>
          <cell r="L303" t="str">
            <v>Week 2Indianapolis2018</v>
          </cell>
          <cell r="M303">
            <v>57013</v>
          </cell>
          <cell r="O303" t="str">
            <v>Week 3Indianapolis2018</v>
          </cell>
          <cell r="P303">
            <v>69696</v>
          </cell>
          <cell r="R303" t="str">
            <v>Week 4Indianapolis2018</v>
          </cell>
          <cell r="S303">
            <v>57716</v>
          </cell>
          <cell r="U303" t="str">
            <v>Week 5Indianapolis2018</v>
          </cell>
          <cell r="V303">
            <v>65878</v>
          </cell>
          <cell r="X303" t="str">
            <v>Week 6Indianapolis2018</v>
          </cell>
          <cell r="Y303">
            <v>77982</v>
          </cell>
          <cell r="AA303" t="str">
            <v>Week 7Indianapolis2018</v>
          </cell>
          <cell r="AB303">
            <v>56848</v>
          </cell>
          <cell r="AD303" t="str">
            <v>Week 8Indianapolis2018</v>
          </cell>
          <cell r="AE303">
            <v>54372</v>
          </cell>
          <cell r="AG303" t="str">
            <v>Week 9Indianapolis2018</v>
          </cell>
          <cell r="AH303" t="str">
            <v>Bye</v>
          </cell>
          <cell r="AJ303" t="str">
            <v>Week 10Indianapolis2018</v>
          </cell>
          <cell r="AK303">
            <v>57473</v>
          </cell>
          <cell r="AM303" t="str">
            <v>Week 11Indianapolis2018</v>
          </cell>
          <cell r="AN303">
            <v>57401</v>
          </cell>
          <cell r="AP303" t="str">
            <v>Week 12Indianapolis2018</v>
          </cell>
          <cell r="AQ303">
            <v>57069</v>
          </cell>
          <cell r="AS303" t="str">
            <v>Week 13Indianapolis2018</v>
          </cell>
          <cell r="AT303">
            <v>67030</v>
          </cell>
          <cell r="AV303" t="str">
            <v>Week 14Indianapolis2018</v>
          </cell>
          <cell r="AW303">
            <v>71814</v>
          </cell>
          <cell r="AY303" t="str">
            <v>Week 15Indianapolis2018</v>
          </cell>
          <cell r="AZ303">
            <v>66654</v>
          </cell>
          <cell r="BB303" t="str">
            <v>Week 16Indianapolis2018</v>
          </cell>
          <cell r="BC303">
            <v>61738</v>
          </cell>
          <cell r="BE303" t="str">
            <v>Week 17Indianapolis2018</v>
          </cell>
          <cell r="BF303">
            <v>68978</v>
          </cell>
        </row>
        <row r="304">
          <cell r="I304" t="str">
            <v>Week 1Jacksonville2018</v>
          </cell>
          <cell r="J304">
            <v>77992</v>
          </cell>
          <cell r="L304" t="str">
            <v>Week 2Jacksonville2018</v>
          </cell>
          <cell r="M304">
            <v>68527</v>
          </cell>
          <cell r="O304" t="str">
            <v>Week 3Jacksonville2018</v>
          </cell>
          <cell r="P304">
            <v>64015</v>
          </cell>
          <cell r="R304" t="str">
            <v>Week 4Jacksonville2018</v>
          </cell>
          <cell r="S304">
            <v>65353</v>
          </cell>
          <cell r="U304" t="str">
            <v>Week 5Jacksonville2018</v>
          </cell>
          <cell r="V304">
            <v>75289</v>
          </cell>
          <cell r="X304" t="str">
            <v>Week 6Jacksonville2018</v>
          </cell>
          <cell r="Y304">
            <v>90767</v>
          </cell>
          <cell r="AA304" t="str">
            <v>Week 7Jacksonville2018</v>
          </cell>
          <cell r="AB304">
            <v>66534</v>
          </cell>
          <cell r="AD304" t="str">
            <v>Week 8Jacksonville2018</v>
          </cell>
          <cell r="AE304">
            <v>85870</v>
          </cell>
          <cell r="AG304" t="str">
            <v>Week 9Jacksonville2018</v>
          </cell>
          <cell r="AH304" t="str">
            <v>Bye</v>
          </cell>
          <cell r="AJ304" t="str">
            <v>Week 10Jacksonville2018</v>
          </cell>
          <cell r="AK304">
            <v>57473</v>
          </cell>
          <cell r="AM304" t="str">
            <v>Week 11Jacksonville2018</v>
          </cell>
          <cell r="AN304">
            <v>67683</v>
          </cell>
          <cell r="AP304" t="str">
            <v>Week 12Jacksonville2018</v>
          </cell>
          <cell r="AQ304">
            <v>57799</v>
          </cell>
          <cell r="AS304" t="str">
            <v>Week 13Jacksonville2018</v>
          </cell>
          <cell r="AT304">
            <v>67030</v>
          </cell>
          <cell r="AV304" t="str">
            <v>Week 14Jacksonville2018</v>
          </cell>
          <cell r="AW304">
            <v>60344</v>
          </cell>
          <cell r="AY304" t="str">
            <v>Week 15Jacksonville2018</v>
          </cell>
          <cell r="AZ304">
            <v>67577</v>
          </cell>
          <cell r="BB304" t="str">
            <v>Week 16Jacksonville2018</v>
          </cell>
          <cell r="BC304">
            <v>65798</v>
          </cell>
          <cell r="BE304" t="str">
            <v>Week 17Jacksonville2018</v>
          </cell>
          <cell r="BF304">
            <v>71848</v>
          </cell>
        </row>
        <row r="305">
          <cell r="I305" t="str">
            <v>Week 1Kansas City2018</v>
          </cell>
          <cell r="J305">
            <v>25351</v>
          </cell>
          <cell r="L305" t="str">
            <v>Week 2Kansas City2018</v>
          </cell>
          <cell r="M305">
            <v>63956</v>
          </cell>
          <cell r="O305" t="str">
            <v>Week 3Kansas City2018</v>
          </cell>
          <cell r="P305">
            <v>76023</v>
          </cell>
          <cell r="R305" t="str">
            <v>Week 4Kansas City2018</v>
          </cell>
          <cell r="S305">
            <v>76656</v>
          </cell>
          <cell r="U305" t="str">
            <v>Week 5Kansas City2018</v>
          </cell>
          <cell r="V305">
            <v>75289</v>
          </cell>
          <cell r="X305" t="str">
            <v>Week 6Kansas City2018</v>
          </cell>
          <cell r="Y305">
            <v>65878</v>
          </cell>
          <cell r="AA305" t="str">
            <v>Week 7Kansas City2018</v>
          </cell>
          <cell r="AB305">
            <v>75676</v>
          </cell>
          <cell r="AD305" t="str">
            <v>Week 8Kansas City2018</v>
          </cell>
          <cell r="AE305">
            <v>77103</v>
          </cell>
          <cell r="AG305" t="str">
            <v>Week 9Kansas City2018</v>
          </cell>
          <cell r="AH305">
            <v>67431</v>
          </cell>
          <cell r="AJ305" t="str">
            <v>Week 10Kansas City2018</v>
          </cell>
          <cell r="AK305">
            <v>76712</v>
          </cell>
          <cell r="AM305" t="str">
            <v>Week 11Kansas City2018</v>
          </cell>
          <cell r="AN305">
            <v>77002</v>
          </cell>
          <cell r="AP305" t="str">
            <v>Week 12Kansas City2018</v>
          </cell>
          <cell r="AQ305" t="str">
            <v>Bye</v>
          </cell>
          <cell r="AS305" t="str">
            <v>Week 13Kansas City2018</v>
          </cell>
          <cell r="AT305">
            <v>54255</v>
          </cell>
          <cell r="AV305" t="str">
            <v>Week 14Kansas City2018</v>
          </cell>
          <cell r="AW305">
            <v>74336</v>
          </cell>
          <cell r="AY305" t="str">
            <v>Week 15Kansas City2018</v>
          </cell>
          <cell r="AZ305">
            <v>75091</v>
          </cell>
          <cell r="BB305" t="str">
            <v>Week 16Kansas City2018</v>
          </cell>
          <cell r="BC305">
            <v>69067</v>
          </cell>
          <cell r="BE305" t="str">
            <v>Week 17Kansas City2018</v>
          </cell>
          <cell r="BF305">
            <v>77550</v>
          </cell>
        </row>
        <row r="306">
          <cell r="I306" t="str">
            <v>Week 1Los Angeles Chargers2018</v>
          </cell>
          <cell r="J306">
            <v>25351</v>
          </cell>
          <cell r="L306" t="str">
            <v>Week 2Los Angeles Chargers2018</v>
          </cell>
          <cell r="M306">
            <v>69187</v>
          </cell>
          <cell r="O306" t="str">
            <v>Week 3Los Angeles Chargers2018</v>
          </cell>
          <cell r="P306">
            <v>68947</v>
          </cell>
          <cell r="R306" t="str">
            <v>Week 4Los Angeles Chargers2018</v>
          </cell>
          <cell r="S306">
            <v>25397</v>
          </cell>
          <cell r="U306" t="str">
            <v>Week 5Los Angeles Chargers2018</v>
          </cell>
          <cell r="V306">
            <v>25362</v>
          </cell>
          <cell r="X306" t="str">
            <v>Week 6Los Angeles Chargers2018</v>
          </cell>
          <cell r="Y306">
            <v>67431</v>
          </cell>
          <cell r="AA306" t="str">
            <v>Week 7Los Angeles Chargers2018</v>
          </cell>
          <cell r="AB306">
            <v>84301</v>
          </cell>
          <cell r="AD306" t="str">
            <v>Week 8Los Angeles Chargers2018</v>
          </cell>
          <cell r="AE306" t="str">
            <v>Bye</v>
          </cell>
          <cell r="AG306" t="str">
            <v>Week 9Los Angeles Chargers2018</v>
          </cell>
          <cell r="AH306">
            <v>68989</v>
          </cell>
          <cell r="AJ306" t="str">
            <v>Week 10Los Angeles Chargers2018</v>
          </cell>
          <cell r="AK306">
            <v>54750</v>
          </cell>
          <cell r="AM306" t="str">
            <v>Week 11Los Angeles Chargers2018</v>
          </cell>
          <cell r="AN306">
            <v>25462</v>
          </cell>
          <cell r="AP306" t="str">
            <v>Week 12Los Angeles Chargers2018</v>
          </cell>
          <cell r="AQ306">
            <v>25343</v>
          </cell>
          <cell r="AS306" t="str">
            <v>Week 13Los Angeles Chargers2018</v>
          </cell>
          <cell r="AT306">
            <v>61069</v>
          </cell>
          <cell r="AV306" t="str">
            <v>Week 14Los Angeles Chargers2018</v>
          </cell>
          <cell r="AW306">
            <v>25358</v>
          </cell>
          <cell r="AY306" t="str">
            <v>Week 15Los Angeles Chargers2018</v>
          </cell>
          <cell r="AZ306">
            <v>75091</v>
          </cell>
          <cell r="BB306" t="str">
            <v>Week 16Los Angeles Chargers2018</v>
          </cell>
          <cell r="BC306">
            <v>25571</v>
          </cell>
          <cell r="BE306" t="str">
            <v>Week 17Los Angeles Chargers2018</v>
          </cell>
          <cell r="BF306">
            <v>75947</v>
          </cell>
        </row>
        <row r="307">
          <cell r="I307" t="str">
            <v>Week 1Los Angeles Rams2018</v>
          </cell>
          <cell r="J307">
            <v>53857</v>
          </cell>
          <cell r="L307" t="str">
            <v>Week 2Los Angeles Rams2018</v>
          </cell>
          <cell r="M307">
            <v>66515</v>
          </cell>
          <cell r="O307" t="str">
            <v>Week 3Los Angeles Rams2018</v>
          </cell>
          <cell r="P307">
            <v>68947</v>
          </cell>
          <cell r="R307" t="str">
            <v>Week 4Los Angeles Rams2018</v>
          </cell>
          <cell r="S307">
            <v>72027</v>
          </cell>
          <cell r="U307" t="str">
            <v>Week 5Los Angeles Rams2018</v>
          </cell>
          <cell r="V307">
            <v>68893</v>
          </cell>
          <cell r="X307" t="str">
            <v>Week 6Los Angeles Rams2018</v>
          </cell>
          <cell r="Y307">
            <v>76109</v>
          </cell>
          <cell r="AA307" t="str">
            <v>Week 7Los Angeles Rams2018</v>
          </cell>
          <cell r="AB307">
            <v>66597</v>
          </cell>
          <cell r="AD307" t="str">
            <v>Week 8Los Angeles Rams2018</v>
          </cell>
          <cell r="AE307">
            <v>75822</v>
          </cell>
          <cell r="AG307" t="str">
            <v>Week 9Los Angeles Rams2018</v>
          </cell>
          <cell r="AH307">
            <v>73086</v>
          </cell>
          <cell r="AJ307" t="str">
            <v>Week 10Los Angeles Rams2018</v>
          </cell>
          <cell r="AK307">
            <v>72755</v>
          </cell>
          <cell r="AM307" t="str">
            <v>Week 11Los Angeles Rams2018</v>
          </cell>
          <cell r="AN307">
            <v>77002</v>
          </cell>
          <cell r="AP307" t="str">
            <v>Week 12Los Angeles Rams2018</v>
          </cell>
          <cell r="AQ307" t="str">
            <v>Bye</v>
          </cell>
          <cell r="AS307" t="str">
            <v>Week 13Los Angeles Rams2018</v>
          </cell>
          <cell r="AT307">
            <v>60974</v>
          </cell>
          <cell r="AV307" t="str">
            <v>Week 14Los Angeles Rams2018</v>
          </cell>
          <cell r="AW307">
            <v>61695</v>
          </cell>
          <cell r="AY307" t="str">
            <v>Week 15Los Angeles Rams2018</v>
          </cell>
          <cell r="AZ307">
            <v>74210</v>
          </cell>
          <cell r="BB307" t="str">
            <v>Week 16Los Angeles Rams2018</v>
          </cell>
          <cell r="BC307">
            <v>61759</v>
          </cell>
          <cell r="BE307" t="str">
            <v>Week 17Los Angeles Rams2018</v>
          </cell>
          <cell r="BF307">
            <v>72161</v>
          </cell>
        </row>
        <row r="308">
          <cell r="I308" t="str">
            <v>Week 1Miami2018</v>
          </cell>
          <cell r="J308">
            <v>65184</v>
          </cell>
          <cell r="L308" t="str">
            <v>Week 2Miami2018</v>
          </cell>
          <cell r="M308">
            <v>77982</v>
          </cell>
          <cell r="O308" t="str">
            <v>Week 3Miami2018</v>
          </cell>
          <cell r="P308">
            <v>65667</v>
          </cell>
          <cell r="R308" t="str">
            <v>Week 4Miami2018</v>
          </cell>
          <cell r="S308">
            <v>65878</v>
          </cell>
          <cell r="U308" t="str">
            <v>Week 5Miami2018</v>
          </cell>
          <cell r="V308">
            <v>52708</v>
          </cell>
          <cell r="X308" t="str">
            <v>Week 6Miami2018</v>
          </cell>
          <cell r="Y308">
            <v>65791</v>
          </cell>
          <cell r="AA308" t="str">
            <v>Week 7Miami2018</v>
          </cell>
          <cell r="AB308">
            <v>65265</v>
          </cell>
          <cell r="AD308" t="str">
            <v>Week 8Miami2018</v>
          </cell>
          <cell r="AE308">
            <v>71726</v>
          </cell>
          <cell r="AG308" t="str">
            <v>Week 9Miami2018</v>
          </cell>
          <cell r="AH308">
            <v>65533</v>
          </cell>
          <cell r="AJ308" t="str">
            <v>Week 10Miami2018</v>
          </cell>
          <cell r="AK308">
            <v>78076</v>
          </cell>
          <cell r="AM308" t="str">
            <v>Week 11Miami2018</v>
          </cell>
          <cell r="AN308" t="str">
            <v>Bye</v>
          </cell>
          <cell r="AP308" t="str">
            <v>Week 12Miami2018</v>
          </cell>
          <cell r="AQ308">
            <v>57069</v>
          </cell>
          <cell r="AS308" t="str">
            <v>Week 13Miami2018</v>
          </cell>
          <cell r="AT308">
            <v>65155</v>
          </cell>
          <cell r="AV308" t="str">
            <v>Week 14Miami2018</v>
          </cell>
          <cell r="AW308">
            <v>66087</v>
          </cell>
          <cell r="AY308" t="str">
            <v>Week 15Miami2018</v>
          </cell>
          <cell r="AZ308">
            <v>66841</v>
          </cell>
          <cell r="BB308" t="str">
            <v>Week 16Miami2018</v>
          </cell>
          <cell r="BC308">
            <v>65798</v>
          </cell>
          <cell r="BE308" t="str">
            <v>Week 17Miami2018</v>
          </cell>
          <cell r="BF308">
            <v>67420</v>
          </cell>
        </row>
        <row r="309">
          <cell r="I309" t="str">
            <v>Week 1Minnesota2018</v>
          </cell>
          <cell r="J309">
            <v>66673</v>
          </cell>
          <cell r="L309" t="str">
            <v>Week 2Minnesota2018</v>
          </cell>
          <cell r="M309">
            <v>78461</v>
          </cell>
          <cell r="O309" t="str">
            <v>Week 3Minnesota2018</v>
          </cell>
          <cell r="P309">
            <v>66800</v>
          </cell>
          <cell r="R309" t="str">
            <v>Week 4Minnesota2018</v>
          </cell>
          <cell r="S309">
            <v>72027</v>
          </cell>
          <cell r="U309" t="str">
            <v>Week 5Minnesota2018</v>
          </cell>
          <cell r="V309">
            <v>69696</v>
          </cell>
          <cell r="X309" t="str">
            <v>Week 6Minnesota2018</v>
          </cell>
          <cell r="Y309">
            <v>66801</v>
          </cell>
          <cell r="AA309" t="str">
            <v>Week 7Minnesota2018</v>
          </cell>
          <cell r="AB309">
            <v>77982</v>
          </cell>
          <cell r="AD309" t="str">
            <v>Week 8Minnesota2018</v>
          </cell>
          <cell r="AE309">
            <v>66801</v>
          </cell>
          <cell r="AG309" t="str">
            <v>Week 9Minnesota2018</v>
          </cell>
          <cell r="AH309">
            <v>66825</v>
          </cell>
          <cell r="AJ309" t="str">
            <v>Week 10Minnesota2018</v>
          </cell>
          <cell r="AK309" t="str">
            <v>Bye</v>
          </cell>
          <cell r="AM309" t="str">
            <v>Week 11Minnesota2018</v>
          </cell>
          <cell r="AN309">
            <v>61651</v>
          </cell>
          <cell r="AP309" t="str">
            <v>Week 12Minnesota2018</v>
          </cell>
          <cell r="AQ309">
            <v>66872</v>
          </cell>
          <cell r="AS309" t="str">
            <v>Week 13Minnesota2018</v>
          </cell>
          <cell r="AT309">
            <v>65878</v>
          </cell>
          <cell r="AV309" t="str">
            <v>Week 14Minnesota2018</v>
          </cell>
          <cell r="AW309">
            <v>69007</v>
          </cell>
          <cell r="AY309" t="str">
            <v>Week 15Minnesota2018</v>
          </cell>
          <cell r="AZ309">
            <v>66841</v>
          </cell>
          <cell r="BB309" t="str">
            <v>Week 16Minnesota2018</v>
          </cell>
          <cell r="BC309">
            <v>61641</v>
          </cell>
          <cell r="BE309" t="str">
            <v>Week 17Minnesota2018</v>
          </cell>
          <cell r="BF309">
            <v>66878</v>
          </cell>
        </row>
        <row r="310">
          <cell r="I310" t="str">
            <v>Week 1New England2018</v>
          </cell>
          <cell r="J310">
            <v>65878</v>
          </cell>
          <cell r="L310" t="str">
            <v>Week 2New England2018</v>
          </cell>
          <cell r="M310">
            <v>68527</v>
          </cell>
          <cell r="O310" t="str">
            <v>Week 3New England2018</v>
          </cell>
          <cell r="P310">
            <v>61769</v>
          </cell>
          <cell r="R310" t="str">
            <v>Week 4New England2018</v>
          </cell>
          <cell r="S310">
            <v>65878</v>
          </cell>
          <cell r="U310" t="str">
            <v>Week 5New England2018</v>
          </cell>
          <cell r="V310">
            <v>65878</v>
          </cell>
          <cell r="X310" t="str">
            <v>Week 6New England2018</v>
          </cell>
          <cell r="Y310">
            <v>65878</v>
          </cell>
          <cell r="AA310" t="str">
            <v>Week 7New England2018</v>
          </cell>
          <cell r="AB310">
            <v>62389</v>
          </cell>
          <cell r="AD310" t="str">
            <v>Week 8New England2018</v>
          </cell>
          <cell r="AE310">
            <v>70109</v>
          </cell>
          <cell r="AG310" t="str">
            <v>Week 9New England2018</v>
          </cell>
          <cell r="AH310">
            <v>65878</v>
          </cell>
          <cell r="AJ310" t="str">
            <v>Week 10New England2018</v>
          </cell>
          <cell r="AK310">
            <v>69363</v>
          </cell>
          <cell r="AM310" t="str">
            <v>Week 11New England2018</v>
          </cell>
          <cell r="AN310" t="str">
            <v>Bye</v>
          </cell>
          <cell r="AP310" t="str">
            <v>Week 12New England2018</v>
          </cell>
          <cell r="AQ310">
            <v>77982</v>
          </cell>
          <cell r="AS310" t="str">
            <v>Week 13New England2018</v>
          </cell>
          <cell r="AT310">
            <v>65878</v>
          </cell>
          <cell r="AV310" t="str">
            <v>Week 14New England2018</v>
          </cell>
          <cell r="AW310">
            <v>66087</v>
          </cell>
          <cell r="AY310" t="str">
            <v>Week 15New England2018</v>
          </cell>
          <cell r="AZ310">
            <v>65280</v>
          </cell>
          <cell r="BB310" t="str">
            <v>Week 16New England2018</v>
          </cell>
          <cell r="BC310">
            <v>65878</v>
          </cell>
          <cell r="BE310" t="str">
            <v>Week 17New England2018</v>
          </cell>
          <cell r="BF310">
            <v>65878</v>
          </cell>
        </row>
        <row r="311">
          <cell r="I311" t="str">
            <v>Week 1New Orleans2018</v>
          </cell>
          <cell r="J311">
            <v>73038</v>
          </cell>
          <cell r="L311" t="str">
            <v>Week 2New Orleans2018</v>
          </cell>
          <cell r="M311">
            <v>73086</v>
          </cell>
          <cell r="O311" t="str">
            <v>Week 3New Orleans2018</v>
          </cell>
          <cell r="P311">
            <v>74457</v>
          </cell>
          <cell r="R311" t="str">
            <v>Week 4New Orleans2018</v>
          </cell>
          <cell r="S311">
            <v>78213</v>
          </cell>
          <cell r="U311" t="str">
            <v>Week 5New Orleans2018</v>
          </cell>
          <cell r="V311">
            <v>73028</v>
          </cell>
          <cell r="X311" t="str">
            <v>Week 6New Orleans2018</v>
          </cell>
          <cell r="Y311" t="str">
            <v>Bye</v>
          </cell>
          <cell r="AA311" t="str">
            <v>Week 7New Orleans2018</v>
          </cell>
          <cell r="AB311">
            <v>70639</v>
          </cell>
          <cell r="AD311" t="str">
            <v>Week 8New Orleans2018</v>
          </cell>
          <cell r="AE311">
            <v>66801</v>
          </cell>
          <cell r="AG311" t="str">
            <v>Week 9New Orleans2018</v>
          </cell>
          <cell r="AH311">
            <v>73086</v>
          </cell>
          <cell r="AJ311" t="str">
            <v>Week 10New Orleans2018</v>
          </cell>
          <cell r="AK311">
            <v>52492</v>
          </cell>
          <cell r="AM311" t="str">
            <v>Week 11New Orleans2018</v>
          </cell>
          <cell r="AN311">
            <v>73042</v>
          </cell>
          <cell r="AP311" t="str">
            <v>Week 12New Orleans2018</v>
          </cell>
          <cell r="AQ311">
            <v>73017</v>
          </cell>
          <cell r="AS311" t="str">
            <v>Week 13New Orleans2018</v>
          </cell>
          <cell r="AT311">
            <v>93004</v>
          </cell>
          <cell r="AV311" t="str">
            <v>Week 14New Orleans2018</v>
          </cell>
          <cell r="AW311">
            <v>53495</v>
          </cell>
          <cell r="AY311" t="str">
            <v>Week 15New Orleans2018</v>
          </cell>
          <cell r="AZ311">
            <v>74188</v>
          </cell>
          <cell r="BB311" t="str">
            <v>Week 16New Orleans2018</v>
          </cell>
          <cell r="BC311">
            <v>73086</v>
          </cell>
          <cell r="BE311" t="str">
            <v>Week 17New Orleans2018</v>
          </cell>
          <cell r="BF311">
            <v>73028</v>
          </cell>
        </row>
        <row r="312">
          <cell r="I312" t="str">
            <v>Week 1New York Giants2018</v>
          </cell>
          <cell r="J312">
            <v>77992</v>
          </cell>
          <cell r="L312" t="str">
            <v>Week 2New York Giants2018</v>
          </cell>
          <cell r="M312">
            <v>90512</v>
          </cell>
          <cell r="O312" t="str">
            <v>Week 3New York Giants2018</v>
          </cell>
          <cell r="P312">
            <v>71838</v>
          </cell>
          <cell r="R312" t="str">
            <v>Week 4New York Giants2018</v>
          </cell>
          <cell r="S312">
            <v>78213</v>
          </cell>
          <cell r="U312" t="str">
            <v>Week 5New York Giants2018</v>
          </cell>
          <cell r="V312">
            <v>74221</v>
          </cell>
          <cell r="X312" t="str">
            <v>Week 6New York Giants2018</v>
          </cell>
          <cell r="Y312">
            <v>77167</v>
          </cell>
          <cell r="AA312" t="str">
            <v>Week 7New York Giants2018</v>
          </cell>
          <cell r="AB312">
            <v>72756</v>
          </cell>
          <cell r="AD312" t="str">
            <v>Week 8New York Giants2018</v>
          </cell>
          <cell r="AE312">
            <v>77537</v>
          </cell>
          <cell r="AG312" t="str">
            <v>Week 9New York Giants2018</v>
          </cell>
          <cell r="AH312" t="str">
            <v>Bye</v>
          </cell>
          <cell r="AJ312" t="str">
            <v>Week 10New York Giants2018</v>
          </cell>
          <cell r="AK312">
            <v>69409</v>
          </cell>
          <cell r="AM312" t="str">
            <v>Week 11New York Giants2018</v>
          </cell>
          <cell r="AN312">
            <v>75863</v>
          </cell>
          <cell r="AP312" t="str">
            <v>Week 12New York Giants2018</v>
          </cell>
          <cell r="AQ312">
            <v>69696</v>
          </cell>
          <cell r="AS312" t="str">
            <v>Week 13New York Giants2018</v>
          </cell>
          <cell r="AT312">
            <v>76465</v>
          </cell>
          <cell r="AV312" t="str">
            <v>Week 14New York Giants2018</v>
          </cell>
          <cell r="AW312">
            <v>57437</v>
          </cell>
          <cell r="AY312" t="str">
            <v>Week 15New York Giants2018</v>
          </cell>
          <cell r="AZ312">
            <v>74538</v>
          </cell>
          <cell r="BB312" t="str">
            <v>Week 16New York Giants2018</v>
          </cell>
          <cell r="BC312">
            <v>61738</v>
          </cell>
          <cell r="BE312" t="str">
            <v>Week 17New York Giants2018</v>
          </cell>
          <cell r="BF312">
            <v>77750</v>
          </cell>
        </row>
        <row r="313">
          <cell r="I313" t="str">
            <v>Week 1New York Jets2018</v>
          </cell>
          <cell r="J313">
            <v>61352</v>
          </cell>
          <cell r="L313" t="str">
            <v>Week 2New York Jets2018</v>
          </cell>
          <cell r="M313">
            <v>77982</v>
          </cell>
          <cell r="O313" t="str">
            <v>Week 3New York Jets2018</v>
          </cell>
          <cell r="P313">
            <v>67431</v>
          </cell>
          <cell r="R313" t="str">
            <v>Week 4New York Jets2018</v>
          </cell>
          <cell r="S313">
            <v>65353</v>
          </cell>
          <cell r="U313" t="str">
            <v>Week 5New York Jets2018</v>
          </cell>
          <cell r="V313">
            <v>77982</v>
          </cell>
          <cell r="X313" t="str">
            <v>Week 6New York Jets2018</v>
          </cell>
          <cell r="Y313">
            <v>77982</v>
          </cell>
          <cell r="AA313" t="str">
            <v>Week 7New York Jets2018</v>
          </cell>
          <cell r="AB313">
            <v>77982</v>
          </cell>
          <cell r="AD313" t="str">
            <v>Week 8New York Jets2018</v>
          </cell>
          <cell r="AE313">
            <v>61397</v>
          </cell>
          <cell r="AG313" t="str">
            <v>Week 9New York Jets2018</v>
          </cell>
          <cell r="AH313">
            <v>65533</v>
          </cell>
          <cell r="AJ313" t="str">
            <v>Week 10New York Jets2018</v>
          </cell>
          <cell r="AK313">
            <v>77982</v>
          </cell>
          <cell r="AM313" t="str">
            <v>Week 11New York Jets2018</v>
          </cell>
          <cell r="AN313" t="str">
            <v>Bye</v>
          </cell>
          <cell r="AP313" t="str">
            <v>Week 12New York Jets2018</v>
          </cell>
          <cell r="AQ313">
            <v>77982</v>
          </cell>
          <cell r="AS313" t="str">
            <v>Week 13New York Jets2018</v>
          </cell>
          <cell r="AT313">
            <v>60904</v>
          </cell>
          <cell r="AV313" t="str">
            <v>Week 14New York Jets2018</v>
          </cell>
          <cell r="AW313">
            <v>59119</v>
          </cell>
          <cell r="AY313" t="str">
            <v>Week 15New York Jets2018</v>
          </cell>
          <cell r="AZ313">
            <v>77982</v>
          </cell>
          <cell r="BB313" t="str">
            <v>Week 16New York Jets2018</v>
          </cell>
          <cell r="BC313">
            <v>77982</v>
          </cell>
          <cell r="BE313" t="str">
            <v>Week 17New York Jets2018</v>
          </cell>
          <cell r="BF313">
            <v>65878</v>
          </cell>
        </row>
        <row r="314">
          <cell r="I314" t="str">
            <v>Week 1Oakland2018</v>
          </cell>
          <cell r="J314">
            <v>53857</v>
          </cell>
          <cell r="L314" t="str">
            <v>Week 2Oakland2018</v>
          </cell>
          <cell r="M314">
            <v>76696</v>
          </cell>
          <cell r="O314" t="str">
            <v>Week 3Oakland2018</v>
          </cell>
          <cell r="P314">
            <v>65667</v>
          </cell>
          <cell r="R314" t="str">
            <v>Week 4Oakland2018</v>
          </cell>
          <cell r="S314">
            <v>53387</v>
          </cell>
          <cell r="U314" t="str">
            <v>Week 5Oakland2018</v>
          </cell>
          <cell r="V314">
            <v>25362</v>
          </cell>
          <cell r="X314" t="str">
            <v>Week 6Oakland2018</v>
          </cell>
          <cell r="Y314">
            <v>84922</v>
          </cell>
          <cell r="AA314" t="str">
            <v>Week 7Oakland2018</v>
          </cell>
          <cell r="AB314" t="str">
            <v>Bye</v>
          </cell>
          <cell r="AD314" t="str">
            <v>Week 8Oakland2018</v>
          </cell>
          <cell r="AE314">
            <v>54372</v>
          </cell>
          <cell r="AG314" t="str">
            <v>Week 9Oakland2018</v>
          </cell>
          <cell r="AH314">
            <v>69592</v>
          </cell>
          <cell r="AJ314" t="str">
            <v>Week 10Oakland2018</v>
          </cell>
          <cell r="AK314">
            <v>54750</v>
          </cell>
          <cell r="AM314" t="str">
            <v>Week 11Oakland2018</v>
          </cell>
          <cell r="AN314">
            <v>62435</v>
          </cell>
          <cell r="AP314" t="str">
            <v>Week 12Oakland2018</v>
          </cell>
          <cell r="AQ314">
            <v>70035</v>
          </cell>
          <cell r="AS314" t="str">
            <v>Week 13Oakland2018</v>
          </cell>
          <cell r="AT314">
            <v>54255</v>
          </cell>
          <cell r="AV314" t="str">
            <v>Week 14Oakland2018</v>
          </cell>
          <cell r="AW314">
            <v>53960</v>
          </cell>
          <cell r="AY314" t="str">
            <v>Week 15Oakland2018</v>
          </cell>
          <cell r="AZ314">
            <v>44568</v>
          </cell>
          <cell r="BB314" t="str">
            <v>Week 16Oakland2018</v>
          </cell>
          <cell r="BC314">
            <v>53850</v>
          </cell>
          <cell r="BE314" t="str">
            <v>Week 17Oakland2018</v>
          </cell>
          <cell r="BF314">
            <v>77550</v>
          </cell>
        </row>
        <row r="315">
          <cell r="I315" t="str">
            <v>Week 1Philadelphia2018</v>
          </cell>
          <cell r="J315">
            <v>69696</v>
          </cell>
          <cell r="L315" t="str">
            <v>Week 2Philadelphia2018</v>
          </cell>
          <cell r="M315">
            <v>56552</v>
          </cell>
          <cell r="O315" t="str">
            <v>Week 3Philadelphia2018</v>
          </cell>
          <cell r="P315">
            <v>69696</v>
          </cell>
          <cell r="R315" t="str">
            <v>Week 4Philadelphia2018</v>
          </cell>
          <cell r="S315">
            <v>69013</v>
          </cell>
          <cell r="U315" t="str">
            <v>Week 5Philadelphia2018</v>
          </cell>
          <cell r="V315">
            <v>69696</v>
          </cell>
          <cell r="X315" t="str">
            <v>Week 6Philadelphia2018</v>
          </cell>
          <cell r="Y315">
            <v>77167</v>
          </cell>
          <cell r="AA315" t="str">
            <v>Week 7Philadelphia2018</v>
          </cell>
          <cell r="AB315">
            <v>69696</v>
          </cell>
          <cell r="AD315" t="str">
            <v>Week 8Philadelphia2018</v>
          </cell>
          <cell r="AE315">
            <v>85870</v>
          </cell>
          <cell r="AG315" t="str">
            <v>Week 9Philadelphia2018</v>
          </cell>
          <cell r="AH315" t="str">
            <v>Bye</v>
          </cell>
          <cell r="AJ315" t="str">
            <v>Week 10Philadelphia2018</v>
          </cell>
          <cell r="AK315">
            <v>69696</v>
          </cell>
          <cell r="AM315" t="str">
            <v>Week 11Philadelphia2018</v>
          </cell>
          <cell r="AN315">
            <v>73042</v>
          </cell>
          <cell r="AP315" t="str">
            <v>Week 12Philadelphia2018</v>
          </cell>
          <cell r="AQ315">
            <v>69696</v>
          </cell>
          <cell r="AS315" t="str">
            <v>Week 13Philadelphia2018</v>
          </cell>
          <cell r="AT315">
            <v>69696</v>
          </cell>
          <cell r="AV315" t="str">
            <v>Week 14Philadelphia2018</v>
          </cell>
          <cell r="AW315">
            <v>93127</v>
          </cell>
          <cell r="AY315" t="str">
            <v>Week 15Philadelphia2018</v>
          </cell>
          <cell r="AZ315">
            <v>74210</v>
          </cell>
          <cell r="BB315" t="str">
            <v>Week 16Philadelphia2018</v>
          </cell>
          <cell r="BC315">
            <v>69696</v>
          </cell>
          <cell r="BE315" t="str">
            <v>Week 17Philadelphia2018</v>
          </cell>
          <cell r="BF315">
            <v>63188</v>
          </cell>
        </row>
        <row r="316">
          <cell r="I316" t="str">
            <v>Week 1Pittsburgh2018</v>
          </cell>
          <cell r="J316">
            <v>67431</v>
          </cell>
          <cell r="L316" t="str">
            <v>Week 2Pittsburgh2018</v>
          </cell>
          <cell r="M316">
            <v>63956</v>
          </cell>
          <cell r="O316" t="str">
            <v>Week 3Pittsburgh2018</v>
          </cell>
          <cell r="P316">
            <v>62571</v>
          </cell>
          <cell r="R316" t="str">
            <v>Week 4Pittsburgh2018</v>
          </cell>
          <cell r="S316">
            <v>62030</v>
          </cell>
          <cell r="U316" t="str">
            <v>Week 5Pittsburgh2018</v>
          </cell>
          <cell r="V316">
            <v>64781</v>
          </cell>
          <cell r="X316" t="str">
            <v>Week 6Pittsburgh2018</v>
          </cell>
          <cell r="Y316">
            <v>60594</v>
          </cell>
          <cell r="AA316" t="str">
            <v>Week 7Pittsburgh2018</v>
          </cell>
          <cell r="AB316" t="str">
            <v>Bye</v>
          </cell>
          <cell r="AD316" t="str">
            <v>Week 8Pittsburgh2018</v>
          </cell>
          <cell r="AE316">
            <v>63780</v>
          </cell>
          <cell r="AG316" t="str">
            <v>Week 9Pittsburgh2018</v>
          </cell>
          <cell r="AH316">
            <v>70997</v>
          </cell>
          <cell r="AJ316" t="str">
            <v>Week 10Pittsburgh2018</v>
          </cell>
          <cell r="AK316">
            <v>62881</v>
          </cell>
          <cell r="AM316" t="str">
            <v>Week 11Pittsburgh2018</v>
          </cell>
          <cell r="AN316">
            <v>67683</v>
          </cell>
          <cell r="AP316" t="str">
            <v>Week 12Pittsburgh2018</v>
          </cell>
          <cell r="AQ316">
            <v>76536</v>
          </cell>
          <cell r="AS316" t="str">
            <v>Week 13Pittsburgh2018</v>
          </cell>
          <cell r="AT316">
            <v>61069</v>
          </cell>
          <cell r="AV316" t="str">
            <v>Week 14Pittsburgh2018</v>
          </cell>
          <cell r="AW316">
            <v>53960</v>
          </cell>
          <cell r="AY316" t="str">
            <v>Week 15Pittsburgh2018</v>
          </cell>
          <cell r="AZ316">
            <v>65280</v>
          </cell>
          <cell r="BB316" t="str">
            <v>Week 16Pittsburgh2018</v>
          </cell>
          <cell r="BC316">
            <v>73086</v>
          </cell>
          <cell r="BE316" t="str">
            <v>Week 17Pittsburgh2018</v>
          </cell>
          <cell r="BF316">
            <v>63874</v>
          </cell>
        </row>
        <row r="317">
          <cell r="I317" t="str">
            <v>Week 1San Francisco2018</v>
          </cell>
          <cell r="J317">
            <v>66673</v>
          </cell>
          <cell r="L317" t="str">
            <v>Week 2San Francisco2018</v>
          </cell>
          <cell r="M317">
            <v>70164</v>
          </cell>
          <cell r="O317" t="str">
            <v>Week 3San Francisco2018</v>
          </cell>
          <cell r="P317">
            <v>76023</v>
          </cell>
          <cell r="R317" t="str">
            <v>Week 4San Francisco2018</v>
          </cell>
          <cell r="S317">
            <v>25397</v>
          </cell>
          <cell r="U317" t="str">
            <v>Week 5San Francisco2018</v>
          </cell>
          <cell r="V317">
            <v>68337</v>
          </cell>
          <cell r="X317" t="str">
            <v>Week 6San Francisco2018</v>
          </cell>
          <cell r="Y317">
            <v>77642</v>
          </cell>
          <cell r="AA317" t="str">
            <v>Week 7San Francisco2018</v>
          </cell>
          <cell r="AB317">
            <v>66597</v>
          </cell>
          <cell r="AD317" t="str">
            <v>Week 8San Francisco2018</v>
          </cell>
          <cell r="AE317">
            <v>61923</v>
          </cell>
          <cell r="AG317" t="str">
            <v>Week 9San Francisco2018</v>
          </cell>
          <cell r="AH317">
            <v>69592</v>
          </cell>
          <cell r="AJ317" t="str">
            <v>Week 10San Francisco2018</v>
          </cell>
          <cell r="AK317">
            <v>69409</v>
          </cell>
          <cell r="AM317" t="str">
            <v>Week 11San Francisco2018</v>
          </cell>
          <cell r="AN317" t="str">
            <v>Bye</v>
          </cell>
          <cell r="AP317" t="str">
            <v>Week 12San Francisco2018</v>
          </cell>
          <cell r="AQ317">
            <v>50436</v>
          </cell>
          <cell r="AS317" t="str">
            <v>Week 13San Francisco2018</v>
          </cell>
          <cell r="AT317">
            <v>69009</v>
          </cell>
          <cell r="AV317" t="str">
            <v>Week 14San Francisco2018</v>
          </cell>
          <cell r="AW317">
            <v>69449</v>
          </cell>
          <cell r="AY317" t="str">
            <v>Week 15San Francisco2018</v>
          </cell>
          <cell r="AZ317">
            <v>68836</v>
          </cell>
          <cell r="BB317" t="str">
            <v>Week 16San Francisco2018</v>
          </cell>
          <cell r="BC317">
            <v>70806</v>
          </cell>
          <cell r="BE317" t="str">
            <v>Week 17San Francisco2018</v>
          </cell>
          <cell r="BF317">
            <v>72161</v>
          </cell>
        </row>
        <row r="318">
          <cell r="I318" t="str">
            <v>Week 1Seattle2018</v>
          </cell>
          <cell r="J318">
            <v>76761</v>
          </cell>
          <cell r="L318" t="str">
            <v>Week 2Seattle2018</v>
          </cell>
          <cell r="M318">
            <v>57960</v>
          </cell>
          <cell r="O318" t="str">
            <v>Week 3Seattle2018</v>
          </cell>
          <cell r="P318">
            <v>69047</v>
          </cell>
          <cell r="R318" t="str">
            <v>Week 4Seattle2018</v>
          </cell>
          <cell r="S318">
            <v>61845</v>
          </cell>
          <cell r="U318" t="str">
            <v>Week 5Seattle2018</v>
          </cell>
          <cell r="V318">
            <v>68893</v>
          </cell>
          <cell r="X318" t="str">
            <v>Week 6Seattle2018</v>
          </cell>
          <cell r="Y318">
            <v>84922</v>
          </cell>
          <cell r="AA318" t="str">
            <v>Week 7Seattle2018</v>
          </cell>
          <cell r="AB318" t="str">
            <v>Bye</v>
          </cell>
          <cell r="AD318" t="str">
            <v>Week 8Seattle2018</v>
          </cell>
          <cell r="AE318">
            <v>65237</v>
          </cell>
          <cell r="AG318" t="str">
            <v>Week 9Seattle2018</v>
          </cell>
          <cell r="AH318">
            <v>68989</v>
          </cell>
          <cell r="AJ318" t="str">
            <v>Week 10Seattle2018</v>
          </cell>
          <cell r="AK318">
            <v>72755</v>
          </cell>
          <cell r="AM318" t="str">
            <v>Week 11Seattle2018</v>
          </cell>
          <cell r="AN318">
            <v>69007</v>
          </cell>
          <cell r="AP318" t="str">
            <v>Week 12Seattle2018</v>
          </cell>
          <cell r="AQ318">
            <v>74002</v>
          </cell>
          <cell r="AS318" t="str">
            <v>Week 13Seattle2018</v>
          </cell>
          <cell r="AT318">
            <v>69009</v>
          </cell>
          <cell r="AV318" t="str">
            <v>Week 14Seattle2018</v>
          </cell>
          <cell r="AW318">
            <v>69007</v>
          </cell>
          <cell r="AY318" t="str">
            <v>Week 15Seattle2018</v>
          </cell>
          <cell r="AZ318">
            <v>68836</v>
          </cell>
          <cell r="BB318" t="str">
            <v>Week 16Seattle2018</v>
          </cell>
          <cell r="BC318">
            <v>69067</v>
          </cell>
          <cell r="BE318" t="str">
            <v>Week 17Seattle2018</v>
          </cell>
          <cell r="BF318">
            <v>68990</v>
          </cell>
        </row>
        <row r="319">
          <cell r="I319" t="str">
            <v>Week 1Tampa Bay2018</v>
          </cell>
          <cell r="J319">
            <v>73038</v>
          </cell>
          <cell r="L319" t="str">
            <v>Week 2Tampa Bay2018</v>
          </cell>
          <cell r="M319">
            <v>56552</v>
          </cell>
          <cell r="O319" t="str">
            <v>Week 3Tampa Bay2018</v>
          </cell>
          <cell r="P319">
            <v>62571</v>
          </cell>
          <cell r="R319" t="str">
            <v>Week 4Tampa Bay2018</v>
          </cell>
          <cell r="S319">
            <v>61893</v>
          </cell>
          <cell r="U319" t="str">
            <v>Week 5Tampa Bay2018</v>
          </cell>
          <cell r="V319" t="str">
            <v>Bye</v>
          </cell>
          <cell r="X319" t="str">
            <v>Week 6Tampa Bay2018</v>
          </cell>
          <cell r="Y319">
            <v>72665</v>
          </cell>
          <cell r="AA319" t="str">
            <v>Week 7Tampa Bay2018</v>
          </cell>
          <cell r="AB319">
            <v>53682</v>
          </cell>
          <cell r="AD319" t="str">
            <v>Week 8Tampa Bay2018</v>
          </cell>
          <cell r="AE319">
            <v>45134</v>
          </cell>
          <cell r="AG319" t="str">
            <v>Week 9Tampa Bay2018</v>
          </cell>
          <cell r="AH319">
            <v>73513</v>
          </cell>
          <cell r="AJ319" t="str">
            <v>Week 10Tampa Bay2018</v>
          </cell>
          <cell r="AK319">
            <v>52667</v>
          </cell>
          <cell r="AM319" t="str">
            <v>Week 11Tampa Bay2018</v>
          </cell>
          <cell r="AN319">
            <v>75863</v>
          </cell>
          <cell r="AP319" t="str">
            <v>Week 12Tampa Bay2018</v>
          </cell>
          <cell r="AQ319">
            <v>50436</v>
          </cell>
          <cell r="AS319" t="str">
            <v>Week 13Tampa Bay2018</v>
          </cell>
          <cell r="AT319">
            <v>52568</v>
          </cell>
          <cell r="AV319" t="str">
            <v>Week 14Tampa Bay2018</v>
          </cell>
          <cell r="AW319">
            <v>53495</v>
          </cell>
          <cell r="AY319" t="str">
            <v>Week 15Tampa Bay2018</v>
          </cell>
          <cell r="AZ319">
            <v>70031</v>
          </cell>
          <cell r="BB319" t="str">
            <v>Week 16Tampa Bay2018</v>
          </cell>
          <cell r="BC319">
            <v>92851</v>
          </cell>
          <cell r="BE319" t="str">
            <v>Week 17Tampa Bay2018</v>
          </cell>
          <cell r="BF319">
            <v>52884</v>
          </cell>
        </row>
        <row r="320">
          <cell r="I320" t="str">
            <v>Week 1Tennessee2018</v>
          </cell>
          <cell r="J320">
            <v>65184</v>
          </cell>
          <cell r="L320" t="str">
            <v>Week 2Tennessee2018</v>
          </cell>
          <cell r="M320">
            <v>62372</v>
          </cell>
          <cell r="O320" t="str">
            <v>Week 3Tennessee2018</v>
          </cell>
          <cell r="P320">
            <v>64015</v>
          </cell>
          <cell r="R320" t="str">
            <v>Week 4Tennessee2018</v>
          </cell>
          <cell r="S320">
            <v>69013</v>
          </cell>
          <cell r="U320" t="str">
            <v>Week 5Tennessee2018</v>
          </cell>
          <cell r="V320">
            <v>68202</v>
          </cell>
          <cell r="X320" t="str">
            <v>Week 6Tennessee2018</v>
          </cell>
          <cell r="Y320">
            <v>64441</v>
          </cell>
          <cell r="AA320" t="str">
            <v>Week 7Tennessee2018</v>
          </cell>
          <cell r="AB320">
            <v>84301</v>
          </cell>
          <cell r="AD320" t="str">
            <v>Week 8Tennessee2018</v>
          </cell>
          <cell r="AE320" t="str">
            <v>Bye</v>
          </cell>
          <cell r="AG320" t="str">
            <v>Week 9Tennessee2018</v>
          </cell>
          <cell r="AH320">
            <v>90466</v>
          </cell>
          <cell r="AJ320" t="str">
            <v>Week 10Tennessee2018</v>
          </cell>
          <cell r="AK320">
            <v>69363</v>
          </cell>
          <cell r="AM320" t="str">
            <v>Week 11Tennessee2018</v>
          </cell>
          <cell r="AN320">
            <v>57401</v>
          </cell>
          <cell r="AP320" t="str">
            <v>Week 12Tennessee2018</v>
          </cell>
          <cell r="AQ320">
            <v>71826</v>
          </cell>
          <cell r="AS320" t="str">
            <v>Week 13Tennessee2018</v>
          </cell>
          <cell r="AT320">
            <v>60904</v>
          </cell>
          <cell r="AV320" t="str">
            <v>Week 14Tennessee2018</v>
          </cell>
          <cell r="AW320">
            <v>60344</v>
          </cell>
          <cell r="AY320" t="str">
            <v>Week 15Tennessee2018</v>
          </cell>
          <cell r="AZ320">
            <v>74538</v>
          </cell>
          <cell r="BB320" t="str">
            <v>Week 16Tennessee2018</v>
          </cell>
          <cell r="BC320">
            <v>60746</v>
          </cell>
          <cell r="BE320" t="str">
            <v>Week 17Tennessee2018</v>
          </cell>
          <cell r="BF320">
            <v>68978</v>
          </cell>
        </row>
        <row r="321">
          <cell r="I321" t="str">
            <v>Week 1Washington2018</v>
          </cell>
          <cell r="J321">
            <v>61613</v>
          </cell>
          <cell r="L321" t="str">
            <v>Week 2Washington2018</v>
          </cell>
          <cell r="M321">
            <v>57013</v>
          </cell>
          <cell r="O321" t="str">
            <v>Week 3Washington2018</v>
          </cell>
          <cell r="P321">
            <v>59827</v>
          </cell>
          <cell r="R321" t="str">
            <v>Week 4Washington2018</v>
          </cell>
          <cell r="S321" t="str">
            <v>Bye</v>
          </cell>
          <cell r="U321" t="str">
            <v>Week 5Washington2018</v>
          </cell>
          <cell r="V321">
            <v>73028</v>
          </cell>
          <cell r="X321" t="str">
            <v>Week 6Washington2018</v>
          </cell>
          <cell r="Y321">
            <v>60482</v>
          </cell>
          <cell r="AA321" t="str">
            <v>Week 7Washington2018</v>
          </cell>
          <cell r="AB321">
            <v>66301</v>
          </cell>
          <cell r="AD321" t="str">
            <v>Week 8Washington2018</v>
          </cell>
          <cell r="AE321">
            <v>77537</v>
          </cell>
          <cell r="AG321" t="str">
            <v>Week 9Washington2018</v>
          </cell>
          <cell r="AH321">
            <v>62386</v>
          </cell>
          <cell r="AJ321" t="str">
            <v>Week 10Washington2018</v>
          </cell>
          <cell r="AK321">
            <v>52667</v>
          </cell>
          <cell r="AM321" t="str">
            <v>Week 11Washington2018</v>
          </cell>
          <cell r="AN321">
            <v>61593</v>
          </cell>
          <cell r="AP321" t="str">
            <v>Week 12Washington2018</v>
          </cell>
          <cell r="AQ321">
            <v>92076</v>
          </cell>
          <cell r="AS321" t="str">
            <v>Week 13Washington2018</v>
          </cell>
          <cell r="AT321">
            <v>69696</v>
          </cell>
          <cell r="AV321" t="str">
            <v>Week 14Washington2018</v>
          </cell>
          <cell r="AW321">
            <v>57437</v>
          </cell>
          <cell r="AY321" t="str">
            <v>Week 15Washington2018</v>
          </cell>
          <cell r="AZ321">
            <v>67577</v>
          </cell>
          <cell r="BB321" t="str">
            <v>Week 16Washington2018</v>
          </cell>
          <cell r="BC321">
            <v>60746</v>
          </cell>
          <cell r="BE321" t="str">
            <v>Week 17Washington2018</v>
          </cell>
          <cell r="BF321">
            <v>63188</v>
          </cell>
        </row>
        <row r="322">
          <cell r="I322" t="str">
            <v>Week 1Arizona2019</v>
          </cell>
          <cell r="J322">
            <v>60687</v>
          </cell>
          <cell r="L322" t="str">
            <v>Week 2Arizona2019</v>
          </cell>
          <cell r="M322">
            <v>70126</v>
          </cell>
          <cell r="O322" t="str">
            <v>Week 3Arizona2019</v>
          </cell>
          <cell r="P322">
            <v>60104</v>
          </cell>
          <cell r="R322" t="str">
            <v>Week 4Arizona2019</v>
          </cell>
          <cell r="S322">
            <v>60500</v>
          </cell>
          <cell r="U322" t="str">
            <v>Week 5Arizona2019</v>
          </cell>
          <cell r="V322">
            <v>46012</v>
          </cell>
          <cell r="X322" t="str">
            <v>Week 6Arizona2019</v>
          </cell>
          <cell r="Y322">
            <v>60140</v>
          </cell>
          <cell r="AA322" t="str">
            <v>Week 7Arizona2019</v>
          </cell>
          <cell r="AB322">
            <v>73577</v>
          </cell>
          <cell r="AD322" t="str">
            <v>Week 8Arizona2019</v>
          </cell>
          <cell r="AE322">
            <v>73064</v>
          </cell>
          <cell r="AG322" t="str">
            <v>Week 9Arizona2019</v>
          </cell>
          <cell r="AH322">
            <v>60986</v>
          </cell>
          <cell r="AJ322" t="str">
            <v>Week 10Arizona2019</v>
          </cell>
          <cell r="AK322">
            <v>40038</v>
          </cell>
          <cell r="AM322" t="str">
            <v>Week 11Arizona2019</v>
          </cell>
          <cell r="AN322">
            <v>69419</v>
          </cell>
          <cell r="AP322" t="str">
            <v>Week 12Arizona2019</v>
          </cell>
          <cell r="AQ322" t="str">
            <v>Bye</v>
          </cell>
          <cell r="AS322" t="str">
            <v>Week 13Arizona2019</v>
          </cell>
          <cell r="AT322">
            <v>60944</v>
          </cell>
          <cell r="AV322" t="str">
            <v>Week 14Arizona2019</v>
          </cell>
          <cell r="AW322">
            <v>63880</v>
          </cell>
          <cell r="AY322" t="str">
            <v>Week 15Arizona2019</v>
          </cell>
          <cell r="AZ322">
            <v>63345</v>
          </cell>
          <cell r="BB322" t="str">
            <v>Week 16Arizona2019</v>
          </cell>
          <cell r="BC322">
            <v>69022</v>
          </cell>
          <cell r="BE322" t="str">
            <v>Week 17Arizona2019</v>
          </cell>
          <cell r="BF322">
            <v>68665</v>
          </cell>
        </row>
        <row r="323">
          <cell r="I323" t="str">
            <v>Week 1Atlanta2019</v>
          </cell>
          <cell r="J323">
            <v>66714</v>
          </cell>
          <cell r="L323" t="str">
            <v>Week 2Atlanta2019</v>
          </cell>
          <cell r="M323">
            <v>72443</v>
          </cell>
          <cell r="O323" t="str">
            <v>Week 3Atlanta2019</v>
          </cell>
          <cell r="P323">
            <v>60295</v>
          </cell>
          <cell r="R323" t="str">
            <v>Week 4Atlanta2019</v>
          </cell>
          <cell r="S323">
            <v>72108</v>
          </cell>
          <cell r="U323" t="str">
            <v>Week 5Atlanta2019</v>
          </cell>
          <cell r="V323">
            <v>71787</v>
          </cell>
          <cell r="X323" t="str">
            <v>Week 6Atlanta2019</v>
          </cell>
          <cell r="Y323">
            <v>60140</v>
          </cell>
          <cell r="AA323" t="str">
            <v>Week 7Atlanta2019</v>
          </cell>
          <cell r="AB323">
            <v>71856</v>
          </cell>
          <cell r="AD323" t="str">
            <v>Week 8Atlanta2019</v>
          </cell>
          <cell r="AE323">
            <v>71483</v>
          </cell>
          <cell r="AG323" t="str">
            <v>Week 9Atlanta2019</v>
          </cell>
          <cell r="AH323" t="str">
            <v>Bye</v>
          </cell>
          <cell r="AJ323" t="str">
            <v>Week 10Atlanta2019</v>
          </cell>
          <cell r="AK323">
            <v>73283</v>
          </cell>
          <cell r="AM323" t="str">
            <v>Week 11Atlanta2019</v>
          </cell>
          <cell r="AN323">
            <v>73106</v>
          </cell>
          <cell r="AP323" t="str">
            <v>Week 12Atlanta2019</v>
          </cell>
          <cell r="AQ323">
            <v>71463</v>
          </cell>
          <cell r="AS323" t="str">
            <v>Week 13Atlanta2019</v>
          </cell>
          <cell r="AT323">
            <v>71993</v>
          </cell>
          <cell r="AV323" t="str">
            <v>Week 14Atlanta2019</v>
          </cell>
          <cell r="AW323">
            <v>70592</v>
          </cell>
          <cell r="AY323" t="str">
            <v>Week 15Atlanta2019</v>
          </cell>
          <cell r="AZ323">
            <v>70910</v>
          </cell>
          <cell r="BB323" t="str">
            <v>Week 16Atlanta2019</v>
          </cell>
          <cell r="BC323">
            <v>70873</v>
          </cell>
          <cell r="BE323" t="str">
            <v>Week 17Atlanta2019</v>
          </cell>
          <cell r="BF323">
            <v>50417</v>
          </cell>
        </row>
        <row r="324">
          <cell r="I324" t="str">
            <v>Week 1Baltimore2019</v>
          </cell>
          <cell r="J324">
            <v>65012</v>
          </cell>
          <cell r="L324" t="str">
            <v>Week 2Baltimore2019</v>
          </cell>
          <cell r="M324">
            <v>70126</v>
          </cell>
          <cell r="O324" t="str">
            <v>Week 3Baltimore2019</v>
          </cell>
          <cell r="P324">
            <v>73390</v>
          </cell>
          <cell r="R324" t="str">
            <v>Week 4Baltimore2019</v>
          </cell>
          <cell r="S324">
            <v>70686</v>
          </cell>
          <cell r="U324" t="str">
            <v>Week 5Baltimore2019</v>
          </cell>
          <cell r="V324">
            <v>64037</v>
          </cell>
          <cell r="X324" t="str">
            <v>Week 6Baltimore2019</v>
          </cell>
          <cell r="Y324">
            <v>70051</v>
          </cell>
          <cell r="AA324" t="str">
            <v>Week 7Baltimore2019</v>
          </cell>
          <cell r="AB324">
            <v>69012</v>
          </cell>
          <cell r="AD324" t="str">
            <v>Week 8Baltimore2019</v>
          </cell>
          <cell r="AE324" t="str">
            <v>Bye</v>
          </cell>
          <cell r="AG324" t="str">
            <v>Week 9Baltimore2019</v>
          </cell>
          <cell r="AH324">
            <v>71157</v>
          </cell>
          <cell r="AJ324" t="str">
            <v>Week 10Baltimore2019</v>
          </cell>
          <cell r="AK324">
            <v>45918</v>
          </cell>
          <cell r="AM324" t="str">
            <v>Week 11Baltimore2019</v>
          </cell>
          <cell r="AN324">
            <v>70731</v>
          </cell>
          <cell r="AP324" t="str">
            <v>Week 12Baltimore2019</v>
          </cell>
          <cell r="AQ324">
            <v>72409</v>
          </cell>
          <cell r="AS324" t="str">
            <v>Week 13Baltimore2019</v>
          </cell>
          <cell r="AT324">
            <v>71029</v>
          </cell>
          <cell r="AV324" t="str">
            <v>Week 14Baltimore2019</v>
          </cell>
          <cell r="AW324">
            <v>69134</v>
          </cell>
          <cell r="AY324" t="str">
            <v>Week 15Baltimore2019</v>
          </cell>
          <cell r="AZ324">
            <v>70545</v>
          </cell>
          <cell r="BB324" t="str">
            <v>Week 16Baltimore2019</v>
          </cell>
          <cell r="BC324">
            <v>67431</v>
          </cell>
          <cell r="BE324" t="str">
            <v>Week 17Baltimore2019</v>
          </cell>
          <cell r="BF324">
            <v>70695</v>
          </cell>
        </row>
        <row r="325">
          <cell r="I325" t="str">
            <v>Week 1Buffalo2019</v>
          </cell>
          <cell r="J325">
            <v>78523</v>
          </cell>
          <cell r="L325" t="str">
            <v>Week 2Buffalo2019</v>
          </cell>
          <cell r="M325">
            <v>74569</v>
          </cell>
          <cell r="O325" t="str">
            <v>Week 3Buffalo2019</v>
          </cell>
          <cell r="P325">
            <v>69448</v>
          </cell>
          <cell r="R325" t="str">
            <v>Week 4Buffalo2019</v>
          </cell>
          <cell r="S325">
            <v>70317</v>
          </cell>
          <cell r="U325" t="str">
            <v>Week 5Buffalo2019</v>
          </cell>
          <cell r="V325">
            <v>66910</v>
          </cell>
          <cell r="X325" t="str">
            <v>Week 6Buffalo2019</v>
          </cell>
          <cell r="Y325" t="str">
            <v>Bye</v>
          </cell>
          <cell r="AA325" t="str">
            <v>Week 7Buffalo2019</v>
          </cell>
          <cell r="AB325">
            <v>68340</v>
          </cell>
          <cell r="AD325" t="str">
            <v>Week 8Buffalo2019</v>
          </cell>
          <cell r="AE325">
            <v>69435</v>
          </cell>
          <cell r="AG325" t="str">
            <v>Week 9Buffalo2019</v>
          </cell>
          <cell r="AH325">
            <v>67685</v>
          </cell>
          <cell r="AJ325" t="str">
            <v>Week 10Buffalo2019</v>
          </cell>
          <cell r="AK325">
            <v>67431</v>
          </cell>
          <cell r="AM325" t="str">
            <v>Week 11Buffalo2019</v>
          </cell>
          <cell r="AN325">
            <v>64187</v>
          </cell>
          <cell r="AP325" t="str">
            <v>Week 12Buffalo2019</v>
          </cell>
          <cell r="AQ325">
            <v>67338</v>
          </cell>
          <cell r="AS325" t="str">
            <v>Week 13Buffalo2019</v>
          </cell>
          <cell r="AT325">
            <v>90445</v>
          </cell>
          <cell r="AV325" t="str">
            <v>Week 14Buffalo2019</v>
          </cell>
          <cell r="AW325">
            <v>69134</v>
          </cell>
          <cell r="AY325" t="str">
            <v>Week 15Buffalo2019</v>
          </cell>
          <cell r="AZ325">
            <v>64694</v>
          </cell>
          <cell r="BB325" t="str">
            <v>Week 16Buffalo2019</v>
          </cell>
          <cell r="BC325">
            <v>65878</v>
          </cell>
          <cell r="BE325" t="str">
            <v>Week 17Buffalo2019</v>
          </cell>
          <cell r="BF325">
            <v>69016</v>
          </cell>
        </row>
        <row r="326">
          <cell r="I326" t="str">
            <v>Week 1Carolina2019</v>
          </cell>
          <cell r="J326">
            <v>72005</v>
          </cell>
          <cell r="L326" t="str">
            <v>Week 2Carolina2019</v>
          </cell>
          <cell r="M326">
            <v>71101</v>
          </cell>
          <cell r="O326" t="str">
            <v>Week 3Carolina2019</v>
          </cell>
          <cell r="P326">
            <v>60104</v>
          </cell>
          <cell r="R326" t="str">
            <v>Week 4Carolina2019</v>
          </cell>
          <cell r="S326">
            <v>71699</v>
          </cell>
          <cell r="U326" t="str">
            <v>Week 5Carolina2019</v>
          </cell>
          <cell r="V326">
            <v>72762</v>
          </cell>
          <cell r="X326" t="str">
            <v>Week 6Carolina2019</v>
          </cell>
          <cell r="Y326">
            <v>60087</v>
          </cell>
          <cell r="AA326" t="str">
            <v>Week 7Carolina2019</v>
          </cell>
          <cell r="AB326" t="str">
            <v>Bye</v>
          </cell>
          <cell r="AD326" t="str">
            <v>Week 8Carolina2019</v>
          </cell>
          <cell r="AE326">
            <v>69083</v>
          </cell>
          <cell r="AG326" t="str">
            <v>Week 9Carolina2019</v>
          </cell>
          <cell r="AH326">
            <v>72540</v>
          </cell>
          <cell r="AJ326" t="str">
            <v>Week 10Carolina2019</v>
          </cell>
          <cell r="AK326">
            <v>78090</v>
          </cell>
          <cell r="AM326" t="str">
            <v>Week 11Carolina2019</v>
          </cell>
          <cell r="AN326">
            <v>73106</v>
          </cell>
          <cell r="AP326" t="str">
            <v>Week 12Carolina2019</v>
          </cell>
          <cell r="AQ326">
            <v>73068</v>
          </cell>
          <cell r="AS326" t="str">
            <v>Week 13Carolina2019</v>
          </cell>
          <cell r="AT326">
            <v>71504</v>
          </cell>
          <cell r="AV326" t="str">
            <v>Week 14Carolina2019</v>
          </cell>
          <cell r="AW326">
            <v>70592</v>
          </cell>
          <cell r="AY326" t="str">
            <v>Week 15Carolina2019</v>
          </cell>
          <cell r="AZ326">
            <v>72544</v>
          </cell>
          <cell r="BB326" t="str">
            <v>Week 16Carolina2019</v>
          </cell>
          <cell r="BC326">
            <v>61845</v>
          </cell>
          <cell r="BE326" t="str">
            <v>Week 17Carolina2019</v>
          </cell>
          <cell r="BF326">
            <v>72203</v>
          </cell>
        </row>
        <row r="327">
          <cell r="I327" t="str">
            <v>Week 1Chicago2019</v>
          </cell>
          <cell r="J327">
            <v>62435</v>
          </cell>
          <cell r="L327" t="str">
            <v>Week 2Chicago2019</v>
          </cell>
          <cell r="M327">
            <v>76885</v>
          </cell>
          <cell r="O327" t="str">
            <v>Week 3Chicago2019</v>
          </cell>
          <cell r="P327">
            <v>67327</v>
          </cell>
          <cell r="R327" t="str">
            <v>Week 4Chicago2019</v>
          </cell>
          <cell r="S327">
            <v>62131</v>
          </cell>
          <cell r="U327" t="str">
            <v>Week 5Chicago2019</v>
          </cell>
          <cell r="V327">
            <v>60463</v>
          </cell>
          <cell r="X327" t="str">
            <v>Week 6Chicago2019</v>
          </cell>
          <cell r="Y327" t="str">
            <v>Bye</v>
          </cell>
          <cell r="AA327" t="str">
            <v>Week 7Chicago2019</v>
          </cell>
          <cell r="AB327">
            <v>62306</v>
          </cell>
          <cell r="AD327" t="str">
            <v>Week 8Chicago2019</v>
          </cell>
          <cell r="AE327">
            <v>61632</v>
          </cell>
          <cell r="AG327" t="str">
            <v>Week 9Chicago2019</v>
          </cell>
          <cell r="AH327">
            <v>69796</v>
          </cell>
          <cell r="AJ327" t="str">
            <v>Week 10Chicago2019</v>
          </cell>
          <cell r="AK327">
            <v>61758</v>
          </cell>
          <cell r="AM327" t="str">
            <v>Week 11Chicago2019</v>
          </cell>
          <cell r="AN327">
            <v>70758</v>
          </cell>
          <cell r="AP327" t="str">
            <v>Week 12Chicago2019</v>
          </cell>
          <cell r="AQ327">
            <v>61581</v>
          </cell>
          <cell r="AS327" t="str">
            <v>Week 13Chicago2019</v>
          </cell>
          <cell r="AT327">
            <v>65412</v>
          </cell>
          <cell r="AV327" t="str">
            <v>Week 14Chicago2019</v>
          </cell>
          <cell r="AW327">
            <v>61276</v>
          </cell>
          <cell r="AY327" t="str">
            <v>Week 15Chicago2019</v>
          </cell>
          <cell r="AZ327">
            <v>78266</v>
          </cell>
          <cell r="BB327" t="str">
            <v>Week 16Chicago2019</v>
          </cell>
          <cell r="BC327">
            <v>62213</v>
          </cell>
          <cell r="BE327" t="str">
            <v>Week 17Chicago2019</v>
          </cell>
          <cell r="BF327">
            <v>66913</v>
          </cell>
        </row>
        <row r="328">
          <cell r="I328" t="str">
            <v>Week 1Cincinnati2019</v>
          </cell>
          <cell r="J328">
            <v>68710</v>
          </cell>
          <cell r="L328" t="str">
            <v>Week 2Cincinnati2019</v>
          </cell>
          <cell r="M328">
            <v>50666</v>
          </cell>
          <cell r="O328" t="str">
            <v>Week 3Cincinnati2019</v>
          </cell>
          <cell r="P328">
            <v>69448</v>
          </cell>
          <cell r="R328" t="str">
            <v>Week 4Cincinnati2019</v>
          </cell>
          <cell r="S328">
            <v>57959</v>
          </cell>
          <cell r="U328" t="str">
            <v>Week 5Cincinnati2019</v>
          </cell>
          <cell r="V328">
            <v>46012</v>
          </cell>
          <cell r="X328" t="str">
            <v>Week 6Cincinnati2019</v>
          </cell>
          <cell r="Y328">
            <v>70051</v>
          </cell>
          <cell r="AA328" t="str">
            <v>Week 7Cincinnati2019</v>
          </cell>
          <cell r="AB328">
            <v>42784</v>
          </cell>
          <cell r="AD328" t="str">
            <v>Week 8Cincinnati2019</v>
          </cell>
          <cell r="AE328">
            <v>83720</v>
          </cell>
          <cell r="AG328" t="str">
            <v>Week 9Cincinnati2019</v>
          </cell>
          <cell r="AH328" t="str">
            <v>Bye</v>
          </cell>
          <cell r="AJ328" t="str">
            <v>Week 10Cincinnati2019</v>
          </cell>
          <cell r="AK328">
            <v>45918</v>
          </cell>
          <cell r="AM328" t="str">
            <v>Week 11Cincinnati2019</v>
          </cell>
          <cell r="AN328">
            <v>51921</v>
          </cell>
          <cell r="AP328" t="str">
            <v>Week 12Cincinnati2019</v>
          </cell>
          <cell r="AQ328">
            <v>47423</v>
          </cell>
          <cell r="AS328" t="str">
            <v>Week 13Cincinnati2019</v>
          </cell>
          <cell r="AT328">
            <v>39804</v>
          </cell>
          <cell r="AV328" t="str">
            <v>Week 14Cincinnati2019</v>
          </cell>
          <cell r="AW328">
            <v>67431</v>
          </cell>
          <cell r="AY328" t="str">
            <v>Week 15Cincinnati2019</v>
          </cell>
          <cell r="AZ328">
            <v>57066</v>
          </cell>
          <cell r="BB328" t="str">
            <v>Week 16Cincinnati2019</v>
          </cell>
          <cell r="BC328">
            <v>60968</v>
          </cell>
          <cell r="BE328" t="str">
            <v>Week 17Cincinnati2019</v>
          </cell>
          <cell r="BF328">
            <v>47759</v>
          </cell>
        </row>
        <row r="329">
          <cell r="I329" t="str">
            <v>Week 1Cleveland2019</v>
          </cell>
          <cell r="J329">
            <v>67431</v>
          </cell>
          <cell r="L329" t="str">
            <v>Week 2Cleveland2019</v>
          </cell>
          <cell r="M329">
            <v>78523</v>
          </cell>
          <cell r="O329" t="str">
            <v>Week 3Cleveland2019</v>
          </cell>
          <cell r="P329">
            <v>67431</v>
          </cell>
          <cell r="R329" t="str">
            <v>Week 4Cleveland2019</v>
          </cell>
          <cell r="S329">
            <v>70686</v>
          </cell>
          <cell r="U329" t="str">
            <v>Week 5Cleveland2019</v>
          </cell>
          <cell r="V329">
            <v>70585</v>
          </cell>
          <cell r="X329" t="str">
            <v>Week 6Cleveland2019</v>
          </cell>
          <cell r="Y329">
            <v>67431</v>
          </cell>
          <cell r="AA329" t="str">
            <v>Week 7Cleveland2019</v>
          </cell>
          <cell r="AB329" t="str">
            <v>Bye</v>
          </cell>
          <cell r="AD329" t="str">
            <v>Week 8Cleveland2019</v>
          </cell>
          <cell r="AE329">
            <v>65878</v>
          </cell>
          <cell r="AG329" t="str">
            <v>Week 9Cleveland2019</v>
          </cell>
          <cell r="AH329">
            <v>76743</v>
          </cell>
          <cell r="AJ329" t="str">
            <v>Week 10Cleveland2019</v>
          </cell>
          <cell r="AK329">
            <v>67431</v>
          </cell>
          <cell r="AM329" t="str">
            <v>Week 11Cleveland2019</v>
          </cell>
          <cell r="AN329">
            <v>67431</v>
          </cell>
          <cell r="AP329" t="str">
            <v>Week 12Cleveland2019</v>
          </cell>
          <cell r="AQ329">
            <v>67431</v>
          </cell>
          <cell r="AS329" t="str">
            <v>Week 13Cleveland2019</v>
          </cell>
          <cell r="AT329">
            <v>62157</v>
          </cell>
          <cell r="AV329" t="str">
            <v>Week 14Cleveland2019</v>
          </cell>
          <cell r="AW329">
            <v>67431</v>
          </cell>
          <cell r="AY329" t="str">
            <v>Week 15Cleveland2019</v>
          </cell>
          <cell r="AZ329">
            <v>63345</v>
          </cell>
          <cell r="BB329" t="str">
            <v>Week 16Cleveland2019</v>
          </cell>
          <cell r="BC329">
            <v>67431</v>
          </cell>
          <cell r="BE329" t="str">
            <v>Week 17Cleveland2019</v>
          </cell>
          <cell r="BF329">
            <v>47759</v>
          </cell>
        </row>
        <row r="330">
          <cell r="I330" t="str">
            <v>Week 1Dallas2019</v>
          </cell>
          <cell r="J330">
            <v>90353</v>
          </cell>
          <cell r="L330" t="str">
            <v>Week 2Dallas2019</v>
          </cell>
          <cell r="M330">
            <v>75128</v>
          </cell>
          <cell r="O330" t="str">
            <v>Week 3Dallas2019</v>
          </cell>
          <cell r="P330">
            <v>90127</v>
          </cell>
          <cell r="R330" t="str">
            <v>Week 4Dallas2019</v>
          </cell>
          <cell r="S330">
            <v>73086</v>
          </cell>
          <cell r="U330" t="str">
            <v>Week 5Dallas2019</v>
          </cell>
          <cell r="V330">
            <v>93024</v>
          </cell>
          <cell r="X330" t="str">
            <v>Week 6Dallas2019</v>
          </cell>
          <cell r="Y330">
            <v>78523</v>
          </cell>
          <cell r="AA330" t="str">
            <v>Week 7Dallas2019</v>
          </cell>
          <cell r="AB330">
            <v>91213</v>
          </cell>
          <cell r="AD330" t="str">
            <v>Week 8Dallas2019</v>
          </cell>
          <cell r="AE330" t="str">
            <v>Bye</v>
          </cell>
          <cell r="AG330" t="str">
            <v>Week 9Dallas2019</v>
          </cell>
          <cell r="AH330">
            <v>76107</v>
          </cell>
          <cell r="AJ330" t="str">
            <v>Week 10Dallas2019</v>
          </cell>
          <cell r="AK330">
            <v>91188</v>
          </cell>
          <cell r="AM330" t="str">
            <v>Week 11Dallas2019</v>
          </cell>
          <cell r="AN330">
            <v>61801</v>
          </cell>
          <cell r="AP330" t="str">
            <v>Week 12Dallas2019</v>
          </cell>
          <cell r="AQ330">
            <v>65878</v>
          </cell>
          <cell r="AS330" t="str">
            <v>Week 13Dallas2019</v>
          </cell>
          <cell r="AT330">
            <v>90445</v>
          </cell>
          <cell r="AV330" t="str">
            <v>Week 14Dallas2019</v>
          </cell>
          <cell r="AW330">
            <v>61276</v>
          </cell>
          <cell r="AY330" t="str">
            <v>Week 15Dallas2019</v>
          </cell>
          <cell r="AZ330">
            <v>90436</v>
          </cell>
          <cell r="BB330" t="str">
            <v>Week 16Dallas2019</v>
          </cell>
          <cell r="BC330">
            <v>69796</v>
          </cell>
          <cell r="BE330" t="str">
            <v>Week 17Dallas2019</v>
          </cell>
          <cell r="BF330">
            <v>90646</v>
          </cell>
        </row>
        <row r="331">
          <cell r="I331" t="str">
            <v>Week 1Denver2019</v>
          </cell>
          <cell r="J331">
            <v>52359</v>
          </cell>
          <cell r="L331" t="str">
            <v>Week 2Denver2019</v>
          </cell>
          <cell r="M331">
            <v>76885</v>
          </cell>
          <cell r="O331" t="str">
            <v>Week 3Denver2019</v>
          </cell>
          <cell r="P331">
            <v>78078</v>
          </cell>
          <cell r="R331" t="str">
            <v>Week 4Denver2019</v>
          </cell>
          <cell r="S331">
            <v>76219</v>
          </cell>
          <cell r="U331" t="str">
            <v>Week 5Denver2019</v>
          </cell>
          <cell r="V331">
            <v>25357</v>
          </cell>
          <cell r="X331" t="str">
            <v>Week 6Denver2019</v>
          </cell>
          <cell r="Y331">
            <v>75815</v>
          </cell>
          <cell r="AA331" t="str">
            <v>Week 7Denver2019</v>
          </cell>
          <cell r="AB331">
            <v>76748</v>
          </cell>
          <cell r="AD331" t="str">
            <v>Week 8Denver2019</v>
          </cell>
          <cell r="AE331">
            <v>61653</v>
          </cell>
          <cell r="AG331" t="str">
            <v>Week 9Denver2019</v>
          </cell>
          <cell r="AH331">
            <v>76743</v>
          </cell>
          <cell r="AJ331" t="str">
            <v>Week 10Denver2019</v>
          </cell>
          <cell r="AK331" t="str">
            <v>Bye</v>
          </cell>
          <cell r="AM331" t="str">
            <v>Week 11Denver2019</v>
          </cell>
          <cell r="AN331">
            <v>66883</v>
          </cell>
          <cell r="AP331" t="str">
            <v>Week 12Denver2019</v>
          </cell>
          <cell r="AQ331">
            <v>67338</v>
          </cell>
          <cell r="AS331" t="str">
            <v>Week 13Denver2019</v>
          </cell>
          <cell r="AT331">
            <v>74638</v>
          </cell>
          <cell r="AV331" t="str">
            <v>Week 14Denver2019</v>
          </cell>
          <cell r="AW331">
            <v>71769</v>
          </cell>
          <cell r="AY331" t="str">
            <v>Week 15Denver2019</v>
          </cell>
          <cell r="AZ331">
            <v>73257</v>
          </cell>
          <cell r="BB331" t="str">
            <v>Week 16Denver2019</v>
          </cell>
          <cell r="BC331">
            <v>74115</v>
          </cell>
          <cell r="BE331" t="str">
            <v>Week 17Denver2019</v>
          </cell>
          <cell r="BF331">
            <v>76334</v>
          </cell>
        </row>
        <row r="332">
          <cell r="I332" t="str">
            <v>Week 1Detroit2019</v>
          </cell>
          <cell r="J332">
            <v>60687</v>
          </cell>
          <cell r="L332" t="str">
            <v>Week 2Detroit2019</v>
          </cell>
          <cell r="M332">
            <v>60158</v>
          </cell>
          <cell r="O332" t="str">
            <v>Week 3Detroit2019</v>
          </cell>
          <cell r="P332">
            <v>69796</v>
          </cell>
          <cell r="R332" t="str">
            <v>Week 4Detroit2019</v>
          </cell>
          <cell r="S332">
            <v>65188</v>
          </cell>
          <cell r="U332" t="str">
            <v>Week 5Detroit2019</v>
          </cell>
          <cell r="V332" t="str">
            <v>Bye</v>
          </cell>
          <cell r="X332" t="str">
            <v>Week 6Detroit2019</v>
          </cell>
          <cell r="Y332">
            <v>76947</v>
          </cell>
          <cell r="AA332" t="str">
            <v>Week 7Detroit2019</v>
          </cell>
          <cell r="AB332">
            <v>60314</v>
          </cell>
          <cell r="AD332" t="str">
            <v>Week 8Detroit2019</v>
          </cell>
          <cell r="AE332">
            <v>58509</v>
          </cell>
          <cell r="AG332" t="str">
            <v>Week 9Detroit2019</v>
          </cell>
          <cell r="AH332">
            <v>53318</v>
          </cell>
          <cell r="AJ332" t="str">
            <v>Week 10Detroit2019</v>
          </cell>
          <cell r="AK332">
            <v>61758</v>
          </cell>
          <cell r="AM332" t="str">
            <v>Week 11Detroit2019</v>
          </cell>
          <cell r="AN332">
            <v>61801</v>
          </cell>
          <cell r="AP332" t="str">
            <v>Week 12Detroit2019</v>
          </cell>
          <cell r="AQ332">
            <v>57754</v>
          </cell>
          <cell r="AS332" t="str">
            <v>Week 13Detroit2019</v>
          </cell>
          <cell r="AT332">
            <v>65412</v>
          </cell>
          <cell r="AV332" t="str">
            <v>Week 14Detroit2019</v>
          </cell>
          <cell r="AW332">
            <v>66776</v>
          </cell>
          <cell r="AY332" t="str">
            <v>Week 15Detroit2019</v>
          </cell>
          <cell r="AZ332">
            <v>56515</v>
          </cell>
          <cell r="BB332" t="str">
            <v>Week 16Detroit2019</v>
          </cell>
          <cell r="BC332">
            <v>74115</v>
          </cell>
          <cell r="BE332" t="str">
            <v>Week 17Detroit2019</v>
          </cell>
          <cell r="BF332">
            <v>62840</v>
          </cell>
        </row>
        <row r="333">
          <cell r="I333" t="str">
            <v>Week 1Green Bay2019</v>
          </cell>
          <cell r="J333">
            <v>62435</v>
          </cell>
          <cell r="L333" t="str">
            <v>Week 2Green Bay2019</v>
          </cell>
          <cell r="M333">
            <v>78416</v>
          </cell>
          <cell r="O333" t="str">
            <v>Week 3Green Bay2019</v>
          </cell>
          <cell r="P333">
            <v>78078</v>
          </cell>
          <cell r="R333" t="str">
            <v>Week 4Green Bay2019</v>
          </cell>
          <cell r="S333">
            <v>77509</v>
          </cell>
          <cell r="U333" t="str">
            <v>Week 5Green Bay2019</v>
          </cell>
          <cell r="V333">
            <v>93024</v>
          </cell>
          <cell r="X333" t="str">
            <v>Week 6Green Bay2019</v>
          </cell>
          <cell r="Y333">
            <v>76947</v>
          </cell>
          <cell r="AA333" t="str">
            <v>Week 7Green Bay2019</v>
          </cell>
          <cell r="AB333">
            <v>78160</v>
          </cell>
          <cell r="AD333" t="str">
            <v>Week 8Green Bay2019</v>
          </cell>
          <cell r="AE333">
            <v>73558</v>
          </cell>
          <cell r="AG333" t="str">
            <v>Week 9Green Bay2019</v>
          </cell>
          <cell r="AH333">
            <v>25435</v>
          </cell>
          <cell r="AJ333" t="str">
            <v>Week 10Green Bay2019</v>
          </cell>
          <cell r="AK333">
            <v>78090</v>
          </cell>
          <cell r="AM333" t="str">
            <v>Week 11Green Bay2019</v>
          </cell>
          <cell r="AN333" t="str">
            <v>Bye</v>
          </cell>
          <cell r="AP333" t="str">
            <v>Week 12Green Bay2019</v>
          </cell>
          <cell r="AQ333">
            <v>71500</v>
          </cell>
          <cell r="AS333" t="str">
            <v>Week 13Green Bay2019</v>
          </cell>
          <cell r="AT333">
            <v>75950</v>
          </cell>
          <cell r="AV333" t="str">
            <v>Week 14Green Bay2019</v>
          </cell>
          <cell r="AW333">
            <v>77296</v>
          </cell>
          <cell r="AY333" t="str">
            <v>Week 15Green Bay2019</v>
          </cell>
          <cell r="AZ333">
            <v>78266</v>
          </cell>
          <cell r="BB333" t="str">
            <v>Week 16Green Bay2019</v>
          </cell>
          <cell r="BC333">
            <v>67157</v>
          </cell>
          <cell r="BE333" t="str">
            <v>Week 17Green Bay2019</v>
          </cell>
          <cell r="BF333">
            <v>62840</v>
          </cell>
        </row>
        <row r="334">
          <cell r="I334" t="str">
            <v>Week 1Houston2019</v>
          </cell>
          <cell r="J334">
            <v>73039</v>
          </cell>
          <cell r="L334" t="str">
            <v>Week 2Houston2019</v>
          </cell>
          <cell r="M334">
            <v>71651</v>
          </cell>
          <cell r="O334" t="str">
            <v>Week 3Houston2019</v>
          </cell>
          <cell r="P334">
            <v>25349</v>
          </cell>
          <cell r="R334" t="str">
            <v>Week 4Houston2019</v>
          </cell>
          <cell r="S334">
            <v>71699</v>
          </cell>
          <cell r="U334" t="str">
            <v>Week 5Houston2019</v>
          </cell>
          <cell r="V334">
            <v>71787</v>
          </cell>
          <cell r="X334" t="str">
            <v>Week 6Houston2019</v>
          </cell>
          <cell r="Y334">
            <v>73323</v>
          </cell>
          <cell r="AA334" t="str">
            <v>Week 7Houston2019</v>
          </cell>
          <cell r="AB334">
            <v>59977</v>
          </cell>
          <cell r="AD334" t="str">
            <v>Week 8Houston2019</v>
          </cell>
          <cell r="AE334">
            <v>71893</v>
          </cell>
          <cell r="AG334" t="str">
            <v>Week 9Houston2019</v>
          </cell>
          <cell r="AH334">
            <v>84771</v>
          </cell>
          <cell r="AJ334" t="str">
            <v>Week 10Houston2019</v>
          </cell>
          <cell r="AK334" t="str">
            <v>Bye</v>
          </cell>
          <cell r="AM334" t="str">
            <v>Week 11Houston2019</v>
          </cell>
          <cell r="AN334">
            <v>70731</v>
          </cell>
          <cell r="AP334" t="str">
            <v>Week 12Houston2019</v>
          </cell>
          <cell r="AQ334">
            <v>71727</v>
          </cell>
          <cell r="AS334" t="str">
            <v>Week 13Houston2019</v>
          </cell>
          <cell r="AT334">
            <v>72025</v>
          </cell>
          <cell r="AV334" t="str">
            <v>Week 14Houston2019</v>
          </cell>
          <cell r="AW334">
            <v>71769</v>
          </cell>
          <cell r="AY334" t="str">
            <v>Week 15Houston2019</v>
          </cell>
          <cell r="AZ334">
            <v>65265</v>
          </cell>
          <cell r="BB334" t="str">
            <v>Week 16Houston2019</v>
          </cell>
          <cell r="BC334">
            <v>49036</v>
          </cell>
          <cell r="BE334" t="str">
            <v>Week 17Houston2019</v>
          </cell>
          <cell r="BF334">
            <v>71794</v>
          </cell>
        </row>
        <row r="335">
          <cell r="I335" t="str">
            <v>Week 1Indianapolis2019</v>
          </cell>
          <cell r="J335">
            <v>25363</v>
          </cell>
          <cell r="L335" t="str">
            <v>Week 2Indianapolis2019</v>
          </cell>
          <cell r="M335">
            <v>62849</v>
          </cell>
          <cell r="O335" t="str">
            <v>Week 3Indianapolis2019</v>
          </cell>
          <cell r="P335">
            <v>60295</v>
          </cell>
          <cell r="R335" t="str">
            <v>Week 4Indianapolis2019</v>
          </cell>
          <cell r="S335">
            <v>62259</v>
          </cell>
          <cell r="U335" t="str">
            <v>Week 5Indianapolis2019</v>
          </cell>
          <cell r="V335">
            <v>73352</v>
          </cell>
          <cell r="X335" t="str">
            <v>Week 6Indianapolis2019</v>
          </cell>
          <cell r="Y335" t="str">
            <v>Bye</v>
          </cell>
          <cell r="AA335" t="str">
            <v>Week 7Indianapolis2019</v>
          </cell>
          <cell r="AB335">
            <v>59977</v>
          </cell>
          <cell r="AD335" t="str">
            <v>Week 8Indianapolis2019</v>
          </cell>
          <cell r="AE335">
            <v>61653</v>
          </cell>
          <cell r="AG335" t="str">
            <v>Week 9Indianapolis2019</v>
          </cell>
          <cell r="AH335">
            <v>61115</v>
          </cell>
          <cell r="AJ335" t="str">
            <v>Week 10Indianapolis2019</v>
          </cell>
          <cell r="AK335">
            <v>60510</v>
          </cell>
          <cell r="AM335" t="str">
            <v>Week 11Indianapolis2019</v>
          </cell>
          <cell r="AN335">
            <v>61986</v>
          </cell>
          <cell r="AP335" t="str">
            <v>Week 12Indianapolis2019</v>
          </cell>
          <cell r="AQ335">
            <v>71727</v>
          </cell>
          <cell r="AS335" t="str">
            <v>Week 13Indianapolis2019</v>
          </cell>
          <cell r="AT335">
            <v>60361</v>
          </cell>
          <cell r="AV335" t="str">
            <v>Week 14Indianapolis2019</v>
          </cell>
          <cell r="AW335">
            <v>50232</v>
          </cell>
          <cell r="AY335" t="str">
            <v>Week 15Indianapolis2019</v>
          </cell>
          <cell r="AZ335">
            <v>73053</v>
          </cell>
          <cell r="BB335" t="str">
            <v>Week 16Indianapolis2019</v>
          </cell>
          <cell r="BC335">
            <v>61845</v>
          </cell>
          <cell r="BE335" t="str">
            <v>Week 17Indianapolis2019</v>
          </cell>
          <cell r="BF335">
            <v>58472</v>
          </cell>
        </row>
        <row r="336">
          <cell r="I336" t="str">
            <v>Week 1Jacksonville2019</v>
          </cell>
          <cell r="J336">
            <v>60157</v>
          </cell>
          <cell r="L336" t="str">
            <v>Week 2Jacksonville2019</v>
          </cell>
          <cell r="M336">
            <v>71651</v>
          </cell>
          <cell r="O336" t="str">
            <v>Week 3Jacksonville2019</v>
          </cell>
          <cell r="P336">
            <v>58613</v>
          </cell>
          <cell r="R336" t="str">
            <v>Week 4Jacksonville2019</v>
          </cell>
          <cell r="S336">
            <v>76219</v>
          </cell>
          <cell r="U336" t="str">
            <v>Week 5Jacksonville2019</v>
          </cell>
          <cell r="V336">
            <v>72762</v>
          </cell>
          <cell r="X336" t="str">
            <v>Week 6Jacksonville2019</v>
          </cell>
          <cell r="Y336">
            <v>64341</v>
          </cell>
          <cell r="AA336" t="str">
            <v>Week 7Jacksonville2019</v>
          </cell>
          <cell r="AB336">
            <v>42784</v>
          </cell>
          <cell r="AD336" t="str">
            <v>Week 8Jacksonville2019</v>
          </cell>
          <cell r="AE336">
            <v>57833</v>
          </cell>
          <cell r="AG336" t="str">
            <v>Week 9Jacksonville2019</v>
          </cell>
          <cell r="AH336">
            <v>84771</v>
          </cell>
          <cell r="AJ336" t="str">
            <v>Week 10Jacksonville2019</v>
          </cell>
          <cell r="AK336" t="str">
            <v>Bye</v>
          </cell>
          <cell r="AM336" t="str">
            <v>Week 11Jacksonville2019</v>
          </cell>
          <cell r="AN336">
            <v>61986</v>
          </cell>
          <cell r="AP336" t="str">
            <v>Week 12Jacksonville2019</v>
          </cell>
          <cell r="AQ336">
            <v>60926</v>
          </cell>
          <cell r="AS336" t="str">
            <v>Week 13Jacksonville2019</v>
          </cell>
          <cell r="AT336">
            <v>62633</v>
          </cell>
          <cell r="AV336" t="str">
            <v>Week 14Jacksonville2019</v>
          </cell>
          <cell r="AW336">
            <v>57866</v>
          </cell>
          <cell r="AY336" t="str">
            <v>Week 15Jacksonville2019</v>
          </cell>
          <cell r="AZ336">
            <v>52788</v>
          </cell>
          <cell r="BB336" t="str">
            <v>Week 16Jacksonville2019</v>
          </cell>
          <cell r="BC336">
            <v>70873</v>
          </cell>
          <cell r="BE336" t="str">
            <v>Week 17Jacksonville2019</v>
          </cell>
          <cell r="BF336">
            <v>58472</v>
          </cell>
        </row>
        <row r="337">
          <cell r="I337" t="str">
            <v>Week 1Kansas City2019</v>
          </cell>
          <cell r="J337">
            <v>60157</v>
          </cell>
          <cell r="L337" t="str">
            <v>Week 2Kansas City2019</v>
          </cell>
          <cell r="M337">
            <v>52748</v>
          </cell>
          <cell r="O337" t="str">
            <v>Week 3Kansas City2019</v>
          </cell>
          <cell r="P337">
            <v>73390</v>
          </cell>
          <cell r="R337" t="str">
            <v>Week 4Kansas City2019</v>
          </cell>
          <cell r="S337">
            <v>65188</v>
          </cell>
          <cell r="U337" t="str">
            <v>Week 5Kansas City2019</v>
          </cell>
          <cell r="V337">
            <v>73352</v>
          </cell>
          <cell r="X337" t="str">
            <v>Week 6Kansas City2019</v>
          </cell>
          <cell r="Y337">
            <v>73323</v>
          </cell>
          <cell r="AA337" t="str">
            <v>Week 7Kansas City2019</v>
          </cell>
          <cell r="AB337">
            <v>76748</v>
          </cell>
          <cell r="AD337" t="str">
            <v>Week 8Kansas City2019</v>
          </cell>
          <cell r="AE337">
            <v>73558</v>
          </cell>
          <cell r="AG337" t="str">
            <v>Week 9Kansas City2019</v>
          </cell>
          <cell r="AH337">
            <v>73615</v>
          </cell>
          <cell r="AJ337" t="str">
            <v>Week 10Kansas City2019</v>
          </cell>
          <cell r="AK337">
            <v>68864</v>
          </cell>
          <cell r="AM337" t="str">
            <v>Week 11Kansas City2019</v>
          </cell>
          <cell r="AN337">
            <v>76252</v>
          </cell>
          <cell r="AP337" t="str">
            <v>Week 12Kansas City2019</v>
          </cell>
          <cell r="AQ337" t="str">
            <v>Bye</v>
          </cell>
          <cell r="AS337" t="str">
            <v>Week 13Kansas City2019</v>
          </cell>
          <cell r="AT337">
            <v>73548</v>
          </cell>
          <cell r="AV337" t="str">
            <v>Week 14Kansas City2019</v>
          </cell>
          <cell r="AW337">
            <v>65878</v>
          </cell>
          <cell r="AY337" t="str">
            <v>Week 15Kansas City2019</v>
          </cell>
          <cell r="AZ337">
            <v>73257</v>
          </cell>
          <cell r="BB337" t="str">
            <v>Week 16Kansas City2019</v>
          </cell>
          <cell r="BC337">
            <v>62213</v>
          </cell>
          <cell r="BE337" t="str">
            <v>Week 17Kansas City2019</v>
          </cell>
          <cell r="BF337">
            <v>73680</v>
          </cell>
        </row>
        <row r="338">
          <cell r="I338" t="str">
            <v>Week 1Los Angeles Chargers2019</v>
          </cell>
          <cell r="J338">
            <v>25363</v>
          </cell>
          <cell r="L338" t="str">
            <v>Week 2Los Angeles Chargers2019</v>
          </cell>
          <cell r="M338">
            <v>60158</v>
          </cell>
          <cell r="O338" t="str">
            <v>Week 3Los Angeles Chargers2019</v>
          </cell>
          <cell r="P338">
            <v>25349</v>
          </cell>
          <cell r="R338" t="str">
            <v>Week 4Los Angeles Chargers2019</v>
          </cell>
          <cell r="S338">
            <v>64278</v>
          </cell>
          <cell r="U338" t="str">
            <v>Week 5Los Angeles Chargers2019</v>
          </cell>
          <cell r="V338">
            <v>25357</v>
          </cell>
          <cell r="X338" t="str">
            <v>Week 6Los Angeles Chargers2019</v>
          </cell>
          <cell r="Y338">
            <v>25425</v>
          </cell>
          <cell r="AA338" t="str">
            <v>Week 7Los Angeles Chargers2019</v>
          </cell>
          <cell r="AB338">
            <v>62431</v>
          </cell>
          <cell r="AD338" t="str">
            <v>Week 8Los Angeles Chargers2019</v>
          </cell>
          <cell r="AE338">
            <v>61632</v>
          </cell>
          <cell r="AG338" t="str">
            <v>Week 9Los Angeles Chargers2019</v>
          </cell>
          <cell r="AH338">
            <v>25435</v>
          </cell>
          <cell r="AJ338" t="str">
            <v>Week 10Los Angeles Chargers2019</v>
          </cell>
          <cell r="AK338">
            <v>51954</v>
          </cell>
          <cell r="AM338" t="str">
            <v>Week 11Los Angeles Chargers2019</v>
          </cell>
          <cell r="AN338">
            <v>76252</v>
          </cell>
          <cell r="AP338" t="str">
            <v>Week 12Los Angeles Chargers2019</v>
          </cell>
          <cell r="AQ338" t="str">
            <v>Bye</v>
          </cell>
          <cell r="AS338" t="str">
            <v>Week 13Los Angeles Chargers2019</v>
          </cell>
          <cell r="AT338">
            <v>74638</v>
          </cell>
          <cell r="AV338" t="str">
            <v>Week 14Los Angeles Chargers2019</v>
          </cell>
          <cell r="AW338">
            <v>57866</v>
          </cell>
          <cell r="AY338" t="str">
            <v>Week 15Los Angeles Chargers2019</v>
          </cell>
          <cell r="AZ338">
            <v>25446</v>
          </cell>
          <cell r="BB338" t="str">
            <v>Week 16Los Angeles Chargers2019</v>
          </cell>
          <cell r="BC338">
            <v>25380</v>
          </cell>
          <cell r="BE338" t="str">
            <v>Week 17Los Angeles Chargers2019</v>
          </cell>
          <cell r="BF338">
            <v>73680</v>
          </cell>
        </row>
        <row r="339">
          <cell r="I339" t="str">
            <v>Week 1Los Angeles Rams2019</v>
          </cell>
          <cell r="J339">
            <v>72005</v>
          </cell>
          <cell r="L339" t="str">
            <v>Week 2Los Angeles Rams2019</v>
          </cell>
          <cell r="M339">
            <v>71460</v>
          </cell>
          <cell r="O339" t="str">
            <v>Week 3Los Angeles Rams2019</v>
          </cell>
          <cell r="P339">
            <v>67431</v>
          </cell>
          <cell r="R339" t="str">
            <v>Week 4Los Angeles Rams2019</v>
          </cell>
          <cell r="S339">
            <v>68117</v>
          </cell>
          <cell r="U339" t="str">
            <v>Week 5Los Angeles Rams2019</v>
          </cell>
          <cell r="V339">
            <v>68988</v>
          </cell>
          <cell r="X339" t="str">
            <v>Week 6Los Angeles Rams2019</v>
          </cell>
          <cell r="Y339">
            <v>75695</v>
          </cell>
          <cell r="AA339" t="str">
            <v>Week 7Los Angeles Rams2019</v>
          </cell>
          <cell r="AB339">
            <v>71856</v>
          </cell>
          <cell r="AD339" t="str">
            <v>Week 8Los Angeles Rams2019</v>
          </cell>
          <cell r="AE339">
            <v>83720</v>
          </cell>
          <cell r="AG339" t="str">
            <v>Week 9Los Angeles Rams2019</v>
          </cell>
          <cell r="AH339" t="str">
            <v>Bye</v>
          </cell>
          <cell r="AJ339" t="str">
            <v>Week 10Los Angeles Rams2019</v>
          </cell>
          <cell r="AK339">
            <v>63627</v>
          </cell>
          <cell r="AM339" t="str">
            <v>Week 11Los Angeles Rams2019</v>
          </cell>
          <cell r="AN339">
            <v>70758</v>
          </cell>
          <cell r="AP339" t="str">
            <v>Week 12Los Angeles Rams2019</v>
          </cell>
          <cell r="AQ339">
            <v>72409</v>
          </cell>
          <cell r="AS339" t="str">
            <v>Week 13Los Angeles Rams2019</v>
          </cell>
          <cell r="AT339">
            <v>60944</v>
          </cell>
          <cell r="AV339" t="str">
            <v>Week 14Los Angeles Rams2019</v>
          </cell>
          <cell r="AW339">
            <v>71501</v>
          </cell>
          <cell r="AY339" t="str">
            <v>Week 15Los Angeles Rams2019</v>
          </cell>
          <cell r="AZ339">
            <v>90436</v>
          </cell>
          <cell r="BB339" t="str">
            <v>Week 16Los Angeles Rams2019</v>
          </cell>
          <cell r="BC339">
            <v>70103</v>
          </cell>
          <cell r="BE339" t="str">
            <v>Week 17Los Angeles Rams2019</v>
          </cell>
          <cell r="BF339">
            <v>68665</v>
          </cell>
        </row>
        <row r="340">
          <cell r="I340" t="str">
            <v>Week 1Miami2019</v>
          </cell>
          <cell r="J340">
            <v>65012</v>
          </cell>
          <cell r="L340" t="str">
            <v>Week 2Miami2019</v>
          </cell>
          <cell r="M340">
            <v>65513</v>
          </cell>
          <cell r="O340" t="str">
            <v>Week 3Miami2019</v>
          </cell>
          <cell r="P340">
            <v>90127</v>
          </cell>
          <cell r="R340" t="str">
            <v>Week 4Miami2019</v>
          </cell>
          <cell r="S340">
            <v>64278</v>
          </cell>
          <cell r="U340" t="str">
            <v>Week 5Miami2019</v>
          </cell>
          <cell r="V340" t="str">
            <v>Bye</v>
          </cell>
          <cell r="X340" t="str">
            <v>Week 6Miami2019</v>
          </cell>
          <cell r="Y340">
            <v>59808</v>
          </cell>
          <cell r="AA340" t="str">
            <v>Week 7Miami2019</v>
          </cell>
          <cell r="AB340">
            <v>68340</v>
          </cell>
          <cell r="AD340" t="str">
            <v>Week 8Miami2019</v>
          </cell>
          <cell r="AE340">
            <v>59244</v>
          </cell>
          <cell r="AG340" t="str">
            <v>Week 9Miami2019</v>
          </cell>
          <cell r="AH340">
            <v>59229</v>
          </cell>
          <cell r="AJ340" t="str">
            <v>Week 10Miami2019</v>
          </cell>
          <cell r="AK340">
            <v>60510</v>
          </cell>
          <cell r="AM340" t="str">
            <v>Week 11Miami2019</v>
          </cell>
          <cell r="AN340">
            <v>64187</v>
          </cell>
          <cell r="AP340" t="str">
            <v>Week 12Miami2019</v>
          </cell>
          <cell r="AQ340">
            <v>67431</v>
          </cell>
          <cell r="AS340" t="str">
            <v>Week 13Miami2019</v>
          </cell>
          <cell r="AT340">
            <v>65545</v>
          </cell>
          <cell r="AV340" t="str">
            <v>Week 14Miami2019</v>
          </cell>
          <cell r="AW340">
            <v>78523</v>
          </cell>
          <cell r="AY340" t="str">
            <v>Week 15Miami2019</v>
          </cell>
          <cell r="AZ340">
            <v>72894</v>
          </cell>
          <cell r="BB340" t="str">
            <v>Week 16Miami2019</v>
          </cell>
          <cell r="BC340">
            <v>60968</v>
          </cell>
          <cell r="BE340" t="str">
            <v>Week 17Miami2019</v>
          </cell>
          <cell r="BF340">
            <v>65878</v>
          </cell>
        </row>
        <row r="341">
          <cell r="I341" t="str">
            <v>Week 1Minnesota2019</v>
          </cell>
          <cell r="J341">
            <v>66714</v>
          </cell>
          <cell r="L341" t="str">
            <v>Week 2Minnesota2019</v>
          </cell>
          <cell r="M341">
            <v>78416</v>
          </cell>
          <cell r="O341" t="str">
            <v>Week 3Minnesota2019</v>
          </cell>
          <cell r="P341">
            <v>66738</v>
          </cell>
          <cell r="R341" t="str">
            <v>Week 4Minnesota2019</v>
          </cell>
          <cell r="S341">
            <v>62131</v>
          </cell>
          <cell r="U341" t="str">
            <v>Week 5Minnesota2019</v>
          </cell>
          <cell r="V341">
            <v>75041</v>
          </cell>
          <cell r="X341" t="str">
            <v>Week 6Minnesota2019</v>
          </cell>
          <cell r="Y341">
            <v>66837</v>
          </cell>
          <cell r="AA341" t="str">
            <v>Week 7Minnesota2019</v>
          </cell>
          <cell r="AB341">
            <v>60314</v>
          </cell>
          <cell r="AD341" t="str">
            <v>Week 8Minnesota2019</v>
          </cell>
          <cell r="AE341">
            <v>66776</v>
          </cell>
          <cell r="AG341" t="str">
            <v>Week 9Minnesota2019</v>
          </cell>
          <cell r="AH341">
            <v>73615</v>
          </cell>
          <cell r="AJ341" t="str">
            <v>Week 10Minnesota2019</v>
          </cell>
          <cell r="AK341">
            <v>91188</v>
          </cell>
          <cell r="AM341" t="str">
            <v>Week 11Minnesota2019</v>
          </cell>
          <cell r="AN341">
            <v>66883</v>
          </cell>
          <cell r="AP341" t="str">
            <v>Week 12Minnesota2019</v>
          </cell>
          <cell r="AQ341" t="str">
            <v>Bye</v>
          </cell>
          <cell r="AS341" t="str">
            <v>Week 13Minnesota2019</v>
          </cell>
          <cell r="AT341">
            <v>69080</v>
          </cell>
          <cell r="AV341" t="str">
            <v>Week 14Minnesota2019</v>
          </cell>
          <cell r="AW341">
            <v>66776</v>
          </cell>
          <cell r="AY341" t="str">
            <v>Week 15Minnesota2019</v>
          </cell>
          <cell r="AZ341">
            <v>25446</v>
          </cell>
          <cell r="BB341" t="str">
            <v>Week 16Minnesota2019</v>
          </cell>
          <cell r="BC341">
            <v>67157</v>
          </cell>
          <cell r="BE341" t="str">
            <v>Week 17Minnesota2019</v>
          </cell>
          <cell r="BF341">
            <v>66913</v>
          </cell>
        </row>
        <row r="342">
          <cell r="I342" t="str">
            <v>Week 1New England2019</v>
          </cell>
          <cell r="J342">
            <v>65878</v>
          </cell>
          <cell r="L342" t="str">
            <v>Week 2New England2019</v>
          </cell>
          <cell r="M342">
            <v>65513</v>
          </cell>
          <cell r="O342" t="str">
            <v>Week 3New England2019</v>
          </cell>
          <cell r="P342">
            <v>65878</v>
          </cell>
          <cell r="R342" t="str">
            <v>Week 4New England2019</v>
          </cell>
          <cell r="S342">
            <v>70317</v>
          </cell>
          <cell r="U342" t="str">
            <v>Week 5New England2019</v>
          </cell>
          <cell r="V342">
            <v>76483</v>
          </cell>
          <cell r="X342" t="str">
            <v>Week 6New England2019</v>
          </cell>
          <cell r="Y342">
            <v>65878</v>
          </cell>
          <cell r="AA342" t="str">
            <v>Week 7New England2019</v>
          </cell>
          <cell r="AB342">
            <v>78523</v>
          </cell>
          <cell r="AD342" t="str">
            <v>Week 8New England2019</v>
          </cell>
          <cell r="AE342">
            <v>65878</v>
          </cell>
          <cell r="AG342" t="str">
            <v>Week 9New England2019</v>
          </cell>
          <cell r="AH342">
            <v>71157</v>
          </cell>
          <cell r="AJ342" t="str">
            <v>Week 10New England2019</v>
          </cell>
          <cell r="AK342" t="str">
            <v>Bye</v>
          </cell>
          <cell r="AM342" t="str">
            <v>Week 11New England2019</v>
          </cell>
          <cell r="AN342">
            <v>69796</v>
          </cell>
          <cell r="AP342" t="str">
            <v>Week 12New England2019</v>
          </cell>
          <cell r="AQ342">
            <v>65878</v>
          </cell>
          <cell r="AS342" t="str">
            <v>Week 13New England2019</v>
          </cell>
          <cell r="AT342">
            <v>72025</v>
          </cell>
          <cell r="AV342" t="str">
            <v>Week 14New England2019</v>
          </cell>
          <cell r="AW342">
            <v>65878</v>
          </cell>
          <cell r="AY342" t="str">
            <v>Week 15New England2019</v>
          </cell>
          <cell r="AZ342">
            <v>57066</v>
          </cell>
          <cell r="BB342" t="str">
            <v>Week 16New England2019</v>
          </cell>
          <cell r="BC342">
            <v>65878</v>
          </cell>
          <cell r="BE342" t="str">
            <v>Week 17New England2019</v>
          </cell>
          <cell r="BF342">
            <v>65878</v>
          </cell>
        </row>
        <row r="343">
          <cell r="I343" t="str">
            <v>Week 1New Orleans2019</v>
          </cell>
          <cell r="J343">
            <v>73039</v>
          </cell>
          <cell r="L343" t="str">
            <v>Week 2New Orleans2019</v>
          </cell>
          <cell r="M343">
            <v>71460</v>
          </cell>
          <cell r="O343" t="str">
            <v>Week 3New Orleans2019</v>
          </cell>
          <cell r="P343">
            <v>69005</v>
          </cell>
          <cell r="R343" t="str">
            <v>Week 4New Orleans2019</v>
          </cell>
          <cell r="S343">
            <v>73086</v>
          </cell>
          <cell r="U343" t="str">
            <v>Week 5New Orleans2019</v>
          </cell>
          <cell r="V343">
            <v>73029</v>
          </cell>
          <cell r="X343" t="str">
            <v>Week 6New Orleans2019</v>
          </cell>
          <cell r="Y343">
            <v>64341</v>
          </cell>
          <cell r="AA343" t="str">
            <v>Week 7New Orleans2019</v>
          </cell>
          <cell r="AB343">
            <v>62306</v>
          </cell>
          <cell r="AD343" t="str">
            <v>Week 8New Orleans2019</v>
          </cell>
          <cell r="AE343">
            <v>73064</v>
          </cell>
          <cell r="AG343" t="str">
            <v>Week 9New Orleans2019</v>
          </cell>
          <cell r="AH343" t="str">
            <v>Bye</v>
          </cell>
          <cell r="AJ343" t="str">
            <v>Week 10New Orleans2019</v>
          </cell>
          <cell r="AK343">
            <v>73283</v>
          </cell>
          <cell r="AM343" t="str">
            <v>Week 11New Orleans2019</v>
          </cell>
          <cell r="AN343">
            <v>54333</v>
          </cell>
          <cell r="AP343" t="str">
            <v>Week 12New Orleans2019</v>
          </cell>
          <cell r="AQ343">
            <v>73068</v>
          </cell>
          <cell r="AS343" t="str">
            <v>Week 13New Orleans2019</v>
          </cell>
          <cell r="AT343">
            <v>71993</v>
          </cell>
          <cell r="AV343" t="str">
            <v>Week 14New Orleans2019</v>
          </cell>
          <cell r="AW343">
            <v>73038</v>
          </cell>
          <cell r="AY343" t="str">
            <v>Week 15New Orleans2019</v>
          </cell>
          <cell r="AZ343">
            <v>73053</v>
          </cell>
          <cell r="BB343" t="str">
            <v>Week 16New Orleans2019</v>
          </cell>
          <cell r="BC343">
            <v>66756</v>
          </cell>
          <cell r="BE343" t="str">
            <v>Week 17New Orleans2019</v>
          </cell>
          <cell r="BF343">
            <v>72203</v>
          </cell>
        </row>
        <row r="344">
          <cell r="I344" t="str">
            <v>Week 1New York Giants2019</v>
          </cell>
          <cell r="J344">
            <v>90353</v>
          </cell>
          <cell r="L344" t="str">
            <v>Week 2New York Giants2019</v>
          </cell>
          <cell r="M344">
            <v>74569</v>
          </cell>
          <cell r="O344" t="str">
            <v>Week 3New York Giants2019</v>
          </cell>
          <cell r="P344">
            <v>55070</v>
          </cell>
          <cell r="R344" t="str">
            <v>Week 4New York Giants2019</v>
          </cell>
          <cell r="S344">
            <v>74149</v>
          </cell>
          <cell r="U344" t="str">
            <v>Week 5New York Giants2019</v>
          </cell>
          <cell r="V344">
            <v>75041</v>
          </cell>
          <cell r="X344" t="str">
            <v>Week 6New York Giants2019</v>
          </cell>
          <cell r="Y344">
            <v>65878</v>
          </cell>
          <cell r="AA344" t="str">
            <v>Week 7New York Giants2019</v>
          </cell>
          <cell r="AB344">
            <v>73577</v>
          </cell>
          <cell r="AD344" t="str">
            <v>Week 8New York Giants2019</v>
          </cell>
          <cell r="AE344">
            <v>58509</v>
          </cell>
          <cell r="AG344" t="str">
            <v>Week 9New York Giants2019</v>
          </cell>
          <cell r="AH344">
            <v>76107</v>
          </cell>
          <cell r="AJ344" t="str">
            <v>Week 10New York Giants2019</v>
          </cell>
          <cell r="AK344">
            <v>78523</v>
          </cell>
          <cell r="AM344" t="str">
            <v>Week 11New York Giants2019</v>
          </cell>
          <cell r="AN344" t="str">
            <v>Bye</v>
          </cell>
          <cell r="AP344" t="str">
            <v>Week 12New York Giants2019</v>
          </cell>
          <cell r="AQ344">
            <v>61581</v>
          </cell>
          <cell r="AS344" t="str">
            <v>Week 13New York Giants2019</v>
          </cell>
          <cell r="AT344">
            <v>75950</v>
          </cell>
          <cell r="AV344" t="str">
            <v>Week 14New York Giants2019</v>
          </cell>
          <cell r="AW344">
            <v>69796</v>
          </cell>
          <cell r="AY344" t="str">
            <v>Week 15New York Giants2019</v>
          </cell>
          <cell r="AZ344">
            <v>72894</v>
          </cell>
          <cell r="BB344" t="str">
            <v>Week 16New York Giants2019</v>
          </cell>
          <cell r="BC344">
            <v>66083</v>
          </cell>
          <cell r="BE344" t="str">
            <v>Week 17New York Giants2019</v>
          </cell>
          <cell r="BF344">
            <v>75029</v>
          </cell>
        </row>
        <row r="345">
          <cell r="I345" t="str">
            <v>Week 1New York Jets2019</v>
          </cell>
          <cell r="J345">
            <v>78523</v>
          </cell>
          <cell r="L345" t="str">
            <v>Week 2New York Jets2019</v>
          </cell>
          <cell r="M345">
            <v>78523</v>
          </cell>
          <cell r="O345" t="str">
            <v>Week 3New York Jets2019</v>
          </cell>
          <cell r="P345">
            <v>65878</v>
          </cell>
          <cell r="R345" t="str">
            <v>Week 4New York Jets2019</v>
          </cell>
          <cell r="S345" t="str">
            <v>Bye</v>
          </cell>
          <cell r="U345" t="str">
            <v>Week 5New York Jets2019</v>
          </cell>
          <cell r="V345">
            <v>69796</v>
          </cell>
          <cell r="X345" t="str">
            <v>Week 6New York Jets2019</v>
          </cell>
          <cell r="Y345">
            <v>78523</v>
          </cell>
          <cell r="AA345" t="str">
            <v>Week 7New York Jets2019</v>
          </cell>
          <cell r="AB345">
            <v>78523</v>
          </cell>
          <cell r="AD345" t="str">
            <v>Week 8New York Jets2019</v>
          </cell>
          <cell r="AE345">
            <v>57833</v>
          </cell>
          <cell r="AG345" t="str">
            <v>Week 9New York Jets2019</v>
          </cell>
          <cell r="AH345">
            <v>59229</v>
          </cell>
          <cell r="AJ345" t="str">
            <v>Week 10New York Jets2019</v>
          </cell>
          <cell r="AK345">
            <v>78523</v>
          </cell>
          <cell r="AM345" t="str">
            <v>Week 11New York Jets2019</v>
          </cell>
          <cell r="AN345">
            <v>56426</v>
          </cell>
          <cell r="AP345" t="str">
            <v>Week 12New York Jets2019</v>
          </cell>
          <cell r="AQ345">
            <v>78523</v>
          </cell>
          <cell r="AS345" t="str">
            <v>Week 13New York Jets2019</v>
          </cell>
          <cell r="AT345">
            <v>39804</v>
          </cell>
          <cell r="AV345" t="str">
            <v>Week 14New York Jets2019</v>
          </cell>
          <cell r="AW345">
            <v>78523</v>
          </cell>
          <cell r="AY345" t="str">
            <v>Week 15New York Jets2019</v>
          </cell>
          <cell r="AZ345">
            <v>70545</v>
          </cell>
          <cell r="BB345" t="str">
            <v>Week 16New York Jets2019</v>
          </cell>
          <cell r="BC345">
            <v>78523</v>
          </cell>
          <cell r="BE345" t="str">
            <v>Week 17New York Jets2019</v>
          </cell>
          <cell r="BF345">
            <v>69016</v>
          </cell>
        </row>
        <row r="346">
          <cell r="I346" t="str">
            <v>Week 1Oakland2019</v>
          </cell>
          <cell r="J346">
            <v>52359</v>
          </cell>
          <cell r="L346" t="str">
            <v>Week 2Oakland2019</v>
          </cell>
          <cell r="M346">
            <v>52748</v>
          </cell>
          <cell r="O346" t="str">
            <v>Week 3Oakland2019</v>
          </cell>
          <cell r="P346">
            <v>66738</v>
          </cell>
          <cell r="R346" t="str">
            <v>Week 4Oakland2019</v>
          </cell>
          <cell r="S346">
            <v>62259</v>
          </cell>
          <cell r="U346" t="str">
            <v>Week 5Oakland2019</v>
          </cell>
          <cell r="V346">
            <v>60463</v>
          </cell>
          <cell r="X346" t="str">
            <v>Week 6Oakland2019</v>
          </cell>
          <cell r="Y346" t="str">
            <v>Bye</v>
          </cell>
          <cell r="AA346" t="str">
            <v>Week 7Oakland2019</v>
          </cell>
          <cell r="AB346">
            <v>78160</v>
          </cell>
          <cell r="AD346" t="str">
            <v>Week 8Oakland2019</v>
          </cell>
          <cell r="AE346">
            <v>71893</v>
          </cell>
          <cell r="AG346" t="str">
            <v>Week 9Oakland2019</v>
          </cell>
          <cell r="AH346">
            <v>53318</v>
          </cell>
          <cell r="AJ346" t="str">
            <v>Week 10Oakland2019</v>
          </cell>
          <cell r="AK346">
            <v>51954</v>
          </cell>
          <cell r="AM346" t="str">
            <v>Week 11Oakland2019</v>
          </cell>
          <cell r="AN346">
            <v>51921</v>
          </cell>
          <cell r="AP346" t="str">
            <v>Week 12Oakland2019</v>
          </cell>
          <cell r="AQ346">
            <v>78523</v>
          </cell>
          <cell r="AS346" t="str">
            <v>Week 13Oakland2019</v>
          </cell>
          <cell r="AT346">
            <v>73548</v>
          </cell>
          <cell r="AV346" t="str">
            <v>Week 14Oakland2019</v>
          </cell>
          <cell r="AW346">
            <v>52760</v>
          </cell>
          <cell r="AY346" t="str">
            <v>Week 15Oakland2019</v>
          </cell>
          <cell r="AZ346">
            <v>52788</v>
          </cell>
          <cell r="BB346" t="str">
            <v>Week 16Oakland2019</v>
          </cell>
          <cell r="BC346">
            <v>25380</v>
          </cell>
          <cell r="BE346" t="str">
            <v>Week 17Oakland2019</v>
          </cell>
          <cell r="BF346">
            <v>76334</v>
          </cell>
        </row>
        <row r="347">
          <cell r="I347" t="str">
            <v>Week 1Philadelphia2019</v>
          </cell>
          <cell r="J347">
            <v>69696</v>
          </cell>
          <cell r="L347" t="str">
            <v>Week 2Philadelphia2019</v>
          </cell>
          <cell r="M347">
            <v>72443</v>
          </cell>
          <cell r="O347" t="str">
            <v>Week 3Philadelphia2019</v>
          </cell>
          <cell r="P347">
            <v>69796</v>
          </cell>
          <cell r="R347" t="str">
            <v>Week 4Philadelphia2019</v>
          </cell>
          <cell r="S347">
            <v>77509</v>
          </cell>
          <cell r="U347" t="str">
            <v>Week 5Philadelphia2019</v>
          </cell>
          <cell r="V347">
            <v>69796</v>
          </cell>
          <cell r="X347" t="str">
            <v>Week 6Philadelphia2019</v>
          </cell>
          <cell r="Y347">
            <v>66837</v>
          </cell>
          <cell r="AA347" t="str">
            <v>Week 7Philadelphia2019</v>
          </cell>
          <cell r="AB347">
            <v>91213</v>
          </cell>
          <cell r="AD347" t="str">
            <v>Week 8Philadelphia2019</v>
          </cell>
          <cell r="AE347">
            <v>69435</v>
          </cell>
          <cell r="AG347" t="str">
            <v>Week 9Philadelphia2019</v>
          </cell>
          <cell r="AH347">
            <v>69796</v>
          </cell>
          <cell r="AJ347" t="str">
            <v>Week 10Philadelphia2019</v>
          </cell>
          <cell r="AK347" t="str">
            <v>Bye</v>
          </cell>
          <cell r="AM347" t="str">
            <v>Week 11Philadelphia2019</v>
          </cell>
          <cell r="AN347">
            <v>69796</v>
          </cell>
          <cell r="AP347" t="str">
            <v>Week 12Philadelphia2019</v>
          </cell>
          <cell r="AQ347">
            <v>69796</v>
          </cell>
          <cell r="AS347" t="str">
            <v>Week 13Philadelphia2019</v>
          </cell>
          <cell r="AT347">
            <v>65545</v>
          </cell>
          <cell r="AV347" t="str">
            <v>Week 14Philadelphia2019</v>
          </cell>
          <cell r="AW347">
            <v>69796</v>
          </cell>
          <cell r="AY347" t="str">
            <v>Week 15Philadelphia2019</v>
          </cell>
          <cell r="AZ347">
            <v>63246</v>
          </cell>
          <cell r="BB347" t="str">
            <v>Week 16Philadelphia2019</v>
          </cell>
          <cell r="BC347">
            <v>69796</v>
          </cell>
          <cell r="BE347" t="str">
            <v>Week 17Philadelphia2019</v>
          </cell>
          <cell r="BF347">
            <v>75029</v>
          </cell>
        </row>
        <row r="348">
          <cell r="I348" t="str">
            <v>Week 1Pittsburgh2019</v>
          </cell>
          <cell r="J348">
            <v>65878</v>
          </cell>
          <cell r="L348" t="str">
            <v>Week 2Pittsburgh2019</v>
          </cell>
          <cell r="M348">
            <v>65063</v>
          </cell>
          <cell r="O348" t="str">
            <v>Week 3Pittsburgh2019</v>
          </cell>
          <cell r="P348">
            <v>69439</v>
          </cell>
          <cell r="R348" t="str">
            <v>Week 4Pittsburgh2019</v>
          </cell>
          <cell r="S348">
            <v>57959</v>
          </cell>
          <cell r="U348" t="str">
            <v>Week 5Pittsburgh2019</v>
          </cell>
          <cell r="V348">
            <v>64037</v>
          </cell>
          <cell r="X348" t="str">
            <v>Week 6Pittsburgh2019</v>
          </cell>
          <cell r="Y348">
            <v>25425</v>
          </cell>
          <cell r="AA348" t="str">
            <v>Week 7Pittsburgh2019</v>
          </cell>
          <cell r="AB348" t="str">
            <v>Bye</v>
          </cell>
          <cell r="AD348" t="str">
            <v>Week 8Pittsburgh2019</v>
          </cell>
          <cell r="AE348">
            <v>59244</v>
          </cell>
          <cell r="AG348" t="str">
            <v>Week 9Pittsburgh2019</v>
          </cell>
          <cell r="AH348">
            <v>61115</v>
          </cell>
          <cell r="AJ348" t="str">
            <v>Week 10Pittsburgh2019</v>
          </cell>
          <cell r="AK348">
            <v>63627</v>
          </cell>
          <cell r="AM348" t="str">
            <v>Week 11Pittsburgh2019</v>
          </cell>
          <cell r="AN348">
            <v>67431</v>
          </cell>
          <cell r="AP348" t="str">
            <v>Week 12Pittsburgh2019</v>
          </cell>
          <cell r="AQ348">
            <v>47423</v>
          </cell>
          <cell r="AS348" t="str">
            <v>Week 13Pittsburgh2019</v>
          </cell>
          <cell r="AT348">
            <v>62157</v>
          </cell>
          <cell r="AV348" t="str">
            <v>Week 14Pittsburgh2019</v>
          </cell>
          <cell r="AW348">
            <v>63880</v>
          </cell>
          <cell r="AY348" t="str">
            <v>Week 15Pittsburgh2019</v>
          </cell>
          <cell r="AZ348">
            <v>64694</v>
          </cell>
          <cell r="BB348" t="str">
            <v>Week 16Pittsburgh2019</v>
          </cell>
          <cell r="BC348">
            <v>78523</v>
          </cell>
          <cell r="BE348" t="str">
            <v>Week 17Pittsburgh2019</v>
          </cell>
          <cell r="BF348">
            <v>70695</v>
          </cell>
        </row>
        <row r="349">
          <cell r="I349" t="str">
            <v>Week 1San Francisco2019</v>
          </cell>
          <cell r="J349">
            <v>55976</v>
          </cell>
          <cell r="L349" t="str">
            <v>Week 2San Francisco2019</v>
          </cell>
          <cell r="M349">
            <v>50666</v>
          </cell>
          <cell r="O349" t="str">
            <v>Week 3San Francisco2019</v>
          </cell>
          <cell r="P349">
            <v>69439</v>
          </cell>
          <cell r="R349" t="str">
            <v>Week 4San Francisco2019</v>
          </cell>
          <cell r="S349" t="str">
            <v>Bye</v>
          </cell>
          <cell r="U349" t="str">
            <v>Week 5San Francisco2019</v>
          </cell>
          <cell r="V349">
            <v>70585</v>
          </cell>
          <cell r="X349" t="str">
            <v>Week 6San Francisco2019</v>
          </cell>
          <cell r="Y349">
            <v>75695</v>
          </cell>
          <cell r="AA349" t="str">
            <v>Week 7San Francisco2019</v>
          </cell>
          <cell r="AB349">
            <v>61459</v>
          </cell>
          <cell r="AD349" t="str">
            <v>Week 8San Francisco2019</v>
          </cell>
          <cell r="AE349">
            <v>69083</v>
          </cell>
          <cell r="AG349" t="str">
            <v>Week 9San Francisco2019</v>
          </cell>
          <cell r="AH349">
            <v>60986</v>
          </cell>
          <cell r="AJ349" t="str">
            <v>Week 10San Francisco2019</v>
          </cell>
          <cell r="AK349">
            <v>71404</v>
          </cell>
          <cell r="AM349" t="str">
            <v>Week 11San Francisco2019</v>
          </cell>
          <cell r="AN349">
            <v>69419</v>
          </cell>
          <cell r="AP349" t="str">
            <v>Week 12San Francisco2019</v>
          </cell>
          <cell r="AQ349">
            <v>71500</v>
          </cell>
          <cell r="AS349" t="str">
            <v>Week 13San Francisco2019</v>
          </cell>
          <cell r="AT349">
            <v>71029</v>
          </cell>
          <cell r="AV349" t="str">
            <v>Week 14San Francisco2019</v>
          </cell>
          <cell r="AW349">
            <v>73038</v>
          </cell>
          <cell r="AY349" t="str">
            <v>Week 15San Francisco2019</v>
          </cell>
          <cell r="AZ349">
            <v>70910</v>
          </cell>
          <cell r="BB349" t="str">
            <v>Week 16San Francisco2019</v>
          </cell>
          <cell r="BC349">
            <v>70103</v>
          </cell>
          <cell r="BE349" t="str">
            <v>Week 17San Francisco2019</v>
          </cell>
          <cell r="BF349">
            <v>69162</v>
          </cell>
        </row>
        <row r="350">
          <cell r="I350" t="str">
            <v>Week 1Seattle2019</v>
          </cell>
          <cell r="J350">
            <v>68710</v>
          </cell>
          <cell r="L350" t="str">
            <v>Week 2Seattle2019</v>
          </cell>
          <cell r="M350">
            <v>65063</v>
          </cell>
          <cell r="O350" t="str">
            <v>Week 3Seattle2019</v>
          </cell>
          <cell r="P350">
            <v>69005</v>
          </cell>
          <cell r="R350" t="str">
            <v>Week 4Seattle2019</v>
          </cell>
          <cell r="S350">
            <v>60500</v>
          </cell>
          <cell r="U350" t="str">
            <v>Week 5Seattle2019</v>
          </cell>
          <cell r="V350">
            <v>68988</v>
          </cell>
          <cell r="X350" t="str">
            <v>Week 6Seattle2019</v>
          </cell>
          <cell r="Y350">
            <v>67431</v>
          </cell>
          <cell r="AA350" t="str">
            <v>Week 7Seattle2019</v>
          </cell>
          <cell r="AB350">
            <v>69012</v>
          </cell>
          <cell r="AD350" t="str">
            <v>Week 8Seattle2019</v>
          </cell>
          <cell r="AE350">
            <v>71483</v>
          </cell>
          <cell r="AG350" t="str">
            <v>Week 9Seattle2019</v>
          </cell>
          <cell r="AH350">
            <v>68948</v>
          </cell>
          <cell r="AJ350" t="str">
            <v>Week 10Seattle2019</v>
          </cell>
          <cell r="AK350">
            <v>71404</v>
          </cell>
          <cell r="AM350" t="str">
            <v>Week 11Seattle2019</v>
          </cell>
          <cell r="AN350" t="str">
            <v>Bye</v>
          </cell>
          <cell r="AP350" t="str">
            <v>Week 12Seattle2019</v>
          </cell>
          <cell r="AQ350">
            <v>69796</v>
          </cell>
          <cell r="AS350" t="str">
            <v>Week 13Seattle2019</v>
          </cell>
          <cell r="AT350">
            <v>69080</v>
          </cell>
          <cell r="AV350" t="str">
            <v>Week 14Seattle2019</v>
          </cell>
          <cell r="AW350">
            <v>71501</v>
          </cell>
          <cell r="AY350" t="str">
            <v>Week 15Seattle2019</v>
          </cell>
          <cell r="AZ350">
            <v>72544</v>
          </cell>
          <cell r="BB350" t="str">
            <v>Week 16Seattle2019</v>
          </cell>
          <cell r="BC350">
            <v>69022</v>
          </cell>
          <cell r="BE350" t="str">
            <v>Week 17Seattle2019</v>
          </cell>
          <cell r="BF350">
            <v>69162</v>
          </cell>
        </row>
        <row r="351">
          <cell r="I351" t="str">
            <v>Week 1Tampa Bay2019</v>
          </cell>
          <cell r="J351">
            <v>55976</v>
          </cell>
          <cell r="L351" t="str">
            <v>Week 2Tampa Bay2019</v>
          </cell>
          <cell r="M351">
            <v>71101</v>
          </cell>
          <cell r="O351" t="str">
            <v>Week 3Tampa Bay2019</v>
          </cell>
          <cell r="P351">
            <v>55070</v>
          </cell>
          <cell r="R351" t="str">
            <v>Week 4Tampa Bay2019</v>
          </cell>
          <cell r="S351">
            <v>68117</v>
          </cell>
          <cell r="U351" t="str">
            <v>Week 5Tampa Bay2019</v>
          </cell>
          <cell r="V351">
            <v>73029</v>
          </cell>
          <cell r="X351" t="str">
            <v>Week 6Tampa Bay2019</v>
          </cell>
          <cell r="Y351">
            <v>60087</v>
          </cell>
          <cell r="AA351" t="str">
            <v>Week 7Tampa Bay2019</v>
          </cell>
          <cell r="AB351" t="str">
            <v>Bye</v>
          </cell>
          <cell r="AD351" t="str">
            <v>Week 8Tampa Bay2019</v>
          </cell>
          <cell r="AE351">
            <v>62073</v>
          </cell>
          <cell r="AG351" t="str">
            <v>Week 9Tampa Bay2019</v>
          </cell>
          <cell r="AH351">
            <v>68948</v>
          </cell>
          <cell r="AJ351" t="str">
            <v>Week 10Tampa Bay2019</v>
          </cell>
          <cell r="AK351">
            <v>40038</v>
          </cell>
          <cell r="AM351" t="str">
            <v>Week 11Tampa Bay2019</v>
          </cell>
          <cell r="AN351">
            <v>54333</v>
          </cell>
          <cell r="AP351" t="str">
            <v>Week 12Tampa Bay2019</v>
          </cell>
          <cell r="AQ351">
            <v>71463</v>
          </cell>
          <cell r="AS351" t="str">
            <v>Week 13Tampa Bay2019</v>
          </cell>
          <cell r="AT351">
            <v>62633</v>
          </cell>
          <cell r="AV351" t="str">
            <v>Week 14Tampa Bay2019</v>
          </cell>
          <cell r="AW351">
            <v>50232</v>
          </cell>
          <cell r="AY351" t="str">
            <v>Week 15Tampa Bay2019</v>
          </cell>
          <cell r="AZ351">
            <v>56515</v>
          </cell>
          <cell r="BB351" t="str">
            <v>Week 16Tampa Bay2019</v>
          </cell>
          <cell r="BC351">
            <v>49036</v>
          </cell>
          <cell r="BE351" t="str">
            <v>Week 17Tampa Bay2019</v>
          </cell>
          <cell r="BF351">
            <v>50417</v>
          </cell>
        </row>
        <row r="352">
          <cell r="I352" t="str">
            <v>Week 1Tennessee2019</v>
          </cell>
          <cell r="J352">
            <v>67431</v>
          </cell>
          <cell r="L352" t="str">
            <v>Week 2Tennessee2019</v>
          </cell>
          <cell r="M352">
            <v>62849</v>
          </cell>
          <cell r="O352" t="str">
            <v>Week 3Tennessee2019</v>
          </cell>
          <cell r="P352">
            <v>58613</v>
          </cell>
          <cell r="R352" t="str">
            <v>Week 4Tennessee2019</v>
          </cell>
          <cell r="S352">
            <v>72108</v>
          </cell>
          <cell r="U352" t="str">
            <v>Week 5Tennessee2019</v>
          </cell>
          <cell r="V352">
            <v>66910</v>
          </cell>
          <cell r="X352" t="str">
            <v>Week 6Tennessee2019</v>
          </cell>
          <cell r="Y352">
            <v>75815</v>
          </cell>
          <cell r="AA352" t="str">
            <v>Week 7Tennessee2019</v>
          </cell>
          <cell r="AB352">
            <v>62431</v>
          </cell>
          <cell r="AD352" t="str">
            <v>Week 8Tennessee2019</v>
          </cell>
          <cell r="AE352">
            <v>62073</v>
          </cell>
          <cell r="AG352" t="str">
            <v>Week 9Tennessee2019</v>
          </cell>
          <cell r="AH352">
            <v>72540</v>
          </cell>
          <cell r="AJ352" t="str">
            <v>Week 10Tennessee2019</v>
          </cell>
          <cell r="AK352">
            <v>68864</v>
          </cell>
          <cell r="AM352" t="str">
            <v>Week 11Tennessee2019</v>
          </cell>
          <cell r="AN352" t="str">
            <v>Bye</v>
          </cell>
          <cell r="AP352" t="str">
            <v>Week 12Tennessee2019</v>
          </cell>
          <cell r="AQ352">
            <v>60926</v>
          </cell>
          <cell r="AS352" t="str">
            <v>Week 13Tennessee2019</v>
          </cell>
          <cell r="AT352">
            <v>60361</v>
          </cell>
          <cell r="AV352" t="str">
            <v>Week 14Tennessee2019</v>
          </cell>
          <cell r="AW352">
            <v>52760</v>
          </cell>
          <cell r="AY352" t="str">
            <v>Week 15Tennessee2019</v>
          </cell>
          <cell r="AZ352">
            <v>65265</v>
          </cell>
          <cell r="BB352" t="str">
            <v>Week 16Tennessee2019</v>
          </cell>
          <cell r="BC352">
            <v>66756</v>
          </cell>
          <cell r="BE352" t="str">
            <v>Week 17Tennessee2019</v>
          </cell>
          <cell r="BF352">
            <v>71794</v>
          </cell>
        </row>
        <row r="353">
          <cell r="I353" t="str">
            <v>Week 1Washington2019</v>
          </cell>
          <cell r="J353">
            <v>69696</v>
          </cell>
          <cell r="L353" t="str">
            <v>Week 2Washington2019</v>
          </cell>
          <cell r="M353">
            <v>75128</v>
          </cell>
          <cell r="O353" t="str">
            <v>Week 3Washington2019</v>
          </cell>
          <cell r="P353">
            <v>67327</v>
          </cell>
          <cell r="R353" t="str">
            <v>Week 4Washington2019</v>
          </cell>
          <cell r="S353">
            <v>74149</v>
          </cell>
          <cell r="U353" t="str">
            <v>Week 5Washington2019</v>
          </cell>
          <cell r="V353">
            <v>76483</v>
          </cell>
          <cell r="X353" t="str">
            <v>Week 6Washington2019</v>
          </cell>
          <cell r="Y353">
            <v>59808</v>
          </cell>
          <cell r="AA353" t="str">
            <v>Week 7Washington2019</v>
          </cell>
          <cell r="AB353">
            <v>61459</v>
          </cell>
          <cell r="AD353" t="str">
            <v>Week 8Washington2019</v>
          </cell>
          <cell r="AE353">
            <v>66776</v>
          </cell>
          <cell r="AG353" t="str">
            <v>Week 9Washington2019</v>
          </cell>
          <cell r="AH353">
            <v>67685</v>
          </cell>
          <cell r="AJ353" t="str">
            <v>Week 10Washington2019</v>
          </cell>
          <cell r="AK353" t="str">
            <v>Bye</v>
          </cell>
          <cell r="AM353" t="str">
            <v>Week 11Washington2019</v>
          </cell>
          <cell r="AN353">
            <v>56426</v>
          </cell>
          <cell r="AP353" t="str">
            <v>Week 12Washington2019</v>
          </cell>
          <cell r="AQ353">
            <v>57754</v>
          </cell>
          <cell r="AS353" t="str">
            <v>Week 13Washington2019</v>
          </cell>
          <cell r="AT353">
            <v>71504</v>
          </cell>
          <cell r="AV353" t="str">
            <v>Week 14Washington2019</v>
          </cell>
          <cell r="AW353">
            <v>77296</v>
          </cell>
          <cell r="AY353" t="str">
            <v>Week 15Washington2019</v>
          </cell>
          <cell r="AZ353">
            <v>63246</v>
          </cell>
          <cell r="BB353" t="str">
            <v>Week 16Washington2019</v>
          </cell>
          <cell r="BC353">
            <v>66083</v>
          </cell>
          <cell r="BE353" t="str">
            <v>Week 17Washington2019</v>
          </cell>
          <cell r="BF353">
            <v>90646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581B9-168E-BF4B-B786-C96DA289625C}">
  <dimension ref="A1:Z6155"/>
  <sheetViews>
    <sheetView tabSelected="1" zoomScale="80" zoomScaleNormal="80" workbookViewId="0">
      <pane ySplit="1" topLeftCell="A2" activePane="bottomLeft" state="frozen"/>
      <selection pane="bottomLeft" activeCell="S1098" sqref="S1098"/>
    </sheetView>
  </sheetViews>
  <sheetFormatPr baseColWidth="10" defaultRowHeight="16" x14ac:dyDescent="0.2"/>
  <cols>
    <col min="1" max="1" width="20.33203125" bestFit="1" customWidth="1"/>
    <col min="2" max="2" width="14.6640625" bestFit="1" customWidth="1"/>
    <col min="3" max="3" width="14.33203125" bestFit="1" customWidth="1"/>
    <col min="4" max="4" width="13.1640625" bestFit="1" customWidth="1"/>
    <col min="5" max="5" width="23.83203125" bestFit="1" customWidth="1"/>
    <col min="6" max="6" width="12.83203125" bestFit="1" customWidth="1"/>
    <col min="7" max="7" width="18.6640625" bestFit="1" customWidth="1"/>
    <col min="8" max="8" width="18.6640625" customWidth="1"/>
    <col min="9" max="10" width="18.6640625" style="3" customWidth="1"/>
    <col min="12" max="12" width="14.83203125" bestFit="1" customWidth="1"/>
    <col min="13" max="13" width="11.5" bestFit="1" customWidth="1"/>
    <col min="14" max="14" width="12.6640625" bestFit="1" customWidth="1"/>
    <col min="15" max="15" width="12.33203125" bestFit="1" customWidth="1"/>
    <col min="16" max="16" width="12.6640625" bestFit="1" customWidth="1"/>
    <col min="21" max="21" width="12.5" bestFit="1" customWidth="1"/>
    <col min="22" max="22" width="11.5" bestFit="1" customWidth="1"/>
    <col min="23" max="23" width="10.83203125" style="4"/>
    <col min="24" max="24" width="10.83203125" style="5"/>
    <col min="25" max="25" width="33.83203125" style="5" customWidth="1"/>
    <col min="26" max="26" width="14.33203125" style="5" customWidth="1"/>
  </cols>
  <sheetData>
    <row r="1" spans="1:26" x14ac:dyDescent="0.2">
      <c r="A1" t="s">
        <v>1309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1285</v>
      </c>
      <c r="I1" s="3" t="s">
        <v>1286</v>
      </c>
      <c r="J1" s="3" t="s">
        <v>1287</v>
      </c>
      <c r="K1" s="3" t="s">
        <v>1288</v>
      </c>
      <c r="L1" s="3" t="s">
        <v>1282</v>
      </c>
      <c r="M1" s="3" t="s">
        <v>1290</v>
      </c>
      <c r="N1" s="3" t="s">
        <v>1291</v>
      </c>
      <c r="O1" s="3" t="s">
        <v>1292</v>
      </c>
      <c r="P1" s="3" t="s">
        <v>1295</v>
      </c>
      <c r="Q1" s="3" t="s">
        <v>1296</v>
      </c>
      <c r="R1" s="3" t="s">
        <v>1297</v>
      </c>
      <c r="S1" s="3" t="s">
        <v>1298</v>
      </c>
      <c r="T1" s="3" t="s">
        <v>1299</v>
      </c>
      <c r="U1" s="3" t="s">
        <v>1300</v>
      </c>
      <c r="V1" t="s">
        <v>1307</v>
      </c>
      <c r="W1" s="4" t="s">
        <v>0</v>
      </c>
      <c r="X1" s="5" t="s">
        <v>1310</v>
      </c>
      <c r="Y1" s="5" t="s">
        <v>1311</v>
      </c>
      <c r="Z1" s="5" t="s">
        <v>1312</v>
      </c>
    </row>
    <row r="2" spans="1:26" x14ac:dyDescent="0.2">
      <c r="A2" s="1" t="s">
        <v>245</v>
      </c>
      <c r="B2" s="1" t="s">
        <v>352</v>
      </c>
      <c r="C2" s="1" t="s">
        <v>723</v>
      </c>
      <c r="D2" s="1" t="s">
        <v>248</v>
      </c>
      <c r="E2" s="1" t="s">
        <v>572</v>
      </c>
      <c r="F2" s="1" t="s">
        <v>29</v>
      </c>
      <c r="G2" s="1" t="s">
        <v>166</v>
      </c>
      <c r="H2" s="1" t="s">
        <v>1284</v>
      </c>
      <c r="I2" s="3">
        <v>24</v>
      </c>
      <c r="J2" s="3">
        <v>54</v>
      </c>
      <c r="K2">
        <f>IF(ISNUMBER(SEARCH("x",_xlfn.SINGLE(#REF!))),1,0)</f>
        <v>0</v>
      </c>
      <c r="L2" t="s">
        <v>1284</v>
      </c>
      <c r="M2">
        <f t="shared" ref="M2:M65" si="0">IF(ISNUMBER(SEARCH("W",L:L)),1,0)</f>
        <v>0</v>
      </c>
      <c r="N2">
        <f t="shared" ref="N2:N65" si="1">IF(ISNUMBER(SEARCH("L",L:L)),1,0)</f>
        <v>1</v>
      </c>
      <c r="O2">
        <v>7</v>
      </c>
      <c r="P2" t="s">
        <v>1294</v>
      </c>
      <c r="Q2">
        <f t="shared" ref="Q2:Q65" si="2">IF(ISNUMBER(SEARCH("O",P:P)),1,0)</f>
        <v>1</v>
      </c>
      <c r="R2">
        <f t="shared" ref="R2:R65" si="3">IF(ISNUMBER(SEARCH("U",P:P)),1,0)</f>
        <v>0</v>
      </c>
      <c r="S2">
        <v>41.5</v>
      </c>
      <c r="T2">
        <f t="shared" ref="T2:T65" si="4">I2+J2</f>
        <v>78</v>
      </c>
      <c r="U2" s="1">
        <f t="shared" ref="U2:U65" si="5">(I:I)-(J:J)</f>
        <v>-30</v>
      </c>
      <c r="V2" t="s">
        <v>1305</v>
      </c>
      <c r="W2" s="4">
        <v>43058</v>
      </c>
      <c r="X2" s="5">
        <v>2017</v>
      </c>
      <c r="Y2" s="5" t="str">
        <f t="shared" ref="Y2:Y65" si="6">CONCATENATE(D2,G2,X2)</f>
        <v>Week 11Buffalo2017</v>
      </c>
      <c r="Z2" s="5">
        <f>VLOOKUP(Y2,[1]NFLAttendanceTable!$AM$2:$AN$353,2,FALSE)</f>
        <v>25015</v>
      </c>
    </row>
    <row r="3" spans="1:26" x14ac:dyDescent="0.2">
      <c r="A3" s="1" t="s">
        <v>239</v>
      </c>
      <c r="B3" s="1" t="s">
        <v>352</v>
      </c>
      <c r="C3" s="1" t="s">
        <v>1033</v>
      </c>
      <c r="D3" s="1" t="s">
        <v>183</v>
      </c>
      <c r="E3" s="1" t="s">
        <v>561</v>
      </c>
      <c r="F3" s="1" t="s">
        <v>126</v>
      </c>
      <c r="G3" s="1" t="s">
        <v>390</v>
      </c>
      <c r="H3" s="1" t="s">
        <v>1284</v>
      </c>
      <c r="I3" s="3">
        <v>10</v>
      </c>
      <c r="J3" s="3">
        <v>19</v>
      </c>
      <c r="K3">
        <f>IF(ISNUMBER(SEARCH("x",_xlfn.SINGLE(#REF!))),1,0)</f>
        <v>0</v>
      </c>
      <c r="L3" t="s">
        <v>1283</v>
      </c>
      <c r="M3">
        <f t="shared" si="0"/>
        <v>1</v>
      </c>
      <c r="N3">
        <f t="shared" si="1"/>
        <v>0</v>
      </c>
      <c r="O3">
        <v>13.5</v>
      </c>
      <c r="P3" t="s">
        <v>1293</v>
      </c>
      <c r="Q3">
        <f t="shared" si="2"/>
        <v>0</v>
      </c>
      <c r="R3">
        <f t="shared" si="3"/>
        <v>1</v>
      </c>
      <c r="S3">
        <v>45</v>
      </c>
      <c r="T3">
        <f t="shared" si="4"/>
        <v>29</v>
      </c>
      <c r="U3" s="1">
        <f t="shared" si="5"/>
        <v>-9</v>
      </c>
      <c r="V3" t="s">
        <v>1305</v>
      </c>
      <c r="W3" s="4">
        <v>43072</v>
      </c>
      <c r="X3" s="5">
        <v>2017</v>
      </c>
      <c r="Y3" s="5" t="str">
        <f t="shared" si="6"/>
        <v>Week 13Cleveland2017</v>
      </c>
      <c r="Z3" s="5">
        <f>VLOOKUP(Y3,[1]NFLAttendanceTable!$AS$2:$AT$353,2,FALSE)</f>
        <v>25320</v>
      </c>
    </row>
    <row r="4" spans="1:26" x14ac:dyDescent="0.2">
      <c r="A4" s="1" t="s">
        <v>175</v>
      </c>
      <c r="B4" s="1" t="s">
        <v>352</v>
      </c>
      <c r="C4" s="1" t="s">
        <v>356</v>
      </c>
      <c r="D4" s="1" t="s">
        <v>178</v>
      </c>
      <c r="E4" s="1" t="s">
        <v>995</v>
      </c>
      <c r="F4" s="1" t="s">
        <v>241</v>
      </c>
      <c r="G4" s="1" t="s">
        <v>96</v>
      </c>
      <c r="H4" s="1" t="s">
        <v>1284</v>
      </c>
      <c r="I4" s="3">
        <v>21</v>
      </c>
      <c r="J4" s="3">
        <v>26</v>
      </c>
      <c r="K4">
        <f>IF(ISNUMBER(SEARCH("x",_xlfn.SINGLE(#REF!))),1,0)</f>
        <v>0</v>
      </c>
      <c r="L4" t="s">
        <v>1283</v>
      </c>
      <c r="M4">
        <f t="shared" si="0"/>
        <v>1</v>
      </c>
      <c r="N4">
        <f t="shared" si="1"/>
        <v>0</v>
      </c>
      <c r="O4">
        <v>17</v>
      </c>
      <c r="P4" t="s">
        <v>1293</v>
      </c>
      <c r="Q4">
        <f t="shared" si="2"/>
        <v>0</v>
      </c>
      <c r="R4">
        <f t="shared" si="3"/>
        <v>1</v>
      </c>
      <c r="S4">
        <v>48.5</v>
      </c>
      <c r="T4">
        <f t="shared" si="4"/>
        <v>47</v>
      </c>
      <c r="U4" s="1">
        <f t="shared" si="5"/>
        <v>-5</v>
      </c>
      <c r="V4" t="s">
        <v>1305</v>
      </c>
      <c r="W4" s="4">
        <v>43443</v>
      </c>
      <c r="X4" s="5">
        <v>2018</v>
      </c>
      <c r="Y4" s="5" t="str">
        <f t="shared" si="6"/>
        <v>Week 14Cincinnati2018</v>
      </c>
      <c r="Z4" s="5">
        <f>VLOOKUP(Y4,[1]NFLAttendanceTable!$AV$2:$AW$353,2,FALSE)</f>
        <v>25358</v>
      </c>
    </row>
    <row r="5" spans="1:26" x14ac:dyDescent="0.2">
      <c r="A5" s="1" t="s">
        <v>265</v>
      </c>
      <c r="B5" s="1" t="s">
        <v>352</v>
      </c>
      <c r="C5" s="1" t="s">
        <v>37</v>
      </c>
      <c r="D5" s="1" t="s">
        <v>221</v>
      </c>
      <c r="E5" s="1" t="s">
        <v>69</v>
      </c>
      <c r="F5" s="1" t="s">
        <v>112</v>
      </c>
      <c r="G5" s="1" t="s">
        <v>210</v>
      </c>
      <c r="H5" s="1" t="s">
        <v>1283</v>
      </c>
      <c r="I5" s="3">
        <v>19</v>
      </c>
      <c r="J5" s="3">
        <v>17</v>
      </c>
      <c r="K5">
        <f>IF(ISNUMBER(SEARCH("x",_xlfn.SINGLE(#REF!))),1,0)</f>
        <v>0</v>
      </c>
      <c r="L5" t="s">
        <v>1283</v>
      </c>
      <c r="M5">
        <f t="shared" si="0"/>
        <v>1</v>
      </c>
      <c r="N5">
        <f t="shared" si="1"/>
        <v>0</v>
      </c>
      <c r="O5">
        <v>3.5</v>
      </c>
      <c r="P5" t="s">
        <v>1293</v>
      </c>
      <c r="Q5">
        <f t="shared" si="2"/>
        <v>0</v>
      </c>
      <c r="R5">
        <f t="shared" si="3"/>
        <v>1</v>
      </c>
      <c r="S5">
        <v>46</v>
      </c>
      <c r="T5">
        <f t="shared" si="4"/>
        <v>36</v>
      </c>
      <c r="U5" s="1">
        <f t="shared" si="5"/>
        <v>2</v>
      </c>
      <c r="V5" t="s">
        <v>1305</v>
      </c>
      <c r="W5" s="4">
        <v>42995</v>
      </c>
      <c r="X5" s="5">
        <v>2017</v>
      </c>
      <c r="Y5" s="5" t="str">
        <f t="shared" si="6"/>
        <v>Week 2Miami2017</v>
      </c>
      <c r="Z5" s="5">
        <f>VLOOKUP(Y5,[1]NFLAttendanceTable!$L$2:$M$353,2,FALSE)</f>
        <v>25381</v>
      </c>
    </row>
    <row r="6" spans="1:26" x14ac:dyDescent="0.2">
      <c r="A6" s="1" t="s">
        <v>952</v>
      </c>
      <c r="B6" s="1" t="s">
        <v>352</v>
      </c>
      <c r="C6" s="1" t="s">
        <v>953</v>
      </c>
      <c r="D6" s="1" t="s">
        <v>168</v>
      </c>
      <c r="E6" s="1" t="s">
        <v>613</v>
      </c>
      <c r="F6" s="1" t="s">
        <v>536</v>
      </c>
      <c r="G6" s="1" t="s">
        <v>136</v>
      </c>
      <c r="H6" s="1" t="s">
        <v>1283</v>
      </c>
      <c r="I6" s="3">
        <v>22</v>
      </c>
      <c r="J6" s="3">
        <v>10</v>
      </c>
      <c r="K6">
        <f>IF(ISNUMBER(SEARCH("x",_xlfn.SINGLE(#REF!))),1,0)</f>
        <v>0</v>
      </c>
      <c r="L6" t="s">
        <v>1283</v>
      </c>
      <c r="M6">
        <f t="shared" si="0"/>
        <v>1</v>
      </c>
      <c r="N6">
        <f t="shared" si="1"/>
        <v>0</v>
      </c>
      <c r="O6">
        <v>4</v>
      </c>
      <c r="P6" t="s">
        <v>1293</v>
      </c>
      <c r="Q6">
        <f t="shared" si="2"/>
        <v>0</v>
      </c>
      <c r="R6">
        <f t="shared" si="3"/>
        <v>1</v>
      </c>
      <c r="S6">
        <v>42.5</v>
      </c>
      <c r="T6">
        <f t="shared" si="4"/>
        <v>32</v>
      </c>
      <c r="U6" s="1">
        <f t="shared" si="5"/>
        <v>12</v>
      </c>
      <c r="V6" t="s">
        <v>1303</v>
      </c>
      <c r="W6" s="4">
        <v>43456</v>
      </c>
      <c r="X6" s="5">
        <v>2018</v>
      </c>
      <c r="Y6" s="5" t="str">
        <f t="shared" si="6"/>
        <v>Week 16Baltimore2018</v>
      </c>
      <c r="Z6" s="5">
        <f>VLOOKUP(Y6,[1]NFLAttendanceTable!$BB$2:$BC$353,2,FALSE)</f>
        <v>25571</v>
      </c>
    </row>
    <row r="7" spans="1:26" x14ac:dyDescent="0.2">
      <c r="A7" s="1" t="s">
        <v>514</v>
      </c>
      <c r="B7" s="1" t="s">
        <v>246</v>
      </c>
      <c r="C7" s="1" t="s">
        <v>86</v>
      </c>
      <c r="D7" s="1" t="s">
        <v>248</v>
      </c>
      <c r="E7" s="1" t="s">
        <v>257</v>
      </c>
      <c r="F7" s="1" t="s">
        <v>95</v>
      </c>
      <c r="G7" s="1" t="s">
        <v>96</v>
      </c>
      <c r="H7" s="1" t="s">
        <v>1284</v>
      </c>
      <c r="I7" s="3">
        <v>17</v>
      </c>
      <c r="J7" s="3">
        <v>20</v>
      </c>
      <c r="K7">
        <f>IF(ISNUMBER(SEARCH("x",_xlfn.SINGLE(#REF!))),1,0)</f>
        <v>0</v>
      </c>
      <c r="L7" t="s">
        <v>1284</v>
      </c>
      <c r="M7">
        <f t="shared" si="0"/>
        <v>0</v>
      </c>
      <c r="N7">
        <f t="shared" si="1"/>
        <v>1</v>
      </c>
      <c r="O7">
        <v>-9</v>
      </c>
      <c r="P7" t="s">
        <v>1294</v>
      </c>
      <c r="Q7">
        <f t="shared" si="2"/>
        <v>1</v>
      </c>
      <c r="R7">
        <f t="shared" si="3"/>
        <v>0</v>
      </c>
      <c r="S7">
        <v>36</v>
      </c>
      <c r="T7">
        <f t="shared" si="4"/>
        <v>37</v>
      </c>
      <c r="U7" s="1">
        <f t="shared" si="5"/>
        <v>-3</v>
      </c>
      <c r="V7" t="s">
        <v>1305</v>
      </c>
      <c r="W7" s="4">
        <v>40139</v>
      </c>
      <c r="X7" s="5">
        <v>2009</v>
      </c>
      <c r="Y7" s="5" t="str">
        <f t="shared" si="6"/>
        <v>Week 11Cincinnati2009</v>
      </c>
      <c r="Z7" s="5">
        <f>VLOOKUP(Y7,[1]NFLAttendanceTable!$AM$2:$AN$353,2,FALSE)</f>
        <v>34112</v>
      </c>
    </row>
    <row r="8" spans="1:26" x14ac:dyDescent="0.2">
      <c r="A8" s="1" t="s">
        <v>498</v>
      </c>
      <c r="B8" s="1" t="s">
        <v>246</v>
      </c>
      <c r="C8" s="1" t="s">
        <v>251</v>
      </c>
      <c r="D8" s="1" t="s">
        <v>162</v>
      </c>
      <c r="E8" s="1" t="s">
        <v>311</v>
      </c>
      <c r="F8" s="1" t="s">
        <v>36</v>
      </c>
      <c r="G8" s="1" t="s">
        <v>136</v>
      </c>
      <c r="H8" s="1" t="s">
        <v>1283</v>
      </c>
      <c r="I8" s="3">
        <v>21</v>
      </c>
      <c r="J8" s="3">
        <v>13</v>
      </c>
      <c r="K8">
        <f>IF(ISNUMBER(SEARCH("x",_xlfn.SINGLE(#REF!))),1,0)</f>
        <v>0</v>
      </c>
      <c r="L8" t="s">
        <v>1284</v>
      </c>
      <c r="M8">
        <f t="shared" si="0"/>
        <v>0</v>
      </c>
      <c r="N8">
        <f t="shared" si="1"/>
        <v>1</v>
      </c>
      <c r="O8">
        <v>-10</v>
      </c>
      <c r="P8" t="s">
        <v>1293</v>
      </c>
      <c r="Q8">
        <f t="shared" si="2"/>
        <v>0</v>
      </c>
      <c r="R8">
        <f t="shared" si="3"/>
        <v>1</v>
      </c>
      <c r="S8">
        <v>39</v>
      </c>
      <c r="T8">
        <f t="shared" si="4"/>
        <v>34</v>
      </c>
      <c r="U8" s="1">
        <f t="shared" si="5"/>
        <v>8</v>
      </c>
      <c r="V8" t="s">
        <v>1305</v>
      </c>
      <c r="W8" s="4">
        <v>40181</v>
      </c>
      <c r="X8" s="5">
        <v>2009</v>
      </c>
      <c r="Y8" s="5" t="str">
        <f t="shared" si="6"/>
        <v>Week 17Baltimore2009</v>
      </c>
      <c r="Z8" s="5">
        <f>VLOOKUP(Y8,[1]NFLAttendanceTable!$BE$2:$BF$353,2,FALSE)</f>
        <v>38400</v>
      </c>
    </row>
    <row r="9" spans="1:26" x14ac:dyDescent="0.2">
      <c r="A9" s="1" t="s">
        <v>503</v>
      </c>
      <c r="B9" s="1" t="s">
        <v>439</v>
      </c>
      <c r="C9" s="1" t="s">
        <v>31</v>
      </c>
      <c r="D9" s="1" t="s">
        <v>173</v>
      </c>
      <c r="E9" s="1" t="s">
        <v>696</v>
      </c>
      <c r="F9" s="1" t="s">
        <v>60</v>
      </c>
      <c r="G9" s="1" t="s">
        <v>359</v>
      </c>
      <c r="H9" s="1" t="s">
        <v>1284</v>
      </c>
      <c r="I9" s="3">
        <v>24</v>
      </c>
      <c r="J9" s="3">
        <v>31</v>
      </c>
      <c r="K9">
        <f>IF(ISNUMBER(SEARCH("x",_xlfn.SINGLE(#REF!))),1,0)</f>
        <v>0</v>
      </c>
      <c r="L9" t="s">
        <v>1283</v>
      </c>
      <c r="M9">
        <f t="shared" si="0"/>
        <v>1</v>
      </c>
      <c r="N9">
        <f t="shared" si="1"/>
        <v>0</v>
      </c>
      <c r="O9">
        <v>14</v>
      </c>
      <c r="P9" t="s">
        <v>1294</v>
      </c>
      <c r="Q9">
        <f t="shared" si="2"/>
        <v>1</v>
      </c>
      <c r="R9">
        <f t="shared" si="3"/>
        <v>0</v>
      </c>
      <c r="S9">
        <v>46.5</v>
      </c>
      <c r="T9">
        <f t="shared" si="4"/>
        <v>55</v>
      </c>
      <c r="U9" s="1">
        <f t="shared" si="5"/>
        <v>-7</v>
      </c>
      <c r="V9" t="s">
        <v>1305</v>
      </c>
      <c r="W9" s="4">
        <v>40167</v>
      </c>
      <c r="X9" s="5">
        <v>2009</v>
      </c>
      <c r="Y9" s="5" t="str">
        <f t="shared" si="6"/>
        <v>Week 15Detroit2009</v>
      </c>
      <c r="Z9" s="5">
        <f>VLOOKUP(Y9,[1]NFLAttendanceTable!$AY$2:$AZ$353,2,FALSE)</f>
        <v>40577</v>
      </c>
    </row>
    <row r="10" spans="1:26" x14ac:dyDescent="0.2">
      <c r="A10" s="1" t="s">
        <v>708</v>
      </c>
      <c r="B10" s="1" t="s">
        <v>246</v>
      </c>
      <c r="C10" s="1" t="s">
        <v>703</v>
      </c>
      <c r="D10" s="1" t="s">
        <v>191</v>
      </c>
      <c r="E10" s="1" t="s">
        <v>370</v>
      </c>
      <c r="F10" s="1" t="s">
        <v>98</v>
      </c>
      <c r="G10" s="1" t="s">
        <v>127</v>
      </c>
      <c r="H10" s="1" t="s">
        <v>1283</v>
      </c>
      <c r="I10" s="3">
        <v>16</v>
      </c>
      <c r="J10" s="3">
        <v>10</v>
      </c>
      <c r="K10">
        <f>IF(ISNUMBER(SEARCH("x",_xlfn.SINGLE(#REF!))),1,0)</f>
        <v>0</v>
      </c>
      <c r="L10" t="s">
        <v>1283</v>
      </c>
      <c r="M10">
        <f t="shared" si="0"/>
        <v>1</v>
      </c>
      <c r="N10">
        <f t="shared" si="1"/>
        <v>0</v>
      </c>
      <c r="O10">
        <v>1</v>
      </c>
      <c r="P10" t="s">
        <v>1293</v>
      </c>
      <c r="Q10">
        <f t="shared" si="2"/>
        <v>0</v>
      </c>
      <c r="R10">
        <f t="shared" si="3"/>
        <v>1</v>
      </c>
      <c r="S10">
        <v>36.5</v>
      </c>
      <c r="T10">
        <f t="shared" si="4"/>
        <v>26</v>
      </c>
      <c r="U10" s="1">
        <f t="shared" si="5"/>
        <v>6</v>
      </c>
      <c r="V10" t="s">
        <v>1305</v>
      </c>
      <c r="W10" s="4">
        <v>40132</v>
      </c>
      <c r="X10" s="5">
        <v>2009</v>
      </c>
      <c r="Y10" s="5" t="str">
        <f t="shared" si="6"/>
        <v>Week 10Kansas City2009</v>
      </c>
      <c r="Z10" s="5">
        <f>VLOOKUP(Y10,[1]NFLAttendanceTable!$AJ$2:$AK$353,2,FALSE)</f>
        <v>40720</v>
      </c>
    </row>
    <row r="11" spans="1:26" x14ac:dyDescent="0.2">
      <c r="A11" s="1" t="s">
        <v>645</v>
      </c>
      <c r="B11" s="1" t="s">
        <v>287</v>
      </c>
      <c r="C11" s="1" t="s">
        <v>646</v>
      </c>
      <c r="D11" s="1" t="s">
        <v>173</v>
      </c>
      <c r="E11" s="1" t="s">
        <v>551</v>
      </c>
      <c r="F11" s="1" t="s">
        <v>159</v>
      </c>
      <c r="G11" s="1" t="s">
        <v>166</v>
      </c>
      <c r="H11" s="1" t="s">
        <v>1284</v>
      </c>
      <c r="I11" s="3">
        <v>17</v>
      </c>
      <c r="J11" s="3">
        <v>50</v>
      </c>
      <c r="K11">
        <f>IF(ISNUMBER(SEARCH("x",_xlfn.SINGLE(#REF!))),1,0)</f>
        <v>0</v>
      </c>
      <c r="L11" t="s">
        <v>1284</v>
      </c>
      <c r="M11">
        <f t="shared" si="0"/>
        <v>0</v>
      </c>
      <c r="N11">
        <f t="shared" si="1"/>
        <v>1</v>
      </c>
      <c r="O11">
        <v>4.5</v>
      </c>
      <c r="P11" t="s">
        <v>1294</v>
      </c>
      <c r="Q11">
        <f t="shared" si="2"/>
        <v>1</v>
      </c>
      <c r="R11">
        <f t="shared" si="3"/>
        <v>0</v>
      </c>
      <c r="S11">
        <v>43.5</v>
      </c>
      <c r="T11">
        <f t="shared" si="4"/>
        <v>67</v>
      </c>
      <c r="U11" s="1">
        <f t="shared" si="5"/>
        <v>-33</v>
      </c>
      <c r="V11" t="s">
        <v>1305</v>
      </c>
      <c r="W11" s="4">
        <v>41259</v>
      </c>
      <c r="X11" s="5">
        <v>2012</v>
      </c>
      <c r="Y11" s="5" t="str">
        <f t="shared" si="6"/>
        <v>Week 15Buffalo2012</v>
      </c>
      <c r="Z11" s="5">
        <f>VLOOKUP(Y11,[1]NFLAttendanceTable!$AY$2:$AZ$353,2,FALSE)</f>
        <v>40770</v>
      </c>
    </row>
    <row r="12" spans="1:26" x14ac:dyDescent="0.2">
      <c r="A12" s="1" t="s">
        <v>527</v>
      </c>
      <c r="B12" s="1" t="s">
        <v>23</v>
      </c>
      <c r="C12" s="1" t="s">
        <v>797</v>
      </c>
      <c r="D12" s="1" t="s">
        <v>216</v>
      </c>
      <c r="E12" s="1" t="s">
        <v>97</v>
      </c>
      <c r="F12" s="1" t="s">
        <v>81</v>
      </c>
      <c r="G12" s="1" t="s">
        <v>17</v>
      </c>
      <c r="H12" s="1" t="s">
        <v>1284</v>
      </c>
      <c r="I12" s="3">
        <v>14</v>
      </c>
      <c r="J12" s="3">
        <v>19</v>
      </c>
      <c r="K12">
        <f>IF(ISNUMBER(SEARCH("x",_xlfn.SINGLE(#REF!))),1,0)</f>
        <v>0</v>
      </c>
      <c r="L12" t="s">
        <v>1284</v>
      </c>
      <c r="M12">
        <f t="shared" si="0"/>
        <v>0</v>
      </c>
      <c r="N12">
        <f t="shared" si="1"/>
        <v>1</v>
      </c>
      <c r="O12">
        <v>-6.5</v>
      </c>
      <c r="P12" t="s">
        <v>1293</v>
      </c>
      <c r="Q12">
        <f t="shared" si="2"/>
        <v>0</v>
      </c>
      <c r="R12">
        <f t="shared" si="3"/>
        <v>1</v>
      </c>
      <c r="S12">
        <v>39.5</v>
      </c>
      <c r="T12">
        <f t="shared" si="4"/>
        <v>33</v>
      </c>
      <c r="U12" s="1">
        <f t="shared" si="5"/>
        <v>-5</v>
      </c>
      <c r="V12" t="s">
        <v>1305</v>
      </c>
      <c r="W12" s="4">
        <v>40083</v>
      </c>
      <c r="X12" s="5">
        <v>2009</v>
      </c>
      <c r="Y12" s="5" t="str">
        <f t="shared" si="6"/>
        <v>Week 3Washington2009</v>
      </c>
      <c r="Z12" s="5">
        <f>VLOOKUP(Y12,[1]NFLAttendanceTable!$O$2:$P$353,2,FALSE)</f>
        <v>40896</v>
      </c>
    </row>
    <row r="13" spans="1:26" x14ac:dyDescent="0.2">
      <c r="A13" s="1" t="s">
        <v>464</v>
      </c>
      <c r="B13" s="1" t="s">
        <v>405</v>
      </c>
      <c r="C13" s="1" t="s">
        <v>603</v>
      </c>
      <c r="D13" s="1" t="s">
        <v>212</v>
      </c>
      <c r="E13" s="1" t="s">
        <v>32</v>
      </c>
      <c r="F13" s="1" t="s">
        <v>397</v>
      </c>
      <c r="G13" s="1" t="s">
        <v>166</v>
      </c>
      <c r="H13" s="1" t="s">
        <v>1284</v>
      </c>
      <c r="I13" s="3">
        <v>20</v>
      </c>
      <c r="J13" s="3">
        <v>23</v>
      </c>
      <c r="K13">
        <f>IF(ISNUMBER(SEARCH("x",_xlfn.SINGLE(#REF!))),1,0)</f>
        <v>0</v>
      </c>
      <c r="L13" t="s">
        <v>1284</v>
      </c>
      <c r="M13">
        <f t="shared" si="0"/>
        <v>0</v>
      </c>
      <c r="N13">
        <f t="shared" si="1"/>
        <v>1</v>
      </c>
      <c r="O13">
        <v>-3</v>
      </c>
      <c r="P13" t="s">
        <v>1294</v>
      </c>
      <c r="Q13">
        <f t="shared" si="2"/>
        <v>1</v>
      </c>
      <c r="R13">
        <f t="shared" si="3"/>
        <v>0</v>
      </c>
      <c r="S13">
        <v>42.5</v>
      </c>
      <c r="T13">
        <f t="shared" si="4"/>
        <v>43</v>
      </c>
      <c r="U13" s="1">
        <f t="shared" si="5"/>
        <v>-3</v>
      </c>
      <c r="V13" t="s">
        <v>1305</v>
      </c>
      <c r="W13" s="4">
        <v>40818</v>
      </c>
      <c r="X13" s="5">
        <v>2011</v>
      </c>
      <c r="Y13" s="5" t="str">
        <f t="shared" si="6"/>
        <v>Week 4Buffalo2011</v>
      </c>
      <c r="Z13" s="5">
        <f>VLOOKUP(Y13,[1]NFLAttendanceTable!$R$2:$S$353,2,FALSE)</f>
        <v>41142</v>
      </c>
    </row>
    <row r="14" spans="1:26" x14ac:dyDescent="0.2">
      <c r="A14" s="1" t="s">
        <v>448</v>
      </c>
      <c r="B14" s="1" t="s">
        <v>122</v>
      </c>
      <c r="C14" s="1" t="s">
        <v>804</v>
      </c>
      <c r="D14" s="1" t="s">
        <v>178</v>
      </c>
      <c r="E14" s="1" t="s">
        <v>21</v>
      </c>
      <c r="F14" s="1" t="s">
        <v>19</v>
      </c>
      <c r="G14" s="1" t="s">
        <v>96</v>
      </c>
      <c r="H14" s="1" t="s">
        <v>1284</v>
      </c>
      <c r="I14" s="3">
        <v>19</v>
      </c>
      <c r="J14" s="3">
        <v>20</v>
      </c>
      <c r="K14">
        <f>IF(ISNUMBER(SEARCH("x",_xlfn.SINGLE(#REF!))),1,0)</f>
        <v>0</v>
      </c>
      <c r="L14" t="s">
        <v>1284</v>
      </c>
      <c r="M14">
        <f t="shared" si="0"/>
        <v>0</v>
      </c>
      <c r="N14">
        <f t="shared" si="1"/>
        <v>1</v>
      </c>
      <c r="O14">
        <v>-2.5</v>
      </c>
      <c r="P14" t="s">
        <v>1294</v>
      </c>
      <c r="Q14">
        <f t="shared" si="2"/>
        <v>1</v>
      </c>
      <c r="R14">
        <f t="shared" si="3"/>
        <v>0</v>
      </c>
      <c r="S14">
        <v>37.5</v>
      </c>
      <c r="T14">
        <f t="shared" si="4"/>
        <v>39</v>
      </c>
      <c r="U14" s="1">
        <f t="shared" si="5"/>
        <v>-1</v>
      </c>
      <c r="V14" t="s">
        <v>1305</v>
      </c>
      <c r="W14" s="4">
        <v>40888</v>
      </c>
      <c r="X14" s="5">
        <v>2011</v>
      </c>
      <c r="Y14" s="5" t="str">
        <f t="shared" si="6"/>
        <v>Week 14Cincinnati2011</v>
      </c>
      <c r="Z14" s="5">
        <f>VLOOKUP(Y14,[1]NFLAttendanceTable!$AV$2:$AW$353,2,FALSE)</f>
        <v>41202</v>
      </c>
    </row>
    <row r="15" spans="1:26" x14ac:dyDescent="0.2">
      <c r="A15" s="1" t="s">
        <v>445</v>
      </c>
      <c r="B15" s="1" t="s">
        <v>439</v>
      </c>
      <c r="C15" s="1" t="s">
        <v>415</v>
      </c>
      <c r="D15" s="1" t="s">
        <v>168</v>
      </c>
      <c r="E15" s="1" t="s">
        <v>318</v>
      </c>
      <c r="F15" s="1" t="s">
        <v>54</v>
      </c>
      <c r="G15" s="1" t="s">
        <v>96</v>
      </c>
      <c r="H15" s="1" t="s">
        <v>1283</v>
      </c>
      <c r="I15" s="3">
        <v>23</v>
      </c>
      <c r="J15" s="3">
        <v>16</v>
      </c>
      <c r="K15">
        <f>IF(ISNUMBER(SEARCH("x",_xlfn.SINGLE(#REF!))),1,0)</f>
        <v>0</v>
      </c>
      <c r="L15" t="s">
        <v>1283</v>
      </c>
      <c r="M15">
        <f t="shared" si="0"/>
        <v>1</v>
      </c>
      <c r="N15">
        <f t="shared" si="1"/>
        <v>0</v>
      </c>
      <c r="O15">
        <v>-4.5</v>
      </c>
      <c r="P15" t="s">
        <v>1293</v>
      </c>
      <c r="Q15">
        <f t="shared" si="2"/>
        <v>0</v>
      </c>
      <c r="R15">
        <f t="shared" si="3"/>
        <v>1</v>
      </c>
      <c r="S15">
        <v>41</v>
      </c>
      <c r="T15">
        <f t="shared" si="4"/>
        <v>39</v>
      </c>
      <c r="U15" s="1">
        <f t="shared" si="5"/>
        <v>7</v>
      </c>
      <c r="V15" t="s">
        <v>1303</v>
      </c>
      <c r="W15" s="4">
        <v>40901</v>
      </c>
      <c r="X15" s="5">
        <v>2011</v>
      </c>
      <c r="Y15" s="5" t="str">
        <f t="shared" si="6"/>
        <v>Week 16Cincinnati2011</v>
      </c>
      <c r="Z15" s="5">
        <f>VLOOKUP(Y15,[1]NFLAttendanceTable!$BB$2:$BC$353,2,FALSE)</f>
        <v>41273</v>
      </c>
    </row>
    <row r="16" spans="1:26" x14ac:dyDescent="0.2">
      <c r="A16" s="1" t="s">
        <v>521</v>
      </c>
      <c r="B16" s="1" t="s">
        <v>88</v>
      </c>
      <c r="C16" s="1" t="s">
        <v>488</v>
      </c>
      <c r="D16" s="1" t="s">
        <v>204</v>
      </c>
      <c r="E16" s="1" t="s">
        <v>156</v>
      </c>
      <c r="F16" s="1" t="s">
        <v>304</v>
      </c>
      <c r="G16" s="1" t="s">
        <v>30</v>
      </c>
      <c r="H16" s="1" t="s">
        <v>1283</v>
      </c>
      <c r="I16" s="3">
        <v>23</v>
      </c>
      <c r="J16" s="3">
        <v>20</v>
      </c>
      <c r="K16">
        <f>IF(ISNUMBER(SEARCH("x",_xlfn.SINGLE(#REF!))),1,0)</f>
        <v>0</v>
      </c>
      <c r="L16" t="s">
        <v>1284</v>
      </c>
      <c r="M16">
        <f t="shared" si="0"/>
        <v>0</v>
      </c>
      <c r="N16">
        <f t="shared" si="1"/>
        <v>1</v>
      </c>
      <c r="O16">
        <v>-9.5</v>
      </c>
      <c r="P16" t="s">
        <v>1294</v>
      </c>
      <c r="Q16">
        <f t="shared" si="2"/>
        <v>1</v>
      </c>
      <c r="R16">
        <f t="shared" si="3"/>
        <v>0</v>
      </c>
      <c r="S16">
        <v>42</v>
      </c>
      <c r="T16">
        <f t="shared" si="4"/>
        <v>43</v>
      </c>
      <c r="U16" s="1">
        <f t="shared" si="5"/>
        <v>3</v>
      </c>
      <c r="V16" t="s">
        <v>1305</v>
      </c>
      <c r="W16" s="4">
        <v>40104</v>
      </c>
      <c r="X16" s="5">
        <v>2009</v>
      </c>
      <c r="Y16" s="5" t="str">
        <f t="shared" si="6"/>
        <v>Week 6Jacksonville2009</v>
      </c>
      <c r="Z16" s="5">
        <f>VLOOKUP(Y16,[1]NFLAttendanceTable!$X$2:$Y$353,2,FALSE)</f>
        <v>42088</v>
      </c>
    </row>
    <row r="17" spans="1:26" x14ac:dyDescent="0.2">
      <c r="A17" s="1" t="s">
        <v>514</v>
      </c>
      <c r="B17" s="1" t="s">
        <v>23</v>
      </c>
      <c r="C17" s="1" t="s">
        <v>1049</v>
      </c>
      <c r="D17" s="1" t="s">
        <v>248</v>
      </c>
      <c r="E17" s="1" t="s">
        <v>69</v>
      </c>
      <c r="F17" s="1" t="s">
        <v>19</v>
      </c>
      <c r="G17" s="1" t="s">
        <v>390</v>
      </c>
      <c r="H17" s="1" t="s">
        <v>1284</v>
      </c>
      <c r="I17" s="3">
        <v>37</v>
      </c>
      <c r="J17" s="3">
        <v>38</v>
      </c>
      <c r="K17">
        <f>IF(ISNUMBER(SEARCH("x",_xlfn.SINGLE(#REF!))),1,0)</f>
        <v>0</v>
      </c>
      <c r="L17" t="s">
        <v>1283</v>
      </c>
      <c r="M17">
        <f t="shared" si="0"/>
        <v>1</v>
      </c>
      <c r="N17">
        <f t="shared" si="1"/>
        <v>0</v>
      </c>
      <c r="O17">
        <v>3.5</v>
      </c>
      <c r="P17" t="s">
        <v>1294</v>
      </c>
      <c r="Q17">
        <f t="shared" si="2"/>
        <v>1</v>
      </c>
      <c r="R17">
        <f t="shared" si="3"/>
        <v>0</v>
      </c>
      <c r="S17">
        <v>37.5</v>
      </c>
      <c r="T17">
        <f t="shared" si="4"/>
        <v>75</v>
      </c>
      <c r="U17" s="1">
        <f t="shared" si="5"/>
        <v>-1</v>
      </c>
      <c r="V17" t="s">
        <v>1305</v>
      </c>
      <c r="W17" s="4">
        <v>40139</v>
      </c>
      <c r="X17" s="5">
        <v>2009</v>
      </c>
      <c r="Y17" s="5" t="str">
        <f t="shared" si="6"/>
        <v>Week 11Cleveland2009</v>
      </c>
      <c r="Z17" s="5">
        <f>VLOOKUP(Y17,[1]NFLAttendanceTable!$AM$2:$AN$353,2,FALSE)</f>
        <v>43170</v>
      </c>
    </row>
    <row r="18" spans="1:26" x14ac:dyDescent="0.2">
      <c r="A18" s="1" t="s">
        <v>465</v>
      </c>
      <c r="B18" s="1" t="s">
        <v>416</v>
      </c>
      <c r="C18" s="1" t="s">
        <v>1025</v>
      </c>
      <c r="D18" s="1" t="s">
        <v>216</v>
      </c>
      <c r="E18" s="1" t="s">
        <v>35</v>
      </c>
      <c r="F18" s="1" t="s">
        <v>563</v>
      </c>
      <c r="G18" s="1" t="s">
        <v>96</v>
      </c>
      <c r="H18" s="1" t="s">
        <v>1284</v>
      </c>
      <c r="I18" s="3">
        <v>8</v>
      </c>
      <c r="J18" s="3">
        <v>13</v>
      </c>
      <c r="K18">
        <f>IF(ISNUMBER(SEARCH("x",_xlfn.SINGLE(#REF!))),1,0)</f>
        <v>0</v>
      </c>
      <c r="L18" t="s">
        <v>1284</v>
      </c>
      <c r="M18">
        <f t="shared" si="0"/>
        <v>0</v>
      </c>
      <c r="N18">
        <f t="shared" si="1"/>
        <v>1</v>
      </c>
      <c r="O18">
        <v>-1.5</v>
      </c>
      <c r="P18" t="s">
        <v>1293</v>
      </c>
      <c r="Q18">
        <f t="shared" si="2"/>
        <v>0</v>
      </c>
      <c r="R18">
        <f t="shared" si="3"/>
        <v>1</v>
      </c>
      <c r="S18">
        <v>40</v>
      </c>
      <c r="T18">
        <f t="shared" si="4"/>
        <v>21</v>
      </c>
      <c r="U18" s="1">
        <f t="shared" si="5"/>
        <v>-5</v>
      </c>
      <c r="V18" t="s">
        <v>1305</v>
      </c>
      <c r="W18" s="4">
        <v>40811</v>
      </c>
      <c r="X18" s="5">
        <v>2011</v>
      </c>
      <c r="Y18" s="5" t="str">
        <f t="shared" si="6"/>
        <v>Week 3Cincinnati2011</v>
      </c>
      <c r="Z18" s="5">
        <f>VLOOKUP(Y18,[1]NFLAttendanceTable!$O$2:$P$353,2,FALSE)</f>
        <v>43363</v>
      </c>
    </row>
    <row r="19" spans="1:26" x14ac:dyDescent="0.2">
      <c r="A19" s="1" t="s">
        <v>506</v>
      </c>
      <c r="B19" s="1" t="s">
        <v>17</v>
      </c>
      <c r="C19" s="1" t="s">
        <v>865</v>
      </c>
      <c r="D19" s="1" t="s">
        <v>178</v>
      </c>
      <c r="E19" s="1" t="s">
        <v>513</v>
      </c>
      <c r="F19" s="1" t="s">
        <v>19</v>
      </c>
      <c r="G19" s="1" t="s">
        <v>375</v>
      </c>
      <c r="H19" s="1" t="s">
        <v>1284</v>
      </c>
      <c r="I19" s="3">
        <v>13</v>
      </c>
      <c r="J19" s="3">
        <v>34</v>
      </c>
      <c r="K19">
        <f>IF(ISNUMBER(SEARCH("x",_xlfn.SINGLE(#REF!))),1,0)</f>
        <v>0</v>
      </c>
      <c r="L19" t="s">
        <v>1284</v>
      </c>
      <c r="M19">
        <f t="shared" si="0"/>
        <v>0</v>
      </c>
      <c r="N19">
        <f t="shared" si="1"/>
        <v>1</v>
      </c>
      <c r="O19">
        <v>1</v>
      </c>
      <c r="P19" t="s">
        <v>1294</v>
      </c>
      <c r="Q19">
        <f t="shared" si="2"/>
        <v>1</v>
      </c>
      <c r="R19">
        <f t="shared" si="3"/>
        <v>0</v>
      </c>
      <c r="S19">
        <v>37.5</v>
      </c>
      <c r="T19">
        <f t="shared" si="4"/>
        <v>47</v>
      </c>
      <c r="U19" s="1">
        <f t="shared" si="5"/>
        <v>-21</v>
      </c>
      <c r="V19" t="s">
        <v>1305</v>
      </c>
      <c r="W19" s="4">
        <v>40160</v>
      </c>
      <c r="X19" s="5">
        <v>2009</v>
      </c>
      <c r="Y19" s="5" t="str">
        <f t="shared" si="6"/>
        <v>Week 14Oakland2009</v>
      </c>
      <c r="Z19" s="5">
        <f>VLOOKUP(Y19,[1]NFLAttendanceTable!$AV$2:$AW$353,2,FALSE)</f>
        <v>44506</v>
      </c>
    </row>
    <row r="20" spans="1:26" x14ac:dyDescent="0.2">
      <c r="A20" s="1" t="s">
        <v>170</v>
      </c>
      <c r="B20" s="1" t="s">
        <v>375</v>
      </c>
      <c r="C20" s="1" t="s">
        <v>993</v>
      </c>
      <c r="D20" s="1" t="s">
        <v>173</v>
      </c>
      <c r="E20" s="1" t="s">
        <v>44</v>
      </c>
      <c r="F20" s="1" t="s">
        <v>994</v>
      </c>
      <c r="G20" s="1" t="s">
        <v>96</v>
      </c>
      <c r="H20" s="1" t="s">
        <v>1283</v>
      </c>
      <c r="I20" s="3">
        <v>30</v>
      </c>
      <c r="J20" s="3">
        <v>16</v>
      </c>
      <c r="K20">
        <f>IF(ISNUMBER(SEARCH("x",_xlfn.SINGLE(#REF!))),1,0)</f>
        <v>0</v>
      </c>
      <c r="L20" t="s">
        <v>1283</v>
      </c>
      <c r="M20">
        <f t="shared" si="0"/>
        <v>1</v>
      </c>
      <c r="N20">
        <f t="shared" si="1"/>
        <v>0</v>
      </c>
      <c r="O20">
        <v>-3</v>
      </c>
      <c r="P20" t="s">
        <v>1289</v>
      </c>
      <c r="Q20">
        <f t="shared" si="2"/>
        <v>0</v>
      </c>
      <c r="R20">
        <f t="shared" si="3"/>
        <v>0</v>
      </c>
      <c r="S20">
        <v>46</v>
      </c>
      <c r="T20">
        <f t="shared" si="4"/>
        <v>46</v>
      </c>
      <c r="U20" s="1">
        <f t="shared" si="5"/>
        <v>14</v>
      </c>
      <c r="V20" t="s">
        <v>1305</v>
      </c>
      <c r="W20" s="4">
        <v>43450</v>
      </c>
      <c r="X20" s="5">
        <v>2018</v>
      </c>
      <c r="Y20" s="5" t="str">
        <f t="shared" si="6"/>
        <v>Week 15Cincinnati2018</v>
      </c>
      <c r="Z20" s="5">
        <f>VLOOKUP(Y20,[1]NFLAttendanceTable!$AY$2:$AZ$353,2,FALSE)</f>
        <v>44568</v>
      </c>
    </row>
    <row r="21" spans="1:26" x14ac:dyDescent="0.2">
      <c r="A21" s="1" t="s">
        <v>445</v>
      </c>
      <c r="B21" s="1" t="s">
        <v>151</v>
      </c>
      <c r="C21" s="1" t="s">
        <v>661</v>
      </c>
      <c r="D21" s="1" t="s">
        <v>168</v>
      </c>
      <c r="E21" s="1" t="s">
        <v>8</v>
      </c>
      <c r="F21" s="1" t="s">
        <v>16</v>
      </c>
      <c r="G21" s="1" t="s">
        <v>166</v>
      </c>
      <c r="H21" s="1" t="s">
        <v>1283</v>
      </c>
      <c r="I21" s="3">
        <v>40</v>
      </c>
      <c r="J21" s="3">
        <v>14</v>
      </c>
      <c r="K21">
        <f>IF(ISNUMBER(SEARCH("x",_xlfn.SINGLE(#REF!))),1,0)</f>
        <v>0</v>
      </c>
      <c r="L21" t="s">
        <v>1283</v>
      </c>
      <c r="M21">
        <f t="shared" si="0"/>
        <v>1</v>
      </c>
      <c r="N21">
        <f t="shared" si="1"/>
        <v>0</v>
      </c>
      <c r="O21">
        <v>2.5</v>
      </c>
      <c r="P21" t="s">
        <v>1294</v>
      </c>
      <c r="Q21">
        <f t="shared" si="2"/>
        <v>1</v>
      </c>
      <c r="R21">
        <f t="shared" si="3"/>
        <v>0</v>
      </c>
      <c r="S21">
        <v>43</v>
      </c>
      <c r="T21">
        <f t="shared" si="4"/>
        <v>54</v>
      </c>
      <c r="U21" s="1">
        <f t="shared" si="5"/>
        <v>26</v>
      </c>
      <c r="V21" t="s">
        <v>1303</v>
      </c>
      <c r="W21" s="4">
        <v>40901</v>
      </c>
      <c r="X21" s="5">
        <v>2011</v>
      </c>
      <c r="Y21" s="5" t="str">
        <f t="shared" si="6"/>
        <v>Week 16Buffalo2011</v>
      </c>
      <c r="Z21" s="5">
        <f>VLOOKUP(Y21,[1]NFLAttendanceTable!$BB$2:$BC$353,2,FALSE)</f>
        <v>45112</v>
      </c>
    </row>
    <row r="22" spans="1:26" x14ac:dyDescent="0.2">
      <c r="A22" s="1" t="s">
        <v>854</v>
      </c>
      <c r="B22" s="1" t="s">
        <v>67</v>
      </c>
      <c r="C22" s="1" t="s">
        <v>996</v>
      </c>
      <c r="D22" s="1" t="s">
        <v>199</v>
      </c>
      <c r="E22" s="1" t="s">
        <v>83</v>
      </c>
      <c r="F22" s="1" t="s">
        <v>267</v>
      </c>
      <c r="G22" s="1" t="s">
        <v>96</v>
      </c>
      <c r="H22" s="1" t="s">
        <v>1283</v>
      </c>
      <c r="I22" s="3">
        <v>37</v>
      </c>
      <c r="J22" s="3">
        <v>34</v>
      </c>
      <c r="K22">
        <f>IF(ISNUMBER(SEARCH("x",_xlfn.SINGLE(#REF!))),1,0)</f>
        <v>0</v>
      </c>
      <c r="L22" t="s">
        <v>1284</v>
      </c>
      <c r="M22">
        <f t="shared" si="0"/>
        <v>0</v>
      </c>
      <c r="N22">
        <f t="shared" si="1"/>
        <v>1</v>
      </c>
      <c r="O22">
        <v>-3.5</v>
      </c>
      <c r="P22" t="s">
        <v>1294</v>
      </c>
      <c r="Q22">
        <f t="shared" si="2"/>
        <v>1</v>
      </c>
      <c r="R22">
        <f t="shared" si="3"/>
        <v>0</v>
      </c>
      <c r="S22">
        <v>55</v>
      </c>
      <c r="T22">
        <f t="shared" si="4"/>
        <v>71</v>
      </c>
      <c r="U22" s="1">
        <f t="shared" si="5"/>
        <v>3</v>
      </c>
      <c r="V22" t="s">
        <v>1305</v>
      </c>
      <c r="W22" s="4">
        <v>43401</v>
      </c>
      <c r="X22" s="5">
        <v>2018</v>
      </c>
      <c r="Y22" s="5" t="str">
        <f t="shared" si="6"/>
        <v>Week 8Cincinnati2018</v>
      </c>
      <c r="Z22" s="5">
        <f>VLOOKUP(Y22,[1]NFLAttendanceTable!$AD$2:$AE$353,2,FALSE)</f>
        <v>45134</v>
      </c>
    </row>
    <row r="23" spans="1:26" x14ac:dyDescent="0.2">
      <c r="A23" s="1" t="s">
        <v>518</v>
      </c>
      <c r="B23" s="1" t="s">
        <v>127</v>
      </c>
      <c r="C23" s="1" t="s">
        <v>564</v>
      </c>
      <c r="D23" s="1" t="s">
        <v>194</v>
      </c>
      <c r="E23" s="1" t="s">
        <v>73</v>
      </c>
      <c r="F23" s="1" t="s">
        <v>29</v>
      </c>
      <c r="G23" s="1" t="s">
        <v>30</v>
      </c>
      <c r="H23" s="1" t="s">
        <v>1283</v>
      </c>
      <c r="I23" s="3">
        <v>24</v>
      </c>
      <c r="J23" s="3">
        <v>21</v>
      </c>
      <c r="K23">
        <f>IF(ISNUMBER(SEARCH("x",_xlfn.SINGLE(#REF!))),1,0)</f>
        <v>0</v>
      </c>
      <c r="L23" t="s">
        <v>1284</v>
      </c>
      <c r="M23">
        <f t="shared" si="0"/>
        <v>0</v>
      </c>
      <c r="N23">
        <f t="shared" si="1"/>
        <v>1</v>
      </c>
      <c r="O23">
        <v>-7</v>
      </c>
      <c r="P23" t="s">
        <v>1294</v>
      </c>
      <c r="Q23">
        <f t="shared" si="2"/>
        <v>1</v>
      </c>
      <c r="R23">
        <f t="shared" si="3"/>
        <v>0</v>
      </c>
      <c r="S23">
        <v>41.5</v>
      </c>
      <c r="T23">
        <f t="shared" si="4"/>
        <v>45</v>
      </c>
      <c r="U23" s="1">
        <f t="shared" si="5"/>
        <v>3</v>
      </c>
      <c r="V23" t="s">
        <v>1305</v>
      </c>
      <c r="W23" s="4">
        <v>40125</v>
      </c>
      <c r="X23" s="5">
        <v>2009</v>
      </c>
      <c r="Y23" s="5" t="str">
        <f t="shared" si="6"/>
        <v>Week 9Jacksonville2009</v>
      </c>
      <c r="Z23" s="5">
        <f>VLOOKUP(Y23,[1]NFLAttendanceTable!$AG$2:$AH$353,2,FALSE)</f>
        <v>45546</v>
      </c>
    </row>
    <row r="24" spans="1:26" x14ac:dyDescent="0.2">
      <c r="A24" s="1" t="s">
        <v>484</v>
      </c>
      <c r="B24" s="1" t="s">
        <v>23</v>
      </c>
      <c r="C24" s="1" t="s">
        <v>1244</v>
      </c>
      <c r="D24" s="1" t="s">
        <v>199</v>
      </c>
      <c r="E24" s="1" t="s">
        <v>63</v>
      </c>
      <c r="F24" s="1" t="s">
        <v>314</v>
      </c>
      <c r="G24" s="1" t="s">
        <v>17</v>
      </c>
      <c r="H24" s="1" t="s">
        <v>1284</v>
      </c>
      <c r="I24" s="3">
        <v>25</v>
      </c>
      <c r="J24" s="3">
        <v>37</v>
      </c>
      <c r="K24">
        <f>IF(ISNUMBER(SEARCH("x",_xlfn.SINGLE(#REF!))),1,0)</f>
        <v>0</v>
      </c>
      <c r="L24" t="s">
        <v>1284</v>
      </c>
      <c r="M24">
        <f t="shared" si="0"/>
        <v>0</v>
      </c>
      <c r="N24">
        <f t="shared" si="1"/>
        <v>1</v>
      </c>
      <c r="O24">
        <v>2.5</v>
      </c>
      <c r="P24" t="s">
        <v>1294</v>
      </c>
      <c r="Q24">
        <f t="shared" si="2"/>
        <v>1</v>
      </c>
      <c r="R24">
        <f t="shared" si="3"/>
        <v>0</v>
      </c>
      <c r="S24">
        <v>45.5</v>
      </c>
      <c r="T24">
        <f t="shared" si="4"/>
        <v>62</v>
      </c>
      <c r="U24" s="1">
        <f t="shared" si="5"/>
        <v>-12</v>
      </c>
      <c r="V24" t="s">
        <v>1305</v>
      </c>
      <c r="W24" s="4">
        <v>40482</v>
      </c>
      <c r="X24" s="5">
        <v>2010</v>
      </c>
      <c r="Y24" s="5" t="str">
        <f t="shared" si="6"/>
        <v>Week 8Washington2010</v>
      </c>
      <c r="Z24" s="5">
        <f>VLOOKUP(Y24,[1]NFLAttendanceTable!$AD$2:$AE$353,2,FALSE)</f>
        <v>46329</v>
      </c>
    </row>
    <row r="25" spans="1:26" x14ac:dyDescent="0.2">
      <c r="A25" s="1" t="s">
        <v>470</v>
      </c>
      <c r="B25" s="1" t="s">
        <v>287</v>
      </c>
      <c r="C25" s="1" t="s">
        <v>1273</v>
      </c>
      <c r="D25" s="1" t="s">
        <v>168</v>
      </c>
      <c r="E25" s="1" t="s">
        <v>195</v>
      </c>
      <c r="F25" s="1" t="s">
        <v>159</v>
      </c>
      <c r="G25" s="1" t="s">
        <v>67</v>
      </c>
      <c r="H25" s="1" t="s">
        <v>1283</v>
      </c>
      <c r="I25" s="3">
        <v>38</v>
      </c>
      <c r="J25" s="3">
        <v>15</v>
      </c>
      <c r="K25">
        <f>IF(ISNUMBER(SEARCH("x",_xlfn.SINGLE(#REF!))),1,0)</f>
        <v>0</v>
      </c>
      <c r="L25" t="s">
        <v>1283</v>
      </c>
      <c r="M25">
        <f t="shared" si="0"/>
        <v>1</v>
      </c>
      <c r="N25">
        <f t="shared" si="1"/>
        <v>0</v>
      </c>
      <c r="O25">
        <v>-5</v>
      </c>
      <c r="P25" t="s">
        <v>1294</v>
      </c>
      <c r="Q25">
        <f t="shared" si="2"/>
        <v>1</v>
      </c>
      <c r="R25">
        <f t="shared" si="3"/>
        <v>0</v>
      </c>
      <c r="S25">
        <v>43.5</v>
      </c>
      <c r="T25">
        <f t="shared" si="4"/>
        <v>53</v>
      </c>
      <c r="U25" s="1">
        <f t="shared" si="5"/>
        <v>23</v>
      </c>
      <c r="V25" t="s">
        <v>1305</v>
      </c>
      <c r="W25" s="4">
        <v>40538</v>
      </c>
      <c r="X25" s="5">
        <v>2010</v>
      </c>
      <c r="Y25" s="5" t="str">
        <f t="shared" si="6"/>
        <v>Week 16Tampa Bay2010</v>
      </c>
      <c r="Z25" s="5">
        <f>VLOOKUP(Y25,[1]NFLAttendanceTable!$BB$2:$BC$353,2,FALSE)</f>
        <v>46576</v>
      </c>
    </row>
    <row r="26" spans="1:26" x14ac:dyDescent="0.2">
      <c r="A26" s="1" t="s">
        <v>514</v>
      </c>
      <c r="B26" s="1" t="s">
        <v>219</v>
      </c>
      <c r="C26" s="1" t="s">
        <v>707</v>
      </c>
      <c r="D26" s="1" t="s">
        <v>248</v>
      </c>
      <c r="E26" s="1" t="s">
        <v>308</v>
      </c>
      <c r="F26" s="1" t="s">
        <v>505</v>
      </c>
      <c r="G26" s="1" t="s">
        <v>166</v>
      </c>
      <c r="H26" s="1" t="s">
        <v>1284</v>
      </c>
      <c r="I26" s="3">
        <v>15</v>
      </c>
      <c r="J26" s="3">
        <v>18</v>
      </c>
      <c r="K26">
        <f>IF(ISNUMBER(SEARCH("x",_xlfn.SINGLE(#REF!))),1,0)</f>
        <v>0</v>
      </c>
      <c r="L26" t="s">
        <v>1283</v>
      </c>
      <c r="M26">
        <f t="shared" si="0"/>
        <v>1</v>
      </c>
      <c r="N26">
        <f t="shared" si="1"/>
        <v>0</v>
      </c>
      <c r="O26">
        <v>9</v>
      </c>
      <c r="P26" t="s">
        <v>1293</v>
      </c>
      <c r="Q26">
        <f t="shared" si="2"/>
        <v>0</v>
      </c>
      <c r="R26">
        <f t="shared" si="3"/>
        <v>1</v>
      </c>
      <c r="S26">
        <v>41.5</v>
      </c>
      <c r="T26">
        <f t="shared" si="4"/>
        <v>33</v>
      </c>
      <c r="U26" s="1">
        <f t="shared" si="5"/>
        <v>-3</v>
      </c>
      <c r="V26" t="s">
        <v>1305</v>
      </c>
      <c r="W26" s="4">
        <v>40139</v>
      </c>
      <c r="X26" s="5">
        <v>2009</v>
      </c>
      <c r="Y26" s="5" t="str">
        <f t="shared" si="6"/>
        <v>Week 11Buffalo2009</v>
      </c>
      <c r="Z26" s="5">
        <f>VLOOKUP(Y26,[1]NFLAttendanceTable!$AM$2:$AN$353,2,FALSE)</f>
        <v>47757</v>
      </c>
    </row>
    <row r="27" spans="1:26" x14ac:dyDescent="0.2">
      <c r="A27" s="1" t="s">
        <v>451</v>
      </c>
      <c r="B27" s="1" t="s">
        <v>390</v>
      </c>
      <c r="C27" s="1" t="s">
        <v>149</v>
      </c>
      <c r="D27" s="1" t="s">
        <v>187</v>
      </c>
      <c r="E27" s="1" t="s">
        <v>97</v>
      </c>
      <c r="F27" s="1" t="s">
        <v>33</v>
      </c>
      <c r="G27" s="1" t="s">
        <v>96</v>
      </c>
      <c r="H27" s="1" t="s">
        <v>1283</v>
      </c>
      <c r="I27" s="3">
        <v>23</v>
      </c>
      <c r="J27" s="3">
        <v>20</v>
      </c>
      <c r="K27">
        <f>IF(ISNUMBER(SEARCH("x",_xlfn.SINGLE(#REF!))),1,0)</f>
        <v>0</v>
      </c>
      <c r="L27" t="s">
        <v>1284</v>
      </c>
      <c r="M27">
        <f t="shared" si="0"/>
        <v>0</v>
      </c>
      <c r="N27">
        <f t="shared" si="1"/>
        <v>1</v>
      </c>
      <c r="O27">
        <v>-6.5</v>
      </c>
      <c r="P27" t="s">
        <v>1294</v>
      </c>
      <c r="Q27">
        <f t="shared" si="2"/>
        <v>1</v>
      </c>
      <c r="R27">
        <f t="shared" si="3"/>
        <v>0</v>
      </c>
      <c r="S27">
        <v>38.5</v>
      </c>
      <c r="T27">
        <f t="shared" si="4"/>
        <v>43</v>
      </c>
      <c r="U27" s="1">
        <f t="shared" si="5"/>
        <v>3</v>
      </c>
      <c r="V27" t="s">
        <v>1305</v>
      </c>
      <c r="W27" s="4">
        <v>40874</v>
      </c>
      <c r="X27" s="5">
        <v>2011</v>
      </c>
      <c r="Y27" s="5" t="str">
        <f t="shared" si="6"/>
        <v>Week 12Cincinnati2011</v>
      </c>
      <c r="Z27" s="5">
        <f>VLOOKUP(Y27,[1]NFLAttendanceTable!$AP$2:$AQ$353,2,FALSE)</f>
        <v>48260</v>
      </c>
    </row>
    <row r="28" spans="1:26" x14ac:dyDescent="0.2">
      <c r="A28" s="1" t="s">
        <v>683</v>
      </c>
      <c r="B28" s="1" t="s">
        <v>246</v>
      </c>
      <c r="C28" s="1" t="s">
        <v>607</v>
      </c>
      <c r="D28" s="1" t="s">
        <v>187</v>
      </c>
      <c r="E28" s="1" t="s">
        <v>38</v>
      </c>
      <c r="F28" s="1" t="s">
        <v>45</v>
      </c>
      <c r="G28" s="1" t="s">
        <v>210</v>
      </c>
      <c r="H28" s="1" t="s">
        <v>1283</v>
      </c>
      <c r="I28" s="3">
        <v>33</v>
      </c>
      <c r="J28" s="3">
        <v>17</v>
      </c>
      <c r="K28">
        <f>IF(ISNUMBER(SEARCH("x",_xlfn.SINGLE(#REF!))),1,0)</f>
        <v>0</v>
      </c>
      <c r="L28" t="s">
        <v>1283</v>
      </c>
      <c r="M28">
        <f t="shared" si="0"/>
        <v>1</v>
      </c>
      <c r="N28">
        <f t="shared" si="1"/>
        <v>0</v>
      </c>
      <c r="O28">
        <v>3</v>
      </c>
      <c r="P28" t="s">
        <v>1294</v>
      </c>
      <c r="Q28">
        <f t="shared" si="2"/>
        <v>1</v>
      </c>
      <c r="R28">
        <f t="shared" si="3"/>
        <v>0</v>
      </c>
      <c r="S28">
        <v>38</v>
      </c>
      <c r="T28">
        <f t="shared" si="4"/>
        <v>50</v>
      </c>
      <c r="U28" s="1">
        <f t="shared" si="5"/>
        <v>16</v>
      </c>
      <c r="V28" t="s">
        <v>1305</v>
      </c>
      <c r="W28" s="4">
        <v>40510</v>
      </c>
      <c r="X28" s="5">
        <v>2010</v>
      </c>
      <c r="Y28" s="5" t="str">
        <f t="shared" si="6"/>
        <v>Week 12Miami2010</v>
      </c>
      <c r="Z28" s="5">
        <f>VLOOKUP(Y28,[1]NFLAttendanceTable!$AP$2:$AQ$353,2,FALSE)</f>
        <v>48946</v>
      </c>
    </row>
    <row r="29" spans="1:26" x14ac:dyDescent="0.2">
      <c r="A29" s="1" t="s">
        <v>525</v>
      </c>
      <c r="B29" s="1" t="s">
        <v>113</v>
      </c>
      <c r="C29" s="1" t="s">
        <v>1146</v>
      </c>
      <c r="D29" s="1" t="s">
        <v>212</v>
      </c>
      <c r="E29" s="1" t="s">
        <v>38</v>
      </c>
      <c r="F29" s="1" t="s">
        <v>304</v>
      </c>
      <c r="G29" s="1" t="s">
        <v>30</v>
      </c>
      <c r="H29" s="1" t="s">
        <v>1283</v>
      </c>
      <c r="I29" s="3">
        <v>37</v>
      </c>
      <c r="J29" s="3">
        <v>17</v>
      </c>
      <c r="K29">
        <f>IF(ISNUMBER(SEARCH("x",_xlfn.SINGLE(#REF!))),1,0)</f>
        <v>0</v>
      </c>
      <c r="L29" t="s">
        <v>1283</v>
      </c>
      <c r="M29">
        <f t="shared" si="0"/>
        <v>1</v>
      </c>
      <c r="N29">
        <f t="shared" si="1"/>
        <v>0</v>
      </c>
      <c r="O29">
        <v>3</v>
      </c>
      <c r="P29" t="s">
        <v>1294</v>
      </c>
      <c r="Q29">
        <f t="shared" si="2"/>
        <v>1</v>
      </c>
      <c r="R29">
        <f t="shared" si="3"/>
        <v>0</v>
      </c>
      <c r="S29">
        <v>42</v>
      </c>
      <c r="T29">
        <f t="shared" si="4"/>
        <v>54</v>
      </c>
      <c r="U29" s="1">
        <f t="shared" si="5"/>
        <v>20</v>
      </c>
      <c r="V29" t="s">
        <v>1305</v>
      </c>
      <c r="W29" s="4">
        <v>40090</v>
      </c>
      <c r="X29" s="5">
        <v>2009</v>
      </c>
      <c r="Y29" s="5" t="str">
        <f t="shared" si="6"/>
        <v>Week 4Jacksonville2009</v>
      </c>
      <c r="Z29" s="5">
        <f>VLOOKUP(Y29,[1]NFLAttendanceTable!$R$2:$S$353,2,FALSE)</f>
        <v>49014</v>
      </c>
    </row>
    <row r="30" spans="1:26" x14ac:dyDescent="0.2">
      <c r="A30" s="1" t="s">
        <v>387</v>
      </c>
      <c r="B30" s="1" t="s">
        <v>246</v>
      </c>
      <c r="C30" s="1" t="s">
        <v>1192</v>
      </c>
      <c r="D30" s="1" t="s">
        <v>173</v>
      </c>
      <c r="E30" s="1" t="s">
        <v>213</v>
      </c>
      <c r="F30" s="1" t="s">
        <v>26</v>
      </c>
      <c r="G30" s="1" t="s">
        <v>127</v>
      </c>
      <c r="H30" s="1" t="s">
        <v>1283</v>
      </c>
      <c r="I30" s="3">
        <v>56</v>
      </c>
      <c r="J30" s="3">
        <v>31</v>
      </c>
      <c r="K30">
        <f>IF(ISNUMBER(SEARCH("x",_xlfn.SINGLE(#REF!))),1,0)</f>
        <v>0</v>
      </c>
      <c r="L30" t="s">
        <v>1283</v>
      </c>
      <c r="M30">
        <f t="shared" si="0"/>
        <v>1</v>
      </c>
      <c r="N30">
        <f t="shared" si="1"/>
        <v>0</v>
      </c>
      <c r="O30">
        <v>-6.5</v>
      </c>
      <c r="P30" t="s">
        <v>1294</v>
      </c>
      <c r="Q30">
        <f t="shared" si="2"/>
        <v>1</v>
      </c>
      <c r="R30">
        <f t="shared" si="3"/>
        <v>0</v>
      </c>
      <c r="S30">
        <v>44</v>
      </c>
      <c r="T30">
        <f t="shared" si="4"/>
        <v>87</v>
      </c>
      <c r="U30" s="1">
        <f t="shared" si="5"/>
        <v>25</v>
      </c>
      <c r="V30" t="s">
        <v>1305</v>
      </c>
      <c r="W30" s="4">
        <v>41623</v>
      </c>
      <c r="X30" s="5">
        <v>2013</v>
      </c>
      <c r="Y30" s="5" t="str">
        <f t="shared" si="6"/>
        <v>Week 15Kansas City2013</v>
      </c>
      <c r="Z30" s="5">
        <f>VLOOKUP(Y30,[1]NFLAttendanceTable!$AY$2:$AZ$353,2,FALSE)</f>
        <v>49571</v>
      </c>
    </row>
    <row r="31" spans="1:26" x14ac:dyDescent="0.2">
      <c r="A31" s="1" t="s">
        <v>226</v>
      </c>
      <c r="B31" s="1" t="s">
        <v>171</v>
      </c>
      <c r="C31" s="1" t="s">
        <v>664</v>
      </c>
      <c r="D31" s="1" t="s">
        <v>162</v>
      </c>
      <c r="E31" s="1" t="s">
        <v>596</v>
      </c>
      <c r="F31" s="1" t="s">
        <v>33</v>
      </c>
      <c r="G31" s="1" t="s">
        <v>390</v>
      </c>
      <c r="H31" s="1" t="s">
        <v>1284</v>
      </c>
      <c r="I31" s="3">
        <v>24</v>
      </c>
      <c r="J31" s="3">
        <v>28</v>
      </c>
      <c r="K31">
        <f>IF(ISNUMBER(SEARCH("x",_xlfn.SINGLE(#REF!))),1,0)</f>
        <v>0</v>
      </c>
      <c r="L31" t="s">
        <v>1283</v>
      </c>
      <c r="M31">
        <f t="shared" si="0"/>
        <v>1</v>
      </c>
      <c r="N31">
        <f t="shared" si="1"/>
        <v>0</v>
      </c>
      <c r="O31">
        <v>5</v>
      </c>
      <c r="P31" t="s">
        <v>1294</v>
      </c>
      <c r="Q31">
        <f t="shared" si="2"/>
        <v>1</v>
      </c>
      <c r="R31">
        <f t="shared" si="3"/>
        <v>0</v>
      </c>
      <c r="S31">
        <v>38.5</v>
      </c>
      <c r="T31">
        <f t="shared" si="4"/>
        <v>52</v>
      </c>
      <c r="U31" s="1">
        <f t="shared" si="5"/>
        <v>-4</v>
      </c>
      <c r="V31" t="s">
        <v>1305</v>
      </c>
      <c r="W31" s="4">
        <v>43100</v>
      </c>
      <c r="X31" s="5">
        <v>2017</v>
      </c>
      <c r="Y31" s="5" t="str">
        <f t="shared" si="6"/>
        <v>Week 17Cleveland2017</v>
      </c>
      <c r="Z31" s="5">
        <f>VLOOKUP(Y31,[1]NFLAttendanceTable!$BE$2:$BF$353,2,FALSE)</f>
        <v>50704</v>
      </c>
    </row>
    <row r="32" spans="1:26" x14ac:dyDescent="0.2">
      <c r="A32" s="1" t="s">
        <v>482</v>
      </c>
      <c r="B32" s="1" t="s">
        <v>40</v>
      </c>
      <c r="C32" s="1" t="s">
        <v>689</v>
      </c>
      <c r="D32" s="1" t="s">
        <v>194</v>
      </c>
      <c r="E32" s="1" t="s">
        <v>53</v>
      </c>
      <c r="F32" s="1" t="s">
        <v>505</v>
      </c>
      <c r="G32" s="1" t="s">
        <v>166</v>
      </c>
      <c r="H32" s="1" t="s">
        <v>1284</v>
      </c>
      <c r="I32" s="3">
        <v>19</v>
      </c>
      <c r="J32" s="3">
        <v>22</v>
      </c>
      <c r="K32">
        <f>IF(ISNUMBER(SEARCH("x",_xlfn.SINGLE(#REF!))),1,0)</f>
        <v>0</v>
      </c>
      <c r="L32" t="s">
        <v>1289</v>
      </c>
      <c r="M32">
        <f t="shared" si="0"/>
        <v>0</v>
      </c>
      <c r="N32">
        <f t="shared" si="1"/>
        <v>0</v>
      </c>
      <c r="O32">
        <v>3</v>
      </c>
      <c r="P32" t="s">
        <v>1293</v>
      </c>
      <c r="Q32">
        <f t="shared" si="2"/>
        <v>0</v>
      </c>
      <c r="R32">
        <f t="shared" si="3"/>
        <v>1</v>
      </c>
      <c r="S32">
        <v>41.5</v>
      </c>
      <c r="T32">
        <f t="shared" si="4"/>
        <v>41</v>
      </c>
      <c r="U32" s="1">
        <f t="shared" si="5"/>
        <v>-3</v>
      </c>
      <c r="V32" t="s">
        <v>1305</v>
      </c>
      <c r="W32" s="4">
        <v>40489</v>
      </c>
      <c r="X32" s="5">
        <v>2010</v>
      </c>
      <c r="Y32" s="5" t="str">
        <f t="shared" si="6"/>
        <v>Week 9Buffalo2010</v>
      </c>
      <c r="Z32" s="5">
        <f>VLOOKUP(Y32,[1]NFLAttendanceTable!$AG$2:$AH$353,2,FALSE)</f>
        <v>50746</v>
      </c>
    </row>
    <row r="33" spans="1:26" x14ac:dyDescent="0.2">
      <c r="A33" s="1" t="s">
        <v>473</v>
      </c>
      <c r="B33" s="1" t="s">
        <v>390</v>
      </c>
      <c r="C33" s="1" t="s">
        <v>680</v>
      </c>
      <c r="D33" s="1" t="s">
        <v>178</v>
      </c>
      <c r="E33" s="1" t="s">
        <v>65</v>
      </c>
      <c r="F33" s="1" t="s">
        <v>81</v>
      </c>
      <c r="G33" s="1" t="s">
        <v>166</v>
      </c>
      <c r="H33" s="1" t="s">
        <v>1283</v>
      </c>
      <c r="I33" s="3">
        <v>13</v>
      </c>
      <c r="J33" s="3">
        <v>6</v>
      </c>
      <c r="K33">
        <f>IF(ISNUMBER(SEARCH("x",_xlfn.SINGLE(#REF!))),1,0)</f>
        <v>0</v>
      </c>
      <c r="L33" t="s">
        <v>1283</v>
      </c>
      <c r="M33">
        <f t="shared" si="0"/>
        <v>1</v>
      </c>
      <c r="N33">
        <f t="shared" si="1"/>
        <v>0</v>
      </c>
      <c r="O33">
        <v>-1</v>
      </c>
      <c r="P33" t="s">
        <v>1293</v>
      </c>
      <c r="Q33">
        <f t="shared" si="2"/>
        <v>0</v>
      </c>
      <c r="R33">
        <f t="shared" si="3"/>
        <v>1</v>
      </c>
      <c r="S33">
        <v>39.5</v>
      </c>
      <c r="T33">
        <f t="shared" si="4"/>
        <v>19</v>
      </c>
      <c r="U33" s="1">
        <f t="shared" si="5"/>
        <v>7</v>
      </c>
      <c r="V33" t="s">
        <v>1305</v>
      </c>
      <c r="W33" s="4">
        <v>40524</v>
      </c>
      <c r="X33" s="5">
        <v>2010</v>
      </c>
      <c r="Y33" s="5" t="str">
        <f t="shared" si="6"/>
        <v>Week 14Buffalo2010</v>
      </c>
      <c r="Z33" s="5">
        <f>VLOOKUP(Y33,[1]NFLAttendanceTable!$AV$2:$AW$353,2,FALSE)</f>
        <v>50861</v>
      </c>
    </row>
    <row r="34" spans="1:26" x14ac:dyDescent="0.2">
      <c r="A34" s="1" t="s">
        <v>467</v>
      </c>
      <c r="B34" s="1" t="s">
        <v>122</v>
      </c>
      <c r="C34" s="1" t="s">
        <v>636</v>
      </c>
      <c r="D34" s="1" t="s">
        <v>221</v>
      </c>
      <c r="E34" s="1" t="s">
        <v>75</v>
      </c>
      <c r="F34" s="1" t="s">
        <v>164</v>
      </c>
      <c r="G34" s="1" t="s">
        <v>210</v>
      </c>
      <c r="H34" s="1" t="s">
        <v>1284</v>
      </c>
      <c r="I34" s="3">
        <v>13</v>
      </c>
      <c r="J34" s="3">
        <v>23</v>
      </c>
      <c r="K34">
        <f>IF(ISNUMBER(SEARCH("x",_xlfn.SINGLE(#REF!))),1,0)</f>
        <v>0</v>
      </c>
      <c r="L34" t="s">
        <v>1284</v>
      </c>
      <c r="M34">
        <f t="shared" si="0"/>
        <v>0</v>
      </c>
      <c r="N34">
        <f t="shared" si="1"/>
        <v>1</v>
      </c>
      <c r="O34">
        <v>3</v>
      </c>
      <c r="P34" t="s">
        <v>1293</v>
      </c>
      <c r="Q34">
        <f t="shared" si="2"/>
        <v>0</v>
      </c>
      <c r="R34">
        <f t="shared" si="3"/>
        <v>1</v>
      </c>
      <c r="S34">
        <v>46.5</v>
      </c>
      <c r="T34">
        <f t="shared" si="4"/>
        <v>36</v>
      </c>
      <c r="U34" s="1">
        <f t="shared" si="5"/>
        <v>-10</v>
      </c>
      <c r="V34" t="s">
        <v>1305</v>
      </c>
      <c r="W34" s="4">
        <v>40804</v>
      </c>
      <c r="X34" s="5">
        <v>2011</v>
      </c>
      <c r="Y34" s="5" t="str">
        <f t="shared" si="6"/>
        <v>Week 2Miami2011</v>
      </c>
      <c r="Z34" s="5">
        <f>VLOOKUP(Y34,[1]NFLAttendanceTable!$L$2:$M$353,2,FALSE)</f>
        <v>51032</v>
      </c>
    </row>
    <row r="35" spans="1:26" x14ac:dyDescent="0.2">
      <c r="A35" s="1" t="s">
        <v>650</v>
      </c>
      <c r="B35" s="1" t="s">
        <v>287</v>
      </c>
      <c r="C35" s="1" t="s">
        <v>564</v>
      </c>
      <c r="D35" s="1" t="s">
        <v>187</v>
      </c>
      <c r="E35" s="1" t="s">
        <v>38</v>
      </c>
      <c r="F35" s="1" t="s">
        <v>19</v>
      </c>
      <c r="G35" s="1" t="s">
        <v>210</v>
      </c>
      <c r="H35" s="1" t="s">
        <v>1283</v>
      </c>
      <c r="I35" s="3">
        <v>24</v>
      </c>
      <c r="J35" s="3">
        <v>21</v>
      </c>
      <c r="K35">
        <f>IF(ISNUMBER(SEARCH("x",_xlfn.SINGLE(#REF!))),1,0)</f>
        <v>0</v>
      </c>
      <c r="L35" t="s">
        <v>1283</v>
      </c>
      <c r="M35">
        <f t="shared" si="0"/>
        <v>1</v>
      </c>
      <c r="N35">
        <f t="shared" si="1"/>
        <v>0</v>
      </c>
      <c r="O35">
        <v>3</v>
      </c>
      <c r="P35" t="s">
        <v>1294</v>
      </c>
      <c r="Q35">
        <f t="shared" si="2"/>
        <v>1</v>
      </c>
      <c r="R35">
        <f t="shared" si="3"/>
        <v>0</v>
      </c>
      <c r="S35">
        <v>37.5</v>
      </c>
      <c r="T35">
        <f t="shared" si="4"/>
        <v>45</v>
      </c>
      <c r="U35" s="1">
        <f t="shared" si="5"/>
        <v>3</v>
      </c>
      <c r="V35" t="s">
        <v>1305</v>
      </c>
      <c r="W35" s="4">
        <v>41238</v>
      </c>
      <c r="X35" s="5">
        <v>2012</v>
      </c>
      <c r="Y35" s="5" t="str">
        <f t="shared" si="6"/>
        <v>Week 12Miami2012</v>
      </c>
      <c r="Z35" s="5">
        <f>VLOOKUP(Y35,[1]NFLAttendanceTable!$AP$2:$AQ$353,2,FALSE)</f>
        <v>51295</v>
      </c>
    </row>
    <row r="36" spans="1:26" x14ac:dyDescent="0.2">
      <c r="A36" s="1" t="s">
        <v>382</v>
      </c>
      <c r="B36" s="1" t="s">
        <v>246</v>
      </c>
      <c r="C36" s="1" t="s">
        <v>726</v>
      </c>
      <c r="D36" s="1" t="s">
        <v>162</v>
      </c>
      <c r="E36" s="1" t="s">
        <v>296</v>
      </c>
      <c r="F36" s="1" t="s">
        <v>1111</v>
      </c>
      <c r="G36" s="1" t="s">
        <v>151</v>
      </c>
      <c r="H36" s="1" t="s">
        <v>1283</v>
      </c>
      <c r="I36" s="3">
        <v>34</v>
      </c>
      <c r="J36" s="3">
        <v>14</v>
      </c>
      <c r="K36">
        <f>IF(ISNUMBER(SEARCH("x",_xlfn.SINGLE(#REF!))),1,0)</f>
        <v>0</v>
      </c>
      <c r="L36" t="s">
        <v>1283</v>
      </c>
      <c r="M36">
        <f t="shared" si="0"/>
        <v>1</v>
      </c>
      <c r="N36">
        <f t="shared" si="1"/>
        <v>0</v>
      </c>
      <c r="O36">
        <v>-10</v>
      </c>
      <c r="P36" t="s">
        <v>1293</v>
      </c>
      <c r="Q36">
        <f t="shared" si="2"/>
        <v>0</v>
      </c>
      <c r="R36">
        <f t="shared" si="3"/>
        <v>1</v>
      </c>
      <c r="S36">
        <v>53.5</v>
      </c>
      <c r="T36">
        <f t="shared" si="4"/>
        <v>48</v>
      </c>
      <c r="U36" s="1">
        <f t="shared" si="5"/>
        <v>20</v>
      </c>
      <c r="V36" t="s">
        <v>1305</v>
      </c>
      <c r="W36" s="4">
        <v>41637</v>
      </c>
      <c r="X36" s="5">
        <v>2013</v>
      </c>
      <c r="Y36" s="5" t="str">
        <f t="shared" si="6"/>
        <v>Week 17Denver2013</v>
      </c>
      <c r="Z36" s="5">
        <f>VLOOKUP(Y36,[1]NFLAttendanceTable!$BE$2:$BF$353,2,FALSE)</f>
        <v>51500</v>
      </c>
    </row>
    <row r="37" spans="1:26" x14ac:dyDescent="0.2">
      <c r="A37" s="1" t="s">
        <v>333</v>
      </c>
      <c r="B37" s="1" t="s">
        <v>101</v>
      </c>
      <c r="C37" s="1" t="s">
        <v>809</v>
      </c>
      <c r="D37" s="1" t="s">
        <v>203</v>
      </c>
      <c r="E37" s="1" t="s">
        <v>702</v>
      </c>
      <c r="F37" s="1" t="s">
        <v>229</v>
      </c>
      <c r="G37" s="1" t="s">
        <v>390</v>
      </c>
      <c r="H37" s="1" t="s">
        <v>1284</v>
      </c>
      <c r="I37" s="3">
        <v>6</v>
      </c>
      <c r="J37" s="3">
        <v>24</v>
      </c>
      <c r="K37">
        <f>IF(ISNUMBER(SEARCH("x",_xlfn.SINGLE(#REF!))),1,0)</f>
        <v>0</v>
      </c>
      <c r="L37" t="s">
        <v>1284</v>
      </c>
      <c r="M37">
        <f t="shared" si="0"/>
        <v>0</v>
      </c>
      <c r="N37">
        <f t="shared" si="1"/>
        <v>1</v>
      </c>
      <c r="O37">
        <v>6.5</v>
      </c>
      <c r="P37" t="s">
        <v>1293</v>
      </c>
      <c r="Q37">
        <f t="shared" si="2"/>
        <v>0</v>
      </c>
      <c r="R37">
        <f t="shared" si="3"/>
        <v>1</v>
      </c>
      <c r="S37">
        <v>43.5</v>
      </c>
      <c r="T37">
        <f t="shared" si="4"/>
        <v>30</v>
      </c>
      <c r="U37" s="1">
        <f t="shared" si="5"/>
        <v>-18</v>
      </c>
      <c r="V37" t="s">
        <v>1305</v>
      </c>
      <c r="W37" s="4">
        <v>42302</v>
      </c>
      <c r="X37" s="5">
        <v>2015</v>
      </c>
      <c r="Y37" s="5" t="str">
        <f t="shared" si="6"/>
        <v>Week 7Cleveland2015</v>
      </c>
      <c r="Z37" s="5">
        <f>VLOOKUP(Y37,[1]NFLAttendanceTable!$AA$2:$AB$353,2,FALSE)</f>
        <v>51523</v>
      </c>
    </row>
    <row r="38" spans="1:26" x14ac:dyDescent="0.2">
      <c r="A38" s="1" t="s">
        <v>704</v>
      </c>
      <c r="B38" s="1" t="s">
        <v>154</v>
      </c>
      <c r="C38" s="1" t="s">
        <v>705</v>
      </c>
      <c r="D38" s="1" t="s">
        <v>183</v>
      </c>
      <c r="E38" s="1" t="s">
        <v>546</v>
      </c>
      <c r="F38" s="1" t="s">
        <v>550</v>
      </c>
      <c r="G38" s="1" t="s">
        <v>166</v>
      </c>
      <c r="H38" s="1" t="s">
        <v>1284</v>
      </c>
      <c r="I38" s="3">
        <v>13</v>
      </c>
      <c r="J38" s="3">
        <v>19</v>
      </c>
      <c r="K38">
        <f>IF(ISNUMBER(SEARCH("x",_xlfn.SINGLE(#REF!))),1,0)</f>
        <v>0</v>
      </c>
      <c r="L38" t="s">
        <v>1284</v>
      </c>
      <c r="M38">
        <f t="shared" si="0"/>
        <v>0</v>
      </c>
      <c r="N38">
        <f t="shared" si="1"/>
        <v>1</v>
      </c>
      <c r="O38">
        <v>3.5</v>
      </c>
      <c r="P38" t="s">
        <v>1293</v>
      </c>
      <c r="Q38">
        <f t="shared" si="2"/>
        <v>0</v>
      </c>
      <c r="R38">
        <f t="shared" si="3"/>
        <v>1</v>
      </c>
      <c r="S38">
        <v>37</v>
      </c>
      <c r="T38">
        <f t="shared" si="4"/>
        <v>32</v>
      </c>
      <c r="U38" s="1">
        <f t="shared" si="5"/>
        <v>-6</v>
      </c>
      <c r="V38" t="s">
        <v>1301</v>
      </c>
      <c r="W38" s="4">
        <v>40150</v>
      </c>
      <c r="X38" s="5">
        <v>2009</v>
      </c>
      <c r="Y38" s="5" t="str">
        <f t="shared" si="6"/>
        <v>Week 13Buffalo2009</v>
      </c>
      <c r="Z38" s="5">
        <f>VLOOKUP(Y38,[1]NFLAttendanceTable!$AS$2:$AT$353,2,FALSE)</f>
        <v>51567</v>
      </c>
    </row>
    <row r="39" spans="1:26" x14ac:dyDescent="0.2">
      <c r="A39" s="1" t="s">
        <v>456</v>
      </c>
      <c r="B39" s="1" t="s">
        <v>17</v>
      </c>
      <c r="C39" s="1" t="s">
        <v>672</v>
      </c>
      <c r="D39" s="1" t="s">
        <v>199</v>
      </c>
      <c r="E39" s="1" t="s">
        <v>15</v>
      </c>
      <c r="F39" s="1" t="s">
        <v>164</v>
      </c>
      <c r="G39" s="1" t="s">
        <v>166</v>
      </c>
      <c r="H39" s="1" t="s">
        <v>1283</v>
      </c>
      <c r="I39" s="3">
        <v>23</v>
      </c>
      <c r="J39" s="3">
        <v>0</v>
      </c>
      <c r="K39">
        <f>IF(ISNUMBER(SEARCH("x",_xlfn.SINGLE(#REF!))),1,0)</f>
        <v>0</v>
      </c>
      <c r="L39" t="s">
        <v>1283</v>
      </c>
      <c r="M39">
        <f t="shared" si="0"/>
        <v>1</v>
      </c>
      <c r="N39">
        <f t="shared" si="1"/>
        <v>0</v>
      </c>
      <c r="O39">
        <v>-4</v>
      </c>
      <c r="P39" t="s">
        <v>1293</v>
      </c>
      <c r="Q39">
        <f t="shared" si="2"/>
        <v>0</v>
      </c>
      <c r="R39">
        <f t="shared" si="3"/>
        <v>1</v>
      </c>
      <c r="S39">
        <v>46.5</v>
      </c>
      <c r="T39">
        <f t="shared" si="4"/>
        <v>23</v>
      </c>
      <c r="U39" s="1">
        <f t="shared" si="5"/>
        <v>23</v>
      </c>
      <c r="V39" t="s">
        <v>1305</v>
      </c>
      <c r="W39" s="4">
        <v>40846</v>
      </c>
      <c r="X39" s="5">
        <v>2011</v>
      </c>
      <c r="Y39" s="5" t="str">
        <f t="shared" si="6"/>
        <v>Week 8Buffalo2011</v>
      </c>
      <c r="Z39" s="5">
        <f>VLOOKUP(Y39,[1]NFLAttendanceTable!$AD$2:$AE$353,2,FALSE)</f>
        <v>51579</v>
      </c>
    </row>
    <row r="40" spans="1:26" x14ac:dyDescent="0.2">
      <c r="A40" s="1" t="s">
        <v>429</v>
      </c>
      <c r="B40" s="1" t="s">
        <v>246</v>
      </c>
      <c r="C40" s="1" t="s">
        <v>1031</v>
      </c>
      <c r="D40" s="1" t="s">
        <v>203</v>
      </c>
      <c r="E40" s="1" t="s">
        <v>578</v>
      </c>
      <c r="F40" s="1" t="s">
        <v>223</v>
      </c>
      <c r="G40" s="1" t="s">
        <v>30</v>
      </c>
      <c r="H40" s="1" t="s">
        <v>1284</v>
      </c>
      <c r="I40" s="3">
        <v>23</v>
      </c>
      <c r="J40" s="3">
        <v>26</v>
      </c>
      <c r="K40">
        <f>IF(ISNUMBER(SEARCH("x",_xlfn.SINGLE(#REF!))),1,0)</f>
        <v>0</v>
      </c>
      <c r="L40" t="s">
        <v>1283</v>
      </c>
      <c r="M40">
        <f t="shared" si="0"/>
        <v>1</v>
      </c>
      <c r="N40">
        <f t="shared" si="1"/>
        <v>0</v>
      </c>
      <c r="O40">
        <v>6</v>
      </c>
      <c r="P40" t="s">
        <v>1294</v>
      </c>
      <c r="Q40">
        <f t="shared" si="2"/>
        <v>1</v>
      </c>
      <c r="R40">
        <f t="shared" si="3"/>
        <v>0</v>
      </c>
      <c r="S40">
        <v>44.5</v>
      </c>
      <c r="T40">
        <f t="shared" si="4"/>
        <v>49</v>
      </c>
      <c r="U40" s="1">
        <f t="shared" si="5"/>
        <v>-3</v>
      </c>
      <c r="V40" t="s">
        <v>1305</v>
      </c>
      <c r="W40" s="4">
        <v>41203</v>
      </c>
      <c r="X40" s="5">
        <v>2012</v>
      </c>
      <c r="Y40" s="5" t="str">
        <f t="shared" si="6"/>
        <v>Week 7Jacksonville2012</v>
      </c>
      <c r="Z40" s="5">
        <f>VLOOKUP(Y40,[1]NFLAttendanceTable!$AA$2:$AB$353,2,FALSE)</f>
        <v>51634</v>
      </c>
    </row>
    <row r="41" spans="1:26" x14ac:dyDescent="0.2">
      <c r="A41" s="1" t="s">
        <v>242</v>
      </c>
      <c r="B41" s="1" t="s">
        <v>390</v>
      </c>
      <c r="C41" s="1" t="s">
        <v>993</v>
      </c>
      <c r="D41" s="1" t="s">
        <v>187</v>
      </c>
      <c r="E41" s="1" t="s">
        <v>141</v>
      </c>
      <c r="F41" s="1" t="s">
        <v>583</v>
      </c>
      <c r="G41" s="1" t="s">
        <v>96</v>
      </c>
      <c r="H41" s="1" t="s">
        <v>1283</v>
      </c>
      <c r="I41" s="3">
        <v>30</v>
      </c>
      <c r="J41" s="3">
        <v>16</v>
      </c>
      <c r="K41">
        <f>IF(ISNUMBER(SEARCH("x",_xlfn.SINGLE(#REF!))),1,0)</f>
        <v>0</v>
      </c>
      <c r="L41" t="s">
        <v>1283</v>
      </c>
      <c r="M41">
        <f t="shared" si="0"/>
        <v>1</v>
      </c>
      <c r="N41">
        <f t="shared" si="1"/>
        <v>0</v>
      </c>
      <c r="O41">
        <v>-7.5</v>
      </c>
      <c r="P41" t="s">
        <v>1294</v>
      </c>
      <c r="Q41">
        <f t="shared" si="2"/>
        <v>1</v>
      </c>
      <c r="R41">
        <f t="shared" si="3"/>
        <v>0</v>
      </c>
      <c r="S41">
        <v>39</v>
      </c>
      <c r="T41">
        <f t="shared" si="4"/>
        <v>46</v>
      </c>
      <c r="U41" s="1">
        <f t="shared" si="5"/>
        <v>14</v>
      </c>
      <c r="V41" t="s">
        <v>1305</v>
      </c>
      <c r="W41" s="4">
        <v>43065</v>
      </c>
      <c r="X41" s="5">
        <v>2017</v>
      </c>
      <c r="Y41" s="5" t="str">
        <f t="shared" si="6"/>
        <v>Week 12Cincinnati2017</v>
      </c>
      <c r="Z41" s="5">
        <f>VLOOKUP(Y41,[1]NFLAttendanceTable!$AP$2:$AQ$353,2,FALSE)</f>
        <v>51710</v>
      </c>
    </row>
    <row r="42" spans="1:26" x14ac:dyDescent="0.2">
      <c r="A42" s="1" t="s">
        <v>396</v>
      </c>
      <c r="B42" s="1" t="s">
        <v>14</v>
      </c>
      <c r="C42" s="1" t="s">
        <v>1205</v>
      </c>
      <c r="D42" s="1" t="s">
        <v>194</v>
      </c>
      <c r="E42" s="1" t="s">
        <v>12</v>
      </c>
      <c r="F42" s="1" t="s">
        <v>314</v>
      </c>
      <c r="G42" s="1" t="s">
        <v>375</v>
      </c>
      <c r="H42" s="1" t="s">
        <v>1284</v>
      </c>
      <c r="I42" s="3">
        <v>20</v>
      </c>
      <c r="J42" s="3">
        <v>49</v>
      </c>
      <c r="K42">
        <f>IF(ISNUMBER(SEARCH("x",_xlfn.SINGLE(#REF!))),1,0)</f>
        <v>0</v>
      </c>
      <c r="L42" t="s">
        <v>1284</v>
      </c>
      <c r="M42">
        <f t="shared" si="0"/>
        <v>0</v>
      </c>
      <c r="N42">
        <f t="shared" si="1"/>
        <v>1</v>
      </c>
      <c r="O42">
        <v>-1</v>
      </c>
      <c r="P42" t="s">
        <v>1294</v>
      </c>
      <c r="Q42">
        <f t="shared" si="2"/>
        <v>1</v>
      </c>
      <c r="R42">
        <f t="shared" si="3"/>
        <v>0</v>
      </c>
      <c r="S42">
        <v>45.5</v>
      </c>
      <c r="T42">
        <f t="shared" si="4"/>
        <v>69</v>
      </c>
      <c r="U42" s="1">
        <f t="shared" si="5"/>
        <v>-29</v>
      </c>
      <c r="V42" t="s">
        <v>1305</v>
      </c>
      <c r="W42" s="4">
        <v>41581</v>
      </c>
      <c r="X42" s="5">
        <v>2013</v>
      </c>
      <c r="Y42" s="5" t="str">
        <f t="shared" si="6"/>
        <v>Week 9Oakland2013</v>
      </c>
      <c r="Z42" s="5">
        <f>VLOOKUP(Y42,[1]NFLAttendanceTable!$AG$2:$AH$353,2,FALSE)</f>
        <v>51751</v>
      </c>
    </row>
    <row r="43" spans="1:26" x14ac:dyDescent="0.2">
      <c r="A43" s="1" t="s">
        <v>411</v>
      </c>
      <c r="B43" s="1" t="s">
        <v>171</v>
      </c>
      <c r="C43" s="1" t="s">
        <v>548</v>
      </c>
      <c r="D43" s="1" t="s">
        <v>162</v>
      </c>
      <c r="E43" s="1" t="s">
        <v>658</v>
      </c>
      <c r="F43" s="1" t="s">
        <v>98</v>
      </c>
      <c r="G43" s="1" t="s">
        <v>390</v>
      </c>
      <c r="H43" s="1" t="s">
        <v>1284</v>
      </c>
      <c r="I43" s="3">
        <v>10</v>
      </c>
      <c r="J43" s="3">
        <v>24</v>
      </c>
      <c r="K43">
        <f>IF(ISNUMBER(SEARCH("x",_xlfn.SINGLE(#REF!))),1,0)</f>
        <v>0</v>
      </c>
      <c r="L43" t="s">
        <v>1284</v>
      </c>
      <c r="M43">
        <f t="shared" si="0"/>
        <v>0</v>
      </c>
      <c r="N43">
        <f t="shared" si="1"/>
        <v>1</v>
      </c>
      <c r="O43">
        <v>10</v>
      </c>
      <c r="P43" t="s">
        <v>1293</v>
      </c>
      <c r="Q43">
        <f t="shared" si="2"/>
        <v>0</v>
      </c>
      <c r="R43">
        <f t="shared" si="3"/>
        <v>1</v>
      </c>
      <c r="S43">
        <v>36.5</v>
      </c>
      <c r="T43">
        <f t="shared" si="4"/>
        <v>34</v>
      </c>
      <c r="U43" s="1">
        <f t="shared" si="5"/>
        <v>-14</v>
      </c>
      <c r="V43" t="s">
        <v>1305</v>
      </c>
      <c r="W43" s="4">
        <v>41273</v>
      </c>
      <c r="X43" s="5">
        <v>2012</v>
      </c>
      <c r="Y43" s="5" t="str">
        <f t="shared" si="6"/>
        <v>Week 17Cleveland2012</v>
      </c>
      <c r="Z43" s="5">
        <f>VLOOKUP(Y43,[1]NFLAttendanceTable!$BE$2:$BF$353,2,FALSE)</f>
        <v>51831</v>
      </c>
    </row>
    <row r="44" spans="1:26" x14ac:dyDescent="0.2">
      <c r="A44" s="1" t="s">
        <v>721</v>
      </c>
      <c r="B44" s="1" t="s">
        <v>40</v>
      </c>
      <c r="C44" s="1" t="s">
        <v>1000</v>
      </c>
      <c r="D44" s="1" t="s">
        <v>178</v>
      </c>
      <c r="E44" s="1" t="s">
        <v>715</v>
      </c>
      <c r="F44" s="1" t="s">
        <v>538</v>
      </c>
      <c r="G44" s="1" t="s">
        <v>96</v>
      </c>
      <c r="H44" s="1" t="s">
        <v>1284</v>
      </c>
      <c r="I44" s="3">
        <v>7</v>
      </c>
      <c r="J44" s="3">
        <v>33</v>
      </c>
      <c r="K44">
        <f>IF(ISNUMBER(SEARCH("x",_xlfn.SINGLE(#REF!))),1,0)</f>
        <v>0</v>
      </c>
      <c r="L44" t="s">
        <v>1284</v>
      </c>
      <c r="M44">
        <f t="shared" si="0"/>
        <v>0</v>
      </c>
      <c r="N44">
        <f t="shared" si="1"/>
        <v>1</v>
      </c>
      <c r="O44">
        <v>-6</v>
      </c>
      <c r="P44" t="s">
        <v>1293</v>
      </c>
      <c r="Q44">
        <f t="shared" si="2"/>
        <v>0</v>
      </c>
      <c r="R44">
        <f t="shared" si="3"/>
        <v>1</v>
      </c>
      <c r="S44">
        <v>40.5</v>
      </c>
      <c r="T44">
        <f t="shared" si="4"/>
        <v>40</v>
      </c>
      <c r="U44" s="1">
        <f t="shared" si="5"/>
        <v>-26</v>
      </c>
      <c r="V44" t="s">
        <v>1305</v>
      </c>
      <c r="W44" s="4">
        <v>43079</v>
      </c>
      <c r="X44" s="5">
        <v>2017</v>
      </c>
      <c r="Y44" s="5" t="str">
        <f t="shared" si="6"/>
        <v>Week 14Cincinnati2017</v>
      </c>
      <c r="Z44" s="5">
        <f>VLOOKUP(Y44,[1]NFLAttendanceTable!$AV$2:$AW$353,2,FALSE)</f>
        <v>52002</v>
      </c>
    </row>
    <row r="45" spans="1:26" x14ac:dyDescent="0.2">
      <c r="A45" s="1" t="s">
        <v>302</v>
      </c>
      <c r="B45" s="1" t="s">
        <v>352</v>
      </c>
      <c r="C45" s="1" t="s">
        <v>682</v>
      </c>
      <c r="D45" s="1" t="s">
        <v>221</v>
      </c>
      <c r="E45" s="1" t="s">
        <v>75</v>
      </c>
      <c r="F45" s="1" t="s">
        <v>107</v>
      </c>
      <c r="G45" s="1" t="s">
        <v>30</v>
      </c>
      <c r="H45" s="1" t="s">
        <v>1284</v>
      </c>
      <c r="I45" s="3">
        <v>14</v>
      </c>
      <c r="J45" s="3">
        <v>38</v>
      </c>
      <c r="K45">
        <f>IF(ISNUMBER(SEARCH("x",_xlfn.SINGLE(#REF!))),1,0)</f>
        <v>0</v>
      </c>
      <c r="L45" t="s">
        <v>1284</v>
      </c>
      <c r="M45">
        <f t="shared" si="0"/>
        <v>0</v>
      </c>
      <c r="N45">
        <f t="shared" si="1"/>
        <v>1</v>
      </c>
      <c r="O45">
        <v>3</v>
      </c>
      <c r="P45" t="s">
        <v>1294</v>
      </c>
      <c r="Q45">
        <f t="shared" si="2"/>
        <v>1</v>
      </c>
      <c r="R45">
        <f t="shared" si="3"/>
        <v>0</v>
      </c>
      <c r="S45">
        <v>47.5</v>
      </c>
      <c r="T45">
        <f t="shared" si="4"/>
        <v>52</v>
      </c>
      <c r="U45" s="1">
        <f t="shared" si="5"/>
        <v>-24</v>
      </c>
      <c r="V45" t="s">
        <v>1305</v>
      </c>
      <c r="W45" s="4">
        <v>42631</v>
      </c>
      <c r="X45" s="5">
        <v>2016</v>
      </c>
      <c r="Y45" s="5" t="str">
        <f t="shared" si="6"/>
        <v>Week 2Jacksonville2016</v>
      </c>
      <c r="Z45" s="5">
        <f>VLOOKUP(Y45,[1]NFLAttendanceTable!$L$2:$M$353,2,FALSE)</f>
        <v>52165</v>
      </c>
    </row>
    <row r="46" spans="1:26" x14ac:dyDescent="0.2">
      <c r="A46" s="1" t="s">
        <v>378</v>
      </c>
      <c r="B46" s="1" t="s">
        <v>379</v>
      </c>
      <c r="C46" s="1" t="s">
        <v>56</v>
      </c>
      <c r="D46" s="1" t="s">
        <v>221</v>
      </c>
      <c r="E46" s="1" t="s">
        <v>106</v>
      </c>
      <c r="F46" s="1" t="s">
        <v>252</v>
      </c>
      <c r="G46" s="1" t="s">
        <v>10</v>
      </c>
      <c r="H46" s="1" t="s">
        <v>1283</v>
      </c>
      <c r="I46" s="3">
        <v>30</v>
      </c>
      <c r="J46" s="3">
        <v>7</v>
      </c>
      <c r="K46">
        <f>IF(ISNUMBER(SEARCH("x",_xlfn.SINGLE(#REF!))),1,0)</f>
        <v>0</v>
      </c>
      <c r="L46" t="s">
        <v>1283</v>
      </c>
      <c r="M46">
        <f t="shared" si="0"/>
        <v>1</v>
      </c>
      <c r="N46">
        <f t="shared" si="1"/>
        <v>0</v>
      </c>
      <c r="O46">
        <v>-3.5</v>
      </c>
      <c r="P46" t="s">
        <v>1293</v>
      </c>
      <c r="Q46">
        <f t="shared" si="2"/>
        <v>0</v>
      </c>
      <c r="R46">
        <f t="shared" si="3"/>
        <v>1</v>
      </c>
      <c r="S46">
        <v>49</v>
      </c>
      <c r="T46">
        <f t="shared" si="4"/>
        <v>37</v>
      </c>
      <c r="U46" s="1">
        <f t="shared" si="5"/>
        <v>23</v>
      </c>
      <c r="V46" t="s">
        <v>1305</v>
      </c>
      <c r="W46" s="4">
        <v>41896</v>
      </c>
      <c r="X46" s="5">
        <v>2014</v>
      </c>
      <c r="Y46" s="5" t="str">
        <f t="shared" si="6"/>
        <v>Week 2New England2014</v>
      </c>
      <c r="Z46" s="5">
        <f>VLOOKUP(Y46,[1]NFLAttendanceTable!$L$2:$M$353,2,FALSE)</f>
        <v>52350</v>
      </c>
    </row>
    <row r="47" spans="1:26" x14ac:dyDescent="0.2">
      <c r="A47" s="1" t="s">
        <v>728</v>
      </c>
      <c r="B47" s="1" t="s">
        <v>405</v>
      </c>
      <c r="C47" s="1" t="s">
        <v>558</v>
      </c>
      <c r="D47" s="1" t="s">
        <v>207</v>
      </c>
      <c r="E47" s="1" t="s">
        <v>75</v>
      </c>
      <c r="F47" s="1" t="s">
        <v>36</v>
      </c>
      <c r="G47" s="1" t="s">
        <v>166</v>
      </c>
      <c r="H47" s="1" t="s">
        <v>1284</v>
      </c>
      <c r="I47" s="3">
        <v>16</v>
      </c>
      <c r="J47" s="3">
        <v>20</v>
      </c>
      <c r="K47">
        <f>IF(ISNUMBER(SEARCH("x",_xlfn.SINGLE(#REF!))),1,0)</f>
        <v>0</v>
      </c>
      <c r="L47" t="s">
        <v>1284</v>
      </c>
      <c r="M47">
        <f t="shared" si="0"/>
        <v>0</v>
      </c>
      <c r="N47">
        <f t="shared" si="1"/>
        <v>1</v>
      </c>
      <c r="O47">
        <v>3</v>
      </c>
      <c r="P47" t="s">
        <v>1293</v>
      </c>
      <c r="Q47">
        <f t="shared" si="2"/>
        <v>0</v>
      </c>
      <c r="R47">
        <f t="shared" si="3"/>
        <v>1</v>
      </c>
      <c r="S47">
        <v>39</v>
      </c>
      <c r="T47">
        <f t="shared" si="4"/>
        <v>36</v>
      </c>
      <c r="U47" s="1">
        <f t="shared" si="5"/>
        <v>-4</v>
      </c>
      <c r="V47" t="s">
        <v>1305</v>
      </c>
      <c r="W47" s="4">
        <v>43016</v>
      </c>
      <c r="X47" s="5">
        <v>2017</v>
      </c>
      <c r="Y47" s="5" t="str">
        <f t="shared" si="6"/>
        <v>Week 5Buffalo2017</v>
      </c>
      <c r="Z47" s="5">
        <f>VLOOKUP(Y47,[1]NFLAttendanceTable!$U$2:$V$353,2,FALSE)</f>
        <v>52367</v>
      </c>
    </row>
    <row r="48" spans="1:26" x14ac:dyDescent="0.2">
      <c r="A48" s="1" t="s">
        <v>492</v>
      </c>
      <c r="B48" s="1" t="s">
        <v>101</v>
      </c>
      <c r="C48" s="1" t="s">
        <v>1034</v>
      </c>
      <c r="D48" s="1" t="s">
        <v>216</v>
      </c>
      <c r="E48" s="1" t="s">
        <v>108</v>
      </c>
      <c r="F48" s="1" t="s">
        <v>583</v>
      </c>
      <c r="G48" s="1" t="s">
        <v>17</v>
      </c>
      <c r="H48" s="1" t="s">
        <v>1284</v>
      </c>
      <c r="I48" s="3">
        <v>16</v>
      </c>
      <c r="J48" s="3">
        <v>30</v>
      </c>
      <c r="K48">
        <f>IF(ISNUMBER(SEARCH("x",_xlfn.SINGLE(#REF!))),1,0)</f>
        <v>0</v>
      </c>
      <c r="L48" t="s">
        <v>1284</v>
      </c>
      <c r="M48">
        <f t="shared" si="0"/>
        <v>0</v>
      </c>
      <c r="N48">
        <f t="shared" si="1"/>
        <v>1</v>
      </c>
      <c r="O48">
        <v>-4.5</v>
      </c>
      <c r="P48" t="s">
        <v>1294</v>
      </c>
      <c r="Q48">
        <f t="shared" si="2"/>
        <v>1</v>
      </c>
      <c r="R48">
        <f t="shared" si="3"/>
        <v>0</v>
      </c>
      <c r="S48">
        <v>39</v>
      </c>
      <c r="T48">
        <f t="shared" si="4"/>
        <v>46</v>
      </c>
      <c r="U48" s="1">
        <f t="shared" si="5"/>
        <v>-14</v>
      </c>
      <c r="V48" t="s">
        <v>1305</v>
      </c>
      <c r="W48" s="4">
        <v>40447</v>
      </c>
      <c r="X48" s="5">
        <v>2010</v>
      </c>
      <c r="Y48" s="5" t="str">
        <f t="shared" si="6"/>
        <v>Week 3Washington2010</v>
      </c>
      <c r="Z48" s="5">
        <f>VLOOKUP(Y48,[1]NFLAttendanceTable!$O$2:$P$353,2,FALSE)</f>
        <v>52370</v>
      </c>
    </row>
    <row r="49" spans="1:26" x14ac:dyDescent="0.2">
      <c r="A49" s="1" t="s">
        <v>787</v>
      </c>
      <c r="B49" s="1" t="s">
        <v>96</v>
      </c>
      <c r="C49" s="1" t="s">
        <v>788</v>
      </c>
      <c r="D49" s="1" t="s">
        <v>194</v>
      </c>
      <c r="E49" s="1" t="s">
        <v>38</v>
      </c>
      <c r="F49" s="1" t="s">
        <v>789</v>
      </c>
      <c r="G49" s="1" t="s">
        <v>210</v>
      </c>
      <c r="H49" s="1" t="s">
        <v>1283</v>
      </c>
      <c r="I49" s="3">
        <v>22</v>
      </c>
      <c r="J49" s="3">
        <v>20</v>
      </c>
      <c r="K49">
        <f>IF(ISNUMBER(SEARCH("x",_xlfn.SINGLE(#REF!))),1,0)</f>
        <v>0</v>
      </c>
      <c r="L49" t="s">
        <v>1283</v>
      </c>
      <c r="M49">
        <f t="shared" si="0"/>
        <v>1</v>
      </c>
      <c r="N49">
        <f t="shared" si="1"/>
        <v>0</v>
      </c>
      <c r="O49">
        <v>3</v>
      </c>
      <c r="P49" t="s">
        <v>1289</v>
      </c>
      <c r="Q49">
        <f t="shared" si="2"/>
        <v>0</v>
      </c>
      <c r="R49">
        <f t="shared" si="3"/>
        <v>0</v>
      </c>
      <c r="S49">
        <v>42</v>
      </c>
      <c r="T49">
        <f t="shared" si="4"/>
        <v>42</v>
      </c>
      <c r="U49" s="1">
        <f t="shared" si="5"/>
        <v>2</v>
      </c>
      <c r="V49" t="s">
        <v>1301</v>
      </c>
      <c r="W49" s="4">
        <v>41578</v>
      </c>
      <c r="X49" s="5">
        <v>2013</v>
      </c>
      <c r="Y49" s="5" t="str">
        <f t="shared" si="6"/>
        <v>Week 9Miami2013</v>
      </c>
      <c r="Z49" s="5">
        <f>VLOOKUP(Y49,[1]NFLAttendanceTable!$AG$2:$AH$353,2,FALSE)</f>
        <v>52388</v>
      </c>
    </row>
    <row r="50" spans="1:26" x14ac:dyDescent="0.2">
      <c r="A50" s="1" t="s">
        <v>315</v>
      </c>
      <c r="B50" s="1" t="s">
        <v>379</v>
      </c>
      <c r="C50" s="1" t="s">
        <v>512</v>
      </c>
      <c r="D50" s="1" t="s">
        <v>173</v>
      </c>
      <c r="E50" s="1" t="s">
        <v>544</v>
      </c>
      <c r="F50" s="1" t="s">
        <v>159</v>
      </c>
      <c r="G50" s="1" t="s">
        <v>40</v>
      </c>
      <c r="H50" s="1" t="s">
        <v>1284</v>
      </c>
      <c r="I50" s="3">
        <v>17</v>
      </c>
      <c r="J50" s="3">
        <v>38</v>
      </c>
      <c r="K50">
        <f>IF(ISNUMBER(SEARCH("x",_xlfn.SINGLE(#REF!))),1,0)</f>
        <v>0</v>
      </c>
      <c r="L50" t="s">
        <v>1284</v>
      </c>
      <c r="M50">
        <f t="shared" si="0"/>
        <v>0</v>
      </c>
      <c r="N50">
        <f t="shared" si="1"/>
        <v>1</v>
      </c>
      <c r="O50">
        <v>4</v>
      </c>
      <c r="P50" t="s">
        <v>1294</v>
      </c>
      <c r="Q50">
        <f t="shared" si="2"/>
        <v>1</v>
      </c>
      <c r="R50">
        <f t="shared" si="3"/>
        <v>0</v>
      </c>
      <c r="S50">
        <v>43.5</v>
      </c>
      <c r="T50">
        <f t="shared" si="4"/>
        <v>55</v>
      </c>
      <c r="U50" s="1">
        <f t="shared" si="5"/>
        <v>-21</v>
      </c>
      <c r="V50" t="s">
        <v>1305</v>
      </c>
      <c r="W50" s="4">
        <v>42358</v>
      </c>
      <c r="X50" s="5">
        <v>2015</v>
      </c>
      <c r="Y50" s="5" t="str">
        <f t="shared" si="6"/>
        <v>Week 15Chicago2015</v>
      </c>
      <c r="Z50" s="5">
        <f>VLOOKUP(Y50,[1]NFLAttendanceTable!$AY$2:$AZ$353,2,FALSE)</f>
        <v>52421</v>
      </c>
    </row>
    <row r="51" spans="1:26" x14ac:dyDescent="0.2">
      <c r="A51" s="1" t="s">
        <v>497</v>
      </c>
      <c r="B51" s="1" t="s">
        <v>101</v>
      </c>
      <c r="C51" s="1" t="s">
        <v>799</v>
      </c>
      <c r="D51" s="1" t="s">
        <v>225</v>
      </c>
      <c r="E51" s="1" t="s">
        <v>44</v>
      </c>
      <c r="F51" s="1" t="s">
        <v>81</v>
      </c>
      <c r="G51" s="1" t="s">
        <v>439</v>
      </c>
      <c r="H51" s="1" t="s">
        <v>1283</v>
      </c>
      <c r="I51" s="3">
        <v>17</v>
      </c>
      <c r="J51" s="3">
        <v>13</v>
      </c>
      <c r="K51">
        <f>IF(ISNUMBER(SEARCH("x",_xlfn.SINGLE(#REF!))),1,0)</f>
        <v>0</v>
      </c>
      <c r="L51" t="s">
        <v>1283</v>
      </c>
      <c r="M51">
        <f t="shared" si="0"/>
        <v>1</v>
      </c>
      <c r="N51">
        <f t="shared" si="1"/>
        <v>0</v>
      </c>
      <c r="O51">
        <v>-3</v>
      </c>
      <c r="P51" t="s">
        <v>1293</v>
      </c>
      <c r="Q51">
        <f t="shared" si="2"/>
        <v>0</v>
      </c>
      <c r="R51">
        <f t="shared" si="3"/>
        <v>1</v>
      </c>
      <c r="S51">
        <v>39.5</v>
      </c>
      <c r="T51">
        <f t="shared" si="4"/>
        <v>30</v>
      </c>
      <c r="U51" s="1">
        <f t="shared" si="5"/>
        <v>4</v>
      </c>
      <c r="V51" t="s">
        <v>1305</v>
      </c>
      <c r="W51" s="4">
        <v>40433</v>
      </c>
      <c r="X51" s="5">
        <v>2010</v>
      </c>
      <c r="Y51" s="5" t="str">
        <f t="shared" si="6"/>
        <v>Week 1Arizona2010</v>
      </c>
      <c r="Z51" s="5">
        <f>VLOOKUP(Y51,[1]NFLAttendanceTable!$I$2:$J$353,2,FALSE)</f>
        <v>52440</v>
      </c>
    </row>
    <row r="52" spans="1:26" x14ac:dyDescent="0.2">
      <c r="A52" s="1" t="s">
        <v>576</v>
      </c>
      <c r="B52" s="1" t="s">
        <v>405</v>
      </c>
      <c r="C52" s="1" t="s">
        <v>74</v>
      </c>
      <c r="D52" s="1" t="s">
        <v>207</v>
      </c>
      <c r="E52" s="1" t="s">
        <v>702</v>
      </c>
      <c r="F52" s="1" t="s">
        <v>297</v>
      </c>
      <c r="G52" s="1" t="s">
        <v>210</v>
      </c>
      <c r="H52" s="1" t="s">
        <v>1284</v>
      </c>
      <c r="I52" s="3">
        <v>17</v>
      </c>
      <c r="J52" s="3">
        <v>27</v>
      </c>
      <c r="K52">
        <f>IF(ISNUMBER(SEARCH("x",_xlfn.SINGLE(#REF!))),1,0)</f>
        <v>0</v>
      </c>
      <c r="L52" t="s">
        <v>1284</v>
      </c>
      <c r="M52">
        <f t="shared" si="0"/>
        <v>0</v>
      </c>
      <c r="N52">
        <f t="shared" si="1"/>
        <v>1</v>
      </c>
      <c r="O52">
        <v>6.5</v>
      </c>
      <c r="P52" t="s">
        <v>1293</v>
      </c>
      <c r="Q52">
        <f t="shared" si="2"/>
        <v>0</v>
      </c>
      <c r="R52">
        <f t="shared" si="3"/>
        <v>1</v>
      </c>
      <c r="S52">
        <v>47.5</v>
      </c>
      <c r="T52">
        <f t="shared" si="4"/>
        <v>44</v>
      </c>
      <c r="U52" s="1">
        <f t="shared" si="5"/>
        <v>-10</v>
      </c>
      <c r="V52" t="s">
        <v>1305</v>
      </c>
      <c r="W52" s="4">
        <v>43380</v>
      </c>
      <c r="X52" s="5">
        <v>2018</v>
      </c>
      <c r="Y52" s="5" t="str">
        <f t="shared" si="6"/>
        <v>Week 5Miami2018</v>
      </c>
      <c r="Z52" s="5">
        <f>VLOOKUP(Y52,[1]NFLAttendanceTable!$U$2:$V$353,2,FALSE)</f>
        <v>52708</v>
      </c>
    </row>
    <row r="53" spans="1:26" x14ac:dyDescent="0.2">
      <c r="A53" s="1" t="s">
        <v>1179</v>
      </c>
      <c r="B53" s="1" t="s">
        <v>246</v>
      </c>
      <c r="C53" s="1" t="s">
        <v>388</v>
      </c>
      <c r="D53" s="1" t="s">
        <v>187</v>
      </c>
      <c r="E53" s="1" t="s">
        <v>111</v>
      </c>
      <c r="F53" s="1" t="s">
        <v>304</v>
      </c>
      <c r="G53" s="1" t="s">
        <v>127</v>
      </c>
      <c r="H53" s="1" t="s">
        <v>1284</v>
      </c>
      <c r="I53" s="3">
        <v>20</v>
      </c>
      <c r="J53" s="3">
        <v>24</v>
      </c>
      <c r="K53">
        <f>IF(ISNUMBER(SEARCH("x",_xlfn.SINGLE(#REF!))),1,0)</f>
        <v>0</v>
      </c>
      <c r="L53" t="s">
        <v>1284</v>
      </c>
      <c r="M53">
        <f t="shared" si="0"/>
        <v>0</v>
      </c>
      <c r="N53">
        <f t="shared" si="1"/>
        <v>1</v>
      </c>
      <c r="O53">
        <v>-7.5</v>
      </c>
      <c r="P53" t="s">
        <v>1294</v>
      </c>
      <c r="Q53">
        <f t="shared" si="2"/>
        <v>1</v>
      </c>
      <c r="R53">
        <f t="shared" si="3"/>
        <v>0</v>
      </c>
      <c r="S53">
        <v>42</v>
      </c>
      <c r="T53">
        <f t="shared" si="4"/>
        <v>44</v>
      </c>
      <c r="U53" s="1">
        <f t="shared" si="5"/>
        <v>-4</v>
      </c>
      <c r="V53" t="s">
        <v>1301</v>
      </c>
      <c r="W53" s="4">
        <v>41963</v>
      </c>
      <c r="X53" s="5">
        <v>2014</v>
      </c>
      <c r="Y53" s="5" t="str">
        <f t="shared" si="6"/>
        <v>Week 12Kansas City2014</v>
      </c>
      <c r="Z53" s="5">
        <f>VLOOKUP(Y53,[1]NFLAttendanceTable!$AP$2:$AQ$353,2,FALSE)</f>
        <v>52865</v>
      </c>
    </row>
    <row r="54" spans="1:26" x14ac:dyDescent="0.2">
      <c r="A54" s="1" t="s">
        <v>160</v>
      </c>
      <c r="B54" s="1" t="s">
        <v>72</v>
      </c>
      <c r="C54" s="1" t="s">
        <v>1260</v>
      </c>
      <c r="D54" s="1" t="s">
        <v>162</v>
      </c>
      <c r="E54" s="1" t="s">
        <v>21</v>
      </c>
      <c r="F54" s="1" t="s">
        <v>135</v>
      </c>
      <c r="G54" s="1" t="s">
        <v>253</v>
      </c>
      <c r="H54" s="1" t="s">
        <v>1283</v>
      </c>
      <c r="I54" s="3">
        <v>34</v>
      </c>
      <c r="J54" s="3">
        <v>32</v>
      </c>
      <c r="K54">
        <f>IF(ISNUMBER(SEARCH("x",_xlfn.SINGLE(#REF!))),1,0)</f>
        <v>0</v>
      </c>
      <c r="L54" t="s">
        <v>1284</v>
      </c>
      <c r="M54">
        <f t="shared" si="0"/>
        <v>0</v>
      </c>
      <c r="N54">
        <f t="shared" si="1"/>
        <v>1</v>
      </c>
      <c r="O54">
        <v>-2.5</v>
      </c>
      <c r="P54" t="s">
        <v>1294</v>
      </c>
      <c r="Q54">
        <f t="shared" si="2"/>
        <v>1</v>
      </c>
      <c r="R54">
        <f t="shared" si="3"/>
        <v>0</v>
      </c>
      <c r="S54">
        <v>51.5</v>
      </c>
      <c r="T54">
        <f t="shared" si="4"/>
        <v>66</v>
      </c>
      <c r="U54" s="1">
        <f t="shared" si="5"/>
        <v>2</v>
      </c>
      <c r="V54" t="s">
        <v>1305</v>
      </c>
      <c r="W54" s="4">
        <v>43464</v>
      </c>
      <c r="X54" s="5">
        <v>2018</v>
      </c>
      <c r="Y54" s="5" t="str">
        <f t="shared" si="6"/>
        <v>Week 17Atlanta2018</v>
      </c>
      <c r="Z54" s="5">
        <f>VLOOKUP(Y54,[1]NFLAttendanceTable!$BE$2:$BF$353,2,FALSE)</f>
        <v>52884</v>
      </c>
    </row>
    <row r="55" spans="1:26" x14ac:dyDescent="0.2">
      <c r="A55" s="1" t="s">
        <v>398</v>
      </c>
      <c r="B55" s="1" t="s">
        <v>246</v>
      </c>
      <c r="C55" s="1" t="s">
        <v>556</v>
      </c>
      <c r="D55" s="1" t="s">
        <v>199</v>
      </c>
      <c r="E55" s="1" t="s">
        <v>21</v>
      </c>
      <c r="F55" s="1" t="s">
        <v>563</v>
      </c>
      <c r="G55" s="1" t="s">
        <v>118</v>
      </c>
      <c r="H55" s="1" t="s">
        <v>1284</v>
      </c>
      <c r="I55" s="3">
        <v>18</v>
      </c>
      <c r="J55" s="3">
        <v>21</v>
      </c>
      <c r="K55">
        <f>IF(ISNUMBER(SEARCH("x",_xlfn.SINGLE(#REF!))),1,0)</f>
        <v>0</v>
      </c>
      <c r="L55" t="s">
        <v>1284</v>
      </c>
      <c r="M55">
        <f t="shared" si="0"/>
        <v>0</v>
      </c>
      <c r="N55">
        <f t="shared" si="1"/>
        <v>1</v>
      </c>
      <c r="O55">
        <v>-2.5</v>
      </c>
      <c r="P55" t="s">
        <v>1293</v>
      </c>
      <c r="Q55">
        <f t="shared" si="2"/>
        <v>0</v>
      </c>
      <c r="R55">
        <f t="shared" si="3"/>
        <v>1</v>
      </c>
      <c r="S55">
        <v>40</v>
      </c>
      <c r="T55">
        <f t="shared" si="4"/>
        <v>39</v>
      </c>
      <c r="U55" s="1">
        <f t="shared" si="5"/>
        <v>-3</v>
      </c>
      <c r="V55" t="s">
        <v>1305</v>
      </c>
      <c r="W55" s="4">
        <v>41574</v>
      </c>
      <c r="X55" s="5">
        <v>2013</v>
      </c>
      <c r="Y55" s="5" t="str">
        <f t="shared" si="6"/>
        <v>Week 8Pittsburgh2013</v>
      </c>
      <c r="Z55" s="5">
        <f>VLOOKUP(Y55,[1]NFLAttendanceTable!$AD$2:$AE$353,2,FALSE)</f>
        <v>52950</v>
      </c>
    </row>
    <row r="56" spans="1:26" x14ac:dyDescent="0.2">
      <c r="A56" s="1" t="s">
        <v>432</v>
      </c>
      <c r="B56" s="1" t="s">
        <v>88</v>
      </c>
      <c r="C56" s="1" t="s">
        <v>623</v>
      </c>
      <c r="D56" s="1" t="s">
        <v>204</v>
      </c>
      <c r="E56" s="1" t="s">
        <v>740</v>
      </c>
      <c r="F56" s="1" t="s">
        <v>9</v>
      </c>
      <c r="G56" s="1" t="s">
        <v>210</v>
      </c>
      <c r="H56" s="1" t="s">
        <v>1283</v>
      </c>
      <c r="I56" s="3">
        <v>17</v>
      </c>
      <c r="J56" s="3">
        <v>14</v>
      </c>
      <c r="K56">
        <f>IF(ISNUMBER(SEARCH("x",_xlfn.SINGLE(#REF!))),1,0)</f>
        <v>0</v>
      </c>
      <c r="L56" t="s">
        <v>1284</v>
      </c>
      <c r="M56">
        <f t="shared" si="0"/>
        <v>0</v>
      </c>
      <c r="N56">
        <f t="shared" si="1"/>
        <v>1</v>
      </c>
      <c r="O56">
        <v>-5.5</v>
      </c>
      <c r="P56" t="s">
        <v>1293</v>
      </c>
      <c r="Q56">
        <f t="shared" si="2"/>
        <v>0</v>
      </c>
      <c r="R56">
        <f t="shared" si="3"/>
        <v>1</v>
      </c>
      <c r="S56">
        <v>38.5</v>
      </c>
      <c r="T56">
        <f t="shared" si="4"/>
        <v>31</v>
      </c>
      <c r="U56" s="1">
        <f t="shared" si="5"/>
        <v>3</v>
      </c>
      <c r="V56" t="s">
        <v>1305</v>
      </c>
      <c r="W56" s="4">
        <v>41196</v>
      </c>
      <c r="X56" s="5">
        <v>2012</v>
      </c>
      <c r="Y56" s="5" t="str">
        <f t="shared" si="6"/>
        <v>Week 6Miami2012</v>
      </c>
      <c r="Z56" s="5">
        <f>VLOOKUP(Y56,[1]NFLAttendanceTable!$X$2:$Y$353,2,FALSE)</f>
        <v>52983</v>
      </c>
    </row>
    <row r="57" spans="1:26" x14ac:dyDescent="0.2">
      <c r="A57" s="1" t="s">
        <v>209</v>
      </c>
      <c r="B57" s="1" t="s">
        <v>246</v>
      </c>
      <c r="C57" s="1" t="s">
        <v>1032</v>
      </c>
      <c r="D57" s="1" t="s">
        <v>212</v>
      </c>
      <c r="E57" s="1" t="s">
        <v>63</v>
      </c>
      <c r="F57" s="1" t="s">
        <v>223</v>
      </c>
      <c r="G57" s="1" t="s">
        <v>390</v>
      </c>
      <c r="H57" s="1" t="s">
        <v>1284</v>
      </c>
      <c r="I57" s="3">
        <v>42</v>
      </c>
      <c r="J57" s="3">
        <v>45</v>
      </c>
      <c r="K57">
        <f>IF(ISNUMBER(SEARCH("x",_xlfn.SINGLE(#REF!))),1,0)</f>
        <v>0</v>
      </c>
      <c r="L57" t="s">
        <v>1284</v>
      </c>
      <c r="M57">
        <f t="shared" si="0"/>
        <v>0</v>
      </c>
      <c r="N57">
        <f t="shared" si="1"/>
        <v>1</v>
      </c>
      <c r="O57">
        <v>2.5</v>
      </c>
      <c r="P57" t="s">
        <v>1294</v>
      </c>
      <c r="Q57">
        <f t="shared" si="2"/>
        <v>1</v>
      </c>
      <c r="R57">
        <f t="shared" si="3"/>
        <v>0</v>
      </c>
      <c r="S57">
        <v>44.5</v>
      </c>
      <c r="T57">
        <f t="shared" si="4"/>
        <v>87</v>
      </c>
      <c r="U57" s="1">
        <f t="shared" si="5"/>
        <v>-3</v>
      </c>
      <c r="V57" t="s">
        <v>1305</v>
      </c>
      <c r="W57" s="4">
        <v>43373</v>
      </c>
      <c r="X57" s="5">
        <v>2018</v>
      </c>
      <c r="Y57" s="5" t="str">
        <f t="shared" si="6"/>
        <v>Week 4Cleveland2018</v>
      </c>
      <c r="Z57" s="5">
        <f>VLOOKUP(Y57,[1]NFLAttendanceTable!$R$2:$S$353,2,FALSE)</f>
        <v>53387</v>
      </c>
    </row>
    <row r="58" spans="1:26" x14ac:dyDescent="0.2">
      <c r="A58" s="1" t="s">
        <v>348</v>
      </c>
      <c r="B58" s="1" t="s">
        <v>246</v>
      </c>
      <c r="C58" s="1" t="s">
        <v>614</v>
      </c>
      <c r="D58" s="1" t="s">
        <v>168</v>
      </c>
      <c r="E58" s="1" t="s">
        <v>73</v>
      </c>
      <c r="F58" s="1" t="s">
        <v>42</v>
      </c>
      <c r="G58" s="1" t="s">
        <v>166</v>
      </c>
      <c r="H58" s="1" t="s">
        <v>1284</v>
      </c>
      <c r="I58" s="3">
        <v>24</v>
      </c>
      <c r="J58" s="3">
        <v>26</v>
      </c>
      <c r="K58">
        <f>IF(ISNUMBER(SEARCH("x",_xlfn.SINGLE(#REF!))),1,0)</f>
        <v>0</v>
      </c>
      <c r="L58" t="s">
        <v>1284</v>
      </c>
      <c r="M58">
        <f t="shared" si="0"/>
        <v>0</v>
      </c>
      <c r="N58">
        <f t="shared" si="1"/>
        <v>1</v>
      </c>
      <c r="O58">
        <v>-7</v>
      </c>
      <c r="P58" t="s">
        <v>1294</v>
      </c>
      <c r="Q58">
        <f t="shared" si="2"/>
        <v>1</v>
      </c>
      <c r="R58">
        <f t="shared" si="3"/>
        <v>0</v>
      </c>
      <c r="S58">
        <v>41</v>
      </c>
      <c r="T58">
        <f t="shared" si="4"/>
        <v>50</v>
      </c>
      <c r="U58" s="1">
        <f t="shared" si="5"/>
        <v>-2</v>
      </c>
      <c r="V58" t="s">
        <v>1305</v>
      </c>
      <c r="W58" s="4">
        <v>41994</v>
      </c>
      <c r="X58" s="5">
        <v>2014</v>
      </c>
      <c r="Y58" s="5" t="str">
        <f t="shared" si="6"/>
        <v>Week 16Buffalo2014</v>
      </c>
      <c r="Z58" s="5">
        <f>VLOOKUP(Y58,[1]NFLAttendanceTable!$BB$2:$BC$353,2,FALSE)</f>
        <v>53436</v>
      </c>
    </row>
    <row r="59" spans="1:26" x14ac:dyDescent="0.2">
      <c r="A59" s="1" t="s">
        <v>342</v>
      </c>
      <c r="B59" s="1" t="s">
        <v>246</v>
      </c>
      <c r="C59" s="1" t="s">
        <v>943</v>
      </c>
      <c r="D59" s="1" t="s">
        <v>221</v>
      </c>
      <c r="E59" s="1" t="s">
        <v>715</v>
      </c>
      <c r="F59" s="1" t="s">
        <v>397</v>
      </c>
      <c r="G59" s="1" t="s">
        <v>136</v>
      </c>
      <c r="H59" s="1" t="s">
        <v>1284</v>
      </c>
      <c r="I59" s="3">
        <v>33</v>
      </c>
      <c r="J59" s="3">
        <v>37</v>
      </c>
      <c r="K59">
        <f>IF(ISNUMBER(SEARCH("x",_xlfn.SINGLE(#REF!))),1,0)</f>
        <v>0</v>
      </c>
      <c r="L59" t="s">
        <v>1284</v>
      </c>
      <c r="M59">
        <f t="shared" si="0"/>
        <v>0</v>
      </c>
      <c r="N59">
        <f t="shared" si="1"/>
        <v>1</v>
      </c>
      <c r="O59">
        <v>-6</v>
      </c>
      <c r="P59" t="s">
        <v>1294</v>
      </c>
      <c r="Q59">
        <f t="shared" si="2"/>
        <v>1</v>
      </c>
      <c r="R59">
        <f t="shared" si="3"/>
        <v>0</v>
      </c>
      <c r="S59">
        <v>42.5</v>
      </c>
      <c r="T59">
        <f t="shared" si="4"/>
        <v>70</v>
      </c>
      <c r="U59" s="1">
        <f t="shared" si="5"/>
        <v>-4</v>
      </c>
      <c r="V59" t="s">
        <v>1305</v>
      </c>
      <c r="W59" s="4">
        <v>42267</v>
      </c>
      <c r="X59" s="5">
        <v>2015</v>
      </c>
      <c r="Y59" s="5" t="str">
        <f t="shared" si="6"/>
        <v>Week 2Baltimore2015</v>
      </c>
      <c r="Z59" s="5">
        <f>VLOOKUP(Y59,[1]NFLAttendanceTable!$L$2:$M$353,2,FALSE)</f>
        <v>53500</v>
      </c>
    </row>
    <row r="60" spans="1:26" x14ac:dyDescent="0.2">
      <c r="A60" s="1" t="s">
        <v>645</v>
      </c>
      <c r="B60" s="1" t="s">
        <v>30</v>
      </c>
      <c r="C60" s="1" t="s">
        <v>795</v>
      </c>
      <c r="D60" s="1" t="s">
        <v>173</v>
      </c>
      <c r="E60" s="1" t="s">
        <v>141</v>
      </c>
      <c r="F60" s="1" t="s">
        <v>9</v>
      </c>
      <c r="G60" s="1" t="s">
        <v>210</v>
      </c>
      <c r="H60" s="1" t="s">
        <v>1283</v>
      </c>
      <c r="I60" s="3">
        <v>24</v>
      </c>
      <c r="J60" s="3">
        <v>3</v>
      </c>
      <c r="K60">
        <f>IF(ISNUMBER(SEARCH("x",_xlfn.SINGLE(#REF!))),1,0)</f>
        <v>0</v>
      </c>
      <c r="L60" t="s">
        <v>1283</v>
      </c>
      <c r="M60">
        <f t="shared" si="0"/>
        <v>1</v>
      </c>
      <c r="N60">
        <f t="shared" si="1"/>
        <v>0</v>
      </c>
      <c r="O60">
        <v>-7.5</v>
      </c>
      <c r="P60" t="s">
        <v>1293</v>
      </c>
      <c r="Q60">
        <f t="shared" si="2"/>
        <v>0</v>
      </c>
      <c r="R60">
        <f t="shared" si="3"/>
        <v>1</v>
      </c>
      <c r="S60">
        <v>38.5</v>
      </c>
      <c r="T60">
        <f t="shared" si="4"/>
        <v>27</v>
      </c>
      <c r="U60" s="1">
        <f t="shared" si="5"/>
        <v>21</v>
      </c>
      <c r="V60" t="s">
        <v>1305</v>
      </c>
      <c r="W60" s="4">
        <v>41259</v>
      </c>
      <c r="X60" s="5">
        <v>2012</v>
      </c>
      <c r="Y60" s="5" t="str">
        <f t="shared" si="6"/>
        <v>Week 15Miami2012</v>
      </c>
      <c r="Z60" s="5">
        <f>VLOOKUP(Y60,[1]NFLAttendanceTable!$AY$2:$AZ$353,2,FALSE)</f>
        <v>53667</v>
      </c>
    </row>
    <row r="61" spans="1:26" x14ac:dyDescent="0.2">
      <c r="A61" s="1" t="s">
        <v>200</v>
      </c>
      <c r="B61" s="1" t="s">
        <v>72</v>
      </c>
      <c r="C61" s="1" t="s">
        <v>1031</v>
      </c>
      <c r="D61" s="1" t="s">
        <v>203</v>
      </c>
      <c r="E61" s="1" t="s">
        <v>69</v>
      </c>
      <c r="F61" s="1" t="s">
        <v>234</v>
      </c>
      <c r="G61" s="1" t="s">
        <v>390</v>
      </c>
      <c r="H61" s="1" t="s">
        <v>1284</v>
      </c>
      <c r="I61" s="3">
        <v>23</v>
      </c>
      <c r="J61" s="3">
        <v>26</v>
      </c>
      <c r="K61">
        <f>IF(ISNUMBER(SEARCH("x",_xlfn.SINGLE(#REF!))),1,0)</f>
        <v>0</v>
      </c>
      <c r="L61" t="s">
        <v>1283</v>
      </c>
      <c r="M61">
        <f t="shared" si="0"/>
        <v>1</v>
      </c>
      <c r="N61">
        <f t="shared" si="1"/>
        <v>0</v>
      </c>
      <c r="O61">
        <v>3.5</v>
      </c>
      <c r="P61" t="s">
        <v>1293</v>
      </c>
      <c r="Q61">
        <f t="shared" si="2"/>
        <v>0</v>
      </c>
      <c r="R61">
        <f t="shared" si="3"/>
        <v>1</v>
      </c>
      <c r="S61">
        <v>52.5</v>
      </c>
      <c r="T61">
        <f t="shared" si="4"/>
        <v>49</v>
      </c>
      <c r="U61" s="1">
        <f t="shared" si="5"/>
        <v>-3</v>
      </c>
      <c r="V61" t="s">
        <v>1305</v>
      </c>
      <c r="W61" s="4">
        <v>43394</v>
      </c>
      <c r="X61" s="5">
        <v>2018</v>
      </c>
      <c r="Y61" s="5" t="str">
        <f t="shared" si="6"/>
        <v>Week 7Cleveland2018</v>
      </c>
      <c r="Z61" s="5">
        <f>VLOOKUP(Y61,[1]NFLAttendanceTable!$AA$2:$AB$353,2,FALSE)</f>
        <v>53682</v>
      </c>
    </row>
    <row r="62" spans="1:26" x14ac:dyDescent="0.2">
      <c r="A62" s="1" t="s">
        <v>242</v>
      </c>
      <c r="B62" s="1" t="s">
        <v>246</v>
      </c>
      <c r="C62" s="1" t="s">
        <v>1070</v>
      </c>
      <c r="D62" s="1" t="s">
        <v>187</v>
      </c>
      <c r="E62" s="1" t="s">
        <v>546</v>
      </c>
      <c r="F62" s="1" t="s">
        <v>54</v>
      </c>
      <c r="G62" s="1" t="s">
        <v>151</v>
      </c>
      <c r="H62" s="1" t="s">
        <v>1284</v>
      </c>
      <c r="I62" s="3">
        <v>14</v>
      </c>
      <c r="J62" s="3">
        <v>21</v>
      </c>
      <c r="K62">
        <f>IF(ISNUMBER(SEARCH("x",_xlfn.SINGLE(#REF!))),1,0)</f>
        <v>0</v>
      </c>
      <c r="L62" t="s">
        <v>1284</v>
      </c>
      <c r="M62">
        <f t="shared" si="0"/>
        <v>0</v>
      </c>
      <c r="N62">
        <f t="shared" si="1"/>
        <v>1</v>
      </c>
      <c r="O62">
        <v>3.5</v>
      </c>
      <c r="P62" t="s">
        <v>1293</v>
      </c>
      <c r="Q62">
        <f t="shared" si="2"/>
        <v>0</v>
      </c>
      <c r="R62">
        <f t="shared" si="3"/>
        <v>1</v>
      </c>
      <c r="S62">
        <v>41</v>
      </c>
      <c r="T62">
        <f t="shared" si="4"/>
        <v>35</v>
      </c>
      <c r="U62" s="1">
        <f t="shared" si="5"/>
        <v>-7</v>
      </c>
      <c r="V62" t="s">
        <v>1305</v>
      </c>
      <c r="W62" s="4">
        <v>43065</v>
      </c>
      <c r="X62" s="5">
        <v>2017</v>
      </c>
      <c r="Y62" s="5" t="str">
        <f t="shared" si="6"/>
        <v>Week 12Denver2017</v>
      </c>
      <c r="Z62" s="5">
        <f>VLOOKUP(Y62,[1]NFLAttendanceTable!$AP$2:$AQ$353,2,FALSE)</f>
        <v>53930</v>
      </c>
    </row>
    <row r="63" spans="1:26" x14ac:dyDescent="0.2">
      <c r="A63" s="1" t="s">
        <v>420</v>
      </c>
      <c r="B63" s="1" t="s">
        <v>30</v>
      </c>
      <c r="C63" s="1" t="s">
        <v>649</v>
      </c>
      <c r="D63" s="1" t="s">
        <v>183</v>
      </c>
      <c r="E63" s="1" t="s">
        <v>57</v>
      </c>
      <c r="F63" s="1" t="s">
        <v>29</v>
      </c>
      <c r="G63" s="1" t="s">
        <v>166</v>
      </c>
      <c r="H63" s="1" t="s">
        <v>1283</v>
      </c>
      <c r="I63" s="3">
        <v>34</v>
      </c>
      <c r="J63" s="3">
        <v>18</v>
      </c>
      <c r="K63">
        <f>IF(ISNUMBER(SEARCH("x",_xlfn.SINGLE(#REF!))),1,0)</f>
        <v>0</v>
      </c>
      <c r="L63" t="s">
        <v>1283</v>
      </c>
      <c r="M63">
        <f t="shared" si="0"/>
        <v>1</v>
      </c>
      <c r="N63">
        <f t="shared" si="1"/>
        <v>0</v>
      </c>
      <c r="O63">
        <v>-6</v>
      </c>
      <c r="P63" t="s">
        <v>1294</v>
      </c>
      <c r="Q63">
        <f t="shared" si="2"/>
        <v>1</v>
      </c>
      <c r="R63">
        <f t="shared" si="3"/>
        <v>0</v>
      </c>
      <c r="S63">
        <v>41.5</v>
      </c>
      <c r="T63">
        <f t="shared" si="4"/>
        <v>52</v>
      </c>
      <c r="U63" s="1">
        <f t="shared" si="5"/>
        <v>16</v>
      </c>
      <c r="V63" t="s">
        <v>1305</v>
      </c>
      <c r="W63" s="4">
        <v>41245</v>
      </c>
      <c r="X63" s="5">
        <v>2012</v>
      </c>
      <c r="Y63" s="5" t="str">
        <f t="shared" si="6"/>
        <v>Week 13Buffalo2012</v>
      </c>
      <c r="Z63" s="5">
        <f>VLOOKUP(Y63,[1]NFLAttendanceTable!$AS$2:$AT$353,2,FALSE)</f>
        <v>53971</v>
      </c>
    </row>
    <row r="64" spans="1:26" x14ac:dyDescent="0.2">
      <c r="A64" s="1" t="s">
        <v>378</v>
      </c>
      <c r="B64" s="1" t="s">
        <v>246</v>
      </c>
      <c r="C64" s="1" t="s">
        <v>988</v>
      </c>
      <c r="D64" s="1" t="s">
        <v>221</v>
      </c>
      <c r="E64" s="1" t="s">
        <v>44</v>
      </c>
      <c r="F64" s="1" t="s">
        <v>42</v>
      </c>
      <c r="G64" s="1" t="s">
        <v>122</v>
      </c>
      <c r="H64" s="1" t="s">
        <v>1283</v>
      </c>
      <c r="I64" s="3">
        <v>30</v>
      </c>
      <c r="J64" s="3">
        <v>14</v>
      </c>
      <c r="K64">
        <f>IF(ISNUMBER(SEARCH("x",_xlfn.SINGLE(#REF!))),1,0)</f>
        <v>0</v>
      </c>
      <c r="L64" t="s">
        <v>1283</v>
      </c>
      <c r="M64">
        <f t="shared" si="0"/>
        <v>1</v>
      </c>
      <c r="N64">
        <f t="shared" si="1"/>
        <v>0</v>
      </c>
      <c r="O64">
        <v>-3</v>
      </c>
      <c r="P64" t="s">
        <v>1294</v>
      </c>
      <c r="Q64">
        <f t="shared" si="2"/>
        <v>1</v>
      </c>
      <c r="R64">
        <f t="shared" si="3"/>
        <v>0</v>
      </c>
      <c r="S64">
        <v>41</v>
      </c>
      <c r="T64">
        <f t="shared" si="4"/>
        <v>44</v>
      </c>
      <c r="U64" s="1">
        <f t="shared" si="5"/>
        <v>16</v>
      </c>
      <c r="V64" t="s">
        <v>1305</v>
      </c>
      <c r="W64" s="4">
        <v>41896</v>
      </c>
      <c r="X64" s="5">
        <v>2014</v>
      </c>
      <c r="Y64" s="5" t="str">
        <f t="shared" si="6"/>
        <v>Week 2Houston2014</v>
      </c>
      <c r="Z64" s="5">
        <f>VLOOKUP(Y64,[1]NFLAttendanceTable!$L$2:$M$353,2,FALSE)</f>
        <v>54063</v>
      </c>
    </row>
    <row r="65" spans="1:26" x14ac:dyDescent="0.2">
      <c r="A65" s="1" t="s">
        <v>470</v>
      </c>
      <c r="B65" s="1" t="s">
        <v>104</v>
      </c>
      <c r="C65" s="1" t="s">
        <v>383</v>
      </c>
      <c r="D65" s="1" t="s">
        <v>168</v>
      </c>
      <c r="E65" s="1" t="s">
        <v>308</v>
      </c>
      <c r="F65" s="1" t="s">
        <v>159</v>
      </c>
      <c r="G65" s="1" t="s">
        <v>96</v>
      </c>
      <c r="H65" s="1" t="s">
        <v>1283</v>
      </c>
      <c r="I65" s="3">
        <v>34</v>
      </c>
      <c r="J65" s="3">
        <v>20</v>
      </c>
      <c r="K65">
        <f>IF(ISNUMBER(SEARCH("x",_xlfn.SINGLE(#REF!))),1,0)</f>
        <v>0</v>
      </c>
      <c r="L65" t="s">
        <v>1283</v>
      </c>
      <c r="M65">
        <f t="shared" si="0"/>
        <v>1</v>
      </c>
      <c r="N65">
        <f t="shared" si="1"/>
        <v>0</v>
      </c>
      <c r="O65">
        <v>9</v>
      </c>
      <c r="P65" t="s">
        <v>1294</v>
      </c>
      <c r="Q65">
        <f t="shared" si="2"/>
        <v>1</v>
      </c>
      <c r="R65">
        <f t="shared" si="3"/>
        <v>0</v>
      </c>
      <c r="S65">
        <v>43.5</v>
      </c>
      <c r="T65">
        <f t="shared" si="4"/>
        <v>54</v>
      </c>
      <c r="U65" s="1">
        <f t="shared" si="5"/>
        <v>14</v>
      </c>
      <c r="V65" t="s">
        <v>1305</v>
      </c>
      <c r="W65" s="4">
        <v>40538</v>
      </c>
      <c r="X65" s="5">
        <v>2010</v>
      </c>
      <c r="Y65" s="5" t="str">
        <f t="shared" si="6"/>
        <v>Week 16Cincinnati2010</v>
      </c>
      <c r="Z65" s="5">
        <f>VLOOKUP(Y65,[1]NFLAttendanceTable!$BB$2:$BC$353,2,FALSE)</f>
        <v>54194</v>
      </c>
    </row>
    <row r="66" spans="1:26" x14ac:dyDescent="0.2">
      <c r="A66" s="1" t="s">
        <v>292</v>
      </c>
      <c r="B66" s="1" t="s">
        <v>246</v>
      </c>
      <c r="C66" s="1" t="s">
        <v>279</v>
      </c>
      <c r="D66" s="1" t="s">
        <v>204</v>
      </c>
      <c r="E66" s="1" t="s">
        <v>65</v>
      </c>
      <c r="F66" s="1" t="s">
        <v>164</v>
      </c>
      <c r="G66" s="1" t="s">
        <v>127</v>
      </c>
      <c r="H66" s="1" t="s">
        <v>1283</v>
      </c>
      <c r="I66" s="3">
        <v>26</v>
      </c>
      <c r="J66" s="3">
        <v>10</v>
      </c>
      <c r="K66">
        <f>IF(ISNUMBER(SEARCH("x",_xlfn.SINGLE(#REF!))),1,0)</f>
        <v>0</v>
      </c>
      <c r="L66" t="s">
        <v>1283</v>
      </c>
      <c r="M66">
        <f t="shared" ref="M66:M129" si="7">IF(ISNUMBER(SEARCH("W",L:L)),1,0)</f>
        <v>1</v>
      </c>
      <c r="N66">
        <f t="shared" ref="N66:N129" si="8">IF(ISNUMBER(SEARCH("L",L:L)),1,0)</f>
        <v>0</v>
      </c>
      <c r="O66">
        <v>-1</v>
      </c>
      <c r="P66" t="s">
        <v>1293</v>
      </c>
      <c r="Q66">
        <f t="shared" ref="Q66:Q129" si="9">IF(ISNUMBER(SEARCH("O",P:P)),1,0)</f>
        <v>0</v>
      </c>
      <c r="R66">
        <f t="shared" ref="R66:R129" si="10">IF(ISNUMBER(SEARCH("U",P:P)),1,0)</f>
        <v>1</v>
      </c>
      <c r="S66">
        <v>46.5</v>
      </c>
      <c r="T66">
        <f t="shared" ref="T66:T129" si="11">I66+J66</f>
        <v>36</v>
      </c>
      <c r="U66" s="1">
        <f t="shared" ref="U66:U129" si="12">(I:I)-(J:J)</f>
        <v>16</v>
      </c>
      <c r="V66" t="s">
        <v>1305</v>
      </c>
      <c r="W66" s="4">
        <v>42659</v>
      </c>
      <c r="X66" s="5">
        <v>2016</v>
      </c>
      <c r="Y66" s="5" t="str">
        <f t="shared" ref="Y66:Y129" si="13">CONCATENATE(D66,G66,X66)</f>
        <v>Week 6Kansas City2016</v>
      </c>
      <c r="Z66" s="5">
        <f>VLOOKUP(Y66,[1]NFLAttendanceTable!$X$2:$Y$353,2,FALSE)</f>
        <v>54211</v>
      </c>
    </row>
    <row r="67" spans="1:26" x14ac:dyDescent="0.2">
      <c r="A67" s="1" t="s">
        <v>438</v>
      </c>
      <c r="B67" s="1" t="s">
        <v>375</v>
      </c>
      <c r="C67" s="1" t="s">
        <v>801</v>
      </c>
      <c r="D67" s="1" t="s">
        <v>221</v>
      </c>
      <c r="E67" s="1" t="s">
        <v>370</v>
      </c>
      <c r="F67" s="1" t="s">
        <v>42</v>
      </c>
      <c r="G67" s="1" t="s">
        <v>210</v>
      </c>
      <c r="H67" s="1" t="s">
        <v>1283</v>
      </c>
      <c r="I67" s="3">
        <v>35</v>
      </c>
      <c r="J67" s="3">
        <v>13</v>
      </c>
      <c r="K67">
        <f>IF(ISNUMBER(SEARCH("x",_xlfn.SINGLE(#REF!))),1,0)</f>
        <v>0</v>
      </c>
      <c r="L67" t="s">
        <v>1283</v>
      </c>
      <c r="M67">
        <f t="shared" si="7"/>
        <v>1</v>
      </c>
      <c r="N67">
        <f t="shared" si="8"/>
        <v>0</v>
      </c>
      <c r="O67">
        <v>1</v>
      </c>
      <c r="P67" t="s">
        <v>1294</v>
      </c>
      <c r="Q67">
        <f t="shared" si="9"/>
        <v>1</v>
      </c>
      <c r="R67">
        <f t="shared" si="10"/>
        <v>0</v>
      </c>
      <c r="S67">
        <v>41</v>
      </c>
      <c r="T67">
        <f t="shared" si="11"/>
        <v>48</v>
      </c>
      <c r="U67" s="1">
        <f t="shared" si="12"/>
        <v>22</v>
      </c>
      <c r="V67" t="s">
        <v>1305</v>
      </c>
      <c r="W67" s="4">
        <v>41168</v>
      </c>
      <c r="X67" s="5">
        <v>2012</v>
      </c>
      <c r="Y67" s="5" t="str">
        <f t="shared" si="13"/>
        <v>Week 2Miami2012</v>
      </c>
      <c r="Z67" s="5">
        <f>VLOOKUP(Y67,[1]NFLAttendanceTable!$L$2:$M$353,2,FALSE)</f>
        <v>54245</v>
      </c>
    </row>
    <row r="68" spans="1:26" x14ac:dyDescent="0.2">
      <c r="A68" s="1" t="s">
        <v>180</v>
      </c>
      <c r="B68" s="1" t="s">
        <v>246</v>
      </c>
      <c r="C68" s="1" t="s">
        <v>1184</v>
      </c>
      <c r="D68" s="1" t="s">
        <v>183</v>
      </c>
      <c r="E68" s="1" t="s">
        <v>377</v>
      </c>
      <c r="F68" s="1" t="s">
        <v>336</v>
      </c>
      <c r="G68" s="1" t="s">
        <v>127</v>
      </c>
      <c r="H68" s="1" t="s">
        <v>1283</v>
      </c>
      <c r="I68" s="3">
        <v>40</v>
      </c>
      <c r="J68" s="3">
        <v>33</v>
      </c>
      <c r="K68">
        <f>IF(ISNUMBER(SEARCH("x",_xlfn.SINGLE(#REF!))),1,0)</f>
        <v>0</v>
      </c>
      <c r="L68" t="s">
        <v>1284</v>
      </c>
      <c r="M68">
        <f t="shared" si="7"/>
        <v>0</v>
      </c>
      <c r="N68">
        <f t="shared" si="8"/>
        <v>1</v>
      </c>
      <c r="O68">
        <v>-14</v>
      </c>
      <c r="P68" t="s">
        <v>1294</v>
      </c>
      <c r="Q68">
        <f t="shared" si="9"/>
        <v>1</v>
      </c>
      <c r="R68">
        <f t="shared" si="10"/>
        <v>0</v>
      </c>
      <c r="S68">
        <v>53.5</v>
      </c>
      <c r="T68">
        <f t="shared" si="11"/>
        <v>73</v>
      </c>
      <c r="U68" s="1">
        <f t="shared" si="12"/>
        <v>7</v>
      </c>
      <c r="V68" t="s">
        <v>1305</v>
      </c>
      <c r="W68" s="4">
        <v>43436</v>
      </c>
      <c r="X68" s="5">
        <v>2018</v>
      </c>
      <c r="Y68" s="5" t="str">
        <f t="shared" si="13"/>
        <v>Week 13Kansas City2018</v>
      </c>
      <c r="Z68" s="5">
        <f>VLOOKUP(Y68,[1]NFLAttendanceTable!$AS$2:$AT$353,2,FALSE)</f>
        <v>54255</v>
      </c>
    </row>
    <row r="69" spans="1:26" x14ac:dyDescent="0.2">
      <c r="A69" s="1" t="s">
        <v>384</v>
      </c>
      <c r="B69" s="1" t="s">
        <v>210</v>
      </c>
      <c r="C69" s="1" t="s">
        <v>629</v>
      </c>
      <c r="D69" s="1" t="s">
        <v>168</v>
      </c>
      <c r="E69" s="1" t="s">
        <v>65</v>
      </c>
      <c r="F69" s="1" t="s">
        <v>600</v>
      </c>
      <c r="G69" s="1" t="s">
        <v>166</v>
      </c>
      <c r="H69" s="1" t="s">
        <v>1283</v>
      </c>
      <c r="I69" s="3">
        <v>19</v>
      </c>
      <c r="J69" s="3">
        <v>0</v>
      </c>
      <c r="K69">
        <f>IF(ISNUMBER(SEARCH("x",_xlfn.SINGLE(#REF!))),1,0)</f>
        <v>0</v>
      </c>
      <c r="L69" t="s">
        <v>1283</v>
      </c>
      <c r="M69">
        <f t="shared" si="7"/>
        <v>1</v>
      </c>
      <c r="N69">
        <f t="shared" si="8"/>
        <v>0</v>
      </c>
      <c r="O69">
        <v>-1</v>
      </c>
      <c r="P69" t="s">
        <v>1293</v>
      </c>
      <c r="Q69">
        <f t="shared" si="9"/>
        <v>0</v>
      </c>
      <c r="R69">
        <f t="shared" si="10"/>
        <v>1</v>
      </c>
      <c r="S69">
        <v>42</v>
      </c>
      <c r="T69">
        <f t="shared" si="11"/>
        <v>19</v>
      </c>
      <c r="U69" s="1">
        <f t="shared" si="12"/>
        <v>19</v>
      </c>
      <c r="V69" t="s">
        <v>1305</v>
      </c>
      <c r="W69" s="4">
        <v>41630</v>
      </c>
      <c r="X69" s="5">
        <v>2013</v>
      </c>
      <c r="Y69" s="5" t="str">
        <f t="shared" si="13"/>
        <v>Week 16Buffalo2013</v>
      </c>
      <c r="Z69" s="5">
        <f>VLOOKUP(Y69,[1]NFLAttendanceTable!$BB$2:$BC$353,2,FALSE)</f>
        <v>54305</v>
      </c>
    </row>
    <row r="70" spans="1:26" x14ac:dyDescent="0.2">
      <c r="A70" s="1" t="s">
        <v>854</v>
      </c>
      <c r="B70" s="1" t="s">
        <v>246</v>
      </c>
      <c r="C70" s="1" t="s">
        <v>1019</v>
      </c>
      <c r="D70" s="1" t="s">
        <v>199</v>
      </c>
      <c r="E70" s="1" t="s">
        <v>106</v>
      </c>
      <c r="F70" s="1" t="s">
        <v>142</v>
      </c>
      <c r="G70" s="1" t="s">
        <v>132</v>
      </c>
      <c r="H70" s="1" t="s">
        <v>1283</v>
      </c>
      <c r="I70" s="3">
        <v>42</v>
      </c>
      <c r="J70" s="3">
        <v>28</v>
      </c>
      <c r="K70">
        <f>IF(ISNUMBER(SEARCH("x",_xlfn.SINGLE(#REF!))),1,0)</f>
        <v>0</v>
      </c>
      <c r="L70" t="s">
        <v>1283</v>
      </c>
      <c r="M70">
        <f t="shared" si="7"/>
        <v>1</v>
      </c>
      <c r="N70">
        <f t="shared" si="8"/>
        <v>0</v>
      </c>
      <c r="O70">
        <v>-3.5</v>
      </c>
      <c r="P70" t="s">
        <v>1294</v>
      </c>
      <c r="Q70">
        <f t="shared" si="9"/>
        <v>1</v>
      </c>
      <c r="R70">
        <f t="shared" si="10"/>
        <v>0</v>
      </c>
      <c r="S70">
        <v>51</v>
      </c>
      <c r="T70">
        <f t="shared" si="11"/>
        <v>70</v>
      </c>
      <c r="U70" s="1">
        <f t="shared" si="12"/>
        <v>14</v>
      </c>
      <c r="V70" t="s">
        <v>1305</v>
      </c>
      <c r="W70" s="4">
        <v>43401</v>
      </c>
      <c r="X70" s="5">
        <v>2018</v>
      </c>
      <c r="Y70" s="5" t="str">
        <f t="shared" si="13"/>
        <v>Week 8Indianapolis2018</v>
      </c>
      <c r="Z70" s="5">
        <f>VLOOKUP(Y70,[1]NFLAttendanceTable!$AD$2:$AE$353,2,FALSE)</f>
        <v>54372</v>
      </c>
    </row>
    <row r="71" spans="1:26" x14ac:dyDescent="0.2">
      <c r="A71" s="1" t="s">
        <v>414</v>
      </c>
      <c r="B71" s="1" t="s">
        <v>176</v>
      </c>
      <c r="C71" s="1" t="s">
        <v>548</v>
      </c>
      <c r="D71" s="1" t="s">
        <v>168</v>
      </c>
      <c r="E71" s="1" t="s">
        <v>139</v>
      </c>
      <c r="F71" s="1" t="s">
        <v>229</v>
      </c>
      <c r="G71" s="1" t="s">
        <v>166</v>
      </c>
      <c r="H71" s="1" t="s">
        <v>1284</v>
      </c>
      <c r="I71" s="3">
        <v>10</v>
      </c>
      <c r="J71" s="3">
        <v>24</v>
      </c>
      <c r="K71">
        <f>IF(ISNUMBER(SEARCH("x",_xlfn.SINGLE(#REF!))),1,0)</f>
        <v>0</v>
      </c>
      <c r="L71" t="s">
        <v>1284</v>
      </c>
      <c r="M71">
        <f t="shared" si="7"/>
        <v>0</v>
      </c>
      <c r="N71">
        <f t="shared" si="8"/>
        <v>1</v>
      </c>
      <c r="O71">
        <v>5</v>
      </c>
      <c r="P71" t="s">
        <v>1293</v>
      </c>
      <c r="Q71">
        <f t="shared" si="9"/>
        <v>0</v>
      </c>
      <c r="R71">
        <f t="shared" si="10"/>
        <v>1</v>
      </c>
      <c r="S71">
        <v>43.5</v>
      </c>
      <c r="T71">
        <f t="shared" si="11"/>
        <v>34</v>
      </c>
      <c r="U71" s="1">
        <f t="shared" si="12"/>
        <v>-14</v>
      </c>
      <c r="V71" t="s">
        <v>1305</v>
      </c>
      <c r="W71" s="4">
        <v>41266</v>
      </c>
      <c r="X71" s="5">
        <v>2012</v>
      </c>
      <c r="Y71" s="5" t="str">
        <f t="shared" si="13"/>
        <v>Week 16Buffalo2012</v>
      </c>
      <c r="Z71" s="5">
        <f>VLOOKUP(Y71,[1]NFLAttendanceTable!$BB$2:$BC$353,2,FALSE)</f>
        <v>54462</v>
      </c>
    </row>
    <row r="72" spans="1:26" x14ac:dyDescent="0.2">
      <c r="A72" s="1" t="s">
        <v>337</v>
      </c>
      <c r="B72" s="1" t="s">
        <v>246</v>
      </c>
      <c r="C72" s="1" t="s">
        <v>703</v>
      </c>
      <c r="D72" s="1" t="s">
        <v>207</v>
      </c>
      <c r="E72" s="1" t="s">
        <v>195</v>
      </c>
      <c r="F72" s="1" t="s">
        <v>39</v>
      </c>
      <c r="G72" s="1" t="s">
        <v>151</v>
      </c>
      <c r="H72" s="1" t="s">
        <v>1283</v>
      </c>
      <c r="I72" s="3">
        <v>16</v>
      </c>
      <c r="J72" s="3">
        <v>10</v>
      </c>
      <c r="K72">
        <f>IF(ISNUMBER(SEARCH("x",_xlfn.SINGLE(#REF!))),1,0)</f>
        <v>0</v>
      </c>
      <c r="L72" t="s">
        <v>1283</v>
      </c>
      <c r="M72">
        <f t="shared" si="7"/>
        <v>1</v>
      </c>
      <c r="N72">
        <f t="shared" si="8"/>
        <v>0</v>
      </c>
      <c r="O72">
        <v>-5</v>
      </c>
      <c r="P72" t="s">
        <v>1293</v>
      </c>
      <c r="Q72">
        <f t="shared" si="9"/>
        <v>0</v>
      </c>
      <c r="R72">
        <f t="shared" si="10"/>
        <v>1</v>
      </c>
      <c r="S72">
        <v>44.5</v>
      </c>
      <c r="T72">
        <f t="shared" si="11"/>
        <v>26</v>
      </c>
      <c r="U72" s="1">
        <f t="shared" si="12"/>
        <v>6</v>
      </c>
      <c r="V72" t="s">
        <v>1305</v>
      </c>
      <c r="W72" s="4">
        <v>42288</v>
      </c>
      <c r="X72" s="5">
        <v>2015</v>
      </c>
      <c r="Y72" s="5" t="str">
        <f t="shared" si="13"/>
        <v>Week 5Denver2015</v>
      </c>
      <c r="Z72" s="5">
        <f>VLOOKUP(Y72,[1]NFLAttendanceTable!$U$2:$V$353,2,FALSE)</f>
        <v>54500</v>
      </c>
    </row>
    <row r="73" spans="1:26" x14ac:dyDescent="0.2">
      <c r="A73" s="1" t="s">
        <v>411</v>
      </c>
      <c r="B73" s="1" t="s">
        <v>154</v>
      </c>
      <c r="C73" s="1" t="s">
        <v>644</v>
      </c>
      <c r="D73" s="1" t="s">
        <v>162</v>
      </c>
      <c r="E73" s="1" t="s">
        <v>106</v>
      </c>
      <c r="F73" s="1" t="s">
        <v>538</v>
      </c>
      <c r="G73" s="1" t="s">
        <v>166</v>
      </c>
      <c r="H73" s="1" t="s">
        <v>1283</v>
      </c>
      <c r="I73" s="3">
        <v>28</v>
      </c>
      <c r="J73" s="3">
        <v>9</v>
      </c>
      <c r="K73">
        <f>IF(ISNUMBER(SEARCH("x",_xlfn.SINGLE(#REF!))),1,0)</f>
        <v>0</v>
      </c>
      <c r="L73" t="s">
        <v>1283</v>
      </c>
      <c r="M73">
        <f t="shared" si="7"/>
        <v>1</v>
      </c>
      <c r="N73">
        <f t="shared" si="8"/>
        <v>0</v>
      </c>
      <c r="O73">
        <v>-3.5</v>
      </c>
      <c r="P73" t="s">
        <v>1293</v>
      </c>
      <c r="Q73">
        <f t="shared" si="9"/>
        <v>0</v>
      </c>
      <c r="R73">
        <f t="shared" si="10"/>
        <v>1</v>
      </c>
      <c r="S73">
        <v>40.5</v>
      </c>
      <c r="T73">
        <f t="shared" si="11"/>
        <v>37</v>
      </c>
      <c r="U73" s="1">
        <f t="shared" si="12"/>
        <v>19</v>
      </c>
      <c r="V73" t="s">
        <v>1305</v>
      </c>
      <c r="W73" s="4">
        <v>41273</v>
      </c>
      <c r="X73" s="5">
        <v>2012</v>
      </c>
      <c r="Y73" s="5" t="str">
        <f t="shared" si="13"/>
        <v>Week 17Buffalo2012</v>
      </c>
      <c r="Z73" s="5">
        <f>VLOOKUP(Y73,[1]NFLAttendanceTable!$BE$2:$BF$353,2,FALSE)</f>
        <v>54533</v>
      </c>
    </row>
    <row r="74" spans="1:26" x14ac:dyDescent="0.2">
      <c r="A74" s="1" t="s">
        <v>278</v>
      </c>
      <c r="B74" s="1" t="s">
        <v>246</v>
      </c>
      <c r="C74" s="1" t="s">
        <v>587</v>
      </c>
      <c r="D74" s="1" t="s">
        <v>183</v>
      </c>
      <c r="E74" s="1" t="s">
        <v>75</v>
      </c>
      <c r="F74" s="1" t="s">
        <v>109</v>
      </c>
      <c r="G74" s="1" t="s">
        <v>166</v>
      </c>
      <c r="H74" s="1" t="s">
        <v>1284</v>
      </c>
      <c r="I74" s="3">
        <v>24</v>
      </c>
      <c r="J74" s="3">
        <v>38</v>
      </c>
      <c r="K74">
        <f>IF(ISNUMBER(SEARCH("x",_xlfn.SINGLE(#REF!))),1,0)</f>
        <v>0</v>
      </c>
      <c r="L74" t="s">
        <v>1284</v>
      </c>
      <c r="M74">
        <f t="shared" si="7"/>
        <v>0</v>
      </c>
      <c r="N74">
        <f t="shared" si="8"/>
        <v>1</v>
      </c>
      <c r="O74">
        <v>3</v>
      </c>
      <c r="P74" t="s">
        <v>1294</v>
      </c>
      <c r="Q74">
        <f t="shared" si="9"/>
        <v>1</v>
      </c>
      <c r="R74">
        <f t="shared" si="10"/>
        <v>0</v>
      </c>
      <c r="S74">
        <v>48.5</v>
      </c>
      <c r="T74">
        <f t="shared" si="11"/>
        <v>62</v>
      </c>
      <c r="U74" s="1">
        <f t="shared" si="12"/>
        <v>-14</v>
      </c>
      <c r="V74" t="s">
        <v>1305</v>
      </c>
      <c r="W74" s="4">
        <v>42708</v>
      </c>
      <c r="X74" s="5">
        <v>2016</v>
      </c>
      <c r="Y74" s="5" t="str">
        <f t="shared" si="13"/>
        <v>Week 13Buffalo2016</v>
      </c>
      <c r="Z74" s="5">
        <f>VLOOKUP(Y74,[1]NFLAttendanceTable!$AS$2:$AT$353,2,FALSE)</f>
        <v>54759</v>
      </c>
    </row>
    <row r="75" spans="1:26" x14ac:dyDescent="0.2">
      <c r="A75" s="1" t="s">
        <v>271</v>
      </c>
      <c r="B75" s="1" t="s">
        <v>246</v>
      </c>
      <c r="C75" s="1" t="s">
        <v>1110</v>
      </c>
      <c r="D75" s="1" t="s">
        <v>168</v>
      </c>
      <c r="E75" s="1" t="s">
        <v>546</v>
      </c>
      <c r="F75" s="1" t="s">
        <v>326</v>
      </c>
      <c r="G75" s="1" t="s">
        <v>132</v>
      </c>
      <c r="H75" s="1" t="s">
        <v>1284</v>
      </c>
      <c r="I75" s="3">
        <v>25</v>
      </c>
      <c r="J75" s="3">
        <v>33</v>
      </c>
      <c r="K75">
        <f>IF(ISNUMBER(SEARCH("x",_xlfn.SINGLE(#REF!))),1,0)</f>
        <v>0</v>
      </c>
      <c r="L75" t="s">
        <v>1284</v>
      </c>
      <c r="M75">
        <f t="shared" si="7"/>
        <v>0</v>
      </c>
      <c r="N75">
        <f t="shared" si="8"/>
        <v>1</v>
      </c>
      <c r="O75">
        <v>3.5</v>
      </c>
      <c r="P75" t="s">
        <v>1294</v>
      </c>
      <c r="Q75">
        <f t="shared" si="9"/>
        <v>1</v>
      </c>
      <c r="R75">
        <f t="shared" si="10"/>
        <v>0</v>
      </c>
      <c r="S75">
        <v>52</v>
      </c>
      <c r="T75">
        <f t="shared" si="11"/>
        <v>58</v>
      </c>
      <c r="U75" s="1">
        <f t="shared" si="12"/>
        <v>-8</v>
      </c>
      <c r="V75" t="s">
        <v>1303</v>
      </c>
      <c r="W75" s="4">
        <v>42728</v>
      </c>
      <c r="X75" s="5">
        <v>2016</v>
      </c>
      <c r="Y75" s="5" t="str">
        <f t="shared" si="13"/>
        <v>Week 16Indianapolis2016</v>
      </c>
      <c r="Z75" s="5">
        <f>VLOOKUP(Y75,[1]NFLAttendanceTable!$BB$2:$BC$353,2,FALSE)</f>
        <v>54896</v>
      </c>
    </row>
    <row r="76" spans="1:26" x14ac:dyDescent="0.2">
      <c r="A76" s="1" t="s">
        <v>270</v>
      </c>
      <c r="B76" s="1" t="s">
        <v>352</v>
      </c>
      <c r="C76" s="1" t="s">
        <v>886</v>
      </c>
      <c r="D76" s="1" t="s">
        <v>162</v>
      </c>
      <c r="E76" s="1" t="s">
        <v>120</v>
      </c>
      <c r="F76" s="1" t="s">
        <v>157</v>
      </c>
      <c r="G76" s="1" t="s">
        <v>127</v>
      </c>
      <c r="H76" s="1" t="s">
        <v>1283</v>
      </c>
      <c r="I76" s="3">
        <v>37</v>
      </c>
      <c r="J76" s="3">
        <v>27</v>
      </c>
      <c r="K76">
        <f>IF(ISNUMBER(SEARCH("x",_xlfn.SINGLE(#REF!))),1,0)</f>
        <v>0</v>
      </c>
      <c r="L76" t="s">
        <v>1283</v>
      </c>
      <c r="M76">
        <f t="shared" si="7"/>
        <v>1</v>
      </c>
      <c r="N76">
        <f t="shared" si="8"/>
        <v>0</v>
      </c>
      <c r="O76">
        <v>-5.5</v>
      </c>
      <c r="P76" t="s">
        <v>1294</v>
      </c>
      <c r="Q76">
        <f t="shared" si="9"/>
        <v>1</v>
      </c>
      <c r="R76">
        <f t="shared" si="10"/>
        <v>0</v>
      </c>
      <c r="S76">
        <v>45</v>
      </c>
      <c r="T76">
        <f t="shared" si="11"/>
        <v>64</v>
      </c>
      <c r="U76" s="1">
        <f t="shared" si="12"/>
        <v>10</v>
      </c>
      <c r="V76" t="s">
        <v>1305</v>
      </c>
      <c r="W76" s="4">
        <v>42736</v>
      </c>
      <c r="X76" s="5">
        <v>2016</v>
      </c>
      <c r="Y76" s="5" t="str">
        <f t="shared" si="13"/>
        <v>Week 17Kansas City2016</v>
      </c>
      <c r="Z76" s="5">
        <f>VLOOKUP(Y76,[1]NFLAttendanceTable!$BE$2:$BF$353,2,FALSE)</f>
        <v>54915</v>
      </c>
    </row>
    <row r="77" spans="1:26" x14ac:dyDescent="0.2">
      <c r="A77" s="1" t="s">
        <v>270</v>
      </c>
      <c r="B77" s="1" t="s">
        <v>405</v>
      </c>
      <c r="C77" s="1" t="s">
        <v>735</v>
      </c>
      <c r="D77" s="1" t="s">
        <v>162</v>
      </c>
      <c r="E77" s="1" t="s">
        <v>21</v>
      </c>
      <c r="F77" s="1" t="s">
        <v>538</v>
      </c>
      <c r="G77" s="1" t="s">
        <v>136</v>
      </c>
      <c r="H77" s="1" t="s">
        <v>1284</v>
      </c>
      <c r="I77" s="3">
        <v>10</v>
      </c>
      <c r="J77" s="3">
        <v>27</v>
      </c>
      <c r="K77">
        <f>IF(ISNUMBER(SEARCH("x",_xlfn.SINGLE(#REF!))),1,0)</f>
        <v>0</v>
      </c>
      <c r="L77" t="s">
        <v>1284</v>
      </c>
      <c r="M77">
        <f t="shared" si="7"/>
        <v>0</v>
      </c>
      <c r="N77">
        <f t="shared" si="8"/>
        <v>1</v>
      </c>
      <c r="O77">
        <v>-2.5</v>
      </c>
      <c r="P77" t="s">
        <v>1293</v>
      </c>
      <c r="Q77">
        <f t="shared" si="9"/>
        <v>0</v>
      </c>
      <c r="R77">
        <f t="shared" si="10"/>
        <v>1</v>
      </c>
      <c r="S77">
        <v>40.5</v>
      </c>
      <c r="T77">
        <f t="shared" si="11"/>
        <v>37</v>
      </c>
      <c r="U77" s="1">
        <f t="shared" si="12"/>
        <v>-17</v>
      </c>
      <c r="V77" t="s">
        <v>1305</v>
      </c>
      <c r="W77" s="4">
        <v>42736</v>
      </c>
      <c r="X77" s="5">
        <v>2016</v>
      </c>
      <c r="Y77" s="5" t="str">
        <f t="shared" si="13"/>
        <v>Week 17Baltimore2016</v>
      </c>
      <c r="Z77" s="5">
        <f>VLOOKUP(Y77,[1]NFLAttendanceTable!$BE$2:$BF$353,2,FALSE)</f>
        <v>54944</v>
      </c>
    </row>
    <row r="78" spans="1:26" x14ac:dyDescent="0.2">
      <c r="A78" s="1" t="s">
        <v>420</v>
      </c>
      <c r="B78" s="1" t="s">
        <v>352</v>
      </c>
      <c r="C78" s="1" t="s">
        <v>322</v>
      </c>
      <c r="D78" s="1" t="s">
        <v>183</v>
      </c>
      <c r="E78" s="1" t="s">
        <v>65</v>
      </c>
      <c r="F78" s="1" t="s">
        <v>112</v>
      </c>
      <c r="G78" s="1" t="s">
        <v>96</v>
      </c>
      <c r="H78" s="1" t="s">
        <v>1283</v>
      </c>
      <c r="I78" s="3">
        <v>20</v>
      </c>
      <c r="J78" s="3">
        <v>13</v>
      </c>
      <c r="K78">
        <f>IF(ISNUMBER(SEARCH("x",_xlfn.SINGLE(#REF!))),1,0)</f>
        <v>0</v>
      </c>
      <c r="L78" t="s">
        <v>1283</v>
      </c>
      <c r="M78">
        <f t="shared" si="7"/>
        <v>1</v>
      </c>
      <c r="N78">
        <f t="shared" si="8"/>
        <v>0</v>
      </c>
      <c r="O78">
        <v>-1</v>
      </c>
      <c r="P78" t="s">
        <v>1293</v>
      </c>
      <c r="Q78">
        <f t="shared" si="9"/>
        <v>0</v>
      </c>
      <c r="R78">
        <f t="shared" si="10"/>
        <v>1</v>
      </c>
      <c r="S78">
        <v>46</v>
      </c>
      <c r="T78">
        <f t="shared" si="11"/>
        <v>33</v>
      </c>
      <c r="U78" s="1">
        <f t="shared" si="12"/>
        <v>7</v>
      </c>
      <c r="V78" t="s">
        <v>1305</v>
      </c>
      <c r="W78" s="4">
        <v>41245</v>
      </c>
      <c r="X78" s="5">
        <v>2012</v>
      </c>
      <c r="Y78" s="5" t="str">
        <f t="shared" si="13"/>
        <v>Week 13Cincinnati2012</v>
      </c>
      <c r="Z78" s="5">
        <f>VLOOKUP(Y78,[1]NFLAttendanceTable!$AS$2:$AT$353,2,FALSE)</f>
        <v>54980</v>
      </c>
    </row>
    <row r="79" spans="1:26" x14ac:dyDescent="0.2">
      <c r="A79" s="1" t="s">
        <v>728</v>
      </c>
      <c r="B79" s="1" t="s">
        <v>246</v>
      </c>
      <c r="C79" s="1" t="s">
        <v>285</v>
      </c>
      <c r="D79" s="1" t="s">
        <v>207</v>
      </c>
      <c r="E79" s="1" t="s">
        <v>38</v>
      </c>
      <c r="F79" s="1" t="s">
        <v>76</v>
      </c>
      <c r="G79" s="1" t="s">
        <v>136</v>
      </c>
      <c r="H79" s="1" t="s">
        <v>1283</v>
      </c>
      <c r="I79" s="3">
        <v>30</v>
      </c>
      <c r="J79" s="3">
        <v>17</v>
      </c>
      <c r="K79">
        <f>IF(ISNUMBER(SEARCH("x",_xlfn.SINGLE(#REF!))),1,0)</f>
        <v>0</v>
      </c>
      <c r="L79" t="s">
        <v>1283</v>
      </c>
      <c r="M79">
        <f t="shared" si="7"/>
        <v>1</v>
      </c>
      <c r="N79">
        <f t="shared" si="8"/>
        <v>0</v>
      </c>
      <c r="O79">
        <v>3</v>
      </c>
      <c r="P79" t="s">
        <v>1294</v>
      </c>
      <c r="Q79">
        <f t="shared" si="9"/>
        <v>1</v>
      </c>
      <c r="R79">
        <f t="shared" si="10"/>
        <v>0</v>
      </c>
      <c r="S79">
        <v>40.5</v>
      </c>
      <c r="T79">
        <f t="shared" si="11"/>
        <v>47</v>
      </c>
      <c r="U79" s="1">
        <f t="shared" si="12"/>
        <v>13</v>
      </c>
      <c r="V79" t="s">
        <v>1305</v>
      </c>
      <c r="W79" s="4">
        <v>43016</v>
      </c>
      <c r="X79" s="5">
        <v>2017</v>
      </c>
      <c r="Y79" s="5" t="str">
        <f t="shared" si="13"/>
        <v>Week 5Baltimore2017</v>
      </c>
      <c r="Z79" s="5">
        <f>VLOOKUP(Y79,[1]NFLAttendanceTable!$U$2:$V$353,2,FALSE)</f>
        <v>54980</v>
      </c>
    </row>
    <row r="80" spans="1:26" x14ac:dyDescent="0.2">
      <c r="A80" s="1" t="s">
        <v>594</v>
      </c>
      <c r="B80" s="1" t="s">
        <v>88</v>
      </c>
      <c r="C80" s="1" t="s">
        <v>1272</v>
      </c>
      <c r="D80" s="1" t="s">
        <v>216</v>
      </c>
      <c r="E80" s="1" t="s">
        <v>83</v>
      </c>
      <c r="F80" s="1" t="s">
        <v>76</v>
      </c>
      <c r="G80" s="1" t="s">
        <v>67</v>
      </c>
      <c r="H80" s="1" t="s">
        <v>1284</v>
      </c>
      <c r="I80" s="3">
        <v>32</v>
      </c>
      <c r="J80" s="3">
        <v>37</v>
      </c>
      <c r="K80">
        <f>IF(ISNUMBER(SEARCH("x",_xlfn.SINGLE(#REF!))),1,0)</f>
        <v>0</v>
      </c>
      <c r="L80" t="s">
        <v>1284</v>
      </c>
      <c r="M80">
        <f t="shared" si="7"/>
        <v>0</v>
      </c>
      <c r="N80">
        <f t="shared" si="8"/>
        <v>1</v>
      </c>
      <c r="O80">
        <v>-3.5</v>
      </c>
      <c r="P80" t="s">
        <v>1294</v>
      </c>
      <c r="Q80">
        <f t="shared" si="9"/>
        <v>1</v>
      </c>
      <c r="R80">
        <f t="shared" si="10"/>
        <v>0</v>
      </c>
      <c r="S80">
        <v>40.5</v>
      </c>
      <c r="T80">
        <f t="shared" si="11"/>
        <v>69</v>
      </c>
      <c r="U80" s="1">
        <f t="shared" si="12"/>
        <v>-5</v>
      </c>
      <c r="V80" t="s">
        <v>1305</v>
      </c>
      <c r="W80" s="4">
        <v>42638</v>
      </c>
      <c r="X80" s="5">
        <v>2016</v>
      </c>
      <c r="Y80" s="5" t="str">
        <f t="shared" si="13"/>
        <v>Week 3Tampa Bay2016</v>
      </c>
      <c r="Z80" s="5">
        <f>VLOOKUP(Y80,[1]NFLAttendanceTable!$O$2:$P$353,2,FALSE)</f>
        <v>55009</v>
      </c>
    </row>
    <row r="81" spans="1:26" x14ac:dyDescent="0.2">
      <c r="A81" s="1" t="s">
        <v>732</v>
      </c>
      <c r="B81" s="1" t="s">
        <v>405</v>
      </c>
      <c r="C81" s="1" t="s">
        <v>928</v>
      </c>
      <c r="D81" s="1" t="s">
        <v>225</v>
      </c>
      <c r="E81" s="1" t="s">
        <v>8</v>
      </c>
      <c r="F81" s="1" t="s">
        <v>505</v>
      </c>
      <c r="G81" s="1" t="s">
        <v>136</v>
      </c>
      <c r="H81" s="1" t="s">
        <v>1283</v>
      </c>
      <c r="I81" s="3">
        <v>20</v>
      </c>
      <c r="J81" s="3">
        <v>0</v>
      </c>
      <c r="K81">
        <f>IF(ISNUMBER(SEARCH("x",_xlfn.SINGLE(#REF!))),1,0)</f>
        <v>0</v>
      </c>
      <c r="L81" t="s">
        <v>1283</v>
      </c>
      <c r="M81">
        <f t="shared" si="7"/>
        <v>1</v>
      </c>
      <c r="N81">
        <f t="shared" si="8"/>
        <v>0</v>
      </c>
      <c r="O81">
        <v>2.5</v>
      </c>
      <c r="P81" t="s">
        <v>1293</v>
      </c>
      <c r="Q81">
        <f t="shared" si="9"/>
        <v>0</v>
      </c>
      <c r="R81">
        <f t="shared" si="10"/>
        <v>1</v>
      </c>
      <c r="S81">
        <v>41.5</v>
      </c>
      <c r="T81">
        <f t="shared" si="11"/>
        <v>20</v>
      </c>
      <c r="U81" s="1">
        <f t="shared" si="12"/>
        <v>20</v>
      </c>
      <c r="V81" t="s">
        <v>1305</v>
      </c>
      <c r="W81" s="4">
        <v>42988</v>
      </c>
      <c r="X81" s="5">
        <v>2017</v>
      </c>
      <c r="Y81" s="5" t="str">
        <f t="shared" si="13"/>
        <v>Week 1Baltimore2017</v>
      </c>
      <c r="Z81" s="5">
        <f>VLOOKUP(Y81,[1]NFLAttendanceTable!$I$2:$J$353,2,FALSE)</f>
        <v>55254</v>
      </c>
    </row>
    <row r="82" spans="1:26" x14ac:dyDescent="0.2">
      <c r="A82" s="1" t="s">
        <v>226</v>
      </c>
      <c r="B82" s="1" t="s">
        <v>72</v>
      </c>
      <c r="C82" s="1" t="s">
        <v>31</v>
      </c>
      <c r="D82" s="1" t="s">
        <v>162</v>
      </c>
      <c r="E82" s="1" t="s">
        <v>715</v>
      </c>
      <c r="F82" s="1" t="s">
        <v>244</v>
      </c>
      <c r="G82" s="1" t="s">
        <v>43</v>
      </c>
      <c r="H82" s="1" t="s">
        <v>1284</v>
      </c>
      <c r="I82" s="3">
        <v>24</v>
      </c>
      <c r="J82" s="3">
        <v>31</v>
      </c>
      <c r="K82">
        <f>IF(ISNUMBER(SEARCH("x",_xlfn.SINGLE(#REF!))),1,0)</f>
        <v>0</v>
      </c>
      <c r="L82" t="s">
        <v>1284</v>
      </c>
      <c r="M82">
        <f t="shared" si="7"/>
        <v>0</v>
      </c>
      <c r="N82">
        <f t="shared" si="8"/>
        <v>1</v>
      </c>
      <c r="O82">
        <v>-6</v>
      </c>
      <c r="P82" t="s">
        <v>1294</v>
      </c>
      <c r="Q82">
        <f t="shared" si="9"/>
        <v>1</v>
      </c>
      <c r="R82">
        <f t="shared" si="10"/>
        <v>0</v>
      </c>
      <c r="S82">
        <v>49</v>
      </c>
      <c r="T82">
        <f t="shared" si="11"/>
        <v>55</v>
      </c>
      <c r="U82" s="1">
        <f t="shared" si="12"/>
        <v>-7</v>
      </c>
      <c r="V82" t="s">
        <v>1305</v>
      </c>
      <c r="W82" s="4">
        <v>43100</v>
      </c>
      <c r="X82" s="5">
        <v>2017</v>
      </c>
      <c r="Y82" s="5" t="str">
        <f t="shared" si="13"/>
        <v>Week 17New Orleans2017</v>
      </c>
      <c r="Z82" s="5">
        <f>VLOOKUP(Y82,[1]NFLAttendanceTable!$BE$2:$BF$353,2,FALSE)</f>
        <v>55376</v>
      </c>
    </row>
    <row r="83" spans="1:26" x14ac:dyDescent="0.2">
      <c r="A83" s="1" t="s">
        <v>278</v>
      </c>
      <c r="B83" s="1" t="s">
        <v>14</v>
      </c>
      <c r="C83" s="1" t="s">
        <v>1002</v>
      </c>
      <c r="D83" s="1" t="s">
        <v>183</v>
      </c>
      <c r="E83" s="1" t="s">
        <v>59</v>
      </c>
      <c r="F83" s="1" t="s">
        <v>304</v>
      </c>
      <c r="G83" s="1" t="s">
        <v>96</v>
      </c>
      <c r="H83" s="1" t="s">
        <v>1283</v>
      </c>
      <c r="I83" s="3">
        <v>32</v>
      </c>
      <c r="J83" s="3">
        <v>14</v>
      </c>
      <c r="K83">
        <f>IF(ISNUMBER(SEARCH("x",_xlfn.SINGLE(#REF!))),1,0)</f>
        <v>0</v>
      </c>
      <c r="L83" t="s">
        <v>1283</v>
      </c>
      <c r="M83">
        <f t="shared" si="7"/>
        <v>1</v>
      </c>
      <c r="N83">
        <f t="shared" si="8"/>
        <v>0</v>
      </c>
      <c r="O83">
        <v>-2</v>
      </c>
      <c r="P83" t="s">
        <v>1294</v>
      </c>
      <c r="Q83">
        <f t="shared" si="9"/>
        <v>1</v>
      </c>
      <c r="R83">
        <f t="shared" si="10"/>
        <v>0</v>
      </c>
      <c r="S83">
        <v>42</v>
      </c>
      <c r="T83">
        <f t="shared" si="11"/>
        <v>46</v>
      </c>
      <c r="U83" s="1">
        <f t="shared" si="12"/>
        <v>18</v>
      </c>
      <c r="V83" t="s">
        <v>1305</v>
      </c>
      <c r="W83" s="4">
        <v>42708</v>
      </c>
      <c r="X83" s="5">
        <v>2016</v>
      </c>
      <c r="Y83" s="5" t="str">
        <f t="shared" si="13"/>
        <v>Week 13Cincinnati2016</v>
      </c>
      <c r="Z83" s="5">
        <f>VLOOKUP(Y83,[1]NFLAttendanceTable!$AS$2:$AT$353,2,FALSE)</f>
        <v>55456</v>
      </c>
    </row>
    <row r="84" spans="1:26" x14ac:dyDescent="0.2">
      <c r="A84" s="1" t="s">
        <v>478</v>
      </c>
      <c r="B84" s="1" t="s">
        <v>405</v>
      </c>
      <c r="C84" s="1" t="s">
        <v>686</v>
      </c>
      <c r="D84" s="1" t="s">
        <v>248</v>
      </c>
      <c r="E84" s="1" t="s">
        <v>613</v>
      </c>
      <c r="F84" s="1" t="s">
        <v>42</v>
      </c>
      <c r="G84" s="1" t="s">
        <v>166</v>
      </c>
      <c r="H84" s="1" t="s">
        <v>1283</v>
      </c>
      <c r="I84" s="3">
        <v>49</v>
      </c>
      <c r="J84" s="3">
        <v>31</v>
      </c>
      <c r="K84">
        <f>IF(ISNUMBER(SEARCH("x",_xlfn.SINGLE(#REF!))),1,0)</f>
        <v>0</v>
      </c>
      <c r="L84" t="s">
        <v>1283</v>
      </c>
      <c r="M84">
        <f t="shared" si="7"/>
        <v>1</v>
      </c>
      <c r="N84">
        <f t="shared" si="8"/>
        <v>0</v>
      </c>
      <c r="O84">
        <v>4</v>
      </c>
      <c r="P84" t="s">
        <v>1294</v>
      </c>
      <c r="Q84">
        <f t="shared" si="9"/>
        <v>1</v>
      </c>
      <c r="R84">
        <f t="shared" si="10"/>
        <v>0</v>
      </c>
      <c r="S84">
        <v>41</v>
      </c>
      <c r="T84">
        <f t="shared" si="11"/>
        <v>80</v>
      </c>
      <c r="U84" s="1">
        <f t="shared" si="12"/>
        <v>18</v>
      </c>
      <c r="V84" t="s">
        <v>1305</v>
      </c>
      <c r="W84" s="4">
        <v>40503</v>
      </c>
      <c r="X84" s="5">
        <v>2010</v>
      </c>
      <c r="Y84" s="5" t="str">
        <f t="shared" si="13"/>
        <v>Week 11Buffalo2010</v>
      </c>
      <c r="Z84" s="5">
        <f>VLOOKUP(Y84,[1]NFLAttendanceTable!$AM$2:$AN$353,2,FALSE)</f>
        <v>55654</v>
      </c>
    </row>
    <row r="85" spans="1:26" x14ac:dyDescent="0.2">
      <c r="A85" s="1" t="s">
        <v>678</v>
      </c>
      <c r="B85" s="1" t="s">
        <v>101</v>
      </c>
      <c r="C85" s="1" t="s">
        <v>186</v>
      </c>
      <c r="D85" s="1" t="s">
        <v>173</v>
      </c>
      <c r="E85" s="1" t="s">
        <v>38</v>
      </c>
      <c r="F85" s="1" t="s">
        <v>536</v>
      </c>
      <c r="G85" s="1" t="s">
        <v>127</v>
      </c>
      <c r="H85" s="1" t="s">
        <v>1283</v>
      </c>
      <c r="I85" s="3">
        <v>27</v>
      </c>
      <c r="J85" s="3">
        <v>13</v>
      </c>
      <c r="K85">
        <f>IF(ISNUMBER(SEARCH("x",_xlfn.SINGLE(#REF!))),1,0)</f>
        <v>0</v>
      </c>
      <c r="L85" t="s">
        <v>1283</v>
      </c>
      <c r="M85">
        <f t="shared" si="7"/>
        <v>1</v>
      </c>
      <c r="N85">
        <f t="shared" si="8"/>
        <v>0</v>
      </c>
      <c r="O85">
        <v>3</v>
      </c>
      <c r="P85" t="s">
        <v>1293</v>
      </c>
      <c r="Q85">
        <f t="shared" si="9"/>
        <v>0</v>
      </c>
      <c r="R85">
        <f t="shared" si="10"/>
        <v>1</v>
      </c>
      <c r="S85">
        <v>42.5</v>
      </c>
      <c r="T85">
        <f t="shared" si="11"/>
        <v>40</v>
      </c>
      <c r="U85" s="1">
        <f t="shared" si="12"/>
        <v>14</v>
      </c>
      <c r="V85" t="s">
        <v>1305</v>
      </c>
      <c r="W85" s="4">
        <v>40531</v>
      </c>
      <c r="X85" s="5">
        <v>2010</v>
      </c>
      <c r="Y85" s="5" t="str">
        <f t="shared" si="13"/>
        <v>Week 15Kansas City2010</v>
      </c>
      <c r="Z85" s="5">
        <f>VLOOKUP(Y85,[1]NFLAttendanceTable!$AY$2:$AZ$353,2,FALSE)</f>
        <v>55669</v>
      </c>
    </row>
    <row r="86" spans="1:26" x14ac:dyDescent="0.2">
      <c r="A86" s="1" t="s">
        <v>365</v>
      </c>
      <c r="B86" s="1" t="s">
        <v>405</v>
      </c>
      <c r="C86" s="1" t="s">
        <v>673</v>
      </c>
      <c r="D86" s="1" t="s">
        <v>199</v>
      </c>
      <c r="E86" s="1" t="s">
        <v>21</v>
      </c>
      <c r="F86" s="1" t="s">
        <v>223</v>
      </c>
      <c r="G86" s="1" t="s">
        <v>136</v>
      </c>
      <c r="H86" s="1" t="s">
        <v>1284</v>
      </c>
      <c r="I86" s="3">
        <v>24</v>
      </c>
      <c r="J86" s="3">
        <v>27</v>
      </c>
      <c r="K86">
        <f>IF(ISNUMBER(SEARCH("x",_xlfn.SINGLE(#REF!))),1,0)</f>
        <v>0</v>
      </c>
      <c r="L86" t="s">
        <v>1284</v>
      </c>
      <c r="M86">
        <f t="shared" si="7"/>
        <v>0</v>
      </c>
      <c r="N86">
        <f t="shared" si="8"/>
        <v>1</v>
      </c>
      <c r="O86">
        <v>-2.5</v>
      </c>
      <c r="P86" t="s">
        <v>1294</v>
      </c>
      <c r="Q86">
        <f t="shared" si="9"/>
        <v>1</v>
      </c>
      <c r="R86">
        <f t="shared" si="10"/>
        <v>0</v>
      </c>
      <c r="S86">
        <v>44.5</v>
      </c>
      <c r="T86">
        <f t="shared" si="11"/>
        <v>51</v>
      </c>
      <c r="U86" s="1">
        <f t="shared" si="12"/>
        <v>-3</v>
      </c>
      <c r="V86" t="s">
        <v>1305</v>
      </c>
      <c r="W86" s="4">
        <v>41938</v>
      </c>
      <c r="X86" s="5">
        <v>2014</v>
      </c>
      <c r="Y86" s="5" t="str">
        <f t="shared" si="13"/>
        <v>Week 8Baltimore2014</v>
      </c>
      <c r="Z86" s="5">
        <f>VLOOKUP(Y86,[1]NFLAttendanceTable!$AD$2:$AE$353,2,FALSE)</f>
        <v>55711</v>
      </c>
    </row>
    <row r="87" spans="1:26" x14ac:dyDescent="0.2">
      <c r="A87" s="1" t="s">
        <v>1275</v>
      </c>
      <c r="B87" s="1" t="s">
        <v>101</v>
      </c>
      <c r="C87" s="1" t="s">
        <v>1074</v>
      </c>
      <c r="D87" s="1" t="s">
        <v>173</v>
      </c>
      <c r="E87" s="1" t="s">
        <v>578</v>
      </c>
      <c r="F87" s="1" t="s">
        <v>538</v>
      </c>
      <c r="G87" s="1" t="s">
        <v>439</v>
      </c>
      <c r="H87" s="1" t="s">
        <v>1283</v>
      </c>
      <c r="I87" s="3">
        <v>12</v>
      </c>
      <c r="J87" s="3">
        <v>6</v>
      </c>
      <c r="K87">
        <f>IF(ISNUMBER(SEARCH("x",_xlfn.SINGLE(#REF!))),1,0)</f>
        <v>0</v>
      </c>
      <c r="L87" t="s">
        <v>1283</v>
      </c>
      <c r="M87">
        <f t="shared" si="7"/>
        <v>1</v>
      </c>
      <c r="N87">
        <f t="shared" si="8"/>
        <v>0</v>
      </c>
      <c r="O87">
        <v>6</v>
      </c>
      <c r="P87" t="s">
        <v>1293</v>
      </c>
      <c r="Q87">
        <f t="shared" si="9"/>
        <v>0</v>
      </c>
      <c r="R87">
        <f t="shared" si="10"/>
        <v>1</v>
      </c>
      <c r="S87">
        <v>40.5</v>
      </c>
      <c r="T87">
        <f t="shared" si="11"/>
        <v>18</v>
      </c>
      <c r="U87" s="1">
        <f t="shared" si="12"/>
        <v>6</v>
      </c>
      <c r="V87" t="s">
        <v>1301</v>
      </c>
      <c r="W87" s="4">
        <v>41984</v>
      </c>
      <c r="X87" s="5">
        <v>2014</v>
      </c>
      <c r="Y87" s="5" t="str">
        <f t="shared" si="13"/>
        <v>Week 15Arizona2014</v>
      </c>
      <c r="Z87" s="5">
        <f>VLOOKUP(Y87,[1]NFLAttendanceTable!$AY$2:$AZ$353,2,FALSE)</f>
        <v>55880</v>
      </c>
    </row>
    <row r="88" spans="1:26" x14ac:dyDescent="0.2">
      <c r="A88" s="1" t="s">
        <v>669</v>
      </c>
      <c r="B88" s="1" t="s">
        <v>72</v>
      </c>
      <c r="C88" s="1" t="s">
        <v>1104</v>
      </c>
      <c r="D88" s="1" t="s">
        <v>191</v>
      </c>
      <c r="E88" s="1" t="s">
        <v>106</v>
      </c>
      <c r="F88" s="1" t="s">
        <v>314</v>
      </c>
      <c r="G88" s="1" t="s">
        <v>122</v>
      </c>
      <c r="H88" s="1" t="s">
        <v>1283</v>
      </c>
      <c r="I88" s="3">
        <v>37</v>
      </c>
      <c r="J88" s="3">
        <v>9</v>
      </c>
      <c r="K88">
        <f>IF(ISNUMBER(SEARCH("x",_xlfn.SINGLE(#REF!))),1,0)</f>
        <v>0</v>
      </c>
      <c r="L88" t="s">
        <v>1283</v>
      </c>
      <c r="M88">
        <f t="shared" si="7"/>
        <v>1</v>
      </c>
      <c r="N88">
        <f t="shared" si="8"/>
        <v>0</v>
      </c>
      <c r="O88">
        <v>-3.5</v>
      </c>
      <c r="P88" t="s">
        <v>1294</v>
      </c>
      <c r="Q88">
        <f t="shared" si="9"/>
        <v>1</v>
      </c>
      <c r="R88">
        <f t="shared" si="10"/>
        <v>0</v>
      </c>
      <c r="S88">
        <v>45.5</v>
      </c>
      <c r="T88">
        <f t="shared" si="11"/>
        <v>46</v>
      </c>
      <c r="U88" s="1">
        <f t="shared" si="12"/>
        <v>28</v>
      </c>
      <c r="V88" t="s">
        <v>1305</v>
      </c>
      <c r="W88" s="4">
        <v>40860</v>
      </c>
      <c r="X88" s="5">
        <v>2011</v>
      </c>
      <c r="Y88" s="5" t="str">
        <f t="shared" si="13"/>
        <v>Week 10Houston2011</v>
      </c>
      <c r="Z88" s="5">
        <f>VLOOKUP(Y88,[1]NFLAttendanceTable!$AJ$2:$AK$353,2,FALSE)</f>
        <v>56037</v>
      </c>
    </row>
    <row r="89" spans="1:26" x14ac:dyDescent="0.2">
      <c r="A89" s="1" t="s">
        <v>616</v>
      </c>
      <c r="B89" s="1" t="s">
        <v>154</v>
      </c>
      <c r="C89" s="1" t="s">
        <v>161</v>
      </c>
      <c r="D89" s="1" t="s">
        <v>187</v>
      </c>
      <c r="E89" s="1" t="s">
        <v>18</v>
      </c>
      <c r="F89" s="1" t="s">
        <v>600</v>
      </c>
      <c r="G89" s="1" t="s">
        <v>166</v>
      </c>
      <c r="H89" s="1" t="s">
        <v>1283</v>
      </c>
      <c r="I89" s="3">
        <v>38</v>
      </c>
      <c r="J89" s="3">
        <v>3</v>
      </c>
      <c r="K89">
        <f>IF(ISNUMBER(SEARCH("x",_xlfn.SINGLE(#REF!))),1,0)</f>
        <v>0</v>
      </c>
      <c r="L89" t="s">
        <v>1283</v>
      </c>
      <c r="M89">
        <f t="shared" si="7"/>
        <v>1</v>
      </c>
      <c r="N89">
        <f t="shared" si="8"/>
        <v>0</v>
      </c>
      <c r="O89">
        <v>-2.5</v>
      </c>
      <c r="P89" t="s">
        <v>1293</v>
      </c>
      <c r="Q89">
        <f t="shared" si="9"/>
        <v>0</v>
      </c>
      <c r="R89">
        <f t="shared" si="10"/>
        <v>1</v>
      </c>
      <c r="S89">
        <v>42</v>
      </c>
      <c r="T89">
        <f t="shared" si="11"/>
        <v>41</v>
      </c>
      <c r="U89" s="1">
        <f t="shared" si="12"/>
        <v>35</v>
      </c>
      <c r="V89" t="s">
        <v>1304</v>
      </c>
      <c r="W89" s="4">
        <v>41967</v>
      </c>
      <c r="X89" s="5">
        <v>2014</v>
      </c>
      <c r="Y89" s="5" t="str">
        <f t="shared" si="13"/>
        <v>Week 12Buffalo2014</v>
      </c>
      <c r="Z89" s="5">
        <f>VLOOKUP(Y89,[1]NFLAttendanceTable!$AP$2:$AQ$353,2,FALSE)</f>
        <v>56044</v>
      </c>
    </row>
    <row r="90" spans="1:26" x14ac:dyDescent="0.2">
      <c r="A90" s="1" t="s">
        <v>255</v>
      </c>
      <c r="B90" s="1" t="s">
        <v>88</v>
      </c>
      <c r="C90" s="1" t="s">
        <v>74</v>
      </c>
      <c r="D90" s="1" t="s">
        <v>204</v>
      </c>
      <c r="E90" s="1" t="s">
        <v>12</v>
      </c>
      <c r="F90" s="1" t="s">
        <v>304</v>
      </c>
      <c r="G90" s="1" t="s">
        <v>30</v>
      </c>
      <c r="H90" s="1" t="s">
        <v>1284</v>
      </c>
      <c r="I90" s="3">
        <v>17</v>
      </c>
      <c r="J90" s="3">
        <v>27</v>
      </c>
      <c r="K90">
        <f>IF(ISNUMBER(SEARCH("x",_xlfn.SINGLE(#REF!))),1,0)</f>
        <v>0</v>
      </c>
      <c r="L90" t="s">
        <v>1284</v>
      </c>
      <c r="M90">
        <f t="shared" si="7"/>
        <v>0</v>
      </c>
      <c r="N90">
        <f t="shared" si="8"/>
        <v>1</v>
      </c>
      <c r="O90">
        <v>-1</v>
      </c>
      <c r="P90" t="s">
        <v>1294</v>
      </c>
      <c r="Q90">
        <f t="shared" si="9"/>
        <v>1</v>
      </c>
      <c r="R90">
        <f t="shared" si="10"/>
        <v>0</v>
      </c>
      <c r="S90">
        <v>42</v>
      </c>
      <c r="T90">
        <f t="shared" si="11"/>
        <v>44</v>
      </c>
      <c r="U90" s="1">
        <f t="shared" si="12"/>
        <v>-10</v>
      </c>
      <c r="V90" t="s">
        <v>1305</v>
      </c>
      <c r="W90" s="4">
        <v>43023</v>
      </c>
      <c r="X90" s="5">
        <v>2017</v>
      </c>
      <c r="Y90" s="5" t="str">
        <f t="shared" si="13"/>
        <v>Week 6Jacksonville2017</v>
      </c>
      <c r="Z90" s="5">
        <f>VLOOKUP(Y90,[1]NFLAttendanceTable!$X$2:$Y$353,2,FALSE)</f>
        <v>56232</v>
      </c>
    </row>
    <row r="91" spans="1:26" x14ac:dyDescent="0.2">
      <c r="A91" s="1" t="s">
        <v>449</v>
      </c>
      <c r="B91" s="1" t="s">
        <v>72</v>
      </c>
      <c r="C91" s="1" t="s">
        <v>1263</v>
      </c>
      <c r="D91" s="1" t="s">
        <v>183</v>
      </c>
      <c r="E91" s="1" t="s">
        <v>65</v>
      </c>
      <c r="F91" s="1" t="s">
        <v>66</v>
      </c>
      <c r="G91" s="1" t="s">
        <v>55</v>
      </c>
      <c r="H91" s="1" t="s">
        <v>1283</v>
      </c>
      <c r="I91" s="3">
        <v>38</v>
      </c>
      <c r="J91" s="3">
        <v>19</v>
      </c>
      <c r="K91">
        <f>IF(ISNUMBER(SEARCH("x",_xlfn.SINGLE(#REF!))),1,0)</f>
        <v>0</v>
      </c>
      <c r="L91" t="s">
        <v>1283</v>
      </c>
      <c r="M91">
        <f t="shared" si="7"/>
        <v>1</v>
      </c>
      <c r="N91">
        <f t="shared" si="8"/>
        <v>0</v>
      </c>
      <c r="O91">
        <v>-1</v>
      </c>
      <c r="P91" t="s">
        <v>1294</v>
      </c>
      <c r="Q91">
        <f t="shared" si="9"/>
        <v>1</v>
      </c>
      <c r="R91">
        <f t="shared" si="10"/>
        <v>0</v>
      </c>
      <c r="S91">
        <v>46</v>
      </c>
      <c r="T91">
        <f t="shared" si="11"/>
        <v>57</v>
      </c>
      <c r="U91" s="1">
        <f t="shared" si="12"/>
        <v>19</v>
      </c>
      <c r="V91" t="s">
        <v>1305</v>
      </c>
      <c r="W91" s="4">
        <v>40881</v>
      </c>
      <c r="X91" s="5">
        <v>2011</v>
      </c>
      <c r="Y91" s="5" t="str">
        <f t="shared" si="13"/>
        <v>Week 13Carolina2011</v>
      </c>
      <c r="Z91" s="5">
        <f>VLOOKUP(Y91,[1]NFLAttendanceTable!$AS$2:$AT$353,2,FALSE)</f>
        <v>56270</v>
      </c>
    </row>
    <row r="92" spans="1:26" x14ac:dyDescent="0.2">
      <c r="A92" s="1" t="s">
        <v>465</v>
      </c>
      <c r="B92" s="1" t="s">
        <v>101</v>
      </c>
      <c r="C92" s="1" t="s">
        <v>978</v>
      </c>
      <c r="D92" s="1" t="s">
        <v>216</v>
      </c>
      <c r="E92" s="1" t="s">
        <v>318</v>
      </c>
      <c r="F92" s="1" t="s">
        <v>397</v>
      </c>
      <c r="G92" s="1" t="s">
        <v>136</v>
      </c>
      <c r="H92" s="1" t="s">
        <v>1283</v>
      </c>
      <c r="I92" s="3">
        <v>37</v>
      </c>
      <c r="J92" s="3">
        <v>7</v>
      </c>
      <c r="K92">
        <f>IF(ISNUMBER(SEARCH("x",_xlfn.SINGLE(#REF!))),1,0)</f>
        <v>0</v>
      </c>
      <c r="L92" t="s">
        <v>1283</v>
      </c>
      <c r="M92">
        <f t="shared" si="7"/>
        <v>1</v>
      </c>
      <c r="N92">
        <f t="shared" si="8"/>
        <v>0</v>
      </c>
      <c r="O92">
        <v>-4.5</v>
      </c>
      <c r="P92" t="s">
        <v>1294</v>
      </c>
      <c r="Q92">
        <f t="shared" si="9"/>
        <v>1</v>
      </c>
      <c r="R92">
        <f t="shared" si="10"/>
        <v>0</v>
      </c>
      <c r="S92">
        <v>42.5</v>
      </c>
      <c r="T92">
        <f t="shared" si="11"/>
        <v>44</v>
      </c>
      <c r="U92" s="1">
        <f t="shared" si="12"/>
        <v>30</v>
      </c>
      <c r="V92" t="s">
        <v>1305</v>
      </c>
      <c r="W92" s="4">
        <v>40811</v>
      </c>
      <c r="X92" s="5">
        <v>2011</v>
      </c>
      <c r="Y92" s="5" t="str">
        <f t="shared" si="13"/>
        <v>Week 3Baltimore2011</v>
      </c>
      <c r="Z92" s="5">
        <f>VLOOKUP(Y92,[1]NFLAttendanceTable!$O$2:$P$353,2,FALSE)</f>
        <v>56289</v>
      </c>
    </row>
    <row r="93" spans="1:26" x14ac:dyDescent="0.2">
      <c r="A93" s="1" t="s">
        <v>354</v>
      </c>
      <c r="B93" s="1" t="s">
        <v>72</v>
      </c>
      <c r="C93" s="1" t="s">
        <v>562</v>
      </c>
      <c r="D93" s="1" t="s">
        <v>183</v>
      </c>
      <c r="E93" s="1" t="s">
        <v>715</v>
      </c>
      <c r="F93" s="1" t="s">
        <v>229</v>
      </c>
      <c r="G93" s="1" t="s">
        <v>96</v>
      </c>
      <c r="H93" s="1" t="s">
        <v>1283</v>
      </c>
      <c r="I93" s="3">
        <v>14</v>
      </c>
      <c r="J93" s="3">
        <v>13</v>
      </c>
      <c r="K93">
        <f>IF(ISNUMBER(SEARCH("x",_xlfn.SINGLE(#REF!))),1,0)</f>
        <v>0</v>
      </c>
      <c r="L93" t="s">
        <v>1284</v>
      </c>
      <c r="M93">
        <f t="shared" si="7"/>
        <v>0</v>
      </c>
      <c r="N93">
        <f t="shared" si="8"/>
        <v>1</v>
      </c>
      <c r="O93">
        <v>-6</v>
      </c>
      <c r="P93" t="s">
        <v>1293</v>
      </c>
      <c r="Q93">
        <f t="shared" si="9"/>
        <v>0</v>
      </c>
      <c r="R93">
        <f t="shared" si="10"/>
        <v>1</v>
      </c>
      <c r="S93">
        <v>43.5</v>
      </c>
      <c r="T93">
        <f t="shared" si="11"/>
        <v>27</v>
      </c>
      <c r="U93" s="1">
        <f t="shared" si="12"/>
        <v>1</v>
      </c>
      <c r="V93" t="s">
        <v>1305</v>
      </c>
      <c r="W93" s="4">
        <v>41973</v>
      </c>
      <c r="X93" s="5">
        <v>2014</v>
      </c>
      <c r="Y93" s="5" t="str">
        <f t="shared" si="13"/>
        <v>Week 13Cincinnati2014</v>
      </c>
      <c r="Z93" s="5">
        <f>VLOOKUP(Y93,[1]NFLAttendanceTable!$AS$2:$AT$353,2,FALSE)</f>
        <v>56340</v>
      </c>
    </row>
    <row r="94" spans="1:26" x14ac:dyDescent="0.2">
      <c r="A94" s="1" t="s">
        <v>446</v>
      </c>
      <c r="B94" s="1" t="s">
        <v>101</v>
      </c>
      <c r="C94" s="1" t="s">
        <v>322</v>
      </c>
      <c r="D94" s="1" t="s">
        <v>173</v>
      </c>
      <c r="E94" s="1" t="s">
        <v>323</v>
      </c>
      <c r="F94" s="1" t="s">
        <v>9</v>
      </c>
      <c r="G94" s="1" t="s">
        <v>96</v>
      </c>
      <c r="H94" s="1" t="s">
        <v>1283</v>
      </c>
      <c r="I94" s="3">
        <v>20</v>
      </c>
      <c r="J94" s="3">
        <v>13</v>
      </c>
      <c r="K94">
        <f>IF(ISNUMBER(SEARCH("x",_xlfn.SINGLE(#REF!))),1,0)</f>
        <v>0</v>
      </c>
      <c r="L94" t="s">
        <v>1289</v>
      </c>
      <c r="M94">
        <f t="shared" si="7"/>
        <v>0</v>
      </c>
      <c r="N94">
        <f t="shared" si="8"/>
        <v>0</v>
      </c>
      <c r="O94">
        <v>-7</v>
      </c>
      <c r="P94" t="s">
        <v>1293</v>
      </c>
      <c r="Q94">
        <f t="shared" si="9"/>
        <v>0</v>
      </c>
      <c r="R94">
        <f t="shared" si="10"/>
        <v>1</v>
      </c>
      <c r="S94">
        <v>38.5</v>
      </c>
      <c r="T94">
        <f t="shared" si="11"/>
        <v>33</v>
      </c>
      <c r="U94" s="1">
        <f t="shared" si="12"/>
        <v>7</v>
      </c>
      <c r="V94" t="s">
        <v>1305</v>
      </c>
      <c r="W94" s="4">
        <v>40895</v>
      </c>
      <c r="X94" s="5">
        <v>2011</v>
      </c>
      <c r="Y94" s="5" t="str">
        <f t="shared" si="13"/>
        <v>Week 15Cincinnati2011</v>
      </c>
      <c r="Z94" s="5">
        <f>VLOOKUP(Y94,[1]NFLAttendanceTable!$AY$2:$AZ$353,2,FALSE)</f>
        <v>56431</v>
      </c>
    </row>
    <row r="95" spans="1:26" x14ac:dyDescent="0.2">
      <c r="A95" s="1" t="s">
        <v>233</v>
      </c>
      <c r="B95" s="1" t="s">
        <v>294</v>
      </c>
      <c r="C95" s="1" t="s">
        <v>328</v>
      </c>
      <c r="D95" s="1" t="s">
        <v>173</v>
      </c>
      <c r="E95" s="1" t="s">
        <v>213</v>
      </c>
      <c r="F95" s="1" t="s">
        <v>600</v>
      </c>
      <c r="G95" s="1" t="s">
        <v>136</v>
      </c>
      <c r="H95" s="1" t="s">
        <v>1283</v>
      </c>
      <c r="I95" s="3">
        <v>27</v>
      </c>
      <c r="J95" s="3">
        <v>10</v>
      </c>
      <c r="K95">
        <f>IF(ISNUMBER(SEARCH("x",_xlfn.SINGLE(#REF!))),1,0)</f>
        <v>0</v>
      </c>
      <c r="L95" t="s">
        <v>1283</v>
      </c>
      <c r="M95">
        <f t="shared" si="7"/>
        <v>1</v>
      </c>
      <c r="N95">
        <f t="shared" si="8"/>
        <v>0</v>
      </c>
      <c r="O95">
        <v>-6.5</v>
      </c>
      <c r="P95" t="s">
        <v>1293</v>
      </c>
      <c r="Q95">
        <f t="shared" si="9"/>
        <v>0</v>
      </c>
      <c r="R95">
        <f t="shared" si="10"/>
        <v>1</v>
      </c>
      <c r="S95">
        <v>42</v>
      </c>
      <c r="T95">
        <f t="shared" si="11"/>
        <v>37</v>
      </c>
      <c r="U95" s="1">
        <f t="shared" si="12"/>
        <v>17</v>
      </c>
      <c r="V95" t="s">
        <v>1305</v>
      </c>
      <c r="W95" s="4">
        <v>43086</v>
      </c>
      <c r="X95" s="5">
        <v>2017</v>
      </c>
      <c r="Y95" s="5" t="str">
        <f t="shared" si="13"/>
        <v>Week 15Baltimore2017</v>
      </c>
      <c r="Z95" s="5">
        <f>VLOOKUP(Y95,[1]NFLAttendanceTable!$AY$2:$AZ$353,2,FALSE)</f>
        <v>56434</v>
      </c>
    </row>
    <row r="96" spans="1:26" x14ac:dyDescent="0.2">
      <c r="A96" s="1" t="s">
        <v>449</v>
      </c>
      <c r="B96" s="1" t="s">
        <v>113</v>
      </c>
      <c r="C96" s="1" t="s">
        <v>625</v>
      </c>
      <c r="D96" s="1" t="s">
        <v>183</v>
      </c>
      <c r="E96" s="1" t="s">
        <v>12</v>
      </c>
      <c r="F96" s="1" t="s">
        <v>229</v>
      </c>
      <c r="G96" s="1" t="s">
        <v>166</v>
      </c>
      <c r="H96" s="1" t="s">
        <v>1284</v>
      </c>
      <c r="I96" s="3">
        <v>17</v>
      </c>
      <c r="J96" s="3">
        <v>23</v>
      </c>
      <c r="K96">
        <f>IF(ISNUMBER(SEARCH("x",_xlfn.SINGLE(#REF!))),1,0)</f>
        <v>0</v>
      </c>
      <c r="L96" t="s">
        <v>1284</v>
      </c>
      <c r="M96">
        <f t="shared" si="7"/>
        <v>0</v>
      </c>
      <c r="N96">
        <f t="shared" si="8"/>
        <v>1</v>
      </c>
      <c r="O96">
        <v>-1</v>
      </c>
      <c r="P96" t="s">
        <v>1293</v>
      </c>
      <c r="Q96">
        <f t="shared" si="9"/>
        <v>0</v>
      </c>
      <c r="R96">
        <f t="shared" si="10"/>
        <v>1</v>
      </c>
      <c r="S96">
        <v>43.5</v>
      </c>
      <c r="T96">
        <f t="shared" si="11"/>
        <v>40</v>
      </c>
      <c r="U96" s="1">
        <f t="shared" si="12"/>
        <v>-6</v>
      </c>
      <c r="V96" t="s">
        <v>1305</v>
      </c>
      <c r="W96" s="4">
        <v>40881</v>
      </c>
      <c r="X96" s="5">
        <v>2011</v>
      </c>
      <c r="Y96" s="5" t="str">
        <f t="shared" si="13"/>
        <v>Week 13Buffalo2011</v>
      </c>
      <c r="Z96" s="5">
        <f>VLOOKUP(Y96,[1]NFLAttendanceTable!$AS$2:$AT$353,2,FALSE)</f>
        <v>56463</v>
      </c>
    </row>
    <row r="97" spans="1:26" x14ac:dyDescent="0.2">
      <c r="A97" s="1" t="s">
        <v>650</v>
      </c>
      <c r="B97" s="1" t="s">
        <v>375</v>
      </c>
      <c r="C97" s="1" t="s">
        <v>990</v>
      </c>
      <c r="D97" s="1" t="s">
        <v>187</v>
      </c>
      <c r="E97" s="1" t="s">
        <v>145</v>
      </c>
      <c r="F97" s="1" t="s">
        <v>214</v>
      </c>
      <c r="G97" s="1" t="s">
        <v>96</v>
      </c>
      <c r="H97" s="1" t="s">
        <v>1283</v>
      </c>
      <c r="I97" s="3">
        <v>34</v>
      </c>
      <c r="J97" s="3">
        <v>10</v>
      </c>
      <c r="K97">
        <f>IF(ISNUMBER(SEARCH("x",_xlfn.SINGLE(#REF!))),1,0)</f>
        <v>0</v>
      </c>
      <c r="L97" t="s">
        <v>1283</v>
      </c>
      <c r="M97">
        <f t="shared" si="7"/>
        <v>1</v>
      </c>
      <c r="N97">
        <f t="shared" si="8"/>
        <v>0</v>
      </c>
      <c r="O97">
        <v>-9.5</v>
      </c>
      <c r="P97" t="s">
        <v>1293</v>
      </c>
      <c r="Q97">
        <f t="shared" si="9"/>
        <v>0</v>
      </c>
      <c r="R97">
        <f t="shared" si="10"/>
        <v>1</v>
      </c>
      <c r="S97">
        <v>50.5</v>
      </c>
      <c r="T97">
        <f t="shared" si="11"/>
        <v>44</v>
      </c>
      <c r="U97" s="1">
        <f t="shared" si="12"/>
        <v>24</v>
      </c>
      <c r="V97" t="s">
        <v>1305</v>
      </c>
      <c r="W97" s="4">
        <v>41238</v>
      </c>
      <c r="X97" s="5">
        <v>2012</v>
      </c>
      <c r="Y97" s="5" t="str">
        <f t="shared" si="13"/>
        <v>Week 12Cincinnati2012</v>
      </c>
      <c r="Z97" s="5">
        <f>VLOOKUP(Y97,[1]NFLAttendanceTable!$AP$2:$AQ$353,2,FALSE)</f>
        <v>56503</v>
      </c>
    </row>
    <row r="98" spans="1:26" x14ac:dyDescent="0.2">
      <c r="A98" s="1" t="s">
        <v>624</v>
      </c>
      <c r="B98" s="1" t="s">
        <v>352</v>
      </c>
      <c r="C98" s="1" t="s">
        <v>158</v>
      </c>
      <c r="D98" s="1" t="s">
        <v>212</v>
      </c>
      <c r="E98" s="1" t="s">
        <v>802</v>
      </c>
      <c r="F98" s="1" t="s">
        <v>157</v>
      </c>
      <c r="G98" s="1" t="s">
        <v>30</v>
      </c>
      <c r="H98" s="1" t="s">
        <v>1284</v>
      </c>
      <c r="I98" s="3">
        <v>14</v>
      </c>
      <c r="J98" s="3">
        <v>33</v>
      </c>
      <c r="K98">
        <f>IF(ISNUMBER(SEARCH("x",_xlfn.SINGLE(#REF!))),1,0)</f>
        <v>0</v>
      </c>
      <c r="L98" t="s">
        <v>1284</v>
      </c>
      <c r="M98">
        <f t="shared" si="7"/>
        <v>0</v>
      </c>
      <c r="N98">
        <f t="shared" si="8"/>
        <v>1</v>
      </c>
      <c r="O98">
        <v>13</v>
      </c>
      <c r="P98" t="s">
        <v>1294</v>
      </c>
      <c r="Q98">
        <f t="shared" si="9"/>
        <v>1</v>
      </c>
      <c r="R98">
        <f t="shared" si="10"/>
        <v>0</v>
      </c>
      <c r="S98">
        <v>45</v>
      </c>
      <c r="T98">
        <f t="shared" si="11"/>
        <v>47</v>
      </c>
      <c r="U98" s="1">
        <f t="shared" si="12"/>
        <v>-19</v>
      </c>
      <c r="V98" t="s">
        <v>1305</v>
      </c>
      <c r="W98" s="4">
        <v>41910</v>
      </c>
      <c r="X98" s="5">
        <v>2014</v>
      </c>
      <c r="Y98" s="5" t="str">
        <f t="shared" si="13"/>
        <v>Week 4Jacksonville2014</v>
      </c>
      <c r="Z98" s="5">
        <f>VLOOKUP(Y98,[1]NFLAttendanceTable!$R$2:$S$353,2,FALSE)</f>
        <v>56553</v>
      </c>
    </row>
    <row r="99" spans="1:26" x14ac:dyDescent="0.2">
      <c r="A99" s="1" t="s">
        <v>365</v>
      </c>
      <c r="B99" s="1" t="s">
        <v>72</v>
      </c>
      <c r="C99" s="1" t="s">
        <v>1121</v>
      </c>
      <c r="D99" s="1" t="s">
        <v>199</v>
      </c>
      <c r="E99" s="1" t="s">
        <v>370</v>
      </c>
      <c r="F99" s="1" t="s">
        <v>275</v>
      </c>
      <c r="G99" s="1" t="s">
        <v>181</v>
      </c>
      <c r="H99" s="1" t="s">
        <v>1283</v>
      </c>
      <c r="I99" s="3">
        <v>19</v>
      </c>
      <c r="J99" s="3">
        <v>13</v>
      </c>
      <c r="K99">
        <f>IF(ISNUMBER(SEARCH("x",_xlfn.SINGLE(#REF!))),1,0)</f>
        <v>0</v>
      </c>
      <c r="L99" t="s">
        <v>1283</v>
      </c>
      <c r="M99">
        <f t="shared" si="7"/>
        <v>1</v>
      </c>
      <c r="N99">
        <f t="shared" si="8"/>
        <v>0</v>
      </c>
      <c r="O99">
        <v>1</v>
      </c>
      <c r="P99" t="s">
        <v>1293</v>
      </c>
      <c r="Q99">
        <f t="shared" si="9"/>
        <v>0</v>
      </c>
      <c r="R99">
        <f t="shared" si="10"/>
        <v>1</v>
      </c>
      <c r="S99">
        <v>43</v>
      </c>
      <c r="T99">
        <f t="shared" si="11"/>
        <v>32</v>
      </c>
      <c r="U99" s="1">
        <f t="shared" si="12"/>
        <v>6</v>
      </c>
      <c r="V99" t="s">
        <v>1305</v>
      </c>
      <c r="W99" s="4">
        <v>41938</v>
      </c>
      <c r="X99" s="5">
        <v>2014</v>
      </c>
      <c r="Y99" s="5" t="str">
        <f t="shared" si="13"/>
        <v>Week 8Minnesota2014</v>
      </c>
      <c r="Z99" s="5">
        <f>VLOOKUP(Y99,[1]NFLAttendanceTable!$AD$2:$AE$353,2,FALSE)</f>
        <v>56577</v>
      </c>
    </row>
    <row r="100" spans="1:26" x14ac:dyDescent="0.2">
      <c r="A100" s="1" t="s">
        <v>441</v>
      </c>
      <c r="B100" s="1" t="s">
        <v>379</v>
      </c>
      <c r="C100" s="1" t="s">
        <v>1031</v>
      </c>
      <c r="D100" s="1" t="s">
        <v>225</v>
      </c>
      <c r="E100" s="1" t="s">
        <v>69</v>
      </c>
      <c r="F100" s="1" t="s">
        <v>45</v>
      </c>
      <c r="G100" s="1" t="s">
        <v>30</v>
      </c>
      <c r="H100" s="1" t="s">
        <v>1284</v>
      </c>
      <c r="I100" s="3">
        <v>23</v>
      </c>
      <c r="J100" s="3">
        <v>26</v>
      </c>
      <c r="K100">
        <f>IF(ISNUMBER(SEARCH("x",_xlfn.SINGLE(#REF!))),1,0)</f>
        <v>0</v>
      </c>
      <c r="L100" t="s">
        <v>1283</v>
      </c>
      <c r="M100">
        <f t="shared" si="7"/>
        <v>1</v>
      </c>
      <c r="N100">
        <f t="shared" si="8"/>
        <v>0</v>
      </c>
      <c r="O100">
        <v>3.5</v>
      </c>
      <c r="P100" t="s">
        <v>1294</v>
      </c>
      <c r="Q100">
        <f t="shared" si="9"/>
        <v>1</v>
      </c>
      <c r="R100">
        <f t="shared" si="10"/>
        <v>0</v>
      </c>
      <c r="S100">
        <v>38</v>
      </c>
      <c r="T100">
        <f t="shared" si="11"/>
        <v>49</v>
      </c>
      <c r="U100" s="1">
        <f t="shared" si="12"/>
        <v>-3</v>
      </c>
      <c r="V100" t="s">
        <v>1305</v>
      </c>
      <c r="W100" s="4">
        <v>41161</v>
      </c>
      <c r="X100" s="5">
        <v>2012</v>
      </c>
      <c r="Y100" s="5" t="str">
        <f t="shared" si="13"/>
        <v>Week 1Jacksonville2012</v>
      </c>
      <c r="Z100" s="5">
        <f>VLOOKUP(Y100,[1]NFLAttendanceTable!$I$2:$J$353,2,FALSE)</f>
        <v>56607</v>
      </c>
    </row>
    <row r="101" spans="1:26" x14ac:dyDescent="0.2">
      <c r="A101" s="1" t="s">
        <v>426</v>
      </c>
      <c r="B101" s="1" t="s">
        <v>20</v>
      </c>
      <c r="C101" s="1" t="s">
        <v>921</v>
      </c>
      <c r="D101" s="1" t="s">
        <v>191</v>
      </c>
      <c r="E101" s="1" t="s">
        <v>69</v>
      </c>
      <c r="F101" s="1" t="s">
        <v>192</v>
      </c>
      <c r="G101" s="1" t="s">
        <v>96</v>
      </c>
      <c r="H101" s="1" t="s">
        <v>1283</v>
      </c>
      <c r="I101" s="3">
        <v>31</v>
      </c>
      <c r="J101" s="3">
        <v>13</v>
      </c>
      <c r="K101">
        <f>IF(ISNUMBER(SEARCH("x",_xlfn.SINGLE(#REF!))),1,0)</f>
        <v>0</v>
      </c>
      <c r="L101" t="s">
        <v>1283</v>
      </c>
      <c r="M101">
        <f t="shared" si="7"/>
        <v>1</v>
      </c>
      <c r="N101">
        <f t="shared" si="8"/>
        <v>0</v>
      </c>
      <c r="O101">
        <v>3.5</v>
      </c>
      <c r="P101" t="s">
        <v>1293</v>
      </c>
      <c r="Q101">
        <f t="shared" si="9"/>
        <v>0</v>
      </c>
      <c r="R101">
        <f t="shared" si="10"/>
        <v>1</v>
      </c>
      <c r="S101">
        <v>47</v>
      </c>
      <c r="T101">
        <f t="shared" si="11"/>
        <v>44</v>
      </c>
      <c r="U101" s="1">
        <f t="shared" si="12"/>
        <v>18</v>
      </c>
      <c r="V101" t="s">
        <v>1305</v>
      </c>
      <c r="W101" s="4">
        <v>41224</v>
      </c>
      <c r="X101" s="5">
        <v>2012</v>
      </c>
      <c r="Y101" s="5" t="str">
        <f t="shared" si="13"/>
        <v>Week 10Cincinnati2012</v>
      </c>
      <c r="Z101" s="5">
        <f>VLOOKUP(Y101,[1]NFLAttendanceTable!$AJ$2:$AK$353,2,FALSE)</f>
        <v>56614</v>
      </c>
    </row>
    <row r="102" spans="1:26" x14ac:dyDescent="0.2">
      <c r="A102" s="1" t="s">
        <v>498</v>
      </c>
      <c r="B102" s="1" t="s">
        <v>23</v>
      </c>
      <c r="C102" s="1" t="s">
        <v>1251</v>
      </c>
      <c r="D102" s="1" t="s">
        <v>162</v>
      </c>
      <c r="E102" s="1" t="s">
        <v>15</v>
      </c>
      <c r="F102" s="1" t="s">
        <v>26</v>
      </c>
      <c r="G102" s="1" t="s">
        <v>40</v>
      </c>
      <c r="H102" s="1" t="s">
        <v>1283</v>
      </c>
      <c r="I102" s="3">
        <v>37</v>
      </c>
      <c r="J102" s="3">
        <v>23</v>
      </c>
      <c r="K102">
        <f>IF(ISNUMBER(SEARCH("x",_xlfn.SINGLE(#REF!))),1,0)</f>
        <v>0</v>
      </c>
      <c r="L102" t="s">
        <v>1283</v>
      </c>
      <c r="M102">
        <f t="shared" si="7"/>
        <v>1</v>
      </c>
      <c r="N102">
        <f t="shared" si="8"/>
        <v>0</v>
      </c>
      <c r="O102">
        <v>-4</v>
      </c>
      <c r="P102" t="s">
        <v>1294</v>
      </c>
      <c r="Q102">
        <f t="shared" si="9"/>
        <v>1</v>
      </c>
      <c r="R102">
        <f t="shared" si="10"/>
        <v>0</v>
      </c>
      <c r="S102">
        <v>44</v>
      </c>
      <c r="T102">
        <f t="shared" si="11"/>
        <v>60</v>
      </c>
      <c r="U102" s="1">
        <f t="shared" si="12"/>
        <v>14</v>
      </c>
      <c r="V102" t="s">
        <v>1305</v>
      </c>
      <c r="W102" s="4">
        <v>40181</v>
      </c>
      <c r="X102" s="5">
        <v>2009</v>
      </c>
      <c r="Y102" s="5" t="str">
        <f t="shared" si="13"/>
        <v>Week 17Chicago2009</v>
      </c>
      <c r="Z102" s="5">
        <f>VLOOKUP(Y102,[1]NFLAttendanceTable!$BE$2:$BF$353,2,FALSE)</f>
        <v>56677</v>
      </c>
    </row>
    <row r="103" spans="1:26" x14ac:dyDescent="0.2">
      <c r="A103" s="1" t="s">
        <v>494</v>
      </c>
      <c r="B103" s="1" t="s">
        <v>23</v>
      </c>
      <c r="C103" s="1" t="s">
        <v>1176</v>
      </c>
      <c r="D103" s="1" t="s">
        <v>221</v>
      </c>
      <c r="E103" s="1" t="s">
        <v>97</v>
      </c>
      <c r="F103" s="1" t="s">
        <v>42</v>
      </c>
      <c r="G103" s="1" t="s">
        <v>14</v>
      </c>
      <c r="H103" s="1" t="s">
        <v>1283</v>
      </c>
      <c r="I103" s="3">
        <v>35</v>
      </c>
      <c r="J103" s="3">
        <v>32</v>
      </c>
      <c r="K103">
        <f>IF(ISNUMBER(SEARCH("x",_xlfn.SINGLE(#REF!))),1,0)</f>
        <v>0</v>
      </c>
      <c r="L103" t="s">
        <v>1284</v>
      </c>
      <c r="M103">
        <f t="shared" si="7"/>
        <v>0</v>
      </c>
      <c r="N103">
        <f t="shared" si="8"/>
        <v>1</v>
      </c>
      <c r="O103">
        <v>-6.5</v>
      </c>
      <c r="P103" t="s">
        <v>1294</v>
      </c>
      <c r="Q103">
        <f t="shared" si="9"/>
        <v>1</v>
      </c>
      <c r="R103">
        <f t="shared" si="10"/>
        <v>0</v>
      </c>
      <c r="S103">
        <v>41</v>
      </c>
      <c r="T103">
        <f t="shared" si="11"/>
        <v>67</v>
      </c>
      <c r="U103" s="1">
        <f t="shared" si="12"/>
        <v>3</v>
      </c>
      <c r="V103" t="s">
        <v>1305</v>
      </c>
      <c r="W103" s="4">
        <v>40440</v>
      </c>
      <c r="X103" s="5">
        <v>2010</v>
      </c>
      <c r="Y103" s="5" t="str">
        <f t="shared" si="13"/>
        <v>Week 2Philadelphia2010</v>
      </c>
      <c r="Z103" s="5">
        <f>VLOOKUP(Y103,[1]NFLAttendanceTable!$L$2:$M$353,2,FALSE)</f>
        <v>56688</v>
      </c>
    </row>
    <row r="104" spans="1:26" x14ac:dyDescent="0.2">
      <c r="A104" s="1" t="s">
        <v>687</v>
      </c>
      <c r="B104" s="1" t="s">
        <v>359</v>
      </c>
      <c r="C104" s="1" t="s">
        <v>688</v>
      </c>
      <c r="D104" s="1" t="s">
        <v>191</v>
      </c>
      <c r="E104" s="1" t="s">
        <v>92</v>
      </c>
      <c r="F104" s="1" t="s">
        <v>126</v>
      </c>
      <c r="G104" s="1" t="s">
        <v>166</v>
      </c>
      <c r="H104" s="1" t="s">
        <v>1283</v>
      </c>
      <c r="I104" s="3">
        <v>14</v>
      </c>
      <c r="J104" s="3">
        <v>12</v>
      </c>
      <c r="K104">
        <f>IF(ISNUMBER(SEARCH("x",_xlfn.SINGLE(#REF!))),1,0)</f>
        <v>0</v>
      </c>
      <c r="L104" t="s">
        <v>1283</v>
      </c>
      <c r="M104">
        <f t="shared" si="7"/>
        <v>1</v>
      </c>
      <c r="N104">
        <f t="shared" si="8"/>
        <v>0</v>
      </c>
      <c r="O104">
        <v>-1.5</v>
      </c>
      <c r="P104" t="s">
        <v>1293</v>
      </c>
      <c r="Q104">
        <f t="shared" si="9"/>
        <v>0</v>
      </c>
      <c r="R104">
        <f t="shared" si="10"/>
        <v>1</v>
      </c>
      <c r="S104">
        <v>45</v>
      </c>
      <c r="T104">
        <f t="shared" si="11"/>
        <v>26</v>
      </c>
      <c r="U104" s="1">
        <f t="shared" si="12"/>
        <v>2</v>
      </c>
      <c r="V104" t="s">
        <v>1305</v>
      </c>
      <c r="W104" s="4">
        <v>40496</v>
      </c>
      <c r="X104" s="5">
        <v>2010</v>
      </c>
      <c r="Y104" s="5" t="str">
        <f t="shared" si="13"/>
        <v>Week 10Buffalo2010</v>
      </c>
      <c r="Z104" s="5">
        <f>VLOOKUP(Y104,[1]NFLAttendanceTable!$AJ$2:$AK$353,2,FALSE)</f>
        <v>56721</v>
      </c>
    </row>
    <row r="105" spans="1:26" x14ac:dyDescent="0.2">
      <c r="A105" s="1" t="s">
        <v>200</v>
      </c>
      <c r="B105" s="1" t="s">
        <v>334</v>
      </c>
      <c r="C105" s="1" t="s">
        <v>571</v>
      </c>
      <c r="D105" s="1" t="s">
        <v>203</v>
      </c>
      <c r="E105" s="1" t="s">
        <v>572</v>
      </c>
      <c r="F105" s="1" t="s">
        <v>229</v>
      </c>
      <c r="G105" s="1" t="s">
        <v>166</v>
      </c>
      <c r="H105" s="1" t="s">
        <v>1284</v>
      </c>
      <c r="I105" s="3">
        <v>5</v>
      </c>
      <c r="J105" s="3">
        <v>37</v>
      </c>
      <c r="K105">
        <f>IF(ISNUMBER(SEARCH("x",_xlfn.SINGLE(#REF!))),1,0)</f>
        <v>0</v>
      </c>
      <c r="L105" t="s">
        <v>1284</v>
      </c>
      <c r="M105">
        <f t="shared" si="7"/>
        <v>0</v>
      </c>
      <c r="N105">
        <f t="shared" si="8"/>
        <v>1</v>
      </c>
      <c r="O105">
        <v>7</v>
      </c>
      <c r="P105" t="s">
        <v>1293</v>
      </c>
      <c r="Q105">
        <f t="shared" si="9"/>
        <v>0</v>
      </c>
      <c r="R105">
        <f t="shared" si="10"/>
        <v>1</v>
      </c>
      <c r="S105">
        <v>43.5</v>
      </c>
      <c r="T105">
        <f t="shared" si="11"/>
        <v>42</v>
      </c>
      <c r="U105" s="1">
        <f t="shared" si="12"/>
        <v>-32</v>
      </c>
      <c r="V105" t="s">
        <v>1305</v>
      </c>
      <c r="W105" s="4">
        <v>43394</v>
      </c>
      <c r="X105" s="5">
        <v>2018</v>
      </c>
      <c r="Y105" s="5" t="str">
        <f t="shared" si="13"/>
        <v>Week 7Buffalo2018</v>
      </c>
      <c r="Z105" s="5">
        <f>VLOOKUP(Y105,[1]NFLAttendanceTable!$AA$2:$AB$353,2,FALSE)</f>
        <v>56848</v>
      </c>
    </row>
    <row r="106" spans="1:26" x14ac:dyDescent="0.2">
      <c r="A106" s="1" t="s">
        <v>669</v>
      </c>
      <c r="B106" s="1" t="s">
        <v>17</v>
      </c>
      <c r="C106" s="1" t="s">
        <v>712</v>
      </c>
      <c r="D106" s="1" t="s">
        <v>191</v>
      </c>
      <c r="E106" s="1" t="s">
        <v>15</v>
      </c>
      <c r="F106" s="1" t="s">
        <v>9</v>
      </c>
      <c r="G106" s="1" t="s">
        <v>210</v>
      </c>
      <c r="H106" s="1" t="s">
        <v>1283</v>
      </c>
      <c r="I106" s="3">
        <v>20</v>
      </c>
      <c r="J106" s="3">
        <v>9</v>
      </c>
      <c r="K106">
        <f>IF(ISNUMBER(SEARCH("x",_xlfn.SINGLE(#REF!))),1,0)</f>
        <v>0</v>
      </c>
      <c r="L106" t="s">
        <v>1283</v>
      </c>
      <c r="M106">
        <f t="shared" si="7"/>
        <v>1</v>
      </c>
      <c r="N106">
        <f t="shared" si="8"/>
        <v>0</v>
      </c>
      <c r="O106">
        <v>-4</v>
      </c>
      <c r="P106" t="s">
        <v>1293</v>
      </c>
      <c r="Q106">
        <f t="shared" si="9"/>
        <v>0</v>
      </c>
      <c r="R106">
        <f t="shared" si="10"/>
        <v>1</v>
      </c>
      <c r="S106">
        <v>38.5</v>
      </c>
      <c r="T106">
        <f t="shared" si="11"/>
        <v>29</v>
      </c>
      <c r="U106" s="1">
        <f t="shared" si="12"/>
        <v>11</v>
      </c>
      <c r="V106" t="s">
        <v>1305</v>
      </c>
      <c r="W106" s="4">
        <v>40860</v>
      </c>
      <c r="X106" s="5">
        <v>2011</v>
      </c>
      <c r="Y106" s="5" t="str">
        <f t="shared" si="13"/>
        <v>Week 10Miami2011</v>
      </c>
      <c r="Z106" s="5">
        <f>VLOOKUP(Y106,[1]NFLAttendanceTable!$AJ$2:$AK$353,2,FALSE)</f>
        <v>57007</v>
      </c>
    </row>
    <row r="107" spans="1:26" x14ac:dyDescent="0.2">
      <c r="A107" s="1" t="s">
        <v>218</v>
      </c>
      <c r="B107" s="1" t="s">
        <v>61</v>
      </c>
      <c r="C107" s="1" t="s">
        <v>1103</v>
      </c>
      <c r="D107" s="1" t="s">
        <v>221</v>
      </c>
      <c r="E107" s="1" t="s">
        <v>578</v>
      </c>
      <c r="F107" s="1" t="s">
        <v>238</v>
      </c>
      <c r="G107" s="1" t="s">
        <v>132</v>
      </c>
      <c r="H107" s="1" t="s">
        <v>1283</v>
      </c>
      <c r="I107" s="3">
        <v>21</v>
      </c>
      <c r="J107" s="3">
        <v>9</v>
      </c>
      <c r="K107">
        <f>IF(ISNUMBER(SEARCH("x",_xlfn.SINGLE(#REF!))),1,0)</f>
        <v>0</v>
      </c>
      <c r="L107" t="s">
        <v>1283</v>
      </c>
      <c r="M107">
        <f t="shared" si="7"/>
        <v>1</v>
      </c>
      <c r="N107">
        <f t="shared" si="8"/>
        <v>0</v>
      </c>
      <c r="O107">
        <v>6</v>
      </c>
      <c r="P107" t="s">
        <v>1293</v>
      </c>
      <c r="Q107">
        <f t="shared" si="9"/>
        <v>0</v>
      </c>
      <c r="R107">
        <f t="shared" si="10"/>
        <v>1</v>
      </c>
      <c r="S107">
        <v>48</v>
      </c>
      <c r="T107">
        <f t="shared" si="11"/>
        <v>30</v>
      </c>
      <c r="U107" s="1">
        <f t="shared" si="12"/>
        <v>12</v>
      </c>
      <c r="V107" t="s">
        <v>1305</v>
      </c>
      <c r="W107" s="4">
        <v>43359</v>
      </c>
      <c r="X107" s="5">
        <v>2018</v>
      </c>
      <c r="Y107" s="5" t="str">
        <f t="shared" si="13"/>
        <v>Week 2Indianapolis2018</v>
      </c>
      <c r="Z107" s="5">
        <f>VLOOKUP(Y107,[1]NFLAttendanceTable!$L$2:$M$353,2,FALSE)</f>
        <v>57013</v>
      </c>
    </row>
    <row r="108" spans="1:26" x14ac:dyDescent="0.2">
      <c r="A108" s="1" t="s">
        <v>368</v>
      </c>
      <c r="B108" s="1" t="s">
        <v>55</v>
      </c>
      <c r="C108" s="1" t="s">
        <v>1018</v>
      </c>
      <c r="D108" s="1" t="s">
        <v>204</v>
      </c>
      <c r="E108" s="1" t="s">
        <v>73</v>
      </c>
      <c r="F108" s="1" t="s">
        <v>26</v>
      </c>
      <c r="G108" s="1" t="s">
        <v>96</v>
      </c>
      <c r="H108" s="1" t="s">
        <v>1284</v>
      </c>
      <c r="I108" s="3">
        <v>37</v>
      </c>
      <c r="J108" s="3">
        <v>37</v>
      </c>
      <c r="K108">
        <f>IF(ISNUMBER(SEARCH("x",_xlfn.SINGLE(#REF!))),1,0)</f>
        <v>0</v>
      </c>
      <c r="L108" t="s">
        <v>1284</v>
      </c>
      <c r="M108">
        <f t="shared" si="7"/>
        <v>0</v>
      </c>
      <c r="N108">
        <f t="shared" si="8"/>
        <v>1</v>
      </c>
      <c r="O108">
        <v>-7</v>
      </c>
      <c r="P108" t="s">
        <v>1294</v>
      </c>
      <c r="Q108">
        <f t="shared" si="9"/>
        <v>1</v>
      </c>
      <c r="R108">
        <f t="shared" si="10"/>
        <v>0</v>
      </c>
      <c r="S108">
        <v>44</v>
      </c>
      <c r="T108">
        <f t="shared" si="11"/>
        <v>74</v>
      </c>
      <c r="U108" s="1">
        <f t="shared" si="12"/>
        <v>0</v>
      </c>
      <c r="V108" t="s">
        <v>1305</v>
      </c>
      <c r="W108" s="4">
        <v>41924</v>
      </c>
      <c r="X108" s="5">
        <v>2014</v>
      </c>
      <c r="Y108" s="5" t="str">
        <f t="shared" si="13"/>
        <v>Week 6Cincinnati2014</v>
      </c>
      <c r="Z108" s="5">
        <f>VLOOKUP(Y108,[1]NFLAttendanceTable!$X$2:$Y$353,2,FALSE)</f>
        <v>57053</v>
      </c>
    </row>
    <row r="109" spans="1:26" x14ac:dyDescent="0.2">
      <c r="A109" s="1" t="s">
        <v>184</v>
      </c>
      <c r="B109" s="1" t="s">
        <v>334</v>
      </c>
      <c r="C109" s="1" t="s">
        <v>673</v>
      </c>
      <c r="D109" s="1" t="s">
        <v>187</v>
      </c>
      <c r="E109" s="1" t="s">
        <v>308</v>
      </c>
      <c r="F109" s="1" t="s">
        <v>234</v>
      </c>
      <c r="G109" s="1" t="s">
        <v>210</v>
      </c>
      <c r="H109" s="1" t="s">
        <v>1284</v>
      </c>
      <c r="I109" s="3">
        <v>24</v>
      </c>
      <c r="J109" s="3">
        <v>27</v>
      </c>
      <c r="K109">
        <f>IF(ISNUMBER(SEARCH("x",_xlfn.SINGLE(#REF!))),1,0)</f>
        <v>0</v>
      </c>
      <c r="L109" t="s">
        <v>1283</v>
      </c>
      <c r="M109">
        <f t="shared" si="7"/>
        <v>1</v>
      </c>
      <c r="N109">
        <f t="shared" si="8"/>
        <v>0</v>
      </c>
      <c r="O109">
        <v>9</v>
      </c>
      <c r="P109" t="s">
        <v>1293</v>
      </c>
      <c r="Q109">
        <f t="shared" si="9"/>
        <v>0</v>
      </c>
      <c r="R109">
        <f t="shared" si="10"/>
        <v>1</v>
      </c>
      <c r="S109">
        <v>52.5</v>
      </c>
      <c r="T109">
        <f t="shared" si="11"/>
        <v>51</v>
      </c>
      <c r="U109" s="1">
        <f t="shared" si="12"/>
        <v>-3</v>
      </c>
      <c r="V109" t="s">
        <v>1305</v>
      </c>
      <c r="W109" s="4">
        <v>43429</v>
      </c>
      <c r="X109" s="5">
        <v>2018</v>
      </c>
      <c r="Y109" s="5" t="str">
        <f t="shared" si="13"/>
        <v>Week 12Miami2018</v>
      </c>
      <c r="Z109" s="5">
        <f>VLOOKUP(Y109,[1]NFLAttendanceTable!$AP$2:$AQ$353,2,FALSE)</f>
        <v>57069</v>
      </c>
    </row>
    <row r="110" spans="1:26" x14ac:dyDescent="0.2">
      <c r="A110" s="1" t="s">
        <v>449</v>
      </c>
      <c r="B110" s="1" t="s">
        <v>375</v>
      </c>
      <c r="C110" s="1" t="s">
        <v>726</v>
      </c>
      <c r="D110" s="1" t="s">
        <v>183</v>
      </c>
      <c r="E110" s="1" t="s">
        <v>106</v>
      </c>
      <c r="F110" s="1" t="s">
        <v>16</v>
      </c>
      <c r="G110" s="1" t="s">
        <v>210</v>
      </c>
      <c r="H110" s="1" t="s">
        <v>1283</v>
      </c>
      <c r="I110" s="3">
        <v>34</v>
      </c>
      <c r="J110" s="3">
        <v>14</v>
      </c>
      <c r="K110">
        <f>IF(ISNUMBER(SEARCH("x",_xlfn.SINGLE(#REF!))),1,0)</f>
        <v>0</v>
      </c>
      <c r="L110" t="s">
        <v>1283</v>
      </c>
      <c r="M110">
        <f t="shared" si="7"/>
        <v>1</v>
      </c>
      <c r="N110">
        <f t="shared" si="8"/>
        <v>0</v>
      </c>
      <c r="O110">
        <v>-3.5</v>
      </c>
      <c r="P110" t="s">
        <v>1294</v>
      </c>
      <c r="Q110">
        <f t="shared" si="9"/>
        <v>1</v>
      </c>
      <c r="R110">
        <f t="shared" si="10"/>
        <v>0</v>
      </c>
      <c r="S110">
        <v>43</v>
      </c>
      <c r="T110">
        <f t="shared" si="11"/>
        <v>48</v>
      </c>
      <c r="U110" s="1">
        <f t="shared" si="12"/>
        <v>20</v>
      </c>
      <c r="V110" t="s">
        <v>1305</v>
      </c>
      <c r="W110" s="4">
        <v>40881</v>
      </c>
      <c r="X110" s="5">
        <v>2011</v>
      </c>
      <c r="Y110" s="5" t="str">
        <f t="shared" si="13"/>
        <v>Week 13Miami2011</v>
      </c>
      <c r="Z110" s="5">
        <f>VLOOKUP(Y110,[1]NFLAttendanceTable!$AS$2:$AT$353,2,FALSE)</f>
        <v>57225</v>
      </c>
    </row>
    <row r="111" spans="1:26" x14ac:dyDescent="0.2">
      <c r="A111" s="1" t="s">
        <v>309</v>
      </c>
      <c r="B111" s="1" t="s">
        <v>405</v>
      </c>
      <c r="C111" s="1" t="s">
        <v>758</v>
      </c>
      <c r="D111" s="1" t="s">
        <v>162</v>
      </c>
      <c r="E111" s="1" t="s">
        <v>643</v>
      </c>
      <c r="F111" s="1" t="s">
        <v>538</v>
      </c>
      <c r="G111" s="1" t="s">
        <v>136</v>
      </c>
      <c r="H111" s="1" t="s">
        <v>1284</v>
      </c>
      <c r="I111" s="3">
        <v>16</v>
      </c>
      <c r="J111" s="3">
        <v>24</v>
      </c>
      <c r="K111">
        <f>IF(ISNUMBER(SEARCH("x",_xlfn.SINGLE(#REF!))),1,0)</f>
        <v>0</v>
      </c>
      <c r="L111" t="s">
        <v>1283</v>
      </c>
      <c r="M111">
        <f t="shared" si="7"/>
        <v>1</v>
      </c>
      <c r="N111">
        <f t="shared" si="8"/>
        <v>0</v>
      </c>
      <c r="O111">
        <v>10</v>
      </c>
      <c r="P111" t="s">
        <v>1293</v>
      </c>
      <c r="Q111">
        <f t="shared" si="9"/>
        <v>0</v>
      </c>
      <c r="R111">
        <f t="shared" si="10"/>
        <v>1</v>
      </c>
      <c r="S111">
        <v>40.5</v>
      </c>
      <c r="T111">
        <f t="shared" si="11"/>
        <v>40</v>
      </c>
      <c r="U111" s="1">
        <f t="shared" si="12"/>
        <v>-8</v>
      </c>
      <c r="V111" t="s">
        <v>1305</v>
      </c>
      <c r="W111" s="4">
        <v>42372</v>
      </c>
      <c r="X111" s="5">
        <v>2015</v>
      </c>
      <c r="Y111" s="5" t="str">
        <f t="shared" si="13"/>
        <v>Week 17Baltimore2015</v>
      </c>
      <c r="Z111" s="5">
        <f>VLOOKUP(Y111,[1]NFLAttendanceTable!$BE$2:$BF$353,2,FALSE)</f>
        <v>57254</v>
      </c>
    </row>
    <row r="112" spans="1:26" x14ac:dyDescent="0.2">
      <c r="A112" s="1" t="s">
        <v>271</v>
      </c>
      <c r="B112" s="1" t="s">
        <v>104</v>
      </c>
      <c r="C112" s="1" t="s">
        <v>766</v>
      </c>
      <c r="D112" s="1" t="s">
        <v>168</v>
      </c>
      <c r="E112" s="1" t="s">
        <v>481</v>
      </c>
      <c r="F112" s="1" t="s">
        <v>126</v>
      </c>
      <c r="G112" s="1" t="s">
        <v>390</v>
      </c>
      <c r="H112" s="1" t="s">
        <v>1283</v>
      </c>
      <c r="I112" s="3">
        <v>20</v>
      </c>
      <c r="J112" s="3">
        <v>17</v>
      </c>
      <c r="K112">
        <f>IF(ISNUMBER(SEARCH("x",_xlfn.SINGLE(#REF!))),1,0)</f>
        <v>0</v>
      </c>
      <c r="L112" t="s">
        <v>1283</v>
      </c>
      <c r="M112">
        <f t="shared" si="7"/>
        <v>1</v>
      </c>
      <c r="N112">
        <f t="shared" si="8"/>
        <v>0</v>
      </c>
      <c r="O112">
        <v>4.5</v>
      </c>
      <c r="P112" t="s">
        <v>1293</v>
      </c>
      <c r="Q112">
        <f t="shared" si="9"/>
        <v>0</v>
      </c>
      <c r="R112">
        <f t="shared" si="10"/>
        <v>1</v>
      </c>
      <c r="S112">
        <v>45</v>
      </c>
      <c r="T112">
        <f t="shared" si="11"/>
        <v>37</v>
      </c>
      <c r="U112" s="1">
        <f t="shared" si="12"/>
        <v>3</v>
      </c>
      <c r="V112" t="s">
        <v>1303</v>
      </c>
      <c r="W112" s="4">
        <v>42728</v>
      </c>
      <c r="X112" s="5">
        <v>2016</v>
      </c>
      <c r="Y112" s="5" t="str">
        <f t="shared" si="13"/>
        <v>Week 16Cleveland2016</v>
      </c>
      <c r="Z112" s="5">
        <f>VLOOKUP(Y112,[1]NFLAttendanceTable!$BB$2:$BC$353,2,FALSE)</f>
        <v>57272</v>
      </c>
    </row>
    <row r="113" spans="1:26" x14ac:dyDescent="0.2">
      <c r="A113" s="1" t="s">
        <v>659</v>
      </c>
      <c r="B113" s="1" t="s">
        <v>416</v>
      </c>
      <c r="C113" s="1" t="s">
        <v>884</v>
      </c>
      <c r="D113" s="1" t="s">
        <v>216</v>
      </c>
      <c r="E113" s="1" t="s">
        <v>685</v>
      </c>
      <c r="F113" s="1" t="s">
        <v>536</v>
      </c>
      <c r="G113" s="1" t="s">
        <v>181</v>
      </c>
      <c r="H113" s="1" t="s">
        <v>1283</v>
      </c>
      <c r="I113" s="3">
        <v>24</v>
      </c>
      <c r="J113" s="3">
        <v>13</v>
      </c>
      <c r="K113">
        <f>IF(ISNUMBER(SEARCH("x",_xlfn.SINGLE(#REF!))),1,0)</f>
        <v>0</v>
      </c>
      <c r="L113" t="s">
        <v>1283</v>
      </c>
      <c r="M113">
        <f t="shared" si="7"/>
        <v>1</v>
      </c>
      <c r="N113">
        <f t="shared" si="8"/>
        <v>0</v>
      </c>
      <c r="O113">
        <v>6.5</v>
      </c>
      <c r="P113" t="s">
        <v>1293</v>
      </c>
      <c r="Q113">
        <f t="shared" si="9"/>
        <v>0</v>
      </c>
      <c r="R113">
        <f t="shared" si="10"/>
        <v>1</v>
      </c>
      <c r="S113">
        <v>42.5</v>
      </c>
      <c r="T113">
        <f t="shared" si="11"/>
        <v>37</v>
      </c>
      <c r="U113" s="1">
        <f t="shared" si="12"/>
        <v>11</v>
      </c>
      <c r="V113" t="s">
        <v>1305</v>
      </c>
      <c r="W113" s="4">
        <v>41175</v>
      </c>
      <c r="X113" s="5">
        <v>2012</v>
      </c>
      <c r="Y113" s="5" t="str">
        <f t="shared" si="13"/>
        <v>Week 3Minnesota2012</v>
      </c>
      <c r="Z113" s="5">
        <f>VLOOKUP(Y113,[1]NFLAttendanceTable!$O$2:$P$353,2,FALSE)</f>
        <v>57288</v>
      </c>
    </row>
    <row r="114" spans="1:26" x14ac:dyDescent="0.2">
      <c r="A114" s="1" t="s">
        <v>459</v>
      </c>
      <c r="B114" s="1" t="s">
        <v>246</v>
      </c>
      <c r="C114" s="1" t="s">
        <v>615</v>
      </c>
      <c r="D114" s="1" t="s">
        <v>204</v>
      </c>
      <c r="E114" s="1" t="s">
        <v>702</v>
      </c>
      <c r="F114" s="1" t="s">
        <v>39</v>
      </c>
      <c r="G114" s="1" t="s">
        <v>390</v>
      </c>
      <c r="H114" s="1" t="s">
        <v>1284</v>
      </c>
      <c r="I114" s="3">
        <v>17</v>
      </c>
      <c r="J114" s="3">
        <v>24</v>
      </c>
      <c r="K114">
        <f>IF(ISNUMBER(SEARCH("x",_xlfn.SINGLE(#REF!))),1,0)</f>
        <v>0</v>
      </c>
      <c r="L114" t="s">
        <v>1284</v>
      </c>
      <c r="M114">
        <f t="shared" si="7"/>
        <v>0</v>
      </c>
      <c r="N114">
        <f t="shared" si="8"/>
        <v>1</v>
      </c>
      <c r="O114">
        <v>6.5</v>
      </c>
      <c r="P114" t="s">
        <v>1293</v>
      </c>
      <c r="Q114">
        <f t="shared" si="9"/>
        <v>0</v>
      </c>
      <c r="R114">
        <f t="shared" si="10"/>
        <v>1</v>
      </c>
      <c r="S114">
        <v>44.5</v>
      </c>
      <c r="T114">
        <f t="shared" si="11"/>
        <v>41</v>
      </c>
      <c r="U114" s="1">
        <f t="shared" si="12"/>
        <v>-7</v>
      </c>
      <c r="V114" t="s">
        <v>1305</v>
      </c>
      <c r="W114" s="4">
        <v>40832</v>
      </c>
      <c r="X114" s="5">
        <v>2011</v>
      </c>
      <c r="Y114" s="5" t="str">
        <f t="shared" si="13"/>
        <v>Week 6Cleveland2011</v>
      </c>
      <c r="Z114" s="5">
        <f>VLOOKUP(Y114,[1]NFLAttendanceTable!$X$2:$Y$353,2,FALSE)</f>
        <v>57300</v>
      </c>
    </row>
    <row r="115" spans="1:26" x14ac:dyDescent="0.2">
      <c r="A115" s="1" t="s">
        <v>806</v>
      </c>
      <c r="B115" s="1" t="s">
        <v>246</v>
      </c>
      <c r="C115" s="1" t="s">
        <v>412</v>
      </c>
      <c r="D115" s="1" t="s">
        <v>203</v>
      </c>
      <c r="E115" s="1" t="s">
        <v>69</v>
      </c>
      <c r="F115" s="1" t="s">
        <v>505</v>
      </c>
      <c r="G115" s="1" t="s">
        <v>127</v>
      </c>
      <c r="H115" s="1" t="s">
        <v>1283</v>
      </c>
      <c r="I115" s="3">
        <v>28</v>
      </c>
      <c r="J115" s="3">
        <v>0</v>
      </c>
      <c r="K115">
        <f>IF(ISNUMBER(SEARCH("x",_xlfn.SINGLE(#REF!))),1,0)</f>
        <v>0</v>
      </c>
      <c r="L115" t="s">
        <v>1283</v>
      </c>
      <c r="M115">
        <f t="shared" si="7"/>
        <v>1</v>
      </c>
      <c r="N115">
        <f t="shared" si="8"/>
        <v>0</v>
      </c>
      <c r="O115">
        <v>3.5</v>
      </c>
      <c r="P115" t="s">
        <v>1293</v>
      </c>
      <c r="Q115">
        <f t="shared" si="9"/>
        <v>0</v>
      </c>
      <c r="R115">
        <f t="shared" si="10"/>
        <v>1</v>
      </c>
      <c r="S115">
        <v>41.5</v>
      </c>
      <c r="T115">
        <f t="shared" si="11"/>
        <v>28</v>
      </c>
      <c r="U115" s="1">
        <f t="shared" si="12"/>
        <v>28</v>
      </c>
      <c r="V115" t="s">
        <v>1305</v>
      </c>
      <c r="W115" s="4">
        <v>40839</v>
      </c>
      <c r="X115" s="5">
        <v>2011</v>
      </c>
      <c r="Y115" s="5" t="str">
        <f t="shared" si="13"/>
        <v>Week 7Kansas City2011</v>
      </c>
      <c r="Z115" s="5">
        <f>VLOOKUP(Y115,[1]NFLAttendanceTable!$AA$2:$AB$353,2,FALSE)</f>
        <v>57361</v>
      </c>
    </row>
    <row r="116" spans="1:26" x14ac:dyDescent="0.2">
      <c r="A116" s="1" t="s">
        <v>503</v>
      </c>
      <c r="B116" s="1" t="s">
        <v>50</v>
      </c>
      <c r="C116" s="1" t="s">
        <v>998</v>
      </c>
      <c r="D116" s="1" t="s">
        <v>173</v>
      </c>
      <c r="E116" s="1" t="s">
        <v>21</v>
      </c>
      <c r="F116" s="1" t="s">
        <v>29</v>
      </c>
      <c r="G116" s="1" t="s">
        <v>118</v>
      </c>
      <c r="H116" s="1" t="s">
        <v>1283</v>
      </c>
      <c r="I116" s="3">
        <v>37</v>
      </c>
      <c r="J116" s="3">
        <v>36</v>
      </c>
      <c r="K116">
        <f>IF(ISNUMBER(SEARCH("x",_xlfn.SINGLE(#REF!))),1,0)</f>
        <v>0</v>
      </c>
      <c r="L116" t="s">
        <v>1284</v>
      </c>
      <c r="M116">
        <f t="shared" si="7"/>
        <v>0</v>
      </c>
      <c r="N116">
        <f t="shared" si="8"/>
        <v>1</v>
      </c>
      <c r="O116">
        <v>-2.5</v>
      </c>
      <c r="P116" t="s">
        <v>1294</v>
      </c>
      <c r="Q116">
        <f t="shared" si="9"/>
        <v>1</v>
      </c>
      <c r="R116">
        <f t="shared" si="10"/>
        <v>0</v>
      </c>
      <c r="S116">
        <v>41.5</v>
      </c>
      <c r="T116">
        <f t="shared" si="11"/>
        <v>73</v>
      </c>
      <c r="U116" s="1">
        <f t="shared" si="12"/>
        <v>1</v>
      </c>
      <c r="V116" t="s">
        <v>1305</v>
      </c>
      <c r="W116" s="4">
        <v>40167</v>
      </c>
      <c r="X116" s="5">
        <v>2009</v>
      </c>
      <c r="Y116" s="5" t="str">
        <f t="shared" si="13"/>
        <v>Week 15Pittsburgh2009</v>
      </c>
      <c r="Z116" s="5">
        <f>VLOOKUP(Y116,[1]NFLAttendanceTable!$AY$2:$AZ$353,2,FALSE)</f>
        <v>57452</v>
      </c>
    </row>
    <row r="117" spans="1:26" x14ac:dyDescent="0.2">
      <c r="A117" s="1" t="s">
        <v>610</v>
      </c>
      <c r="B117" s="1" t="s">
        <v>127</v>
      </c>
      <c r="C117" s="1" t="s">
        <v>1010</v>
      </c>
      <c r="D117" s="1" t="s">
        <v>212</v>
      </c>
      <c r="E117" s="1" t="s">
        <v>106</v>
      </c>
      <c r="F117" s="1" t="s">
        <v>157</v>
      </c>
      <c r="G117" s="1" t="s">
        <v>96</v>
      </c>
      <c r="H117" s="1" t="s">
        <v>1283</v>
      </c>
      <c r="I117" s="3">
        <v>36</v>
      </c>
      <c r="J117" s="3">
        <v>21</v>
      </c>
      <c r="K117">
        <f>IF(ISNUMBER(SEARCH("x",_xlfn.SINGLE(#REF!))),1,0)</f>
        <v>0</v>
      </c>
      <c r="L117" t="s">
        <v>1283</v>
      </c>
      <c r="M117">
        <f t="shared" si="7"/>
        <v>1</v>
      </c>
      <c r="N117">
        <f t="shared" si="8"/>
        <v>0</v>
      </c>
      <c r="O117">
        <v>-3.5</v>
      </c>
      <c r="P117" t="s">
        <v>1294</v>
      </c>
      <c r="Q117">
        <f t="shared" si="9"/>
        <v>1</v>
      </c>
      <c r="R117">
        <f t="shared" si="10"/>
        <v>0</v>
      </c>
      <c r="S117">
        <v>45</v>
      </c>
      <c r="T117">
        <f t="shared" si="11"/>
        <v>57</v>
      </c>
      <c r="U117" s="1">
        <f t="shared" si="12"/>
        <v>15</v>
      </c>
      <c r="V117" t="s">
        <v>1305</v>
      </c>
      <c r="W117" s="4">
        <v>42281</v>
      </c>
      <c r="X117" s="5">
        <v>2015</v>
      </c>
      <c r="Y117" s="5" t="str">
        <f t="shared" si="13"/>
        <v>Week 4Cincinnati2015</v>
      </c>
      <c r="Z117" s="5">
        <f>VLOOKUP(Y117,[1]NFLAttendanceTable!$R$2:$S$353,2,FALSE)</f>
        <v>57498</v>
      </c>
    </row>
    <row r="118" spans="1:26" x14ac:dyDescent="0.2">
      <c r="A118" s="1" t="s">
        <v>473</v>
      </c>
      <c r="B118" s="1" t="s">
        <v>171</v>
      </c>
      <c r="C118" s="1" t="s">
        <v>1001</v>
      </c>
      <c r="D118" s="1" t="s">
        <v>178</v>
      </c>
      <c r="E118" s="1" t="s">
        <v>677</v>
      </c>
      <c r="F118" s="1" t="s">
        <v>81</v>
      </c>
      <c r="G118" s="1" t="s">
        <v>96</v>
      </c>
      <c r="H118" s="1" t="s">
        <v>1284</v>
      </c>
      <c r="I118" s="3">
        <v>7</v>
      </c>
      <c r="J118" s="3">
        <v>23</v>
      </c>
      <c r="K118">
        <f>IF(ISNUMBER(SEARCH("x",_xlfn.SINGLE(#REF!))),1,0)</f>
        <v>0</v>
      </c>
      <c r="L118" t="s">
        <v>1284</v>
      </c>
      <c r="M118">
        <f t="shared" si="7"/>
        <v>0</v>
      </c>
      <c r="N118">
        <f t="shared" si="8"/>
        <v>1</v>
      </c>
      <c r="O118">
        <v>9</v>
      </c>
      <c r="P118" t="s">
        <v>1293</v>
      </c>
      <c r="Q118">
        <f t="shared" si="9"/>
        <v>0</v>
      </c>
      <c r="R118">
        <f t="shared" si="10"/>
        <v>1</v>
      </c>
      <c r="S118">
        <v>39.5</v>
      </c>
      <c r="T118">
        <f t="shared" si="11"/>
        <v>30</v>
      </c>
      <c r="U118" s="1">
        <f t="shared" si="12"/>
        <v>-16</v>
      </c>
      <c r="V118" t="s">
        <v>1305</v>
      </c>
      <c r="W118" s="4">
        <v>40524</v>
      </c>
      <c r="X118" s="5">
        <v>2010</v>
      </c>
      <c r="Y118" s="5" t="str">
        <f t="shared" si="13"/>
        <v>Week 14Cincinnati2010</v>
      </c>
      <c r="Z118" s="5">
        <f>VLOOKUP(Y118,[1]NFLAttendanceTable!$AV$2:$AW$353,2,FALSE)</f>
        <v>57501</v>
      </c>
    </row>
    <row r="119" spans="1:26" x14ac:dyDescent="0.2">
      <c r="A119" s="1" t="s">
        <v>666</v>
      </c>
      <c r="B119" s="1" t="s">
        <v>176</v>
      </c>
      <c r="C119" s="1" t="s">
        <v>667</v>
      </c>
      <c r="D119" s="1" t="s">
        <v>248</v>
      </c>
      <c r="E119" s="1" t="s">
        <v>75</v>
      </c>
      <c r="F119" s="1" t="s">
        <v>668</v>
      </c>
      <c r="G119" s="1" t="s">
        <v>166</v>
      </c>
      <c r="H119" s="1" t="s">
        <v>1284</v>
      </c>
      <c r="I119" s="3">
        <v>8</v>
      </c>
      <c r="J119" s="3">
        <v>35</v>
      </c>
      <c r="K119">
        <f>IF(ISNUMBER(SEARCH("x",_xlfn.SINGLE(#REF!))),1,0)</f>
        <v>0</v>
      </c>
      <c r="L119" t="s">
        <v>1284</v>
      </c>
      <c r="M119">
        <f t="shared" si="7"/>
        <v>0</v>
      </c>
      <c r="N119">
        <f t="shared" si="8"/>
        <v>1</v>
      </c>
      <c r="O119">
        <v>3</v>
      </c>
      <c r="P119" t="s">
        <v>1289</v>
      </c>
      <c r="Q119">
        <f t="shared" si="9"/>
        <v>0</v>
      </c>
      <c r="R119">
        <f t="shared" si="10"/>
        <v>0</v>
      </c>
      <c r="S119">
        <v>43</v>
      </c>
      <c r="T119">
        <f t="shared" si="11"/>
        <v>43</v>
      </c>
      <c r="U119" s="1">
        <f t="shared" si="12"/>
        <v>-27</v>
      </c>
      <c r="V119" t="s">
        <v>1305</v>
      </c>
      <c r="W119" s="4">
        <v>40867</v>
      </c>
      <c r="X119" s="5">
        <v>2011</v>
      </c>
      <c r="Y119" s="5" t="str">
        <f t="shared" si="13"/>
        <v>Week 11Buffalo2011</v>
      </c>
      <c r="Z119" s="5">
        <f>VLOOKUP(Y119,[1]NFLAttendanceTable!$AM$2:$AN$353,2,FALSE)</f>
        <v>57531</v>
      </c>
    </row>
    <row r="120" spans="1:26" x14ac:dyDescent="0.2">
      <c r="A120" s="1" t="s">
        <v>434</v>
      </c>
      <c r="B120" s="1" t="s">
        <v>379</v>
      </c>
      <c r="C120" s="1" t="s">
        <v>545</v>
      </c>
      <c r="D120" s="1" t="s">
        <v>207</v>
      </c>
      <c r="E120" s="1" t="s">
        <v>549</v>
      </c>
      <c r="F120" s="1" t="s">
        <v>13</v>
      </c>
      <c r="G120" s="1" t="s">
        <v>113</v>
      </c>
      <c r="H120" s="1" t="s">
        <v>1284</v>
      </c>
      <c r="I120" s="3">
        <v>7</v>
      </c>
      <c r="J120" s="3">
        <v>30</v>
      </c>
      <c r="K120">
        <f>IF(ISNUMBER(SEARCH("x",_xlfn.SINGLE(#REF!))),1,0)</f>
        <v>0</v>
      </c>
      <c r="L120" t="s">
        <v>1284</v>
      </c>
      <c r="M120">
        <f t="shared" si="7"/>
        <v>0</v>
      </c>
      <c r="N120">
        <f t="shared" si="8"/>
        <v>1</v>
      </c>
      <c r="O120">
        <v>6</v>
      </c>
      <c r="P120" t="s">
        <v>1293</v>
      </c>
      <c r="Q120">
        <f t="shared" si="9"/>
        <v>0</v>
      </c>
      <c r="R120">
        <f t="shared" si="10"/>
        <v>1</v>
      </c>
      <c r="S120">
        <v>44</v>
      </c>
      <c r="T120">
        <f t="shared" si="11"/>
        <v>37</v>
      </c>
      <c r="U120" s="1">
        <f t="shared" si="12"/>
        <v>-23</v>
      </c>
      <c r="V120" t="s">
        <v>1305</v>
      </c>
      <c r="W120" s="4">
        <v>41189</v>
      </c>
      <c r="X120" s="5">
        <v>2012</v>
      </c>
      <c r="Y120" s="5" t="str">
        <f t="shared" si="13"/>
        <v>Week 5Tennessee2012</v>
      </c>
      <c r="Z120" s="5">
        <f>VLOOKUP(Y120,[1]NFLAttendanceTable!$U$2:$V$353,2,FALSE)</f>
        <v>57652</v>
      </c>
    </row>
    <row r="121" spans="1:26" x14ac:dyDescent="0.2">
      <c r="A121" s="1" t="s">
        <v>650</v>
      </c>
      <c r="B121" s="1" t="s">
        <v>352</v>
      </c>
      <c r="C121" s="1" t="s">
        <v>713</v>
      </c>
      <c r="D121" s="1" t="s">
        <v>187</v>
      </c>
      <c r="E121" s="1" t="s">
        <v>65</v>
      </c>
      <c r="F121" s="1" t="s">
        <v>192</v>
      </c>
      <c r="G121" s="1" t="s">
        <v>136</v>
      </c>
      <c r="H121" s="1" t="s">
        <v>1283</v>
      </c>
      <c r="I121" s="3">
        <v>16</v>
      </c>
      <c r="J121" s="3">
        <v>13</v>
      </c>
      <c r="K121">
        <f>IF(ISNUMBER(SEARCH("x",_xlfn.SINGLE(#REF!))),1,0)</f>
        <v>0</v>
      </c>
      <c r="L121" t="s">
        <v>1283</v>
      </c>
      <c r="M121">
        <f t="shared" si="7"/>
        <v>1</v>
      </c>
      <c r="N121">
        <f t="shared" si="8"/>
        <v>0</v>
      </c>
      <c r="O121">
        <v>-1</v>
      </c>
      <c r="P121" t="s">
        <v>1293</v>
      </c>
      <c r="Q121">
        <f t="shared" si="9"/>
        <v>0</v>
      </c>
      <c r="R121">
        <f t="shared" si="10"/>
        <v>1</v>
      </c>
      <c r="S121">
        <v>47</v>
      </c>
      <c r="T121">
        <f t="shared" si="11"/>
        <v>29</v>
      </c>
      <c r="U121" s="1">
        <f t="shared" si="12"/>
        <v>3</v>
      </c>
      <c r="V121" t="s">
        <v>1305</v>
      </c>
      <c r="W121" s="4">
        <v>41238</v>
      </c>
      <c r="X121" s="5">
        <v>2012</v>
      </c>
      <c r="Y121" s="5" t="str">
        <f t="shared" si="13"/>
        <v>Week 12Baltimore2012</v>
      </c>
      <c r="Z121" s="5">
        <f>VLOOKUP(Y121,[1]NFLAttendanceTable!$AP$2:$AQ$353,2,FALSE)</f>
        <v>57882</v>
      </c>
    </row>
    <row r="122" spans="1:26" x14ac:dyDescent="0.2">
      <c r="A122" s="1" t="s">
        <v>250</v>
      </c>
      <c r="B122" s="1" t="s">
        <v>132</v>
      </c>
      <c r="C122" s="1" t="s">
        <v>642</v>
      </c>
      <c r="D122" s="1" t="s">
        <v>199</v>
      </c>
      <c r="E122" s="1" t="s">
        <v>431</v>
      </c>
      <c r="F122" s="1" t="s">
        <v>26</v>
      </c>
      <c r="G122" s="1" t="s">
        <v>96</v>
      </c>
      <c r="H122" s="1" t="s">
        <v>1283</v>
      </c>
      <c r="I122" s="3">
        <v>24</v>
      </c>
      <c r="J122" s="3">
        <v>23</v>
      </c>
      <c r="K122">
        <f>IF(ISNUMBER(SEARCH("x",_xlfn.SINGLE(#REF!))),1,0)</f>
        <v>0</v>
      </c>
      <c r="L122" t="s">
        <v>1284</v>
      </c>
      <c r="M122">
        <f t="shared" si="7"/>
        <v>0</v>
      </c>
      <c r="N122">
        <f t="shared" si="8"/>
        <v>1</v>
      </c>
      <c r="O122">
        <v>-11</v>
      </c>
      <c r="P122" t="s">
        <v>1294</v>
      </c>
      <c r="Q122">
        <f t="shared" si="9"/>
        <v>1</v>
      </c>
      <c r="R122">
        <f t="shared" si="10"/>
        <v>0</v>
      </c>
      <c r="S122">
        <v>44</v>
      </c>
      <c r="T122">
        <f t="shared" si="11"/>
        <v>47</v>
      </c>
      <c r="U122" s="1">
        <f t="shared" si="12"/>
        <v>1</v>
      </c>
      <c r="V122" t="s">
        <v>1305</v>
      </c>
      <c r="W122" s="4">
        <v>43037</v>
      </c>
      <c r="X122" s="5">
        <v>2017</v>
      </c>
      <c r="Y122" s="5" t="str">
        <f t="shared" si="13"/>
        <v>Week 8Cincinnati2017</v>
      </c>
      <c r="Z122" s="5">
        <f>VLOOKUP(Y122,[1]NFLAttendanceTable!$AD$2:$AE$353,2,FALSE)</f>
        <v>57901</v>
      </c>
    </row>
    <row r="123" spans="1:26" x14ac:dyDescent="0.2">
      <c r="A123" s="1" t="s">
        <v>632</v>
      </c>
      <c r="B123" s="1" t="s">
        <v>359</v>
      </c>
      <c r="C123" s="1" t="s">
        <v>886</v>
      </c>
      <c r="D123" s="1" t="s">
        <v>248</v>
      </c>
      <c r="E123" s="1" t="s">
        <v>38</v>
      </c>
      <c r="F123" s="1" t="s">
        <v>157</v>
      </c>
      <c r="G123" s="1" t="s">
        <v>118</v>
      </c>
      <c r="H123" s="1" t="s">
        <v>1283</v>
      </c>
      <c r="I123" s="3">
        <v>37</v>
      </c>
      <c r="J123" s="3">
        <v>27</v>
      </c>
      <c r="K123">
        <f>IF(ISNUMBER(SEARCH("x",_xlfn.SINGLE(#REF!))),1,0)</f>
        <v>0</v>
      </c>
      <c r="L123" t="s">
        <v>1283</v>
      </c>
      <c r="M123">
        <f t="shared" si="7"/>
        <v>1</v>
      </c>
      <c r="N123">
        <f t="shared" si="8"/>
        <v>0</v>
      </c>
      <c r="O123">
        <v>3</v>
      </c>
      <c r="P123" t="s">
        <v>1294</v>
      </c>
      <c r="Q123">
        <f t="shared" si="9"/>
        <v>1</v>
      </c>
      <c r="R123">
        <f t="shared" si="10"/>
        <v>0</v>
      </c>
      <c r="S123">
        <v>45</v>
      </c>
      <c r="T123">
        <f t="shared" si="11"/>
        <v>64</v>
      </c>
      <c r="U123" s="1">
        <f t="shared" si="12"/>
        <v>10</v>
      </c>
      <c r="V123" t="s">
        <v>1305</v>
      </c>
      <c r="W123" s="4">
        <v>41595</v>
      </c>
      <c r="X123" s="5">
        <v>2013</v>
      </c>
      <c r="Y123" s="5" t="str">
        <f t="shared" si="13"/>
        <v>Week 11Pittsburgh2013</v>
      </c>
      <c r="Z123" s="5">
        <f>VLOOKUP(Y123,[1]NFLAttendanceTable!$AM$2:$AN$353,2,FALSE)</f>
        <v>57905</v>
      </c>
    </row>
    <row r="124" spans="1:26" x14ac:dyDescent="0.2">
      <c r="A124" s="1" t="s">
        <v>271</v>
      </c>
      <c r="B124" s="1" t="s">
        <v>201</v>
      </c>
      <c r="C124" s="1" t="s">
        <v>1242</v>
      </c>
      <c r="D124" s="1" t="s">
        <v>168</v>
      </c>
      <c r="E124" s="1" t="s">
        <v>44</v>
      </c>
      <c r="F124" s="1" t="s">
        <v>244</v>
      </c>
      <c r="G124" s="1" t="s">
        <v>17</v>
      </c>
      <c r="H124" s="1" t="s">
        <v>1283</v>
      </c>
      <c r="I124" s="3">
        <v>41</v>
      </c>
      <c r="J124" s="3">
        <v>21</v>
      </c>
      <c r="K124">
        <f>IF(ISNUMBER(SEARCH("x",_xlfn.SINGLE(#REF!))),1,0)</f>
        <v>0</v>
      </c>
      <c r="L124" t="s">
        <v>1283</v>
      </c>
      <c r="M124">
        <f t="shared" si="7"/>
        <v>1</v>
      </c>
      <c r="N124">
        <f t="shared" si="8"/>
        <v>0</v>
      </c>
      <c r="O124">
        <v>-3</v>
      </c>
      <c r="P124" t="s">
        <v>1294</v>
      </c>
      <c r="Q124">
        <f t="shared" si="9"/>
        <v>1</v>
      </c>
      <c r="R124">
        <f t="shared" si="10"/>
        <v>0</v>
      </c>
      <c r="S124">
        <v>49</v>
      </c>
      <c r="T124">
        <f t="shared" si="11"/>
        <v>62</v>
      </c>
      <c r="U124" s="1">
        <f t="shared" si="12"/>
        <v>20</v>
      </c>
      <c r="V124" t="s">
        <v>1303</v>
      </c>
      <c r="W124" s="4">
        <v>42728</v>
      </c>
      <c r="X124" s="5">
        <v>2016</v>
      </c>
      <c r="Y124" s="5" t="str">
        <f t="shared" si="13"/>
        <v>Week 16Washington2016</v>
      </c>
      <c r="Z124" s="5">
        <f>VLOOKUP(Y124,[1]NFLAttendanceTable!$BB$2:$BC$353,2,FALSE)</f>
        <v>57953</v>
      </c>
    </row>
    <row r="125" spans="1:26" x14ac:dyDescent="0.2">
      <c r="A125" s="1" t="s">
        <v>604</v>
      </c>
      <c r="B125" s="1" t="s">
        <v>375</v>
      </c>
      <c r="C125" s="1" t="s">
        <v>917</v>
      </c>
      <c r="D125" s="1" t="s">
        <v>187</v>
      </c>
      <c r="E125" s="1" t="s">
        <v>513</v>
      </c>
      <c r="F125" s="1" t="s">
        <v>515</v>
      </c>
      <c r="G125" s="1" t="s">
        <v>113</v>
      </c>
      <c r="H125" s="1" t="s">
        <v>1284</v>
      </c>
      <c r="I125" s="3">
        <v>21</v>
      </c>
      <c r="J125" s="3">
        <v>24</v>
      </c>
      <c r="K125">
        <f>IF(ISNUMBER(SEARCH("x",_xlfn.SINGLE(#REF!))),1,0)</f>
        <v>0</v>
      </c>
      <c r="L125" t="s">
        <v>1284</v>
      </c>
      <c r="M125">
        <f t="shared" si="7"/>
        <v>0</v>
      </c>
      <c r="N125">
        <f t="shared" si="8"/>
        <v>1</v>
      </c>
      <c r="O125">
        <v>1</v>
      </c>
      <c r="P125" t="s">
        <v>1289</v>
      </c>
      <c r="Q125">
        <f t="shared" si="9"/>
        <v>0</v>
      </c>
      <c r="R125">
        <f t="shared" si="10"/>
        <v>0</v>
      </c>
      <c r="S125">
        <v>45</v>
      </c>
      <c r="T125">
        <f t="shared" si="11"/>
        <v>45</v>
      </c>
      <c r="U125" s="1">
        <f t="shared" si="12"/>
        <v>-3</v>
      </c>
      <c r="V125" t="s">
        <v>1305</v>
      </c>
      <c r="W125" s="4">
        <v>42337</v>
      </c>
      <c r="X125" s="5">
        <v>2015</v>
      </c>
      <c r="Y125" s="5" t="str">
        <f t="shared" si="13"/>
        <v>Week 12Tennessee2015</v>
      </c>
      <c r="Z125" s="5">
        <f>VLOOKUP(Y125,[1]NFLAttendanceTable!$AP$2:$AQ$353,2,FALSE)</f>
        <v>58075</v>
      </c>
    </row>
    <row r="126" spans="1:26" x14ac:dyDescent="0.2">
      <c r="A126" s="1" t="s">
        <v>608</v>
      </c>
      <c r="B126" s="1" t="s">
        <v>219</v>
      </c>
      <c r="C126" s="1" t="s">
        <v>1100</v>
      </c>
      <c r="D126" s="1" t="s">
        <v>204</v>
      </c>
      <c r="E126" s="1" t="s">
        <v>8</v>
      </c>
      <c r="F126" s="1" t="s">
        <v>159</v>
      </c>
      <c r="G126" s="1" t="s">
        <v>122</v>
      </c>
      <c r="H126" s="1" t="s">
        <v>1283</v>
      </c>
      <c r="I126" s="3">
        <v>31</v>
      </c>
      <c r="J126" s="3">
        <v>20</v>
      </c>
      <c r="K126">
        <f>IF(ISNUMBER(SEARCH("x",_xlfn.SINGLE(#REF!))),1,0)</f>
        <v>0</v>
      </c>
      <c r="L126" t="s">
        <v>1283</v>
      </c>
      <c r="M126">
        <f t="shared" si="7"/>
        <v>1</v>
      </c>
      <c r="N126">
        <f t="shared" si="8"/>
        <v>0</v>
      </c>
      <c r="O126">
        <v>2.5</v>
      </c>
      <c r="P126" t="s">
        <v>1294</v>
      </c>
      <c r="Q126">
        <f t="shared" si="9"/>
        <v>1</v>
      </c>
      <c r="R126">
        <f t="shared" si="10"/>
        <v>0</v>
      </c>
      <c r="S126">
        <v>43.5</v>
      </c>
      <c r="T126">
        <f t="shared" si="11"/>
        <v>51</v>
      </c>
      <c r="U126" s="1">
        <f t="shared" si="12"/>
        <v>11</v>
      </c>
      <c r="V126" t="s">
        <v>1305</v>
      </c>
      <c r="W126" s="4">
        <v>42295</v>
      </c>
      <c r="X126" s="5">
        <v>2015</v>
      </c>
      <c r="Y126" s="5" t="str">
        <f t="shared" si="13"/>
        <v>Week 6Houston2015</v>
      </c>
      <c r="Z126" s="5">
        <f>VLOOKUP(Y126,[1]NFLAttendanceTable!$X$2:$Y$353,2,FALSE)</f>
        <v>58085</v>
      </c>
    </row>
    <row r="127" spans="1:26" x14ac:dyDescent="0.2">
      <c r="A127" s="1" t="s">
        <v>436</v>
      </c>
      <c r="B127" s="1" t="s">
        <v>72</v>
      </c>
      <c r="C127" s="1" t="s">
        <v>1145</v>
      </c>
      <c r="D127" s="1" t="s">
        <v>212</v>
      </c>
      <c r="E127" s="1" t="s">
        <v>47</v>
      </c>
      <c r="F127" s="1" t="s">
        <v>223</v>
      </c>
      <c r="G127" s="1" t="s">
        <v>17</v>
      </c>
      <c r="H127" s="1" t="s">
        <v>1283</v>
      </c>
      <c r="I127" s="3">
        <v>24</v>
      </c>
      <c r="J127" s="3">
        <v>22</v>
      </c>
      <c r="K127">
        <f>IF(ISNUMBER(SEARCH("x",_xlfn.SINGLE(#REF!))),1,0)</f>
        <v>0</v>
      </c>
      <c r="L127" t="s">
        <v>1283</v>
      </c>
      <c r="M127">
        <f t="shared" si="7"/>
        <v>1</v>
      </c>
      <c r="N127">
        <f t="shared" si="8"/>
        <v>0</v>
      </c>
      <c r="O127">
        <v>1.5</v>
      </c>
      <c r="P127" t="s">
        <v>1294</v>
      </c>
      <c r="Q127">
        <f t="shared" si="9"/>
        <v>1</v>
      </c>
      <c r="R127">
        <f t="shared" si="10"/>
        <v>0</v>
      </c>
      <c r="S127">
        <v>44.5</v>
      </c>
      <c r="T127">
        <f t="shared" si="11"/>
        <v>46</v>
      </c>
      <c r="U127" s="1">
        <f t="shared" si="12"/>
        <v>2</v>
      </c>
      <c r="V127" t="s">
        <v>1305</v>
      </c>
      <c r="W127" s="4">
        <v>41182</v>
      </c>
      <c r="X127" s="5">
        <v>2012</v>
      </c>
      <c r="Y127" s="5" t="str">
        <f t="shared" si="13"/>
        <v>Week 4Washington2012</v>
      </c>
      <c r="Z127" s="5">
        <f>VLOOKUP(Y127,[1]NFLAttendanceTable!$R$2:$S$353,2,FALSE)</f>
        <v>58191</v>
      </c>
    </row>
    <row r="128" spans="1:26" x14ac:dyDescent="0.2">
      <c r="A128" s="1" t="s">
        <v>693</v>
      </c>
      <c r="B128" s="1" t="s">
        <v>30</v>
      </c>
      <c r="C128" s="1" t="s">
        <v>694</v>
      </c>
      <c r="D128" s="1" t="s">
        <v>207</v>
      </c>
      <c r="E128" s="1" t="s">
        <v>21</v>
      </c>
      <c r="F128" s="1" t="s">
        <v>29</v>
      </c>
      <c r="G128" s="1" t="s">
        <v>166</v>
      </c>
      <c r="H128" s="1" t="s">
        <v>1284</v>
      </c>
      <c r="I128" s="3">
        <v>26</v>
      </c>
      <c r="J128" s="3">
        <v>36</v>
      </c>
      <c r="K128">
        <f>IF(ISNUMBER(SEARCH("x",_xlfn.SINGLE(#REF!))),1,0)</f>
        <v>0</v>
      </c>
      <c r="L128" t="s">
        <v>1284</v>
      </c>
      <c r="M128">
        <f t="shared" si="7"/>
        <v>0</v>
      </c>
      <c r="N128">
        <f t="shared" si="8"/>
        <v>1</v>
      </c>
      <c r="O128">
        <v>-2.5</v>
      </c>
      <c r="P128" t="s">
        <v>1294</v>
      </c>
      <c r="Q128">
        <f t="shared" si="9"/>
        <v>1</v>
      </c>
      <c r="R128">
        <f t="shared" si="10"/>
        <v>0</v>
      </c>
      <c r="S128">
        <v>41.5</v>
      </c>
      <c r="T128">
        <f t="shared" si="11"/>
        <v>62</v>
      </c>
      <c r="U128" s="1">
        <f t="shared" si="12"/>
        <v>-10</v>
      </c>
      <c r="V128" t="s">
        <v>1305</v>
      </c>
      <c r="W128" s="4">
        <v>40461</v>
      </c>
      <c r="X128" s="5">
        <v>2010</v>
      </c>
      <c r="Y128" s="5" t="str">
        <f t="shared" si="13"/>
        <v>Week 5Buffalo2010</v>
      </c>
      <c r="Z128" s="5">
        <f>VLOOKUP(Y128,[1]NFLAttendanceTable!$U$2:$V$353,2,FALSE)</f>
        <v>58304</v>
      </c>
    </row>
    <row r="129" spans="1:26" x14ac:dyDescent="0.2">
      <c r="A129" s="1" t="s">
        <v>337</v>
      </c>
      <c r="B129" s="1" t="s">
        <v>72</v>
      </c>
      <c r="C129" s="1" t="s">
        <v>737</v>
      </c>
      <c r="D129" s="1" t="s">
        <v>207</v>
      </c>
      <c r="E129" s="1" t="s">
        <v>513</v>
      </c>
      <c r="F129" s="1" t="s">
        <v>42</v>
      </c>
      <c r="G129" s="1" t="s">
        <v>30</v>
      </c>
      <c r="H129" s="1" t="s">
        <v>1284</v>
      </c>
      <c r="I129" s="3">
        <v>31</v>
      </c>
      <c r="J129" s="3">
        <v>38</v>
      </c>
      <c r="K129">
        <f>IF(ISNUMBER(SEARCH("x",_xlfn.SINGLE(#REF!))),1,0)</f>
        <v>0</v>
      </c>
      <c r="L129" t="s">
        <v>1284</v>
      </c>
      <c r="M129">
        <f t="shared" si="7"/>
        <v>0</v>
      </c>
      <c r="N129">
        <f t="shared" si="8"/>
        <v>1</v>
      </c>
      <c r="O129">
        <v>1</v>
      </c>
      <c r="P129" t="s">
        <v>1294</v>
      </c>
      <c r="Q129">
        <f t="shared" si="9"/>
        <v>1</v>
      </c>
      <c r="R129">
        <f t="shared" si="10"/>
        <v>0</v>
      </c>
      <c r="S129">
        <v>41</v>
      </c>
      <c r="T129">
        <f t="shared" si="11"/>
        <v>69</v>
      </c>
      <c r="U129" s="1">
        <f t="shared" si="12"/>
        <v>-7</v>
      </c>
      <c r="V129" t="s">
        <v>1305</v>
      </c>
      <c r="W129" s="4">
        <v>42288</v>
      </c>
      <c r="X129" s="5">
        <v>2015</v>
      </c>
      <c r="Y129" s="5" t="str">
        <f t="shared" si="13"/>
        <v>Week 5Jacksonville2015</v>
      </c>
      <c r="Z129" s="5">
        <f>VLOOKUP(Y129,[1]NFLAttendanceTable!$U$2:$V$353,2,FALSE)</f>
        <v>58490</v>
      </c>
    </row>
    <row r="130" spans="1:26" x14ac:dyDescent="0.2">
      <c r="A130" s="1" t="s">
        <v>378</v>
      </c>
      <c r="B130" s="1" t="s">
        <v>253</v>
      </c>
      <c r="C130" s="1" t="s">
        <v>182</v>
      </c>
      <c r="D130" s="1" t="s">
        <v>221</v>
      </c>
      <c r="E130" s="1" t="s">
        <v>120</v>
      </c>
      <c r="F130" s="1" t="s">
        <v>241</v>
      </c>
      <c r="G130" s="1" t="s">
        <v>96</v>
      </c>
      <c r="H130" s="1" t="s">
        <v>1283</v>
      </c>
      <c r="I130" s="3">
        <v>24</v>
      </c>
      <c r="J130" s="3">
        <v>10</v>
      </c>
      <c r="K130">
        <f>IF(ISNUMBER(SEARCH("x",_xlfn.SINGLE(#REF!))),1,0)</f>
        <v>0</v>
      </c>
      <c r="L130" t="s">
        <v>1283</v>
      </c>
      <c r="M130">
        <f t="shared" ref="M130:M193" si="14">IF(ISNUMBER(SEARCH("W",L:L)),1,0)</f>
        <v>1</v>
      </c>
      <c r="N130">
        <f t="shared" ref="N130:N193" si="15">IF(ISNUMBER(SEARCH("L",L:L)),1,0)</f>
        <v>0</v>
      </c>
      <c r="O130">
        <v>-5.5</v>
      </c>
      <c r="P130" t="s">
        <v>1293</v>
      </c>
      <c r="Q130">
        <f t="shared" ref="Q130:Q193" si="16">IF(ISNUMBER(SEARCH("O",P:P)),1,0)</f>
        <v>0</v>
      </c>
      <c r="R130">
        <f t="shared" ref="R130:R193" si="17">IF(ISNUMBER(SEARCH("U",P:P)),1,0)</f>
        <v>1</v>
      </c>
      <c r="S130">
        <v>48.5</v>
      </c>
      <c r="T130">
        <f t="shared" ref="T130:T193" si="18">I130+J130</f>
        <v>34</v>
      </c>
      <c r="U130" s="1">
        <f t="shared" ref="U130:U193" si="19">(I:I)-(J:J)</f>
        <v>14</v>
      </c>
      <c r="V130" t="s">
        <v>1305</v>
      </c>
      <c r="W130" s="4">
        <v>41896</v>
      </c>
      <c r="X130" s="5">
        <v>2014</v>
      </c>
      <c r="Y130" s="5" t="str">
        <f t="shared" ref="Y130:Y193" si="20">CONCATENATE(D130,G130,X130)</f>
        <v>Week 2Cincinnati2014</v>
      </c>
      <c r="Z130" s="5">
        <f>VLOOKUP(Y130,[1]NFLAttendanceTable!$L$2:$M$353,2,FALSE)</f>
        <v>58574</v>
      </c>
    </row>
    <row r="131" spans="1:26" x14ac:dyDescent="0.2">
      <c r="A131" s="1" t="s">
        <v>324</v>
      </c>
      <c r="B131" s="1" t="s">
        <v>101</v>
      </c>
      <c r="C131" s="1" t="s">
        <v>844</v>
      </c>
      <c r="D131" s="1" t="s">
        <v>191</v>
      </c>
      <c r="E131" s="1" t="s">
        <v>755</v>
      </c>
      <c r="F131" s="1" t="s">
        <v>304</v>
      </c>
      <c r="G131" s="1" t="s">
        <v>40</v>
      </c>
      <c r="H131" s="1" t="s">
        <v>1283</v>
      </c>
      <c r="I131" s="3">
        <v>37</v>
      </c>
      <c r="J131" s="3">
        <v>13</v>
      </c>
      <c r="K131">
        <f>IF(ISNUMBER(SEARCH("x",_xlfn.SINGLE(#REF!))),1,0)</f>
        <v>0</v>
      </c>
      <c r="L131" t="s">
        <v>1283</v>
      </c>
      <c r="M131">
        <f t="shared" si="14"/>
        <v>1</v>
      </c>
      <c r="N131">
        <f t="shared" si="15"/>
        <v>0</v>
      </c>
      <c r="O131">
        <v>7.5</v>
      </c>
      <c r="P131" t="s">
        <v>1294</v>
      </c>
      <c r="Q131">
        <f t="shared" si="16"/>
        <v>1</v>
      </c>
      <c r="R131">
        <f t="shared" si="17"/>
        <v>0</v>
      </c>
      <c r="S131">
        <v>42</v>
      </c>
      <c r="T131">
        <f t="shared" si="18"/>
        <v>50</v>
      </c>
      <c r="U131" s="1">
        <f t="shared" si="19"/>
        <v>24</v>
      </c>
      <c r="V131" t="s">
        <v>1305</v>
      </c>
      <c r="W131" s="4">
        <v>42323</v>
      </c>
      <c r="X131" s="5">
        <v>2015</v>
      </c>
      <c r="Y131" s="5" t="str">
        <f t="shared" si="20"/>
        <v>Week 10Chicago2015</v>
      </c>
      <c r="Z131" s="5">
        <f>VLOOKUP(Y131,[1]NFLAttendanceTable!$AJ$2:$AK$353,2,FALSE)</f>
        <v>58653</v>
      </c>
    </row>
    <row r="132" spans="1:26" x14ac:dyDescent="0.2">
      <c r="A132" s="1" t="s">
        <v>224</v>
      </c>
      <c r="B132" s="1" t="s">
        <v>334</v>
      </c>
      <c r="C132" s="1" t="s">
        <v>999</v>
      </c>
      <c r="D132" s="1" t="s">
        <v>225</v>
      </c>
      <c r="E132" s="1" t="s">
        <v>65</v>
      </c>
      <c r="F132" s="1" t="s">
        <v>107</v>
      </c>
      <c r="G132" s="1" t="s">
        <v>96</v>
      </c>
      <c r="H132" s="1" t="s">
        <v>1283</v>
      </c>
      <c r="I132" s="3">
        <v>34</v>
      </c>
      <c r="J132" s="3">
        <v>23</v>
      </c>
      <c r="K132">
        <f>IF(ISNUMBER(SEARCH("x",_xlfn.SINGLE(#REF!))),1,0)</f>
        <v>0</v>
      </c>
      <c r="L132" t="s">
        <v>1283</v>
      </c>
      <c r="M132">
        <f t="shared" si="14"/>
        <v>1</v>
      </c>
      <c r="N132">
        <f t="shared" si="15"/>
        <v>0</v>
      </c>
      <c r="O132">
        <v>-1</v>
      </c>
      <c r="P132" t="s">
        <v>1294</v>
      </c>
      <c r="Q132">
        <f t="shared" si="16"/>
        <v>1</v>
      </c>
      <c r="R132">
        <f t="shared" si="17"/>
        <v>0</v>
      </c>
      <c r="S132">
        <v>47.5</v>
      </c>
      <c r="T132">
        <f t="shared" si="18"/>
        <v>57</v>
      </c>
      <c r="U132" s="1">
        <f t="shared" si="19"/>
        <v>11</v>
      </c>
      <c r="V132" t="s">
        <v>1305</v>
      </c>
      <c r="W132" s="4">
        <v>43352</v>
      </c>
      <c r="X132" s="5">
        <v>2018</v>
      </c>
      <c r="Y132" s="5" t="str">
        <f t="shared" si="20"/>
        <v>Week 1Cincinnati2018</v>
      </c>
      <c r="Z132" s="5">
        <f>VLOOKUP(Y132,[1]NFLAttendanceTable!$I$2:$J$353,2,FALSE)</f>
        <v>58699</v>
      </c>
    </row>
    <row r="133" spans="1:26" x14ac:dyDescent="0.2">
      <c r="A133" s="1" t="s">
        <v>319</v>
      </c>
      <c r="B133" s="1" t="s">
        <v>132</v>
      </c>
      <c r="C133" s="1" t="s">
        <v>152</v>
      </c>
      <c r="D133" s="1" t="s">
        <v>183</v>
      </c>
      <c r="E133" s="1" t="s">
        <v>296</v>
      </c>
      <c r="F133" s="1" t="s">
        <v>146</v>
      </c>
      <c r="G133" s="1" t="s">
        <v>118</v>
      </c>
      <c r="H133" s="1" t="s">
        <v>1283</v>
      </c>
      <c r="I133" s="3">
        <v>45</v>
      </c>
      <c r="J133" s="3">
        <v>10</v>
      </c>
      <c r="K133">
        <f>IF(ISNUMBER(SEARCH("x",_xlfn.SINGLE(#REF!))),1,0)</f>
        <v>0</v>
      </c>
      <c r="L133" t="s">
        <v>1283</v>
      </c>
      <c r="M133">
        <f t="shared" si="14"/>
        <v>1</v>
      </c>
      <c r="N133">
        <f t="shared" si="15"/>
        <v>0</v>
      </c>
      <c r="O133">
        <v>-10</v>
      </c>
      <c r="P133" t="s">
        <v>1294</v>
      </c>
      <c r="Q133">
        <f t="shared" si="16"/>
        <v>1</v>
      </c>
      <c r="R133">
        <f t="shared" si="17"/>
        <v>0</v>
      </c>
      <c r="S133">
        <v>50.5</v>
      </c>
      <c r="T133">
        <f t="shared" si="18"/>
        <v>55</v>
      </c>
      <c r="U133" s="1">
        <f t="shared" si="19"/>
        <v>35</v>
      </c>
      <c r="V133" t="s">
        <v>1305</v>
      </c>
      <c r="W133" s="4">
        <v>42344</v>
      </c>
      <c r="X133" s="5">
        <v>2015</v>
      </c>
      <c r="Y133" s="5" t="str">
        <f t="shared" si="20"/>
        <v>Week 13Pittsburgh2015</v>
      </c>
      <c r="Z133" s="5">
        <f>VLOOKUP(Y133,[1]NFLAttendanceTable!$AS$2:$AT$353,2,FALSE)</f>
        <v>58701</v>
      </c>
    </row>
    <row r="134" spans="1:26" x14ac:dyDescent="0.2">
      <c r="A134" s="1" t="s">
        <v>1165</v>
      </c>
      <c r="B134" s="1" t="s">
        <v>352</v>
      </c>
      <c r="C134" s="1" t="s">
        <v>1096</v>
      </c>
      <c r="D134" s="1" t="s">
        <v>204</v>
      </c>
      <c r="E134" s="1" t="s">
        <v>32</v>
      </c>
      <c r="F134" s="1" t="s">
        <v>13</v>
      </c>
      <c r="G134" s="1" t="s">
        <v>151</v>
      </c>
      <c r="H134" s="1" t="s">
        <v>1284</v>
      </c>
      <c r="I134" s="3">
        <v>13</v>
      </c>
      <c r="J134" s="3">
        <v>21</v>
      </c>
      <c r="K134">
        <f>IF(ISNUMBER(SEARCH("x",_xlfn.SINGLE(#REF!))),1,0)</f>
        <v>0</v>
      </c>
      <c r="L134" t="s">
        <v>1284</v>
      </c>
      <c r="M134">
        <f t="shared" si="14"/>
        <v>0</v>
      </c>
      <c r="N134">
        <f t="shared" si="15"/>
        <v>1</v>
      </c>
      <c r="O134">
        <v>-3</v>
      </c>
      <c r="P134" t="s">
        <v>1293</v>
      </c>
      <c r="Q134">
        <f t="shared" si="16"/>
        <v>0</v>
      </c>
      <c r="R134">
        <f t="shared" si="17"/>
        <v>1</v>
      </c>
      <c r="S134">
        <v>44</v>
      </c>
      <c r="T134">
        <f t="shared" si="18"/>
        <v>34</v>
      </c>
      <c r="U134" s="1">
        <f t="shared" si="19"/>
        <v>-8</v>
      </c>
      <c r="V134" t="s">
        <v>1301</v>
      </c>
      <c r="W134" s="4">
        <v>42656</v>
      </c>
      <c r="X134" s="5">
        <v>2016</v>
      </c>
      <c r="Y134" s="5" t="str">
        <f t="shared" si="20"/>
        <v>Week 6Denver2016</v>
      </c>
      <c r="Z134" s="5">
        <f>VLOOKUP(Y134,[1]NFLAttendanceTable!$X$2:$Y$353,2,FALSE)</f>
        <v>58904</v>
      </c>
    </row>
    <row r="135" spans="1:26" x14ac:dyDescent="0.2">
      <c r="A135" s="1" t="s">
        <v>429</v>
      </c>
      <c r="B135" s="1" t="s">
        <v>72</v>
      </c>
      <c r="C135" s="1" t="s">
        <v>1171</v>
      </c>
      <c r="D135" s="1" t="s">
        <v>203</v>
      </c>
      <c r="E135" s="1" t="s">
        <v>65</v>
      </c>
      <c r="F135" s="1" t="s">
        <v>179</v>
      </c>
      <c r="G135" s="1" t="s">
        <v>43</v>
      </c>
      <c r="H135" s="1" t="s">
        <v>1283</v>
      </c>
      <c r="I135" s="3">
        <v>35</v>
      </c>
      <c r="J135" s="3">
        <v>28</v>
      </c>
      <c r="K135">
        <f>IF(ISNUMBER(SEARCH("x",_xlfn.SINGLE(#REF!))),1,0)</f>
        <v>0</v>
      </c>
      <c r="L135" t="s">
        <v>1283</v>
      </c>
      <c r="M135">
        <f t="shared" si="14"/>
        <v>1</v>
      </c>
      <c r="N135">
        <f t="shared" si="15"/>
        <v>0</v>
      </c>
      <c r="O135">
        <v>-1</v>
      </c>
      <c r="P135" t="s">
        <v>1294</v>
      </c>
      <c r="Q135">
        <f t="shared" si="16"/>
        <v>1</v>
      </c>
      <c r="R135">
        <f t="shared" si="17"/>
        <v>0</v>
      </c>
      <c r="S135">
        <v>49.5</v>
      </c>
      <c r="T135">
        <f t="shared" si="18"/>
        <v>63</v>
      </c>
      <c r="U135" s="1">
        <f t="shared" si="19"/>
        <v>7</v>
      </c>
      <c r="V135" t="s">
        <v>1305</v>
      </c>
      <c r="W135" s="4">
        <v>41203</v>
      </c>
      <c r="X135" s="5">
        <v>2012</v>
      </c>
      <c r="Y135" s="5" t="str">
        <f t="shared" si="20"/>
        <v>Week 7New Orleans2012</v>
      </c>
      <c r="Z135" s="5">
        <f>VLOOKUP(Y135,[1]NFLAttendanceTable!$AA$2:$AB$353,2,FALSE)</f>
        <v>58906</v>
      </c>
    </row>
    <row r="136" spans="1:26" x14ac:dyDescent="0.2">
      <c r="A136" s="1" t="s">
        <v>446</v>
      </c>
      <c r="B136" s="1" t="s">
        <v>359</v>
      </c>
      <c r="C136" s="1" t="s">
        <v>932</v>
      </c>
      <c r="D136" s="1" t="s">
        <v>173</v>
      </c>
      <c r="E136" s="1" t="s">
        <v>517</v>
      </c>
      <c r="F136" s="1" t="s">
        <v>107</v>
      </c>
      <c r="G136" s="1" t="s">
        <v>375</v>
      </c>
      <c r="H136" s="1" t="s">
        <v>1284</v>
      </c>
      <c r="I136" s="3">
        <v>27</v>
      </c>
      <c r="J136" s="3">
        <v>28</v>
      </c>
      <c r="K136">
        <f>IF(ISNUMBER(SEARCH("x",_xlfn.SINGLE(#REF!))),1,0)</f>
        <v>0</v>
      </c>
      <c r="L136" t="s">
        <v>1289</v>
      </c>
      <c r="M136">
        <f t="shared" si="14"/>
        <v>0</v>
      </c>
      <c r="N136">
        <f t="shared" si="15"/>
        <v>0</v>
      </c>
      <c r="O136">
        <v>1</v>
      </c>
      <c r="P136" t="s">
        <v>1294</v>
      </c>
      <c r="Q136">
        <f t="shared" si="16"/>
        <v>1</v>
      </c>
      <c r="R136">
        <f t="shared" si="17"/>
        <v>0</v>
      </c>
      <c r="S136">
        <v>47.5</v>
      </c>
      <c r="T136">
        <f t="shared" si="18"/>
        <v>55</v>
      </c>
      <c r="U136" s="1">
        <f t="shared" si="19"/>
        <v>-1</v>
      </c>
      <c r="V136" t="s">
        <v>1305</v>
      </c>
      <c r="W136" s="4">
        <v>40895</v>
      </c>
      <c r="X136" s="5">
        <v>2011</v>
      </c>
      <c r="Y136" s="5" t="str">
        <f t="shared" si="20"/>
        <v>Week 15Oakland2011</v>
      </c>
      <c r="Z136" s="5">
        <f>VLOOKUP(Y136,[1]NFLAttendanceTable!$AY$2:$AZ$353,2,FALSE)</f>
        <v>59069</v>
      </c>
    </row>
    <row r="137" spans="1:26" x14ac:dyDescent="0.2">
      <c r="A137" s="1" t="s">
        <v>175</v>
      </c>
      <c r="B137" s="1" t="s">
        <v>55</v>
      </c>
      <c r="C137" s="1" t="s">
        <v>887</v>
      </c>
      <c r="D137" s="1" t="s">
        <v>178</v>
      </c>
      <c r="E137" s="1" t="s">
        <v>370</v>
      </c>
      <c r="F137" s="1" t="s">
        <v>297</v>
      </c>
      <c r="G137" s="1" t="s">
        <v>390</v>
      </c>
      <c r="H137" s="1" t="s">
        <v>1283</v>
      </c>
      <c r="I137" s="3">
        <v>26</v>
      </c>
      <c r="J137" s="3">
        <v>20</v>
      </c>
      <c r="K137">
        <f>IF(ISNUMBER(SEARCH("x",_xlfn.SINGLE(#REF!))),1,0)</f>
        <v>0</v>
      </c>
      <c r="L137" t="s">
        <v>1283</v>
      </c>
      <c r="M137">
        <f t="shared" si="14"/>
        <v>1</v>
      </c>
      <c r="N137">
        <f t="shared" si="15"/>
        <v>0</v>
      </c>
      <c r="O137">
        <v>1</v>
      </c>
      <c r="P137" t="s">
        <v>1293</v>
      </c>
      <c r="Q137">
        <f t="shared" si="16"/>
        <v>0</v>
      </c>
      <c r="R137">
        <f t="shared" si="17"/>
        <v>1</v>
      </c>
      <c r="S137">
        <v>47.5</v>
      </c>
      <c r="T137">
        <f t="shared" si="18"/>
        <v>46</v>
      </c>
      <c r="U137" s="1">
        <f t="shared" si="19"/>
        <v>6</v>
      </c>
      <c r="V137" t="s">
        <v>1305</v>
      </c>
      <c r="W137" s="4">
        <v>43443</v>
      </c>
      <c r="X137" s="5">
        <v>2018</v>
      </c>
      <c r="Y137" s="5" t="str">
        <f t="shared" si="20"/>
        <v>Week 14Cleveland2018</v>
      </c>
      <c r="Z137" s="5">
        <f>VLOOKUP(Y137,[1]NFLAttendanceTable!$AV$2:$AW$353,2,FALSE)</f>
        <v>59392</v>
      </c>
    </row>
    <row r="138" spans="1:26" x14ac:dyDescent="0.2">
      <c r="A138" s="1" t="s">
        <v>604</v>
      </c>
      <c r="B138" s="1" t="s">
        <v>104</v>
      </c>
      <c r="C138" s="1" t="s">
        <v>590</v>
      </c>
      <c r="D138" s="1" t="s">
        <v>187</v>
      </c>
      <c r="E138" s="1" t="s">
        <v>631</v>
      </c>
      <c r="F138" s="1" t="s">
        <v>131</v>
      </c>
      <c r="G138" s="1" t="s">
        <v>30</v>
      </c>
      <c r="H138" s="1" t="s">
        <v>1284</v>
      </c>
      <c r="I138" s="3">
        <v>25</v>
      </c>
      <c r="J138" s="3">
        <v>31</v>
      </c>
      <c r="K138">
        <f>IF(ISNUMBER(SEARCH("x",_xlfn.SINGLE(#REF!))),1,0)</f>
        <v>0</v>
      </c>
      <c r="L138" t="s">
        <v>1284</v>
      </c>
      <c r="M138">
        <f t="shared" si="14"/>
        <v>0</v>
      </c>
      <c r="N138">
        <f t="shared" si="15"/>
        <v>1</v>
      </c>
      <c r="O138">
        <v>-5</v>
      </c>
      <c r="P138" t="s">
        <v>1294</v>
      </c>
      <c r="Q138">
        <f t="shared" si="16"/>
        <v>1</v>
      </c>
      <c r="R138">
        <f t="shared" si="17"/>
        <v>0</v>
      </c>
      <c r="S138">
        <v>47</v>
      </c>
      <c r="T138">
        <f t="shared" si="18"/>
        <v>56</v>
      </c>
      <c r="U138" s="1">
        <f t="shared" si="19"/>
        <v>-6</v>
      </c>
      <c r="V138" t="s">
        <v>1305</v>
      </c>
      <c r="W138" s="4">
        <v>42337</v>
      </c>
      <c r="X138" s="5">
        <v>2015</v>
      </c>
      <c r="Y138" s="5" t="str">
        <f t="shared" si="20"/>
        <v>Week 12Jacksonville2015</v>
      </c>
      <c r="Z138" s="5">
        <f>VLOOKUP(Y138,[1]NFLAttendanceTable!$AP$2:$AQ$353,2,FALSE)</f>
        <v>59477</v>
      </c>
    </row>
    <row r="139" spans="1:26" x14ac:dyDescent="0.2">
      <c r="A139" s="1" t="s">
        <v>280</v>
      </c>
      <c r="B139" s="1" t="s">
        <v>201</v>
      </c>
      <c r="C139" s="1" t="s">
        <v>526</v>
      </c>
      <c r="D139" s="1" t="s">
        <v>187</v>
      </c>
      <c r="E139" s="1" t="s">
        <v>97</v>
      </c>
      <c r="F139" s="1" t="s">
        <v>29</v>
      </c>
      <c r="G139" s="1" t="s">
        <v>113</v>
      </c>
      <c r="H139" s="1" t="s">
        <v>1283</v>
      </c>
      <c r="I139" s="3">
        <v>27</v>
      </c>
      <c r="J139" s="3">
        <v>21</v>
      </c>
      <c r="K139">
        <f>IF(ISNUMBER(SEARCH("x",_xlfn.SINGLE(#REF!))),1,0)</f>
        <v>0</v>
      </c>
      <c r="L139" t="s">
        <v>1284</v>
      </c>
      <c r="M139">
        <f t="shared" si="14"/>
        <v>0</v>
      </c>
      <c r="N139">
        <f t="shared" si="15"/>
        <v>1</v>
      </c>
      <c r="O139">
        <v>-6.5</v>
      </c>
      <c r="P139" t="s">
        <v>1294</v>
      </c>
      <c r="Q139">
        <f t="shared" si="16"/>
        <v>1</v>
      </c>
      <c r="R139">
        <f t="shared" si="17"/>
        <v>0</v>
      </c>
      <c r="S139">
        <v>41.5</v>
      </c>
      <c r="T139">
        <f t="shared" si="18"/>
        <v>48</v>
      </c>
      <c r="U139" s="1">
        <f t="shared" si="19"/>
        <v>6</v>
      </c>
      <c r="V139" t="s">
        <v>1305</v>
      </c>
      <c r="W139" s="4">
        <v>42701</v>
      </c>
      <c r="X139" s="5">
        <v>2016</v>
      </c>
      <c r="Y139" s="5" t="str">
        <f t="shared" si="20"/>
        <v>Week 12Tennessee2016</v>
      </c>
      <c r="Z139" s="5">
        <f>VLOOKUP(Y139,[1]NFLAttendanceTable!$AP$2:$AQ$353,2,FALSE)</f>
        <v>59494</v>
      </c>
    </row>
    <row r="140" spans="1:26" x14ac:dyDescent="0.2">
      <c r="A140" s="1" t="s">
        <v>681</v>
      </c>
      <c r="B140" s="1" t="s">
        <v>43</v>
      </c>
      <c r="C140" s="1" t="s">
        <v>1006</v>
      </c>
      <c r="D140" s="1" t="s">
        <v>183</v>
      </c>
      <c r="E140" s="1" t="s">
        <v>685</v>
      </c>
      <c r="F140" s="1" t="s">
        <v>157</v>
      </c>
      <c r="G140" s="1" t="s">
        <v>96</v>
      </c>
      <c r="H140" s="1" t="s">
        <v>1284</v>
      </c>
      <c r="I140" s="3">
        <v>30</v>
      </c>
      <c r="J140" s="3">
        <v>34</v>
      </c>
      <c r="K140">
        <f>IF(ISNUMBER(SEARCH("x",_xlfn.SINGLE(#REF!))),1,0)</f>
        <v>0</v>
      </c>
      <c r="L140" t="s">
        <v>1283</v>
      </c>
      <c r="M140">
        <f t="shared" si="14"/>
        <v>1</v>
      </c>
      <c r="N140">
        <f t="shared" si="15"/>
        <v>0</v>
      </c>
      <c r="O140">
        <v>6.5</v>
      </c>
      <c r="P140" t="s">
        <v>1294</v>
      </c>
      <c r="Q140">
        <f t="shared" si="16"/>
        <v>1</v>
      </c>
      <c r="R140">
        <f t="shared" si="17"/>
        <v>0</v>
      </c>
      <c r="S140">
        <v>45</v>
      </c>
      <c r="T140">
        <f t="shared" si="18"/>
        <v>64</v>
      </c>
      <c r="U140" s="1">
        <f t="shared" si="19"/>
        <v>-4</v>
      </c>
      <c r="V140" t="s">
        <v>1305</v>
      </c>
      <c r="W140" s="4">
        <v>40517</v>
      </c>
      <c r="X140" s="5">
        <v>2010</v>
      </c>
      <c r="Y140" s="5" t="str">
        <f t="shared" si="20"/>
        <v>Week 13Cincinnati2010</v>
      </c>
      <c r="Z140" s="5">
        <f>VLOOKUP(Y140,[1]NFLAttendanceTable!$AS$2:$AT$353,2,FALSE)</f>
        <v>59963</v>
      </c>
    </row>
    <row r="141" spans="1:26" x14ac:dyDescent="0.2">
      <c r="A141" s="1" t="s">
        <v>586</v>
      </c>
      <c r="B141" s="1" t="s">
        <v>294</v>
      </c>
      <c r="C141" s="1" t="s">
        <v>792</v>
      </c>
      <c r="D141" s="1" t="s">
        <v>178</v>
      </c>
      <c r="E141" s="1" t="s">
        <v>318</v>
      </c>
      <c r="F141" s="1" t="s">
        <v>600</v>
      </c>
      <c r="G141" s="1" t="s">
        <v>96</v>
      </c>
      <c r="H141" s="1" t="s">
        <v>1283</v>
      </c>
      <c r="I141" s="3">
        <v>23</v>
      </c>
      <c r="J141" s="3">
        <v>10</v>
      </c>
      <c r="K141">
        <f>IF(ISNUMBER(SEARCH("x",_xlfn.SINGLE(#REF!))),1,0)</f>
        <v>0</v>
      </c>
      <c r="L141" t="s">
        <v>1283</v>
      </c>
      <c r="M141">
        <f t="shared" si="14"/>
        <v>1</v>
      </c>
      <c r="N141">
        <f t="shared" si="15"/>
        <v>0</v>
      </c>
      <c r="O141">
        <v>-4.5</v>
      </c>
      <c r="P141" t="s">
        <v>1293</v>
      </c>
      <c r="Q141">
        <f t="shared" si="16"/>
        <v>0</v>
      </c>
      <c r="R141">
        <f t="shared" si="17"/>
        <v>1</v>
      </c>
      <c r="S141">
        <v>42</v>
      </c>
      <c r="T141">
        <f t="shared" si="18"/>
        <v>33</v>
      </c>
      <c r="U141" s="1">
        <f t="shared" si="19"/>
        <v>13</v>
      </c>
      <c r="V141" t="s">
        <v>1305</v>
      </c>
      <c r="W141" s="4">
        <v>42715</v>
      </c>
      <c r="X141" s="5">
        <v>2016</v>
      </c>
      <c r="Y141" s="5" t="str">
        <f t="shared" si="20"/>
        <v>Week 14Cincinnati2016</v>
      </c>
      <c r="Z141" s="5">
        <f>VLOOKUP(Y141,[1]NFLAttendanceTable!$AV$2:$AW$353,2,FALSE)</f>
        <v>60028</v>
      </c>
    </row>
    <row r="142" spans="1:26" x14ac:dyDescent="0.2">
      <c r="A142" s="1" t="s">
        <v>721</v>
      </c>
      <c r="B142" s="1" t="s">
        <v>171</v>
      </c>
      <c r="C142" s="1" t="s">
        <v>925</v>
      </c>
      <c r="D142" s="1" t="s">
        <v>178</v>
      </c>
      <c r="E142" s="1" t="s">
        <v>578</v>
      </c>
      <c r="F142" s="1" t="s">
        <v>16</v>
      </c>
      <c r="G142" s="1" t="s">
        <v>136</v>
      </c>
      <c r="H142" s="1" t="s">
        <v>1284</v>
      </c>
      <c r="I142" s="3">
        <v>38</v>
      </c>
      <c r="J142" s="3">
        <v>39</v>
      </c>
      <c r="K142">
        <f>IF(ISNUMBER(SEARCH("x",_xlfn.SINGLE(#REF!))),1,0)</f>
        <v>0</v>
      </c>
      <c r="L142" t="s">
        <v>1283</v>
      </c>
      <c r="M142">
        <f t="shared" si="14"/>
        <v>1</v>
      </c>
      <c r="N142">
        <f t="shared" si="15"/>
        <v>0</v>
      </c>
      <c r="O142">
        <v>6</v>
      </c>
      <c r="P142" t="s">
        <v>1294</v>
      </c>
      <c r="Q142">
        <f t="shared" si="16"/>
        <v>1</v>
      </c>
      <c r="R142">
        <f t="shared" si="17"/>
        <v>0</v>
      </c>
      <c r="S142">
        <v>43</v>
      </c>
      <c r="T142">
        <f t="shared" si="18"/>
        <v>77</v>
      </c>
      <c r="U142" s="1">
        <f t="shared" si="19"/>
        <v>-1</v>
      </c>
      <c r="V142" t="s">
        <v>1305</v>
      </c>
      <c r="W142" s="4">
        <v>43079</v>
      </c>
      <c r="X142" s="5">
        <v>2017</v>
      </c>
      <c r="Y142" s="5" t="str">
        <f t="shared" si="20"/>
        <v>Week 14Baltimore2017</v>
      </c>
      <c r="Z142" s="5">
        <f>VLOOKUP(Y142,[1]NFLAttendanceTable!$AV$2:$AW$353,2,FALSE)</f>
        <v>60069</v>
      </c>
    </row>
    <row r="143" spans="1:26" x14ac:dyDescent="0.2">
      <c r="A143" s="1" t="s">
        <v>387</v>
      </c>
      <c r="B143" s="1" t="s">
        <v>219</v>
      </c>
      <c r="C143" s="1" t="s">
        <v>128</v>
      </c>
      <c r="D143" s="1" t="s">
        <v>173</v>
      </c>
      <c r="E143" s="1" t="s">
        <v>15</v>
      </c>
      <c r="F143" s="1" t="s">
        <v>16</v>
      </c>
      <c r="G143" s="1" t="s">
        <v>166</v>
      </c>
      <c r="H143" s="1" t="s">
        <v>1283</v>
      </c>
      <c r="I143" s="3">
        <v>27</v>
      </c>
      <c r="J143" s="3">
        <v>20</v>
      </c>
      <c r="K143">
        <f>IF(ISNUMBER(SEARCH("x",_xlfn.SINGLE(#REF!))),1,0)</f>
        <v>0</v>
      </c>
      <c r="L143" t="s">
        <v>1283</v>
      </c>
      <c r="M143">
        <f t="shared" si="14"/>
        <v>1</v>
      </c>
      <c r="N143">
        <f t="shared" si="15"/>
        <v>0</v>
      </c>
      <c r="O143">
        <v>-4</v>
      </c>
      <c r="P143" t="s">
        <v>1294</v>
      </c>
      <c r="Q143">
        <f t="shared" si="16"/>
        <v>1</v>
      </c>
      <c r="R143">
        <f t="shared" si="17"/>
        <v>0</v>
      </c>
      <c r="S143">
        <v>43</v>
      </c>
      <c r="T143">
        <f t="shared" si="18"/>
        <v>47</v>
      </c>
      <c r="U143" s="1">
        <f t="shared" si="19"/>
        <v>7</v>
      </c>
      <c r="V143" t="s">
        <v>1305</v>
      </c>
      <c r="W143" s="4">
        <v>41623</v>
      </c>
      <c r="X143" s="5">
        <v>2013</v>
      </c>
      <c r="Y143" s="5" t="str">
        <f t="shared" si="20"/>
        <v>Week 15Buffalo2013</v>
      </c>
      <c r="Z143" s="5">
        <f>VLOOKUP(Y143,[1]NFLAttendanceTable!$AY$2:$AZ$353,2,FALSE)</f>
        <v>60085</v>
      </c>
    </row>
    <row r="144" spans="1:26" x14ac:dyDescent="0.2">
      <c r="A144" s="1" t="s">
        <v>230</v>
      </c>
      <c r="B144" s="1" t="s">
        <v>88</v>
      </c>
      <c r="C144" s="1" t="s">
        <v>28</v>
      </c>
      <c r="D144" s="1" t="s">
        <v>168</v>
      </c>
      <c r="E144" s="1" t="s">
        <v>679</v>
      </c>
      <c r="F144" s="1" t="s">
        <v>66</v>
      </c>
      <c r="G144" s="1" t="s">
        <v>113</v>
      </c>
      <c r="H144" s="1" t="s">
        <v>1284</v>
      </c>
      <c r="I144" s="3">
        <v>23</v>
      </c>
      <c r="J144" s="3">
        <v>27</v>
      </c>
      <c r="K144">
        <f>IF(ISNUMBER(SEARCH("x",_xlfn.SINGLE(#REF!))),1,0)</f>
        <v>0</v>
      </c>
      <c r="L144" t="s">
        <v>1283</v>
      </c>
      <c r="M144">
        <f t="shared" si="14"/>
        <v>1</v>
      </c>
      <c r="N144">
        <f t="shared" si="15"/>
        <v>0</v>
      </c>
      <c r="O144">
        <v>5.5</v>
      </c>
      <c r="P144" t="s">
        <v>1294</v>
      </c>
      <c r="Q144">
        <f t="shared" si="16"/>
        <v>1</v>
      </c>
      <c r="R144">
        <f t="shared" si="17"/>
        <v>0</v>
      </c>
      <c r="S144">
        <v>46</v>
      </c>
      <c r="T144">
        <f t="shared" si="18"/>
        <v>50</v>
      </c>
      <c r="U144" s="1">
        <f t="shared" si="19"/>
        <v>-4</v>
      </c>
      <c r="V144" t="s">
        <v>1305</v>
      </c>
      <c r="W144" s="4">
        <v>43093</v>
      </c>
      <c r="X144" s="5">
        <v>2017</v>
      </c>
      <c r="Y144" s="5" t="str">
        <f t="shared" si="20"/>
        <v>Week 16Tennessee2017</v>
      </c>
      <c r="Z144" s="5">
        <f>VLOOKUP(Y144,[1]NFLAttendanceTable!$BB$2:$BC$353,2,FALSE)</f>
        <v>60097</v>
      </c>
    </row>
    <row r="145" spans="1:26" x14ac:dyDescent="0.2">
      <c r="A145" s="1" t="s">
        <v>659</v>
      </c>
      <c r="B145" s="1" t="s">
        <v>154</v>
      </c>
      <c r="C145" s="1" t="s">
        <v>800</v>
      </c>
      <c r="D145" s="1" t="s">
        <v>216</v>
      </c>
      <c r="E145" s="1" t="s">
        <v>513</v>
      </c>
      <c r="F145" s="1" t="s">
        <v>76</v>
      </c>
      <c r="G145" s="1" t="s">
        <v>210</v>
      </c>
      <c r="H145" s="1" t="s">
        <v>1284</v>
      </c>
      <c r="I145" s="3">
        <v>20</v>
      </c>
      <c r="J145" s="3">
        <v>23</v>
      </c>
      <c r="K145">
        <f>IF(ISNUMBER(SEARCH("x",_xlfn.SINGLE(#REF!))),1,0)</f>
        <v>0</v>
      </c>
      <c r="L145" t="s">
        <v>1284</v>
      </c>
      <c r="M145">
        <f t="shared" si="14"/>
        <v>0</v>
      </c>
      <c r="N145">
        <f t="shared" si="15"/>
        <v>1</v>
      </c>
      <c r="O145">
        <v>1</v>
      </c>
      <c r="P145" t="s">
        <v>1294</v>
      </c>
      <c r="Q145">
        <f t="shared" si="16"/>
        <v>1</v>
      </c>
      <c r="R145">
        <f t="shared" si="17"/>
        <v>0</v>
      </c>
      <c r="S145">
        <v>40.5</v>
      </c>
      <c r="T145">
        <f t="shared" si="18"/>
        <v>43</v>
      </c>
      <c r="U145" s="1">
        <f t="shared" si="19"/>
        <v>-3</v>
      </c>
      <c r="V145" t="s">
        <v>1305</v>
      </c>
      <c r="W145" s="4">
        <v>41175</v>
      </c>
      <c r="X145" s="5">
        <v>2012</v>
      </c>
      <c r="Y145" s="5" t="str">
        <f t="shared" si="20"/>
        <v>Week 3Miami2012</v>
      </c>
      <c r="Z145" s="5">
        <f>VLOOKUP(Y145,[1]NFLAttendanceTable!$O$2:$P$353,2,FALSE)</f>
        <v>60102</v>
      </c>
    </row>
    <row r="146" spans="1:26" x14ac:dyDescent="0.2">
      <c r="A146" s="1" t="s">
        <v>594</v>
      </c>
      <c r="B146" s="1" t="s">
        <v>219</v>
      </c>
      <c r="C146" s="1" t="s">
        <v>37</v>
      </c>
      <c r="D146" s="1" t="s">
        <v>216</v>
      </c>
      <c r="E146" s="1" t="s">
        <v>21</v>
      </c>
      <c r="F146" s="1" t="s">
        <v>126</v>
      </c>
      <c r="G146" s="1" t="s">
        <v>136</v>
      </c>
      <c r="H146" s="1" t="s">
        <v>1283</v>
      </c>
      <c r="I146" s="3">
        <v>19</v>
      </c>
      <c r="J146" s="3">
        <v>17</v>
      </c>
      <c r="K146">
        <f>IF(ISNUMBER(SEARCH("x",_xlfn.SINGLE(#REF!))),1,0)</f>
        <v>0</v>
      </c>
      <c r="L146" t="s">
        <v>1284</v>
      </c>
      <c r="M146">
        <f t="shared" si="14"/>
        <v>0</v>
      </c>
      <c r="N146">
        <f t="shared" si="15"/>
        <v>1</v>
      </c>
      <c r="O146">
        <v>-2.5</v>
      </c>
      <c r="P146" t="s">
        <v>1293</v>
      </c>
      <c r="Q146">
        <f t="shared" si="16"/>
        <v>0</v>
      </c>
      <c r="R146">
        <f t="shared" si="17"/>
        <v>1</v>
      </c>
      <c r="S146">
        <v>45</v>
      </c>
      <c r="T146">
        <f t="shared" si="18"/>
        <v>36</v>
      </c>
      <c r="U146" s="1">
        <f t="shared" si="19"/>
        <v>2</v>
      </c>
      <c r="V146" t="s">
        <v>1305</v>
      </c>
      <c r="W146" s="4">
        <v>42638</v>
      </c>
      <c r="X146" s="5">
        <v>2016</v>
      </c>
      <c r="Y146" s="5" t="str">
        <f t="shared" si="20"/>
        <v>Week 3Baltimore2016</v>
      </c>
      <c r="Z146" s="5">
        <f>VLOOKUP(Y146,[1]NFLAttendanceTable!$O$2:$P$353,2,FALSE)</f>
        <v>60127</v>
      </c>
    </row>
    <row r="147" spans="1:26" x14ac:dyDescent="0.2">
      <c r="A147" s="1" t="s">
        <v>732</v>
      </c>
      <c r="B147" s="1" t="s">
        <v>101</v>
      </c>
      <c r="C147" s="1" t="s">
        <v>1109</v>
      </c>
      <c r="D147" s="1" t="s">
        <v>225</v>
      </c>
      <c r="E147" s="1" t="s">
        <v>546</v>
      </c>
      <c r="F147" s="1" t="s">
        <v>29</v>
      </c>
      <c r="G147" s="1" t="s">
        <v>132</v>
      </c>
      <c r="H147" s="1" t="s">
        <v>1284</v>
      </c>
      <c r="I147" s="3">
        <v>9</v>
      </c>
      <c r="J147" s="3">
        <v>46</v>
      </c>
      <c r="K147">
        <f>IF(ISNUMBER(SEARCH("x",_xlfn.SINGLE(#REF!))),1,0)</f>
        <v>0</v>
      </c>
      <c r="L147" t="s">
        <v>1284</v>
      </c>
      <c r="M147">
        <f t="shared" si="14"/>
        <v>0</v>
      </c>
      <c r="N147">
        <f t="shared" si="15"/>
        <v>1</v>
      </c>
      <c r="O147">
        <v>3.5</v>
      </c>
      <c r="P147" t="s">
        <v>1294</v>
      </c>
      <c r="Q147">
        <f t="shared" si="16"/>
        <v>1</v>
      </c>
      <c r="R147">
        <f t="shared" si="17"/>
        <v>0</v>
      </c>
      <c r="S147">
        <v>41.5</v>
      </c>
      <c r="T147">
        <f t="shared" si="18"/>
        <v>55</v>
      </c>
      <c r="U147" s="1">
        <f t="shared" si="19"/>
        <v>-37</v>
      </c>
      <c r="V147" t="s">
        <v>1305</v>
      </c>
      <c r="W147" s="4">
        <v>42988</v>
      </c>
      <c r="X147" s="5">
        <v>2017</v>
      </c>
      <c r="Y147" s="5" t="str">
        <f t="shared" si="20"/>
        <v>Week 1Indianapolis2017</v>
      </c>
      <c r="Z147" s="5">
        <f>VLOOKUP(Y147,[1]NFLAttendanceTable!$I$2:$J$353,2,FALSE)</f>
        <v>60128</v>
      </c>
    </row>
    <row r="148" spans="1:26" x14ac:dyDescent="0.2">
      <c r="A148" s="1" t="s">
        <v>785</v>
      </c>
      <c r="B148" s="1" t="s">
        <v>55</v>
      </c>
      <c r="C148" s="1" t="s">
        <v>558</v>
      </c>
      <c r="D148" s="1" t="s">
        <v>187</v>
      </c>
      <c r="E148" s="1" t="s">
        <v>481</v>
      </c>
      <c r="F148" s="1" t="s">
        <v>563</v>
      </c>
      <c r="G148" s="1" t="s">
        <v>210</v>
      </c>
      <c r="H148" s="1" t="s">
        <v>1284</v>
      </c>
      <c r="I148" s="3">
        <v>16</v>
      </c>
      <c r="J148" s="3">
        <v>20</v>
      </c>
      <c r="K148">
        <f>IF(ISNUMBER(SEARCH("x",_xlfn.SINGLE(#REF!))),1,0)</f>
        <v>0</v>
      </c>
      <c r="L148" t="s">
        <v>1283</v>
      </c>
      <c r="M148">
        <f t="shared" si="14"/>
        <v>1</v>
      </c>
      <c r="N148">
        <f t="shared" si="15"/>
        <v>0</v>
      </c>
      <c r="O148">
        <v>4.5</v>
      </c>
      <c r="P148" t="s">
        <v>1293</v>
      </c>
      <c r="Q148">
        <f t="shared" si="16"/>
        <v>0</v>
      </c>
      <c r="R148">
        <f t="shared" si="17"/>
        <v>1</v>
      </c>
      <c r="S148">
        <v>40</v>
      </c>
      <c r="T148">
        <f t="shared" si="18"/>
        <v>36</v>
      </c>
      <c r="U148" s="1">
        <f t="shared" si="19"/>
        <v>-4</v>
      </c>
      <c r="V148" t="s">
        <v>1305</v>
      </c>
      <c r="W148" s="4">
        <v>41602</v>
      </c>
      <c r="X148" s="5">
        <v>2013</v>
      </c>
      <c r="Y148" s="5" t="str">
        <f t="shared" si="20"/>
        <v>Week 12Miami2013</v>
      </c>
      <c r="Z148" s="5">
        <f>VLOOKUP(Y148,[1]NFLAttendanceTable!$AP$2:$AQ$353,2,FALSE)</f>
        <v>60156</v>
      </c>
    </row>
    <row r="149" spans="1:26" x14ac:dyDescent="0.2">
      <c r="A149" s="1" t="s">
        <v>426</v>
      </c>
      <c r="B149" s="1" t="s">
        <v>113</v>
      </c>
      <c r="C149" s="1" t="s">
        <v>798</v>
      </c>
      <c r="D149" s="1" t="s">
        <v>191</v>
      </c>
      <c r="E149" s="1" t="s">
        <v>97</v>
      </c>
      <c r="F149" s="1" t="s">
        <v>13</v>
      </c>
      <c r="G149" s="1" t="s">
        <v>210</v>
      </c>
      <c r="H149" s="1" t="s">
        <v>1284</v>
      </c>
      <c r="I149" s="3">
        <v>3</v>
      </c>
      <c r="J149" s="3">
        <v>37</v>
      </c>
      <c r="K149">
        <f>IF(ISNUMBER(SEARCH("x",_xlfn.SINGLE(#REF!))),1,0)</f>
        <v>0</v>
      </c>
      <c r="L149" t="s">
        <v>1284</v>
      </c>
      <c r="M149">
        <f t="shared" si="14"/>
        <v>0</v>
      </c>
      <c r="N149">
        <f t="shared" si="15"/>
        <v>1</v>
      </c>
      <c r="O149">
        <v>-6.5</v>
      </c>
      <c r="P149" t="s">
        <v>1293</v>
      </c>
      <c r="Q149">
        <f t="shared" si="16"/>
        <v>0</v>
      </c>
      <c r="R149">
        <f t="shared" si="17"/>
        <v>1</v>
      </c>
      <c r="S149">
        <v>44</v>
      </c>
      <c r="T149">
        <f t="shared" si="18"/>
        <v>40</v>
      </c>
      <c r="U149" s="1">
        <f t="shared" si="19"/>
        <v>-34</v>
      </c>
      <c r="V149" t="s">
        <v>1305</v>
      </c>
      <c r="W149" s="4">
        <v>41224</v>
      </c>
      <c r="X149" s="5">
        <v>2012</v>
      </c>
      <c r="Y149" s="5" t="str">
        <f t="shared" si="20"/>
        <v>Week 10Miami2012</v>
      </c>
      <c r="Z149" s="5">
        <f>VLOOKUP(Y149,[1]NFLAttendanceTable!$AJ$2:$AK$353,2,FALSE)</f>
        <v>60165</v>
      </c>
    </row>
    <row r="150" spans="1:26" x14ac:dyDescent="0.2">
      <c r="A150" s="1" t="s">
        <v>772</v>
      </c>
      <c r="B150" s="1" t="s">
        <v>23</v>
      </c>
      <c r="C150" s="1" t="s">
        <v>1051</v>
      </c>
      <c r="D150" s="1" t="s">
        <v>248</v>
      </c>
      <c r="E150" s="1" t="s">
        <v>222</v>
      </c>
      <c r="F150" s="1" t="s">
        <v>150</v>
      </c>
      <c r="G150" s="1" t="s">
        <v>375</v>
      </c>
      <c r="H150" s="1" t="s">
        <v>1284</v>
      </c>
      <c r="I150" s="3">
        <v>13</v>
      </c>
      <c r="J150" s="3">
        <v>18</v>
      </c>
      <c r="K150">
        <f>IF(ISNUMBER(SEARCH("x",_xlfn.SINGLE(#REF!))),1,0)</f>
        <v>0</v>
      </c>
      <c r="L150" t="s">
        <v>1284</v>
      </c>
      <c r="M150">
        <f t="shared" si="14"/>
        <v>0</v>
      </c>
      <c r="N150">
        <f t="shared" si="15"/>
        <v>1</v>
      </c>
      <c r="O150">
        <v>-2</v>
      </c>
      <c r="P150" t="s">
        <v>1293</v>
      </c>
      <c r="Q150">
        <f t="shared" si="16"/>
        <v>0</v>
      </c>
      <c r="R150">
        <f t="shared" si="17"/>
        <v>1</v>
      </c>
      <c r="S150">
        <v>50</v>
      </c>
      <c r="T150">
        <f t="shared" si="18"/>
        <v>31</v>
      </c>
      <c r="U150" s="1">
        <f t="shared" si="19"/>
        <v>-5</v>
      </c>
      <c r="V150" t="s">
        <v>1305</v>
      </c>
      <c r="W150" s="4">
        <v>42330</v>
      </c>
      <c r="X150" s="5">
        <v>2015</v>
      </c>
      <c r="Y150" s="5" t="str">
        <f t="shared" si="20"/>
        <v>Week 11Oakland2015</v>
      </c>
      <c r="Z150" s="5">
        <f>VLOOKUP(Y150,[1]NFLAttendanceTable!$AM$2:$AN$353,2,FALSE)</f>
        <v>60202</v>
      </c>
    </row>
    <row r="151" spans="1:26" x14ac:dyDescent="0.2">
      <c r="A151" s="1" t="s">
        <v>527</v>
      </c>
      <c r="B151" s="1" t="s">
        <v>101</v>
      </c>
      <c r="C151" s="1" t="s">
        <v>119</v>
      </c>
      <c r="D151" s="1" t="s">
        <v>216</v>
      </c>
      <c r="E151" s="1" t="s">
        <v>213</v>
      </c>
      <c r="F151" s="1" t="s">
        <v>397</v>
      </c>
      <c r="G151" s="1" t="s">
        <v>50</v>
      </c>
      <c r="H151" s="1" t="s">
        <v>1283</v>
      </c>
      <c r="I151" s="3">
        <v>36</v>
      </c>
      <c r="J151" s="3">
        <v>17</v>
      </c>
      <c r="K151">
        <f>IF(ISNUMBER(SEARCH("x",_xlfn.SINGLE(#REF!))),1,0)</f>
        <v>0</v>
      </c>
      <c r="L151" t="s">
        <v>1283</v>
      </c>
      <c r="M151">
        <f t="shared" si="14"/>
        <v>1</v>
      </c>
      <c r="N151">
        <f t="shared" si="15"/>
        <v>0</v>
      </c>
      <c r="O151">
        <v>-6.5</v>
      </c>
      <c r="P151" t="s">
        <v>1294</v>
      </c>
      <c r="Q151">
        <f t="shared" si="16"/>
        <v>1</v>
      </c>
      <c r="R151">
        <f t="shared" si="17"/>
        <v>0</v>
      </c>
      <c r="S151">
        <v>42.5</v>
      </c>
      <c r="T151">
        <f t="shared" si="18"/>
        <v>53</v>
      </c>
      <c r="U151" s="1">
        <f t="shared" si="19"/>
        <v>19</v>
      </c>
      <c r="V151" t="s">
        <v>1305</v>
      </c>
      <c r="W151" s="4">
        <v>40083</v>
      </c>
      <c r="X151" s="5">
        <v>2009</v>
      </c>
      <c r="Y151" s="5" t="str">
        <f t="shared" si="20"/>
        <v>Week 3Green Bay2009</v>
      </c>
      <c r="Z151" s="5">
        <f>VLOOKUP(Y151,[1]NFLAttendanceTable!$O$2:$P$353,2,FALSE)</f>
        <v>60234</v>
      </c>
    </row>
    <row r="152" spans="1:26" x14ac:dyDescent="0.2">
      <c r="A152" s="1" t="s">
        <v>632</v>
      </c>
      <c r="B152" s="1" t="s">
        <v>104</v>
      </c>
      <c r="C152" s="1" t="s">
        <v>461</v>
      </c>
      <c r="D152" s="1" t="s">
        <v>248</v>
      </c>
      <c r="E152" s="1" t="s">
        <v>8</v>
      </c>
      <c r="F152" s="1" t="s">
        <v>39</v>
      </c>
      <c r="G152" s="1" t="s">
        <v>210</v>
      </c>
      <c r="H152" s="1" t="s">
        <v>1283</v>
      </c>
      <c r="I152" s="3">
        <v>20</v>
      </c>
      <c r="J152" s="3">
        <v>16</v>
      </c>
      <c r="K152">
        <f>IF(ISNUMBER(SEARCH("x",_xlfn.SINGLE(#REF!))),1,0)</f>
        <v>0</v>
      </c>
      <c r="L152" t="s">
        <v>1283</v>
      </c>
      <c r="M152">
        <f t="shared" si="14"/>
        <v>1</v>
      </c>
      <c r="N152">
        <f t="shared" si="15"/>
        <v>0</v>
      </c>
      <c r="O152">
        <v>2.5</v>
      </c>
      <c r="P152" t="s">
        <v>1293</v>
      </c>
      <c r="Q152">
        <f t="shared" si="16"/>
        <v>0</v>
      </c>
      <c r="R152">
        <f t="shared" si="17"/>
        <v>1</v>
      </c>
      <c r="S152">
        <v>44.5</v>
      </c>
      <c r="T152">
        <f t="shared" si="18"/>
        <v>36</v>
      </c>
      <c r="U152" s="1">
        <f t="shared" si="19"/>
        <v>4</v>
      </c>
      <c r="V152" t="s">
        <v>1305</v>
      </c>
      <c r="W152" s="4">
        <v>41595</v>
      </c>
      <c r="X152" s="5">
        <v>2013</v>
      </c>
      <c r="Y152" s="5" t="str">
        <f t="shared" si="20"/>
        <v>Week 11Miami2013</v>
      </c>
      <c r="Z152" s="5">
        <f>VLOOKUP(Y152,[1]NFLAttendanceTable!$AM$2:$AN$353,2,FALSE)</f>
        <v>60256</v>
      </c>
    </row>
    <row r="153" spans="1:26" x14ac:dyDescent="0.2">
      <c r="A153" s="1" t="s">
        <v>432</v>
      </c>
      <c r="B153" s="1" t="s">
        <v>306</v>
      </c>
      <c r="C153" s="1" t="s">
        <v>656</v>
      </c>
      <c r="D153" s="1" t="s">
        <v>204</v>
      </c>
      <c r="E153" s="1" t="s">
        <v>596</v>
      </c>
      <c r="F153" s="1" t="s">
        <v>13</v>
      </c>
      <c r="G153" s="1" t="s">
        <v>166</v>
      </c>
      <c r="H153" s="1" t="s">
        <v>1283</v>
      </c>
      <c r="I153" s="3">
        <v>19</v>
      </c>
      <c r="J153" s="3">
        <v>16</v>
      </c>
      <c r="K153">
        <f>IF(ISNUMBER(SEARCH("x",_xlfn.SINGLE(#REF!))),1,0)</f>
        <v>0</v>
      </c>
      <c r="L153" t="s">
        <v>1283</v>
      </c>
      <c r="M153">
        <f t="shared" si="14"/>
        <v>1</v>
      </c>
      <c r="N153">
        <f t="shared" si="15"/>
        <v>0</v>
      </c>
      <c r="O153">
        <v>5</v>
      </c>
      <c r="P153" t="s">
        <v>1293</v>
      </c>
      <c r="Q153">
        <f t="shared" si="16"/>
        <v>0</v>
      </c>
      <c r="R153">
        <f t="shared" si="17"/>
        <v>1</v>
      </c>
      <c r="S153">
        <v>44</v>
      </c>
      <c r="T153">
        <f t="shared" si="18"/>
        <v>35</v>
      </c>
      <c r="U153" s="1">
        <f t="shared" si="19"/>
        <v>3</v>
      </c>
      <c r="V153" t="s">
        <v>1305</v>
      </c>
      <c r="W153" s="4">
        <v>41196</v>
      </c>
      <c r="X153" s="5">
        <v>2012</v>
      </c>
      <c r="Y153" s="5" t="str">
        <f t="shared" si="20"/>
        <v>Week 6Buffalo2012</v>
      </c>
      <c r="Z153" s="5">
        <f>VLOOKUP(Y153,[1]NFLAttendanceTable!$X$2:$Y$353,2,FALSE)</f>
        <v>60385</v>
      </c>
    </row>
    <row r="154" spans="1:26" x14ac:dyDescent="0.2">
      <c r="A154" s="1" t="s">
        <v>634</v>
      </c>
      <c r="B154" s="1" t="s">
        <v>171</v>
      </c>
      <c r="C154" s="1" t="s">
        <v>635</v>
      </c>
      <c r="D154" s="1" t="s">
        <v>191</v>
      </c>
      <c r="E154" s="1" t="s">
        <v>75</v>
      </c>
      <c r="F154" s="1" t="s">
        <v>536</v>
      </c>
      <c r="G154" s="1" t="s">
        <v>166</v>
      </c>
      <c r="H154" s="1" t="s">
        <v>1284</v>
      </c>
      <c r="I154" s="3">
        <v>10</v>
      </c>
      <c r="J154" s="3">
        <v>23</v>
      </c>
      <c r="K154">
        <f>IF(ISNUMBER(SEARCH("x",_xlfn.SINGLE(#REF!))),1,0)</f>
        <v>0</v>
      </c>
      <c r="L154" t="s">
        <v>1284</v>
      </c>
      <c r="M154">
        <f t="shared" si="14"/>
        <v>0</v>
      </c>
      <c r="N154">
        <f t="shared" si="15"/>
        <v>1</v>
      </c>
      <c r="O154">
        <v>3</v>
      </c>
      <c r="P154" t="s">
        <v>1293</v>
      </c>
      <c r="Q154">
        <f t="shared" si="16"/>
        <v>0</v>
      </c>
      <c r="R154">
        <f t="shared" si="17"/>
        <v>1</v>
      </c>
      <c r="S154">
        <v>42.5</v>
      </c>
      <c r="T154">
        <f t="shared" si="18"/>
        <v>33</v>
      </c>
      <c r="U154" s="1">
        <f t="shared" si="19"/>
        <v>-13</v>
      </c>
      <c r="V154" t="s">
        <v>1305</v>
      </c>
      <c r="W154" s="4">
        <v>41588</v>
      </c>
      <c r="X154" s="5">
        <v>2013</v>
      </c>
      <c r="Y154" s="5" t="str">
        <f t="shared" si="20"/>
        <v>Week 10Buffalo2013</v>
      </c>
      <c r="Z154" s="5">
        <f>VLOOKUP(Y154,[1]NFLAttendanceTable!$AJ$2:$AK$353,2,FALSE)</f>
        <v>60406</v>
      </c>
    </row>
    <row r="155" spans="1:26" x14ac:dyDescent="0.2">
      <c r="A155" s="1" t="s">
        <v>1091</v>
      </c>
      <c r="B155" s="1" t="s">
        <v>219</v>
      </c>
      <c r="C155" s="1" t="s">
        <v>236</v>
      </c>
      <c r="D155" s="1" t="s">
        <v>178</v>
      </c>
      <c r="E155" s="1" t="s">
        <v>32</v>
      </c>
      <c r="F155" s="1" t="s">
        <v>159</v>
      </c>
      <c r="G155" s="1" t="s">
        <v>122</v>
      </c>
      <c r="H155" s="1" t="s">
        <v>1284</v>
      </c>
      <c r="I155" s="3">
        <v>20</v>
      </c>
      <c r="J155" s="3">
        <v>27</v>
      </c>
      <c r="K155">
        <f>IF(ISNUMBER(SEARCH("x",_xlfn.SINGLE(#REF!))),1,0)</f>
        <v>0</v>
      </c>
      <c r="L155" t="s">
        <v>1284</v>
      </c>
      <c r="M155">
        <f t="shared" si="14"/>
        <v>0</v>
      </c>
      <c r="N155">
        <f t="shared" si="15"/>
        <v>1</v>
      </c>
      <c r="O155">
        <v>-3</v>
      </c>
      <c r="P155" t="s">
        <v>1294</v>
      </c>
      <c r="Q155">
        <f t="shared" si="16"/>
        <v>1</v>
      </c>
      <c r="R155">
        <f t="shared" si="17"/>
        <v>0</v>
      </c>
      <c r="S155">
        <v>43.5</v>
      </c>
      <c r="T155">
        <f t="shared" si="18"/>
        <v>47</v>
      </c>
      <c r="U155" s="1">
        <f t="shared" si="19"/>
        <v>-7</v>
      </c>
      <c r="V155" t="s">
        <v>1301</v>
      </c>
      <c r="W155" s="4">
        <v>41613</v>
      </c>
      <c r="X155" s="5">
        <v>2013</v>
      </c>
      <c r="Y155" s="5" t="str">
        <f t="shared" si="20"/>
        <v>Week 14Houston2013</v>
      </c>
      <c r="Z155" s="5">
        <f>VLOOKUP(Y155,[1]NFLAttendanceTable!$AV$2:$AW$353,2,FALSE)</f>
        <v>60414</v>
      </c>
    </row>
    <row r="156" spans="1:26" x14ac:dyDescent="0.2">
      <c r="A156" s="1" t="s">
        <v>404</v>
      </c>
      <c r="B156" s="1" t="s">
        <v>306</v>
      </c>
      <c r="C156" s="1" t="s">
        <v>1202</v>
      </c>
      <c r="D156" s="1" t="s">
        <v>207</v>
      </c>
      <c r="E156" s="1" t="s">
        <v>32</v>
      </c>
      <c r="F156" s="1" t="s">
        <v>505</v>
      </c>
      <c r="G156" s="1" t="s">
        <v>55</v>
      </c>
      <c r="H156" s="1" t="s">
        <v>1284</v>
      </c>
      <c r="I156" s="3">
        <v>6</v>
      </c>
      <c r="J156" s="3">
        <v>22</v>
      </c>
      <c r="K156">
        <f>IF(ISNUMBER(SEARCH("x",_xlfn.SINGLE(#REF!))),1,0)</f>
        <v>0</v>
      </c>
      <c r="L156" t="s">
        <v>1284</v>
      </c>
      <c r="M156">
        <f t="shared" si="14"/>
        <v>0</v>
      </c>
      <c r="N156">
        <f t="shared" si="15"/>
        <v>1</v>
      </c>
      <c r="O156">
        <v>-3</v>
      </c>
      <c r="P156" t="s">
        <v>1293</v>
      </c>
      <c r="Q156">
        <f t="shared" si="16"/>
        <v>0</v>
      </c>
      <c r="R156">
        <f t="shared" si="17"/>
        <v>1</v>
      </c>
      <c r="S156">
        <v>41.5</v>
      </c>
      <c r="T156">
        <f t="shared" si="18"/>
        <v>28</v>
      </c>
      <c r="U156" s="1">
        <f t="shared" si="19"/>
        <v>-16</v>
      </c>
      <c r="V156" t="s">
        <v>1305</v>
      </c>
      <c r="W156" s="4">
        <v>41553</v>
      </c>
      <c r="X156" s="5">
        <v>2013</v>
      </c>
      <c r="Y156" s="5" t="str">
        <f t="shared" si="20"/>
        <v>Week 5Carolina2013</v>
      </c>
      <c r="Z156" s="5">
        <f>VLOOKUP(Y156,[1]NFLAttendanceTable!$U$2:$V$353,2,FALSE)</f>
        <v>60426</v>
      </c>
    </row>
    <row r="157" spans="1:26" x14ac:dyDescent="0.2">
      <c r="A157" s="1" t="s">
        <v>384</v>
      </c>
      <c r="B157" s="1" t="s">
        <v>113</v>
      </c>
      <c r="C157" s="1" t="s">
        <v>558</v>
      </c>
      <c r="D157" s="1" t="s">
        <v>168</v>
      </c>
      <c r="E157" s="1" t="s">
        <v>1131</v>
      </c>
      <c r="F157" s="1" t="s">
        <v>13</v>
      </c>
      <c r="G157" s="1" t="s">
        <v>30</v>
      </c>
      <c r="H157" s="1" t="s">
        <v>1284</v>
      </c>
      <c r="I157" s="3">
        <v>16</v>
      </c>
      <c r="J157" s="3">
        <v>20</v>
      </c>
      <c r="K157">
        <f>IF(ISNUMBER(SEARCH("x",_xlfn.SINGLE(#REF!))),1,0)</f>
        <v>0</v>
      </c>
      <c r="L157" t="s">
        <v>1289</v>
      </c>
      <c r="M157">
        <f t="shared" si="14"/>
        <v>0</v>
      </c>
      <c r="N157">
        <f t="shared" si="15"/>
        <v>0</v>
      </c>
      <c r="O157">
        <v>4</v>
      </c>
      <c r="P157" t="s">
        <v>1293</v>
      </c>
      <c r="Q157">
        <f t="shared" si="16"/>
        <v>0</v>
      </c>
      <c r="R157">
        <f t="shared" si="17"/>
        <v>1</v>
      </c>
      <c r="S157">
        <v>44</v>
      </c>
      <c r="T157">
        <f t="shared" si="18"/>
        <v>36</v>
      </c>
      <c r="U157" s="1">
        <f t="shared" si="19"/>
        <v>-4</v>
      </c>
      <c r="V157" t="s">
        <v>1305</v>
      </c>
      <c r="W157" s="4">
        <v>41630</v>
      </c>
      <c r="X157" s="5">
        <v>2013</v>
      </c>
      <c r="Y157" s="5" t="str">
        <f t="shared" si="20"/>
        <v>Week 16Jacksonville2013</v>
      </c>
      <c r="Z157" s="5">
        <f>VLOOKUP(Y157,[1]NFLAttendanceTable!$BB$2:$BC$353,2,FALSE)</f>
        <v>60559</v>
      </c>
    </row>
    <row r="158" spans="1:26" x14ac:dyDescent="0.2">
      <c r="A158" s="1" t="s">
        <v>400</v>
      </c>
      <c r="B158" s="1" t="s">
        <v>176</v>
      </c>
      <c r="C158" s="1" t="s">
        <v>307</v>
      </c>
      <c r="D158" s="1" t="s">
        <v>203</v>
      </c>
      <c r="E158" s="1" t="s">
        <v>578</v>
      </c>
      <c r="F158" s="1" t="s">
        <v>159</v>
      </c>
      <c r="G158" s="1" t="s">
        <v>166</v>
      </c>
      <c r="H158" s="1" t="s">
        <v>1283</v>
      </c>
      <c r="I158" s="3">
        <v>23</v>
      </c>
      <c r="J158" s="3">
        <v>21</v>
      </c>
      <c r="K158">
        <f>IF(ISNUMBER(SEARCH("x",_xlfn.SINGLE(#REF!))),1,0)</f>
        <v>0</v>
      </c>
      <c r="L158" t="s">
        <v>1283</v>
      </c>
      <c r="M158">
        <f t="shared" si="14"/>
        <v>1</v>
      </c>
      <c r="N158">
        <f t="shared" si="15"/>
        <v>0</v>
      </c>
      <c r="O158">
        <v>6</v>
      </c>
      <c r="P158" t="s">
        <v>1294</v>
      </c>
      <c r="Q158">
        <f t="shared" si="16"/>
        <v>1</v>
      </c>
      <c r="R158">
        <f t="shared" si="17"/>
        <v>0</v>
      </c>
      <c r="S158">
        <v>43.5</v>
      </c>
      <c r="T158">
        <f t="shared" si="18"/>
        <v>44</v>
      </c>
      <c r="U158" s="1">
        <f t="shared" si="19"/>
        <v>2</v>
      </c>
      <c r="V158" t="s">
        <v>1305</v>
      </c>
      <c r="W158" s="4">
        <v>41567</v>
      </c>
      <c r="X158" s="5">
        <v>2013</v>
      </c>
      <c r="Y158" s="5" t="str">
        <f t="shared" si="20"/>
        <v>Week 7Buffalo2013</v>
      </c>
      <c r="Z158" s="5">
        <f>VLOOKUP(Y158,[1]NFLAttendanceTable!$AA$2:$AB$353,2,FALSE)</f>
        <v>60592</v>
      </c>
    </row>
    <row r="159" spans="1:26" x14ac:dyDescent="0.2">
      <c r="A159" s="1" t="s">
        <v>1065</v>
      </c>
      <c r="B159" s="1" t="s">
        <v>113</v>
      </c>
      <c r="C159" s="1" t="s">
        <v>1066</v>
      </c>
      <c r="D159" s="1" t="s">
        <v>248</v>
      </c>
      <c r="E159" s="1" t="s">
        <v>134</v>
      </c>
      <c r="F159" s="1" t="s">
        <v>223</v>
      </c>
      <c r="G159" s="1" t="s">
        <v>118</v>
      </c>
      <c r="H159" s="1" t="s">
        <v>1283</v>
      </c>
      <c r="I159" s="3">
        <v>40</v>
      </c>
      <c r="J159" s="3">
        <v>17</v>
      </c>
      <c r="K159">
        <f>IF(ISNUMBER(SEARCH("x",_xlfn.SINGLE(#REF!))),1,0)</f>
        <v>0</v>
      </c>
      <c r="L159" t="s">
        <v>1283</v>
      </c>
      <c r="M159">
        <f t="shared" si="14"/>
        <v>1</v>
      </c>
      <c r="N159">
        <f t="shared" si="15"/>
        <v>0</v>
      </c>
      <c r="O159">
        <v>-7</v>
      </c>
      <c r="P159" t="s">
        <v>1294</v>
      </c>
      <c r="Q159">
        <f t="shared" si="16"/>
        <v>1</v>
      </c>
      <c r="R159">
        <f t="shared" si="17"/>
        <v>0</v>
      </c>
      <c r="S159">
        <v>44.5</v>
      </c>
      <c r="T159">
        <f t="shared" si="18"/>
        <v>57</v>
      </c>
      <c r="U159" s="1">
        <f t="shared" si="19"/>
        <v>23</v>
      </c>
      <c r="V159" t="s">
        <v>1301</v>
      </c>
      <c r="W159" s="4">
        <v>43055</v>
      </c>
      <c r="X159" s="5">
        <v>2017</v>
      </c>
      <c r="Y159" s="5" t="str">
        <f t="shared" si="20"/>
        <v>Week 11Pittsburgh2017</v>
      </c>
      <c r="Z159" s="5">
        <f>VLOOKUP(Y159,[1]NFLAttendanceTable!$AM$2:$AN$353,2,FALSE)</f>
        <v>60703</v>
      </c>
    </row>
    <row r="160" spans="1:26" x14ac:dyDescent="0.2">
      <c r="A160" s="1" t="s">
        <v>952</v>
      </c>
      <c r="B160" s="1" t="s">
        <v>17</v>
      </c>
      <c r="C160" s="1" t="s">
        <v>1149</v>
      </c>
      <c r="D160" s="1" t="s">
        <v>168</v>
      </c>
      <c r="E160" s="1" t="s">
        <v>970</v>
      </c>
      <c r="F160" s="1" t="s">
        <v>19</v>
      </c>
      <c r="G160" s="1" t="s">
        <v>113</v>
      </c>
      <c r="H160" s="1" t="s">
        <v>1283</v>
      </c>
      <c r="I160" s="3">
        <v>25</v>
      </c>
      <c r="J160" s="3">
        <v>16</v>
      </c>
      <c r="K160">
        <f>IF(ISNUMBER(SEARCH("x",_xlfn.SINGLE(#REF!))),1,0)</f>
        <v>0</v>
      </c>
      <c r="L160" t="s">
        <v>1284</v>
      </c>
      <c r="M160">
        <f t="shared" si="14"/>
        <v>0</v>
      </c>
      <c r="N160">
        <f t="shared" si="15"/>
        <v>1</v>
      </c>
      <c r="O160">
        <v>-11.5</v>
      </c>
      <c r="P160" t="s">
        <v>1294</v>
      </c>
      <c r="Q160">
        <f t="shared" si="16"/>
        <v>1</v>
      </c>
      <c r="R160">
        <f t="shared" si="17"/>
        <v>0</v>
      </c>
      <c r="S160">
        <v>37.5</v>
      </c>
      <c r="T160">
        <f t="shared" si="18"/>
        <v>41</v>
      </c>
      <c r="U160" s="1">
        <f t="shared" si="19"/>
        <v>9</v>
      </c>
      <c r="V160" t="s">
        <v>1303</v>
      </c>
      <c r="W160" s="4">
        <v>43456</v>
      </c>
      <c r="X160" s="5">
        <v>2018</v>
      </c>
      <c r="Y160" s="5" t="str">
        <f t="shared" si="20"/>
        <v>Week 16Tennessee2018</v>
      </c>
      <c r="Z160" s="5">
        <f>VLOOKUP(Y160,[1]NFLAttendanceTable!$BB$2:$BC$353,2,FALSE)</f>
        <v>60746</v>
      </c>
    </row>
    <row r="161" spans="1:26" x14ac:dyDescent="0.2">
      <c r="A161" s="1" t="s">
        <v>1045</v>
      </c>
      <c r="B161" s="1" t="s">
        <v>171</v>
      </c>
      <c r="C161" s="1" t="s">
        <v>1046</v>
      </c>
      <c r="D161" s="1" t="s">
        <v>178</v>
      </c>
      <c r="E161" s="1" t="s">
        <v>696</v>
      </c>
      <c r="F161" s="1" t="s">
        <v>563</v>
      </c>
      <c r="G161" s="1" t="s">
        <v>390</v>
      </c>
      <c r="H161" s="1" t="s">
        <v>1284</v>
      </c>
      <c r="I161" s="3">
        <v>3</v>
      </c>
      <c r="J161" s="3">
        <v>14</v>
      </c>
      <c r="K161">
        <f>IF(ISNUMBER(SEARCH("x",_xlfn.SINGLE(#REF!))),1,0)</f>
        <v>0</v>
      </c>
      <c r="L161" t="s">
        <v>1283</v>
      </c>
      <c r="M161">
        <f t="shared" si="14"/>
        <v>1</v>
      </c>
      <c r="N161">
        <f t="shared" si="15"/>
        <v>0</v>
      </c>
      <c r="O161">
        <v>14</v>
      </c>
      <c r="P161" t="s">
        <v>1293</v>
      </c>
      <c r="Q161">
        <f t="shared" si="16"/>
        <v>0</v>
      </c>
      <c r="R161">
        <f t="shared" si="17"/>
        <v>1</v>
      </c>
      <c r="S161">
        <v>40</v>
      </c>
      <c r="T161">
        <f t="shared" si="18"/>
        <v>17</v>
      </c>
      <c r="U161" s="1">
        <f t="shared" si="19"/>
        <v>-11</v>
      </c>
      <c r="V161" t="s">
        <v>1301</v>
      </c>
      <c r="W161" s="4">
        <v>40885</v>
      </c>
      <c r="X161" s="5">
        <v>2011</v>
      </c>
      <c r="Y161" s="5" t="str">
        <f t="shared" si="20"/>
        <v>Week 14Cleveland2011</v>
      </c>
      <c r="Z161" s="5">
        <f>VLOOKUP(Y161,[1]NFLAttendanceTable!$AV$2:$AW$353,2,FALSE)</f>
        <v>60754</v>
      </c>
    </row>
    <row r="162" spans="1:26" x14ac:dyDescent="0.2">
      <c r="A162" s="1" t="s">
        <v>835</v>
      </c>
      <c r="B162" s="1" t="s">
        <v>405</v>
      </c>
      <c r="C162" s="1" t="s">
        <v>836</v>
      </c>
      <c r="D162" s="1" t="s">
        <v>212</v>
      </c>
      <c r="E162" s="1" t="s">
        <v>582</v>
      </c>
      <c r="F162" s="1" t="s">
        <v>112</v>
      </c>
      <c r="G162" s="1" t="s">
        <v>210</v>
      </c>
      <c r="H162" s="1" t="s">
        <v>1284</v>
      </c>
      <c r="I162" s="3">
        <v>7</v>
      </c>
      <c r="J162" s="3">
        <v>22</v>
      </c>
      <c r="K162">
        <f>IF(ISNUMBER(SEARCH("x",_xlfn.SINGLE(#REF!))),1,0)</f>
        <v>0</v>
      </c>
      <c r="L162" t="s">
        <v>1284</v>
      </c>
      <c r="M162">
        <f t="shared" si="14"/>
        <v>0</v>
      </c>
      <c r="N162">
        <f t="shared" si="15"/>
        <v>1</v>
      </c>
      <c r="O162">
        <v>7.5</v>
      </c>
      <c r="P162" t="s">
        <v>1293</v>
      </c>
      <c r="Q162">
        <f t="shared" si="16"/>
        <v>0</v>
      </c>
      <c r="R162">
        <f t="shared" si="17"/>
        <v>1</v>
      </c>
      <c r="S162">
        <v>46</v>
      </c>
      <c r="T162">
        <f t="shared" si="18"/>
        <v>29</v>
      </c>
      <c r="U162" s="1">
        <f t="shared" si="19"/>
        <v>-15</v>
      </c>
      <c r="V162" t="s">
        <v>1301</v>
      </c>
      <c r="W162" s="4">
        <v>42642</v>
      </c>
      <c r="X162" s="5">
        <v>2016</v>
      </c>
      <c r="Y162" s="5" t="str">
        <f t="shared" si="20"/>
        <v>Week 4Miami2016</v>
      </c>
      <c r="Z162" s="5">
        <f>VLOOKUP(Y162,[1]NFLAttendanceTable!$R$2:$S$353,2,FALSE)</f>
        <v>60834</v>
      </c>
    </row>
    <row r="163" spans="1:26" x14ac:dyDescent="0.2">
      <c r="A163" s="1" t="s">
        <v>634</v>
      </c>
      <c r="B163" s="1" t="s">
        <v>306</v>
      </c>
      <c r="C163" s="1" t="s">
        <v>673</v>
      </c>
      <c r="D163" s="1" t="s">
        <v>191</v>
      </c>
      <c r="E163" s="1" t="s">
        <v>69</v>
      </c>
      <c r="F163" s="1" t="s">
        <v>29</v>
      </c>
      <c r="G163" s="1" t="s">
        <v>122</v>
      </c>
      <c r="H163" s="1" t="s">
        <v>1284</v>
      </c>
      <c r="I163" s="3">
        <v>24</v>
      </c>
      <c r="J163" s="3">
        <v>27</v>
      </c>
      <c r="K163">
        <f>IF(ISNUMBER(SEARCH("x",_xlfn.SINGLE(#REF!))),1,0)</f>
        <v>0</v>
      </c>
      <c r="L163" t="s">
        <v>1283</v>
      </c>
      <c r="M163">
        <f t="shared" si="14"/>
        <v>1</v>
      </c>
      <c r="N163">
        <f t="shared" si="15"/>
        <v>0</v>
      </c>
      <c r="O163">
        <v>3.5</v>
      </c>
      <c r="P163" t="s">
        <v>1294</v>
      </c>
      <c r="Q163">
        <f t="shared" si="16"/>
        <v>1</v>
      </c>
      <c r="R163">
        <f t="shared" si="17"/>
        <v>0</v>
      </c>
      <c r="S163">
        <v>41.5</v>
      </c>
      <c r="T163">
        <f t="shared" si="18"/>
        <v>51</v>
      </c>
      <c r="U163" s="1">
        <f t="shared" si="19"/>
        <v>-3</v>
      </c>
      <c r="V163" t="s">
        <v>1305</v>
      </c>
      <c r="W163" s="4">
        <v>41588</v>
      </c>
      <c r="X163" s="5">
        <v>2013</v>
      </c>
      <c r="Y163" s="5" t="str">
        <f t="shared" si="20"/>
        <v>Week 10Houston2013</v>
      </c>
      <c r="Z163" s="5">
        <f>VLOOKUP(Y163,[1]NFLAttendanceTable!$AJ$2:$AK$353,2,FALSE)</f>
        <v>60845</v>
      </c>
    </row>
    <row r="164" spans="1:26" x14ac:dyDescent="0.2">
      <c r="A164" s="1" t="s">
        <v>348</v>
      </c>
      <c r="B164" s="1" t="s">
        <v>127</v>
      </c>
      <c r="C164" s="1" t="s">
        <v>756</v>
      </c>
      <c r="D164" s="1" t="s">
        <v>168</v>
      </c>
      <c r="E164" s="1" t="s">
        <v>18</v>
      </c>
      <c r="F164" s="1" t="s">
        <v>144</v>
      </c>
      <c r="G164" s="1" t="s">
        <v>118</v>
      </c>
      <c r="H164" s="1" t="s">
        <v>1283</v>
      </c>
      <c r="I164" s="3">
        <v>20</v>
      </c>
      <c r="J164" s="3">
        <v>12</v>
      </c>
      <c r="K164">
        <f>IF(ISNUMBER(SEARCH("x",_xlfn.SINGLE(#REF!))),1,0)</f>
        <v>0</v>
      </c>
      <c r="L164" t="s">
        <v>1283</v>
      </c>
      <c r="M164">
        <f t="shared" si="14"/>
        <v>1</v>
      </c>
      <c r="N164">
        <f t="shared" si="15"/>
        <v>0</v>
      </c>
      <c r="O164">
        <v>-2.5</v>
      </c>
      <c r="P164" t="s">
        <v>1293</v>
      </c>
      <c r="Q164">
        <f t="shared" si="16"/>
        <v>0</v>
      </c>
      <c r="R164">
        <f t="shared" si="17"/>
        <v>1</v>
      </c>
      <c r="S164">
        <v>49.5</v>
      </c>
      <c r="T164">
        <f t="shared" si="18"/>
        <v>32</v>
      </c>
      <c r="U164" s="1">
        <f t="shared" si="19"/>
        <v>8</v>
      </c>
      <c r="V164" t="s">
        <v>1305</v>
      </c>
      <c r="W164" s="4">
        <v>41994</v>
      </c>
      <c r="X164" s="5">
        <v>2014</v>
      </c>
      <c r="Y164" s="5" t="str">
        <f t="shared" si="20"/>
        <v>Week 16Pittsburgh2014</v>
      </c>
      <c r="Z164" s="5">
        <f>VLOOKUP(Y164,[1]NFLAttendanceTable!$BB$2:$BC$353,2,FALSE)</f>
        <v>60865</v>
      </c>
    </row>
    <row r="165" spans="1:26" x14ac:dyDescent="0.2">
      <c r="A165" s="1" t="s">
        <v>785</v>
      </c>
      <c r="B165" s="1" t="s">
        <v>306</v>
      </c>
      <c r="C165" s="1" t="s">
        <v>1119</v>
      </c>
      <c r="D165" s="1" t="s">
        <v>187</v>
      </c>
      <c r="E165" s="1" t="s">
        <v>546</v>
      </c>
      <c r="F165" s="1" t="s">
        <v>223</v>
      </c>
      <c r="G165" s="1" t="s">
        <v>132</v>
      </c>
      <c r="H165" s="1" t="s">
        <v>1284</v>
      </c>
      <c r="I165" s="3">
        <v>11</v>
      </c>
      <c r="J165" s="3">
        <v>40</v>
      </c>
      <c r="K165">
        <f>IF(ISNUMBER(SEARCH("x",_xlfn.SINGLE(#REF!))),1,0)</f>
        <v>0</v>
      </c>
      <c r="L165" t="s">
        <v>1284</v>
      </c>
      <c r="M165">
        <f t="shared" si="14"/>
        <v>0</v>
      </c>
      <c r="N165">
        <f t="shared" si="15"/>
        <v>1</v>
      </c>
      <c r="O165">
        <v>3.5</v>
      </c>
      <c r="P165" t="s">
        <v>1294</v>
      </c>
      <c r="Q165">
        <f t="shared" si="16"/>
        <v>1</v>
      </c>
      <c r="R165">
        <f t="shared" si="17"/>
        <v>0</v>
      </c>
      <c r="S165">
        <v>44.5</v>
      </c>
      <c r="T165">
        <f t="shared" si="18"/>
        <v>51</v>
      </c>
      <c r="U165" s="1">
        <f t="shared" si="19"/>
        <v>-29</v>
      </c>
      <c r="V165" t="s">
        <v>1305</v>
      </c>
      <c r="W165" s="4">
        <v>41602</v>
      </c>
      <c r="X165" s="5">
        <v>2013</v>
      </c>
      <c r="Y165" s="5" t="str">
        <f t="shared" si="20"/>
        <v>Week 12Indianapolis2013</v>
      </c>
      <c r="Z165" s="5">
        <f>VLOOKUP(Y165,[1]NFLAttendanceTable!$AP$2:$AQ$353,2,FALSE)</f>
        <v>60882</v>
      </c>
    </row>
    <row r="166" spans="1:26" x14ac:dyDescent="0.2">
      <c r="A166" s="1" t="s">
        <v>292</v>
      </c>
      <c r="B166" s="1" t="s">
        <v>190</v>
      </c>
      <c r="C166" s="1" t="s">
        <v>1037</v>
      </c>
      <c r="D166" s="1" t="s">
        <v>204</v>
      </c>
      <c r="E166" s="1" t="s">
        <v>755</v>
      </c>
      <c r="F166" s="1" t="s">
        <v>223</v>
      </c>
      <c r="G166" s="1" t="s">
        <v>390</v>
      </c>
      <c r="H166" s="1" t="s">
        <v>1284</v>
      </c>
      <c r="I166" s="3">
        <v>26</v>
      </c>
      <c r="J166" s="3">
        <v>28</v>
      </c>
      <c r="K166">
        <f>IF(ISNUMBER(SEARCH("x",_xlfn.SINGLE(#REF!))),1,0)</f>
        <v>0</v>
      </c>
      <c r="L166" t="s">
        <v>1283</v>
      </c>
      <c r="M166">
        <f t="shared" si="14"/>
        <v>1</v>
      </c>
      <c r="N166">
        <f t="shared" si="15"/>
        <v>0</v>
      </c>
      <c r="O166">
        <v>7.5</v>
      </c>
      <c r="P166" t="s">
        <v>1294</v>
      </c>
      <c r="Q166">
        <f t="shared" si="16"/>
        <v>1</v>
      </c>
      <c r="R166">
        <f t="shared" si="17"/>
        <v>0</v>
      </c>
      <c r="S166">
        <v>44.5</v>
      </c>
      <c r="T166">
        <f t="shared" si="18"/>
        <v>54</v>
      </c>
      <c r="U166" s="1">
        <f t="shared" si="19"/>
        <v>-2</v>
      </c>
      <c r="V166" t="s">
        <v>1305</v>
      </c>
      <c r="W166" s="4">
        <v>42659</v>
      </c>
      <c r="X166" s="5">
        <v>2016</v>
      </c>
      <c r="Y166" s="5" t="str">
        <f t="shared" si="20"/>
        <v>Week 6Cleveland2016</v>
      </c>
      <c r="Z166" s="5">
        <f>VLOOKUP(Y166,[1]NFLAttendanceTable!$X$2:$Y$353,2,FALSE)</f>
        <v>60897</v>
      </c>
    </row>
    <row r="167" spans="1:26" x14ac:dyDescent="0.2">
      <c r="A167" s="1" t="s">
        <v>476</v>
      </c>
      <c r="B167" s="1" t="s">
        <v>23</v>
      </c>
      <c r="C167" s="1" t="s">
        <v>477</v>
      </c>
      <c r="D167" s="1" t="s">
        <v>187</v>
      </c>
      <c r="E167" s="1" t="s">
        <v>57</v>
      </c>
      <c r="F167" s="1" t="s">
        <v>146</v>
      </c>
      <c r="G167" s="1" t="s">
        <v>10</v>
      </c>
      <c r="H167" s="1" t="s">
        <v>1283</v>
      </c>
      <c r="I167" s="3">
        <v>45</v>
      </c>
      <c r="J167" s="3">
        <v>24</v>
      </c>
      <c r="K167">
        <f>IF(ISNUMBER(SEARCH("x",_xlfn.SINGLE(#REF!))),1,0)</f>
        <v>0</v>
      </c>
      <c r="L167" t="s">
        <v>1283</v>
      </c>
      <c r="M167">
        <f t="shared" si="14"/>
        <v>1</v>
      </c>
      <c r="N167">
        <f t="shared" si="15"/>
        <v>0</v>
      </c>
      <c r="O167">
        <v>-6</v>
      </c>
      <c r="P167" t="s">
        <v>1294</v>
      </c>
      <c r="Q167">
        <f t="shared" si="16"/>
        <v>1</v>
      </c>
      <c r="R167">
        <f t="shared" si="17"/>
        <v>0</v>
      </c>
      <c r="S167">
        <v>50.5</v>
      </c>
      <c r="T167">
        <f t="shared" si="18"/>
        <v>69</v>
      </c>
      <c r="U167" s="1">
        <f t="shared" si="19"/>
        <v>21</v>
      </c>
      <c r="V167" t="s">
        <v>1301</v>
      </c>
      <c r="W167" s="4">
        <v>40507</v>
      </c>
      <c r="X167" s="5">
        <v>2010</v>
      </c>
      <c r="Y167" s="5" t="str">
        <f t="shared" si="20"/>
        <v>Week 12New England2010</v>
      </c>
      <c r="Z167" s="5">
        <f>VLOOKUP(Y167,[1]NFLAttendanceTable!$AP$2:$AQ$353,2,FALSE)</f>
        <v>60965</v>
      </c>
    </row>
    <row r="168" spans="1:26" x14ac:dyDescent="0.2">
      <c r="A168" s="1" t="s">
        <v>446</v>
      </c>
      <c r="B168" s="1" t="s">
        <v>210</v>
      </c>
      <c r="C168" s="1" t="s">
        <v>662</v>
      </c>
      <c r="D168" s="1" t="s">
        <v>173</v>
      </c>
      <c r="E168" s="1" t="s">
        <v>513</v>
      </c>
      <c r="F168" s="1" t="s">
        <v>397</v>
      </c>
      <c r="G168" s="1" t="s">
        <v>166</v>
      </c>
      <c r="H168" s="1" t="s">
        <v>1284</v>
      </c>
      <c r="I168" s="3">
        <v>23</v>
      </c>
      <c r="J168" s="3">
        <v>30</v>
      </c>
      <c r="K168">
        <f>IF(ISNUMBER(SEARCH("x",_xlfn.SINGLE(#REF!))),1,0)</f>
        <v>0</v>
      </c>
      <c r="L168" t="s">
        <v>1284</v>
      </c>
      <c r="M168">
        <f t="shared" si="14"/>
        <v>0</v>
      </c>
      <c r="N168">
        <f t="shared" si="15"/>
        <v>1</v>
      </c>
      <c r="O168">
        <v>1</v>
      </c>
      <c r="P168" t="s">
        <v>1294</v>
      </c>
      <c r="Q168">
        <f t="shared" si="16"/>
        <v>1</v>
      </c>
      <c r="R168">
        <f t="shared" si="17"/>
        <v>0</v>
      </c>
      <c r="S168">
        <v>42.5</v>
      </c>
      <c r="T168">
        <f t="shared" si="18"/>
        <v>53</v>
      </c>
      <c r="U168" s="1">
        <f t="shared" si="19"/>
        <v>-7</v>
      </c>
      <c r="V168" t="s">
        <v>1305</v>
      </c>
      <c r="W168" s="4">
        <v>40895</v>
      </c>
      <c r="X168" s="5">
        <v>2011</v>
      </c>
      <c r="Y168" s="5" t="str">
        <f t="shared" si="20"/>
        <v>Week 15Buffalo2011</v>
      </c>
      <c r="Z168" s="5">
        <f>VLOOKUP(Y168,[1]NFLAttendanceTable!$AY$2:$AZ$353,2,FALSE)</f>
        <v>60988</v>
      </c>
    </row>
    <row r="169" spans="1:26" x14ac:dyDescent="0.2">
      <c r="A169" s="1" t="s">
        <v>604</v>
      </c>
      <c r="B169" s="1" t="s">
        <v>88</v>
      </c>
      <c r="C169" s="1" t="s">
        <v>915</v>
      </c>
      <c r="D169" s="1" t="s">
        <v>187</v>
      </c>
      <c r="E169" s="1" t="s">
        <v>208</v>
      </c>
      <c r="F169" s="1" t="s">
        <v>600</v>
      </c>
      <c r="G169" s="1" t="s">
        <v>96</v>
      </c>
      <c r="H169" s="1" t="s">
        <v>1283</v>
      </c>
      <c r="I169" s="3">
        <v>31</v>
      </c>
      <c r="J169" s="3">
        <v>7</v>
      </c>
      <c r="K169">
        <f>IF(ISNUMBER(SEARCH("x",_xlfn.SINGLE(#REF!))),1,0)</f>
        <v>0</v>
      </c>
      <c r="L169" t="s">
        <v>1283</v>
      </c>
      <c r="M169">
        <f t="shared" si="14"/>
        <v>1</v>
      </c>
      <c r="N169">
        <f t="shared" si="15"/>
        <v>0</v>
      </c>
      <c r="O169">
        <v>-10.5</v>
      </c>
      <c r="P169" t="s">
        <v>1293</v>
      </c>
      <c r="Q169">
        <f t="shared" si="16"/>
        <v>0</v>
      </c>
      <c r="R169">
        <f t="shared" si="17"/>
        <v>1</v>
      </c>
      <c r="S169">
        <v>42</v>
      </c>
      <c r="T169">
        <f t="shared" si="18"/>
        <v>38</v>
      </c>
      <c r="U169" s="1">
        <f t="shared" si="19"/>
        <v>24</v>
      </c>
      <c r="V169" t="s">
        <v>1305</v>
      </c>
      <c r="W169" s="4">
        <v>42337</v>
      </c>
      <c r="X169" s="5">
        <v>2015</v>
      </c>
      <c r="Y169" s="5" t="str">
        <f t="shared" si="20"/>
        <v>Week 12Cincinnati2015</v>
      </c>
      <c r="Z169" s="5">
        <f>VLOOKUP(Y169,[1]NFLAttendanceTable!$AP$2:$AQ$353,2,FALSE)</f>
        <v>61022</v>
      </c>
    </row>
    <row r="170" spans="1:26" x14ac:dyDescent="0.2">
      <c r="A170" s="1" t="s">
        <v>492</v>
      </c>
      <c r="B170" s="1" t="s">
        <v>72</v>
      </c>
      <c r="C170" s="1" t="s">
        <v>1082</v>
      </c>
      <c r="D170" s="1" t="s">
        <v>216</v>
      </c>
      <c r="E170" s="1" t="s">
        <v>59</v>
      </c>
      <c r="F170" s="1" t="s">
        <v>100</v>
      </c>
      <c r="G170" s="1" t="s">
        <v>118</v>
      </c>
      <c r="H170" s="1" t="s">
        <v>1283</v>
      </c>
      <c r="I170" s="3">
        <v>38</v>
      </c>
      <c r="J170" s="3">
        <v>13</v>
      </c>
      <c r="K170">
        <f>IF(ISNUMBER(SEARCH("x",_xlfn.SINGLE(#REF!))),1,0)</f>
        <v>0</v>
      </c>
      <c r="L170" t="s">
        <v>1283</v>
      </c>
      <c r="M170">
        <f t="shared" si="14"/>
        <v>1</v>
      </c>
      <c r="N170">
        <f t="shared" si="15"/>
        <v>0</v>
      </c>
      <c r="O170">
        <v>-2</v>
      </c>
      <c r="P170" t="s">
        <v>1294</v>
      </c>
      <c r="Q170">
        <f t="shared" si="16"/>
        <v>1</v>
      </c>
      <c r="R170">
        <f t="shared" si="17"/>
        <v>0</v>
      </c>
      <c r="S170">
        <v>33</v>
      </c>
      <c r="T170">
        <f t="shared" si="18"/>
        <v>51</v>
      </c>
      <c r="U170" s="1">
        <f t="shared" si="19"/>
        <v>25</v>
      </c>
      <c r="V170" t="s">
        <v>1305</v>
      </c>
      <c r="W170" s="4">
        <v>40447</v>
      </c>
      <c r="X170" s="5">
        <v>2010</v>
      </c>
      <c r="Y170" s="5" t="str">
        <f t="shared" si="20"/>
        <v>Week 3Pittsburgh2010</v>
      </c>
      <c r="Z170" s="5">
        <f>VLOOKUP(Y170,[1]NFLAttendanceTable!$O$2:$P$353,2,FALSE)</f>
        <v>61036</v>
      </c>
    </row>
    <row r="171" spans="1:26" x14ac:dyDescent="0.2">
      <c r="A171" s="1" t="s">
        <v>429</v>
      </c>
      <c r="B171" s="1" t="s">
        <v>439</v>
      </c>
      <c r="C171" s="1" t="s">
        <v>931</v>
      </c>
      <c r="D171" s="1" t="s">
        <v>203</v>
      </c>
      <c r="E171" s="1" t="s">
        <v>323</v>
      </c>
      <c r="F171" s="1" t="s">
        <v>9</v>
      </c>
      <c r="G171" s="1" t="s">
        <v>181</v>
      </c>
      <c r="H171" s="1" t="s">
        <v>1283</v>
      </c>
      <c r="I171" s="3">
        <v>21</v>
      </c>
      <c r="J171" s="3">
        <v>14</v>
      </c>
      <c r="K171">
        <f>IF(ISNUMBER(SEARCH("x",_xlfn.SINGLE(#REF!))),1,0)</f>
        <v>0</v>
      </c>
      <c r="L171" t="s">
        <v>1289</v>
      </c>
      <c r="M171">
        <f t="shared" si="14"/>
        <v>0</v>
      </c>
      <c r="N171">
        <f t="shared" si="15"/>
        <v>0</v>
      </c>
      <c r="O171">
        <v>-7</v>
      </c>
      <c r="P171" t="s">
        <v>1293</v>
      </c>
      <c r="Q171">
        <f t="shared" si="16"/>
        <v>0</v>
      </c>
      <c r="R171">
        <f t="shared" si="17"/>
        <v>1</v>
      </c>
      <c r="S171">
        <v>38.5</v>
      </c>
      <c r="T171">
        <f t="shared" si="18"/>
        <v>35</v>
      </c>
      <c r="U171" s="1">
        <f t="shared" si="19"/>
        <v>7</v>
      </c>
      <c r="V171" t="s">
        <v>1305</v>
      </c>
      <c r="W171" s="4">
        <v>41203</v>
      </c>
      <c r="X171" s="5">
        <v>2012</v>
      </c>
      <c r="Y171" s="5" t="str">
        <f t="shared" si="20"/>
        <v>Week 7Minnesota2012</v>
      </c>
      <c r="Z171" s="5">
        <f>VLOOKUP(Y171,[1]NFLAttendanceTable!$AA$2:$AB$353,2,FALSE)</f>
        <v>61068</v>
      </c>
    </row>
    <row r="172" spans="1:26" x14ac:dyDescent="0.2">
      <c r="A172" s="1" t="s">
        <v>180</v>
      </c>
      <c r="B172" s="1" t="s">
        <v>104</v>
      </c>
      <c r="C172" s="1" t="s">
        <v>262</v>
      </c>
      <c r="D172" s="1" t="s">
        <v>183</v>
      </c>
      <c r="E172" s="1" t="s">
        <v>32</v>
      </c>
      <c r="F172" s="1" t="s">
        <v>364</v>
      </c>
      <c r="G172" s="1" t="s">
        <v>118</v>
      </c>
      <c r="H172" s="1" t="s">
        <v>1284</v>
      </c>
      <c r="I172" s="3">
        <v>30</v>
      </c>
      <c r="J172" s="3">
        <v>33</v>
      </c>
      <c r="K172">
        <f>IF(ISNUMBER(SEARCH("x",_xlfn.SINGLE(#REF!))),1,0)</f>
        <v>0</v>
      </c>
      <c r="L172" t="s">
        <v>1284</v>
      </c>
      <c r="M172">
        <f t="shared" si="14"/>
        <v>0</v>
      </c>
      <c r="N172">
        <f t="shared" si="15"/>
        <v>1</v>
      </c>
      <c r="O172">
        <v>-3</v>
      </c>
      <c r="P172" t="s">
        <v>1294</v>
      </c>
      <c r="Q172">
        <f t="shared" si="16"/>
        <v>1</v>
      </c>
      <c r="R172">
        <f t="shared" si="17"/>
        <v>0</v>
      </c>
      <c r="S172">
        <v>52.5</v>
      </c>
      <c r="T172">
        <f t="shared" si="18"/>
        <v>63</v>
      </c>
      <c r="U172" s="1">
        <f t="shared" si="19"/>
        <v>-3</v>
      </c>
      <c r="V172" t="s">
        <v>1305</v>
      </c>
      <c r="W172" s="4">
        <v>43436</v>
      </c>
      <c r="X172" s="5">
        <v>2018</v>
      </c>
      <c r="Y172" s="5" t="str">
        <f t="shared" si="20"/>
        <v>Week 13Pittsburgh2018</v>
      </c>
      <c r="Z172" s="5">
        <f>VLOOKUP(Y172,[1]NFLAttendanceTable!$AS$2:$AT$353,2,FALSE)</f>
        <v>61069</v>
      </c>
    </row>
    <row r="173" spans="1:26" x14ac:dyDescent="0.2">
      <c r="A173" s="1" t="s">
        <v>273</v>
      </c>
      <c r="B173" s="1" t="s">
        <v>50</v>
      </c>
      <c r="C173" s="1" t="s">
        <v>1039</v>
      </c>
      <c r="D173" s="1" t="s">
        <v>173</v>
      </c>
      <c r="E173" s="1" t="s">
        <v>481</v>
      </c>
      <c r="F173" s="1" t="s">
        <v>70</v>
      </c>
      <c r="G173" s="1" t="s">
        <v>40</v>
      </c>
      <c r="H173" s="1" t="s">
        <v>1284</v>
      </c>
      <c r="I173" s="3">
        <v>27</v>
      </c>
      <c r="J173" s="3">
        <v>30</v>
      </c>
      <c r="K173">
        <f>IF(ISNUMBER(SEARCH("x",_xlfn.SINGLE(#REF!))),1,0)</f>
        <v>0</v>
      </c>
      <c r="L173" t="s">
        <v>1283</v>
      </c>
      <c r="M173">
        <f t="shared" si="14"/>
        <v>1</v>
      </c>
      <c r="N173">
        <f t="shared" si="15"/>
        <v>0</v>
      </c>
      <c r="O173">
        <v>4.5</v>
      </c>
      <c r="P173" t="s">
        <v>1294</v>
      </c>
      <c r="Q173">
        <f t="shared" si="16"/>
        <v>1</v>
      </c>
      <c r="R173">
        <f t="shared" si="17"/>
        <v>0</v>
      </c>
      <c r="S173">
        <v>40</v>
      </c>
      <c r="T173">
        <f t="shared" si="18"/>
        <v>57</v>
      </c>
      <c r="U173" s="1">
        <f t="shared" si="19"/>
        <v>-3</v>
      </c>
      <c r="V173" t="s">
        <v>1305</v>
      </c>
      <c r="W173" s="4">
        <v>42722</v>
      </c>
      <c r="X173" s="5">
        <v>2016</v>
      </c>
      <c r="Y173" s="5" t="str">
        <f t="shared" si="20"/>
        <v>Week 15Chicago2016</v>
      </c>
      <c r="Z173" s="5">
        <f>VLOOKUP(Y173,[1]NFLAttendanceTable!$AY$2:$AZ$353,2,FALSE)</f>
        <v>61137</v>
      </c>
    </row>
    <row r="174" spans="1:26" x14ac:dyDescent="0.2">
      <c r="A174" s="1" t="s">
        <v>434</v>
      </c>
      <c r="B174" s="1" t="s">
        <v>405</v>
      </c>
      <c r="C174" s="1" t="s">
        <v>799</v>
      </c>
      <c r="D174" s="1" t="s">
        <v>207</v>
      </c>
      <c r="E174" s="1" t="s">
        <v>38</v>
      </c>
      <c r="F174" s="1" t="s">
        <v>126</v>
      </c>
      <c r="G174" s="1" t="s">
        <v>210</v>
      </c>
      <c r="H174" s="1" t="s">
        <v>1283</v>
      </c>
      <c r="I174" s="3">
        <v>17</v>
      </c>
      <c r="J174" s="3">
        <v>13</v>
      </c>
      <c r="K174">
        <f>IF(ISNUMBER(SEARCH("x",_xlfn.SINGLE(#REF!))),1,0)</f>
        <v>0</v>
      </c>
      <c r="L174" t="s">
        <v>1283</v>
      </c>
      <c r="M174">
        <f t="shared" si="14"/>
        <v>1</v>
      </c>
      <c r="N174">
        <f t="shared" si="15"/>
        <v>0</v>
      </c>
      <c r="O174">
        <v>3</v>
      </c>
      <c r="P174" t="s">
        <v>1293</v>
      </c>
      <c r="Q174">
        <f t="shared" si="16"/>
        <v>0</v>
      </c>
      <c r="R174">
        <f t="shared" si="17"/>
        <v>1</v>
      </c>
      <c r="S174">
        <v>45</v>
      </c>
      <c r="T174">
        <f t="shared" si="18"/>
        <v>30</v>
      </c>
      <c r="U174" s="1">
        <f t="shared" si="19"/>
        <v>4</v>
      </c>
      <c r="V174" t="s">
        <v>1305</v>
      </c>
      <c r="W174" s="4">
        <v>41189</v>
      </c>
      <c r="X174" s="5">
        <v>2012</v>
      </c>
      <c r="Y174" s="5" t="str">
        <f t="shared" si="20"/>
        <v>Week 5Miami2012</v>
      </c>
      <c r="Z174" s="5">
        <f>VLOOKUP(Y174,[1]NFLAttendanceTable!$U$2:$V$353,2,FALSE)</f>
        <v>61162</v>
      </c>
    </row>
    <row r="175" spans="1:26" x14ac:dyDescent="0.2">
      <c r="A175" s="1" t="s">
        <v>309</v>
      </c>
      <c r="B175" s="1" t="s">
        <v>359</v>
      </c>
      <c r="C175" s="1" t="s">
        <v>388</v>
      </c>
      <c r="D175" s="1" t="s">
        <v>162</v>
      </c>
      <c r="E175" s="1" t="s">
        <v>63</v>
      </c>
      <c r="F175" s="1" t="s">
        <v>126</v>
      </c>
      <c r="G175" s="1" t="s">
        <v>40</v>
      </c>
      <c r="H175" s="1" t="s">
        <v>1284</v>
      </c>
      <c r="I175" s="3">
        <v>20</v>
      </c>
      <c r="J175" s="3">
        <v>24</v>
      </c>
      <c r="K175">
        <f>IF(ISNUMBER(SEARCH("x",_xlfn.SINGLE(#REF!))),1,0)</f>
        <v>0</v>
      </c>
      <c r="L175" t="s">
        <v>1284</v>
      </c>
      <c r="M175">
        <f t="shared" si="14"/>
        <v>0</v>
      </c>
      <c r="N175">
        <f t="shared" si="15"/>
        <v>1</v>
      </c>
      <c r="O175">
        <v>2.5</v>
      </c>
      <c r="P175" t="s">
        <v>1293</v>
      </c>
      <c r="Q175">
        <f t="shared" si="16"/>
        <v>0</v>
      </c>
      <c r="R175">
        <f t="shared" si="17"/>
        <v>1</v>
      </c>
      <c r="S175">
        <v>45</v>
      </c>
      <c r="T175">
        <f t="shared" si="18"/>
        <v>44</v>
      </c>
      <c r="U175" s="1">
        <f t="shared" si="19"/>
        <v>-4</v>
      </c>
      <c r="V175" t="s">
        <v>1305</v>
      </c>
      <c r="W175" s="4">
        <v>42372</v>
      </c>
      <c r="X175" s="5">
        <v>2015</v>
      </c>
      <c r="Y175" s="5" t="str">
        <f t="shared" si="20"/>
        <v>Week 17Chicago2015</v>
      </c>
      <c r="Z175" s="5">
        <f>VLOOKUP(Y175,[1]NFLAttendanceTable!$BE$2:$BF$353,2,FALSE)</f>
        <v>61177</v>
      </c>
    </row>
    <row r="176" spans="1:26" x14ac:dyDescent="0.2">
      <c r="A176" s="1" t="s">
        <v>1136</v>
      </c>
      <c r="B176" s="1" t="s">
        <v>113</v>
      </c>
      <c r="C176" s="1" t="s">
        <v>251</v>
      </c>
      <c r="D176" s="1" t="s">
        <v>168</v>
      </c>
      <c r="E176" s="1" t="s">
        <v>15</v>
      </c>
      <c r="F176" s="1" t="s">
        <v>36</v>
      </c>
      <c r="G176" s="1" t="s">
        <v>30</v>
      </c>
      <c r="H176" s="1" t="s">
        <v>1283</v>
      </c>
      <c r="I176" s="3">
        <v>21</v>
      </c>
      <c r="J176" s="3">
        <v>13</v>
      </c>
      <c r="K176">
        <f>IF(ISNUMBER(SEARCH("x",_xlfn.SINGLE(#REF!))),1,0)</f>
        <v>0</v>
      </c>
      <c r="L176" t="s">
        <v>1283</v>
      </c>
      <c r="M176">
        <f t="shared" si="14"/>
        <v>1</v>
      </c>
      <c r="N176">
        <f t="shared" si="15"/>
        <v>0</v>
      </c>
      <c r="O176">
        <v>-4</v>
      </c>
      <c r="P176" t="s">
        <v>1293</v>
      </c>
      <c r="Q176">
        <f t="shared" si="16"/>
        <v>0</v>
      </c>
      <c r="R176">
        <f t="shared" si="17"/>
        <v>1</v>
      </c>
      <c r="S176">
        <v>39</v>
      </c>
      <c r="T176">
        <f t="shared" si="18"/>
        <v>34</v>
      </c>
      <c r="U176" s="1">
        <f t="shared" si="19"/>
        <v>8</v>
      </c>
      <c r="V176" t="s">
        <v>1301</v>
      </c>
      <c r="W176" s="4">
        <v>41991</v>
      </c>
      <c r="X176" s="5">
        <v>2014</v>
      </c>
      <c r="Y176" s="5" t="str">
        <f t="shared" si="20"/>
        <v>Week 16Jacksonville2014</v>
      </c>
      <c r="Z176" s="5">
        <f>VLOOKUP(Y176,[1]NFLAttendanceTable!$BB$2:$BC$353,2,FALSE)</f>
        <v>61202</v>
      </c>
    </row>
    <row r="177" spans="1:26" x14ac:dyDescent="0.2">
      <c r="A177" s="1" t="s">
        <v>727</v>
      </c>
      <c r="B177" s="1" t="s">
        <v>55</v>
      </c>
      <c r="C177" s="1" t="s">
        <v>747</v>
      </c>
      <c r="D177" s="1" t="s">
        <v>203</v>
      </c>
      <c r="E177" s="1" t="s">
        <v>8</v>
      </c>
      <c r="F177" s="1" t="s">
        <v>81</v>
      </c>
      <c r="G177" s="1" t="s">
        <v>40</v>
      </c>
      <c r="H177" s="1" t="s">
        <v>1283</v>
      </c>
      <c r="I177" s="3">
        <v>17</v>
      </c>
      <c r="J177" s="3">
        <v>3</v>
      </c>
      <c r="K177">
        <f>IF(ISNUMBER(SEARCH("x",_xlfn.SINGLE(#REF!))),1,0)</f>
        <v>0</v>
      </c>
      <c r="L177" t="s">
        <v>1283</v>
      </c>
      <c r="M177">
        <f t="shared" si="14"/>
        <v>1</v>
      </c>
      <c r="N177">
        <f t="shared" si="15"/>
        <v>0</v>
      </c>
      <c r="O177">
        <v>2.5</v>
      </c>
      <c r="P177" t="s">
        <v>1293</v>
      </c>
      <c r="Q177">
        <f t="shared" si="16"/>
        <v>0</v>
      </c>
      <c r="R177">
        <f t="shared" si="17"/>
        <v>1</v>
      </c>
      <c r="S177">
        <v>39.5</v>
      </c>
      <c r="T177">
        <f t="shared" si="18"/>
        <v>20</v>
      </c>
      <c r="U177" s="1">
        <f t="shared" si="19"/>
        <v>14</v>
      </c>
      <c r="V177" t="s">
        <v>1305</v>
      </c>
      <c r="W177" s="4">
        <v>43030</v>
      </c>
      <c r="X177" s="5">
        <v>2017</v>
      </c>
      <c r="Y177" s="5" t="str">
        <f t="shared" si="20"/>
        <v>Week 7Chicago2017</v>
      </c>
      <c r="Z177" s="5">
        <f>VLOOKUP(Y177,[1]NFLAttendanceTable!$AA$2:$AB$353,2,FALSE)</f>
        <v>61256</v>
      </c>
    </row>
    <row r="178" spans="1:26" x14ac:dyDescent="0.2">
      <c r="A178" s="1" t="s">
        <v>724</v>
      </c>
      <c r="B178" s="1" t="s">
        <v>50</v>
      </c>
      <c r="C178" s="1" t="s">
        <v>796</v>
      </c>
      <c r="D178" s="1" t="s">
        <v>191</v>
      </c>
      <c r="E178" s="1" t="s">
        <v>108</v>
      </c>
      <c r="F178" s="1" t="s">
        <v>19</v>
      </c>
      <c r="G178" s="1" t="s">
        <v>40</v>
      </c>
      <c r="H178" s="1" t="s">
        <v>1284</v>
      </c>
      <c r="I178" s="3">
        <v>16</v>
      </c>
      <c r="J178" s="3">
        <v>23</v>
      </c>
      <c r="K178">
        <f>IF(ISNUMBER(SEARCH("x",_xlfn.SINGLE(#REF!))),1,0)</f>
        <v>0</v>
      </c>
      <c r="L178" t="s">
        <v>1284</v>
      </c>
      <c r="M178">
        <f t="shared" si="14"/>
        <v>0</v>
      </c>
      <c r="N178">
        <f t="shared" si="15"/>
        <v>1</v>
      </c>
      <c r="O178">
        <v>-4.5</v>
      </c>
      <c r="P178" t="s">
        <v>1294</v>
      </c>
      <c r="Q178">
        <f t="shared" si="16"/>
        <v>1</v>
      </c>
      <c r="R178">
        <f t="shared" si="17"/>
        <v>0</v>
      </c>
      <c r="S178">
        <v>37.5</v>
      </c>
      <c r="T178">
        <f t="shared" si="18"/>
        <v>39</v>
      </c>
      <c r="U178" s="1">
        <f t="shared" si="19"/>
        <v>-7</v>
      </c>
      <c r="V178" t="s">
        <v>1305</v>
      </c>
      <c r="W178" s="4">
        <v>43051</v>
      </c>
      <c r="X178" s="5">
        <v>2017</v>
      </c>
      <c r="Y178" s="5" t="str">
        <f t="shared" si="20"/>
        <v>Week 10Chicago2017</v>
      </c>
      <c r="Z178" s="5">
        <f>VLOOKUP(Y178,[1]NFLAttendanceTable!$AJ$2:$AK$353,2,FALSE)</f>
        <v>61285</v>
      </c>
    </row>
    <row r="179" spans="1:26" x14ac:dyDescent="0.2">
      <c r="A179" s="1" t="s">
        <v>312</v>
      </c>
      <c r="B179" s="1" t="s">
        <v>416</v>
      </c>
      <c r="C179" s="1" t="s">
        <v>1203</v>
      </c>
      <c r="D179" s="1" t="s">
        <v>168</v>
      </c>
      <c r="E179" s="1" t="s">
        <v>1055</v>
      </c>
      <c r="F179" s="1" t="s">
        <v>397</v>
      </c>
      <c r="G179" s="1" t="s">
        <v>359</v>
      </c>
      <c r="H179" s="1" t="s">
        <v>1283</v>
      </c>
      <c r="I179" s="3">
        <v>32</v>
      </c>
      <c r="J179" s="3">
        <v>17</v>
      </c>
      <c r="K179">
        <f>IF(ISNUMBER(SEARCH("x",_xlfn.SINGLE(#REF!))),1,0)</f>
        <v>0</v>
      </c>
      <c r="L179" t="s">
        <v>1283</v>
      </c>
      <c r="M179">
        <f t="shared" si="14"/>
        <v>1</v>
      </c>
      <c r="N179">
        <f t="shared" si="15"/>
        <v>0</v>
      </c>
      <c r="O179">
        <v>-8.5</v>
      </c>
      <c r="P179" t="s">
        <v>1294</v>
      </c>
      <c r="Q179">
        <f t="shared" si="16"/>
        <v>1</v>
      </c>
      <c r="R179">
        <f t="shared" si="17"/>
        <v>0</v>
      </c>
      <c r="S179">
        <v>42.5</v>
      </c>
      <c r="T179">
        <f t="shared" si="18"/>
        <v>49</v>
      </c>
      <c r="U179" s="1">
        <f t="shared" si="19"/>
        <v>15</v>
      </c>
      <c r="V179" t="s">
        <v>1305</v>
      </c>
      <c r="W179" s="4">
        <v>42365</v>
      </c>
      <c r="X179" s="5">
        <v>2015</v>
      </c>
      <c r="Y179" s="5" t="str">
        <f t="shared" si="20"/>
        <v>Week 16Detroit2015</v>
      </c>
      <c r="Z179" s="5">
        <f>VLOOKUP(Y179,[1]NFLAttendanceTable!$BB$2:$BC$353,2,FALSE)</f>
        <v>61313</v>
      </c>
    </row>
    <row r="180" spans="1:26" x14ac:dyDescent="0.2">
      <c r="A180" s="1" t="s">
        <v>621</v>
      </c>
      <c r="B180" s="1" t="s">
        <v>219</v>
      </c>
      <c r="C180" s="1" t="s">
        <v>809</v>
      </c>
      <c r="D180" s="1" t="s">
        <v>203</v>
      </c>
      <c r="E180" s="1" t="s">
        <v>78</v>
      </c>
      <c r="F180" s="1" t="s">
        <v>39</v>
      </c>
      <c r="G180" s="1" t="s">
        <v>390</v>
      </c>
      <c r="H180" s="1" t="s">
        <v>1284</v>
      </c>
      <c r="I180" s="3">
        <v>6</v>
      </c>
      <c r="J180" s="3">
        <v>24</v>
      </c>
      <c r="K180">
        <f>IF(ISNUMBER(SEARCH("x",_xlfn.SINGLE(#REF!))),1,0)</f>
        <v>0</v>
      </c>
      <c r="L180" t="s">
        <v>1284</v>
      </c>
      <c r="M180">
        <f t="shared" si="14"/>
        <v>0</v>
      </c>
      <c r="N180">
        <f t="shared" si="15"/>
        <v>1</v>
      </c>
      <c r="O180">
        <v>-4</v>
      </c>
      <c r="P180" t="s">
        <v>1293</v>
      </c>
      <c r="Q180">
        <f t="shared" si="16"/>
        <v>0</v>
      </c>
      <c r="R180">
        <f t="shared" si="17"/>
        <v>1</v>
      </c>
      <c r="S180">
        <v>44.5</v>
      </c>
      <c r="T180">
        <f t="shared" si="18"/>
        <v>30</v>
      </c>
      <c r="U180" s="1">
        <f t="shared" si="19"/>
        <v>-18</v>
      </c>
      <c r="V180" t="s">
        <v>1305</v>
      </c>
      <c r="W180" s="4">
        <v>41931</v>
      </c>
      <c r="X180" s="5">
        <v>2014</v>
      </c>
      <c r="Y180" s="5" t="str">
        <f t="shared" si="20"/>
        <v>Week 7Cleveland2014</v>
      </c>
      <c r="Z180" s="5">
        <f>VLOOKUP(Y180,[1]NFLAttendanceTable!$AA$2:$AB$353,2,FALSE)</f>
        <v>61341</v>
      </c>
    </row>
    <row r="181" spans="1:26" x14ac:dyDescent="0.2">
      <c r="A181" s="1" t="s">
        <v>283</v>
      </c>
      <c r="B181" s="1" t="s">
        <v>405</v>
      </c>
      <c r="C181" s="1" t="s">
        <v>588</v>
      </c>
      <c r="D181" s="1" t="s">
        <v>248</v>
      </c>
      <c r="E181" s="1" t="s">
        <v>8</v>
      </c>
      <c r="F181" s="1" t="s">
        <v>238</v>
      </c>
      <c r="G181" s="1" t="s">
        <v>166</v>
      </c>
      <c r="H181" s="1" t="s">
        <v>1283</v>
      </c>
      <c r="I181" s="3">
        <v>16</v>
      </c>
      <c r="J181" s="3">
        <v>12</v>
      </c>
      <c r="K181">
        <f>IF(ISNUMBER(SEARCH("x",_xlfn.SINGLE(#REF!))),1,0)</f>
        <v>0</v>
      </c>
      <c r="L181" t="s">
        <v>1283</v>
      </c>
      <c r="M181">
        <f t="shared" si="14"/>
        <v>1</v>
      </c>
      <c r="N181">
        <f t="shared" si="15"/>
        <v>0</v>
      </c>
      <c r="O181">
        <v>2.5</v>
      </c>
      <c r="P181" t="s">
        <v>1293</v>
      </c>
      <c r="Q181">
        <f t="shared" si="16"/>
        <v>0</v>
      </c>
      <c r="R181">
        <f t="shared" si="17"/>
        <v>1</v>
      </c>
      <c r="S181">
        <v>48</v>
      </c>
      <c r="T181">
        <f t="shared" si="18"/>
        <v>28</v>
      </c>
      <c r="U181" s="1">
        <f t="shared" si="19"/>
        <v>4</v>
      </c>
      <c r="V181" t="s">
        <v>1305</v>
      </c>
      <c r="W181" s="4">
        <v>42694</v>
      </c>
      <c r="X181" s="5">
        <v>2016</v>
      </c>
      <c r="Y181" s="5" t="str">
        <f t="shared" si="20"/>
        <v>Week 11Buffalo2016</v>
      </c>
      <c r="Z181" s="5">
        <f>VLOOKUP(Y181,[1]NFLAttendanceTable!$AM$2:$AN$353,2,FALSE)</f>
        <v>61356</v>
      </c>
    </row>
    <row r="182" spans="1:26" x14ac:dyDescent="0.2">
      <c r="A182" s="1" t="s">
        <v>391</v>
      </c>
      <c r="B182" s="1" t="s">
        <v>352</v>
      </c>
      <c r="C182" s="1" t="s">
        <v>504</v>
      </c>
      <c r="D182" s="1" t="s">
        <v>183</v>
      </c>
      <c r="E182" s="1" t="s">
        <v>18</v>
      </c>
      <c r="F182" s="1" t="s">
        <v>241</v>
      </c>
      <c r="G182" s="1" t="s">
        <v>96</v>
      </c>
      <c r="H182" s="1" t="s">
        <v>1283</v>
      </c>
      <c r="I182" s="3">
        <v>17</v>
      </c>
      <c r="J182" s="3">
        <v>10</v>
      </c>
      <c r="K182">
        <f>IF(ISNUMBER(SEARCH("x",_xlfn.SINGLE(#REF!))),1,0)</f>
        <v>0</v>
      </c>
      <c r="L182" t="s">
        <v>1283</v>
      </c>
      <c r="M182">
        <f t="shared" si="14"/>
        <v>1</v>
      </c>
      <c r="N182">
        <f t="shared" si="15"/>
        <v>0</v>
      </c>
      <c r="O182">
        <v>-2.5</v>
      </c>
      <c r="P182" t="s">
        <v>1293</v>
      </c>
      <c r="Q182">
        <f t="shared" si="16"/>
        <v>0</v>
      </c>
      <c r="R182">
        <f t="shared" si="17"/>
        <v>1</v>
      </c>
      <c r="S182">
        <v>48.5</v>
      </c>
      <c r="T182">
        <f t="shared" si="18"/>
        <v>27</v>
      </c>
      <c r="U182" s="1">
        <f t="shared" si="19"/>
        <v>7</v>
      </c>
      <c r="V182" t="s">
        <v>1305</v>
      </c>
      <c r="W182" s="4">
        <v>41609</v>
      </c>
      <c r="X182" s="5">
        <v>2013</v>
      </c>
      <c r="Y182" s="5" t="str">
        <f t="shared" si="20"/>
        <v>Week 13Cincinnati2013</v>
      </c>
      <c r="Z182" s="5">
        <f>VLOOKUP(Y182,[1]NFLAttendanceTable!$AS$2:$AT$353,2,FALSE)</f>
        <v>61536</v>
      </c>
    </row>
    <row r="183" spans="1:26" x14ac:dyDescent="0.2">
      <c r="A183" s="1" t="s">
        <v>384</v>
      </c>
      <c r="B183" s="1" t="s">
        <v>181</v>
      </c>
      <c r="C183" s="1" t="s">
        <v>419</v>
      </c>
      <c r="D183" s="1" t="s">
        <v>168</v>
      </c>
      <c r="E183" s="1" t="s">
        <v>141</v>
      </c>
      <c r="F183" s="1" t="s">
        <v>263</v>
      </c>
      <c r="G183" s="1" t="s">
        <v>96</v>
      </c>
      <c r="H183" s="1" t="s">
        <v>1283</v>
      </c>
      <c r="I183" s="3">
        <v>42</v>
      </c>
      <c r="J183" s="3">
        <v>14</v>
      </c>
      <c r="K183">
        <f>IF(ISNUMBER(SEARCH("x",_xlfn.SINGLE(#REF!))),1,0)</f>
        <v>0</v>
      </c>
      <c r="L183" t="s">
        <v>1283</v>
      </c>
      <c r="M183">
        <f t="shared" si="14"/>
        <v>1</v>
      </c>
      <c r="N183">
        <f t="shared" si="15"/>
        <v>0</v>
      </c>
      <c r="O183">
        <v>-7.5</v>
      </c>
      <c r="P183" t="s">
        <v>1294</v>
      </c>
      <c r="Q183">
        <f t="shared" si="16"/>
        <v>1</v>
      </c>
      <c r="R183">
        <f t="shared" si="17"/>
        <v>0</v>
      </c>
      <c r="S183">
        <v>48</v>
      </c>
      <c r="T183">
        <f t="shared" si="18"/>
        <v>56</v>
      </c>
      <c r="U183" s="1">
        <f t="shared" si="19"/>
        <v>28</v>
      </c>
      <c r="V183" t="s">
        <v>1305</v>
      </c>
      <c r="W183" s="4">
        <v>41630</v>
      </c>
      <c r="X183" s="5">
        <v>2013</v>
      </c>
      <c r="Y183" s="5" t="str">
        <f t="shared" si="20"/>
        <v>Week 16Cincinnati2013</v>
      </c>
      <c r="Z183" s="5">
        <f>VLOOKUP(Y183,[1]NFLAttendanceTable!$BB$2:$BC$353,2,FALSE)</f>
        <v>61555</v>
      </c>
    </row>
    <row r="184" spans="1:26" x14ac:dyDescent="0.2">
      <c r="A184" s="1" t="s">
        <v>1226</v>
      </c>
      <c r="B184" s="1" t="s">
        <v>201</v>
      </c>
      <c r="C184" s="1" t="s">
        <v>105</v>
      </c>
      <c r="D184" s="1" t="s">
        <v>178</v>
      </c>
      <c r="E184" s="1" t="s">
        <v>15</v>
      </c>
      <c r="F184" s="1" t="s">
        <v>146</v>
      </c>
      <c r="G184" s="1" t="s">
        <v>460</v>
      </c>
      <c r="H184" s="1" t="s">
        <v>1283</v>
      </c>
      <c r="I184" s="3">
        <v>41</v>
      </c>
      <c r="J184" s="3">
        <v>28</v>
      </c>
      <c r="K184">
        <f>IF(ISNUMBER(SEARCH("x",_xlfn.SINGLE(#REF!))),1,0)</f>
        <v>0</v>
      </c>
      <c r="L184" t="s">
        <v>1283</v>
      </c>
      <c r="M184">
        <f t="shared" si="14"/>
        <v>1</v>
      </c>
      <c r="N184">
        <f t="shared" si="15"/>
        <v>0</v>
      </c>
      <c r="O184">
        <v>-4</v>
      </c>
      <c r="P184" t="s">
        <v>1294</v>
      </c>
      <c r="Q184">
        <f t="shared" si="16"/>
        <v>1</v>
      </c>
      <c r="R184">
        <f t="shared" si="17"/>
        <v>0</v>
      </c>
      <c r="S184">
        <v>50.5</v>
      </c>
      <c r="T184">
        <f t="shared" si="18"/>
        <v>69</v>
      </c>
      <c r="U184" s="1">
        <f t="shared" si="19"/>
        <v>13</v>
      </c>
      <c r="V184" t="s">
        <v>1301</v>
      </c>
      <c r="W184" s="4">
        <v>41977</v>
      </c>
      <c r="X184" s="5">
        <v>2014</v>
      </c>
      <c r="Y184" s="5" t="str">
        <f t="shared" si="20"/>
        <v>Week 14Dallas2014</v>
      </c>
      <c r="Z184" s="5">
        <f>VLOOKUP(Y184,[1]NFLAttendanceTable!$AV$2:$AW$353,2,FALSE)</f>
        <v>61558</v>
      </c>
    </row>
    <row r="185" spans="1:26" x14ac:dyDescent="0.2">
      <c r="A185" s="1" t="s">
        <v>411</v>
      </c>
      <c r="B185" s="1" t="s">
        <v>405</v>
      </c>
      <c r="C185" s="1" t="s">
        <v>625</v>
      </c>
      <c r="D185" s="1" t="s">
        <v>162</v>
      </c>
      <c r="E185" s="1" t="s">
        <v>554</v>
      </c>
      <c r="F185" s="1" t="s">
        <v>275</v>
      </c>
      <c r="G185" s="1" t="s">
        <v>136</v>
      </c>
      <c r="H185" s="1" t="s">
        <v>1284</v>
      </c>
      <c r="I185" s="3">
        <v>17</v>
      </c>
      <c r="J185" s="3">
        <v>23</v>
      </c>
      <c r="K185">
        <f>IF(ISNUMBER(SEARCH("x",_xlfn.SINGLE(#REF!))),1,0)</f>
        <v>0</v>
      </c>
      <c r="L185" t="s">
        <v>1284</v>
      </c>
      <c r="M185">
        <f t="shared" si="14"/>
        <v>0</v>
      </c>
      <c r="N185">
        <f t="shared" si="15"/>
        <v>1</v>
      </c>
      <c r="O185">
        <v>5.5</v>
      </c>
      <c r="P185" t="s">
        <v>1293</v>
      </c>
      <c r="Q185">
        <f t="shared" si="16"/>
        <v>0</v>
      </c>
      <c r="R185">
        <f t="shared" si="17"/>
        <v>1</v>
      </c>
      <c r="S185">
        <v>43</v>
      </c>
      <c r="T185">
        <f t="shared" si="18"/>
        <v>40</v>
      </c>
      <c r="U185" s="1">
        <f t="shared" si="19"/>
        <v>-6</v>
      </c>
      <c r="V185" t="s">
        <v>1305</v>
      </c>
      <c r="W185" s="4">
        <v>41273</v>
      </c>
      <c r="X185" s="5">
        <v>2012</v>
      </c>
      <c r="Y185" s="5" t="str">
        <f t="shared" si="20"/>
        <v>Week 17Baltimore2012</v>
      </c>
      <c r="Z185" s="5">
        <f>VLOOKUP(Y185,[1]NFLAttendanceTable!$BE$2:$BF$353,2,FALSE)</f>
        <v>61565</v>
      </c>
    </row>
    <row r="186" spans="1:26" x14ac:dyDescent="0.2">
      <c r="A186" s="1" t="s">
        <v>675</v>
      </c>
      <c r="B186" s="1" t="s">
        <v>113</v>
      </c>
      <c r="C186" s="1" t="s">
        <v>1058</v>
      </c>
      <c r="D186" s="1" t="s">
        <v>225</v>
      </c>
      <c r="E186" s="1" t="s">
        <v>370</v>
      </c>
      <c r="F186" s="1" t="s">
        <v>87</v>
      </c>
      <c r="G186" s="1" t="s">
        <v>30</v>
      </c>
      <c r="H186" s="1" t="s">
        <v>1283</v>
      </c>
      <c r="I186" s="3">
        <v>16</v>
      </c>
      <c r="J186" s="3">
        <v>14</v>
      </c>
      <c r="K186">
        <f>IF(ISNUMBER(SEARCH("x",_xlfn.SINGLE(#REF!))),1,0)</f>
        <v>0</v>
      </c>
      <c r="L186" t="s">
        <v>1283</v>
      </c>
      <c r="M186">
        <f t="shared" si="14"/>
        <v>1</v>
      </c>
      <c r="N186">
        <f t="shared" si="15"/>
        <v>0</v>
      </c>
      <c r="O186">
        <v>1</v>
      </c>
      <c r="P186" t="s">
        <v>1293</v>
      </c>
      <c r="Q186">
        <f t="shared" si="16"/>
        <v>0</v>
      </c>
      <c r="R186">
        <f t="shared" si="17"/>
        <v>1</v>
      </c>
      <c r="S186">
        <v>38</v>
      </c>
      <c r="T186">
        <f t="shared" si="18"/>
        <v>30</v>
      </c>
      <c r="U186" s="1">
        <f t="shared" si="19"/>
        <v>2</v>
      </c>
      <c r="V186" t="s">
        <v>1305</v>
      </c>
      <c r="W186" s="4">
        <v>40797</v>
      </c>
      <c r="X186" s="5">
        <v>2011</v>
      </c>
      <c r="Y186" s="5" t="str">
        <f t="shared" si="20"/>
        <v>Week 1Jacksonville2011</v>
      </c>
      <c r="Z186" s="5">
        <f>VLOOKUP(Y186,[1]NFLAttendanceTable!$I$2:$J$353,2,FALSE)</f>
        <v>61619</v>
      </c>
    </row>
    <row r="187" spans="1:26" x14ac:dyDescent="0.2">
      <c r="A187" s="1" t="s">
        <v>1134</v>
      </c>
      <c r="B187" s="1" t="s">
        <v>190</v>
      </c>
      <c r="C187" s="1" t="s">
        <v>1108</v>
      </c>
      <c r="D187" s="1" t="s">
        <v>199</v>
      </c>
      <c r="E187" s="1" t="s">
        <v>75</v>
      </c>
      <c r="F187" s="1" t="s">
        <v>159</v>
      </c>
      <c r="G187" s="1" t="s">
        <v>30</v>
      </c>
      <c r="H187" s="1" t="s">
        <v>1284</v>
      </c>
      <c r="I187" s="3">
        <v>22</v>
      </c>
      <c r="J187" s="3">
        <v>36</v>
      </c>
      <c r="K187">
        <f>IF(ISNUMBER(SEARCH("x",_xlfn.SINGLE(#REF!))),1,0)</f>
        <v>0</v>
      </c>
      <c r="L187" t="s">
        <v>1284</v>
      </c>
      <c r="M187">
        <f t="shared" si="14"/>
        <v>0</v>
      </c>
      <c r="N187">
        <f t="shared" si="15"/>
        <v>1</v>
      </c>
      <c r="O187">
        <v>3</v>
      </c>
      <c r="P187" t="s">
        <v>1294</v>
      </c>
      <c r="Q187">
        <f t="shared" si="16"/>
        <v>1</v>
      </c>
      <c r="R187">
        <f t="shared" si="17"/>
        <v>0</v>
      </c>
      <c r="S187">
        <v>43.5</v>
      </c>
      <c r="T187">
        <f t="shared" si="18"/>
        <v>58</v>
      </c>
      <c r="U187" s="1">
        <f t="shared" si="19"/>
        <v>-14</v>
      </c>
      <c r="V187" t="s">
        <v>1301</v>
      </c>
      <c r="W187" s="4">
        <v>42670</v>
      </c>
      <c r="X187" s="5">
        <v>2016</v>
      </c>
      <c r="Y187" s="5" t="str">
        <f t="shared" si="20"/>
        <v>Week 8Jacksonville2016</v>
      </c>
      <c r="Z187" s="5">
        <f>VLOOKUP(Y187,[1]NFLAttendanceTable!$AD$2:$AE$353,2,FALSE)</f>
        <v>61619</v>
      </c>
    </row>
    <row r="188" spans="1:26" x14ac:dyDescent="0.2">
      <c r="A188" s="1" t="s">
        <v>175</v>
      </c>
      <c r="B188" s="1" t="s">
        <v>88</v>
      </c>
      <c r="C188" s="1" t="s">
        <v>1252</v>
      </c>
      <c r="D188" s="1" t="s">
        <v>178</v>
      </c>
      <c r="E188" s="1" t="s">
        <v>38</v>
      </c>
      <c r="F188" s="1" t="s">
        <v>332</v>
      </c>
      <c r="G188" s="1" t="s">
        <v>40</v>
      </c>
      <c r="H188" s="1" t="s">
        <v>1283</v>
      </c>
      <c r="I188" s="3">
        <v>15</v>
      </c>
      <c r="J188" s="3">
        <v>6</v>
      </c>
      <c r="K188">
        <f>IF(ISNUMBER(SEARCH("x",_xlfn.SINGLE(#REF!))),1,0)</f>
        <v>0</v>
      </c>
      <c r="L188" t="s">
        <v>1283</v>
      </c>
      <c r="M188">
        <f t="shared" si="14"/>
        <v>1</v>
      </c>
      <c r="N188">
        <f t="shared" si="15"/>
        <v>0</v>
      </c>
      <c r="O188">
        <v>3</v>
      </c>
      <c r="P188" t="s">
        <v>1293</v>
      </c>
      <c r="Q188">
        <f t="shared" si="16"/>
        <v>0</v>
      </c>
      <c r="R188">
        <f t="shared" si="17"/>
        <v>1</v>
      </c>
      <c r="S188">
        <v>51</v>
      </c>
      <c r="T188">
        <f t="shared" si="18"/>
        <v>21</v>
      </c>
      <c r="U188" s="1">
        <f t="shared" si="19"/>
        <v>9</v>
      </c>
      <c r="V188" t="s">
        <v>1305</v>
      </c>
      <c r="W188" s="4">
        <v>43443</v>
      </c>
      <c r="X188" s="5">
        <v>2018</v>
      </c>
      <c r="Y188" s="5" t="str">
        <f t="shared" si="20"/>
        <v>Week 14Chicago2018</v>
      </c>
      <c r="Z188" s="5">
        <f>VLOOKUP(Y188,[1]NFLAttendanceTable!$AV$2:$AW$353,2,FALSE)</f>
        <v>61695</v>
      </c>
    </row>
    <row r="189" spans="1:26" x14ac:dyDescent="0.2">
      <c r="A189" s="1" t="s">
        <v>265</v>
      </c>
      <c r="B189" s="1" t="s">
        <v>113</v>
      </c>
      <c r="C189" s="1" t="s">
        <v>719</v>
      </c>
      <c r="D189" s="1" t="s">
        <v>221</v>
      </c>
      <c r="E189" s="1" t="s">
        <v>513</v>
      </c>
      <c r="F189" s="1" t="s">
        <v>304</v>
      </c>
      <c r="G189" s="1" t="s">
        <v>30</v>
      </c>
      <c r="H189" s="1" t="s">
        <v>1284</v>
      </c>
      <c r="I189" s="3">
        <v>16</v>
      </c>
      <c r="J189" s="3">
        <v>37</v>
      </c>
      <c r="K189">
        <f>IF(ISNUMBER(SEARCH("x",_xlfn.SINGLE(#REF!))),1,0)</f>
        <v>0</v>
      </c>
      <c r="L189" t="s">
        <v>1284</v>
      </c>
      <c r="M189">
        <f t="shared" si="14"/>
        <v>0</v>
      </c>
      <c r="N189">
        <f t="shared" si="15"/>
        <v>1</v>
      </c>
      <c r="O189">
        <v>1</v>
      </c>
      <c r="P189" t="s">
        <v>1294</v>
      </c>
      <c r="Q189">
        <f t="shared" si="16"/>
        <v>1</v>
      </c>
      <c r="R189">
        <f t="shared" si="17"/>
        <v>0</v>
      </c>
      <c r="S189">
        <v>42</v>
      </c>
      <c r="T189">
        <f t="shared" si="18"/>
        <v>53</v>
      </c>
      <c r="U189" s="1">
        <f t="shared" si="19"/>
        <v>-21</v>
      </c>
      <c r="V189" t="s">
        <v>1305</v>
      </c>
      <c r="W189" s="4">
        <v>42995</v>
      </c>
      <c r="X189" s="5">
        <v>2017</v>
      </c>
      <c r="Y189" s="5" t="str">
        <f t="shared" si="20"/>
        <v>Week 2Jacksonville2017</v>
      </c>
      <c r="Z189" s="5">
        <f>VLOOKUP(Y189,[1]NFLAttendanceTable!$L$2:$M$353,2,FALSE)</f>
        <v>61709</v>
      </c>
    </row>
    <row r="190" spans="1:26" x14ac:dyDescent="0.2">
      <c r="A190" s="1" t="s">
        <v>165</v>
      </c>
      <c r="B190" s="1" t="s">
        <v>20</v>
      </c>
      <c r="C190" s="1" t="s">
        <v>532</v>
      </c>
      <c r="D190" s="1" t="s">
        <v>168</v>
      </c>
      <c r="E190" s="1" t="s">
        <v>311</v>
      </c>
      <c r="F190" s="1" t="s">
        <v>109</v>
      </c>
      <c r="G190" s="1" t="s">
        <v>132</v>
      </c>
      <c r="H190" s="1" t="s">
        <v>1283</v>
      </c>
      <c r="I190" s="3">
        <v>28</v>
      </c>
      <c r="J190" s="3">
        <v>27</v>
      </c>
      <c r="K190">
        <f>IF(ISNUMBER(SEARCH("x",_xlfn.SINGLE(#REF!))),1,0)</f>
        <v>0</v>
      </c>
      <c r="L190" t="s">
        <v>1284</v>
      </c>
      <c r="M190">
        <f t="shared" si="14"/>
        <v>0</v>
      </c>
      <c r="N190">
        <f t="shared" si="15"/>
        <v>1</v>
      </c>
      <c r="O190">
        <v>-10</v>
      </c>
      <c r="P190" t="s">
        <v>1294</v>
      </c>
      <c r="Q190">
        <f t="shared" si="16"/>
        <v>1</v>
      </c>
      <c r="R190">
        <f t="shared" si="17"/>
        <v>0</v>
      </c>
      <c r="S190">
        <v>48.5</v>
      </c>
      <c r="T190">
        <f t="shared" si="18"/>
        <v>55</v>
      </c>
      <c r="U190" s="1">
        <f t="shared" si="19"/>
        <v>1</v>
      </c>
      <c r="V190" t="s">
        <v>1305</v>
      </c>
      <c r="W190" s="4">
        <v>43457</v>
      </c>
      <c r="X190" s="5">
        <v>2018</v>
      </c>
      <c r="Y190" s="5" t="str">
        <f t="shared" si="20"/>
        <v>Week 16Indianapolis2018</v>
      </c>
      <c r="Z190" s="5">
        <f>VLOOKUP(Y190,[1]NFLAttendanceTable!$BB$2:$BC$353,2,FALSE)</f>
        <v>61738</v>
      </c>
    </row>
    <row r="191" spans="1:26" x14ac:dyDescent="0.2">
      <c r="A191" s="1" t="s">
        <v>581</v>
      </c>
      <c r="B191" s="1" t="s">
        <v>23</v>
      </c>
      <c r="C191" s="1" t="s">
        <v>215</v>
      </c>
      <c r="D191" s="1" t="s">
        <v>216</v>
      </c>
      <c r="E191" s="1" t="s">
        <v>73</v>
      </c>
      <c r="F191" s="1" t="s">
        <v>217</v>
      </c>
      <c r="G191" s="1" t="s">
        <v>10</v>
      </c>
      <c r="H191" s="1" t="s">
        <v>1284</v>
      </c>
      <c r="I191" s="3">
        <v>10</v>
      </c>
      <c r="J191" s="3">
        <v>26</v>
      </c>
      <c r="K191">
        <f>IF(ISNUMBER(SEARCH("x",_xlfn.SINGLE(#REF!))),1,0)</f>
        <v>0</v>
      </c>
      <c r="L191" t="s">
        <v>1284</v>
      </c>
      <c r="M191">
        <f t="shared" si="14"/>
        <v>0</v>
      </c>
      <c r="N191">
        <f t="shared" si="15"/>
        <v>1</v>
      </c>
      <c r="O191">
        <v>-7</v>
      </c>
      <c r="P191" t="s">
        <v>1293</v>
      </c>
      <c r="Q191">
        <f t="shared" si="16"/>
        <v>0</v>
      </c>
      <c r="R191">
        <f t="shared" si="17"/>
        <v>1</v>
      </c>
      <c r="S191">
        <v>55</v>
      </c>
      <c r="T191">
        <f t="shared" si="18"/>
        <v>36</v>
      </c>
      <c r="U191" s="1">
        <f t="shared" si="19"/>
        <v>-16</v>
      </c>
      <c r="V191" t="s">
        <v>1305</v>
      </c>
      <c r="W191" s="4">
        <v>43366</v>
      </c>
      <c r="X191" s="5">
        <v>2018</v>
      </c>
      <c r="Y191" s="5" t="str">
        <f t="shared" si="20"/>
        <v>Week 3New England2018</v>
      </c>
      <c r="Z191" s="5">
        <f>VLOOKUP(Y191,[1]NFLAttendanceTable!$O$2:$P$353,2,FALSE)</f>
        <v>61769</v>
      </c>
    </row>
    <row r="192" spans="1:26" x14ac:dyDescent="0.2">
      <c r="A192" s="1" t="s">
        <v>523</v>
      </c>
      <c r="B192" s="1" t="s">
        <v>306</v>
      </c>
      <c r="C192" s="1" t="s">
        <v>155</v>
      </c>
      <c r="D192" s="1" t="s">
        <v>207</v>
      </c>
      <c r="E192" s="1" t="s">
        <v>554</v>
      </c>
      <c r="F192" s="1" t="s">
        <v>214</v>
      </c>
      <c r="G192" s="1" t="s">
        <v>122</v>
      </c>
      <c r="H192" s="1" t="s">
        <v>1284</v>
      </c>
      <c r="I192" s="3">
        <v>21</v>
      </c>
      <c r="J192" s="3">
        <v>28</v>
      </c>
      <c r="K192">
        <f>IF(ISNUMBER(SEARCH("x",_xlfn.SINGLE(#REF!))),1,0)</f>
        <v>0</v>
      </c>
      <c r="L192" t="s">
        <v>1284</v>
      </c>
      <c r="M192">
        <f t="shared" si="14"/>
        <v>0</v>
      </c>
      <c r="N192">
        <f t="shared" si="15"/>
        <v>1</v>
      </c>
      <c r="O192">
        <v>5.5</v>
      </c>
      <c r="P192" t="s">
        <v>1293</v>
      </c>
      <c r="Q192">
        <f t="shared" si="16"/>
        <v>0</v>
      </c>
      <c r="R192">
        <f t="shared" si="17"/>
        <v>1</v>
      </c>
      <c r="S192">
        <v>50.5</v>
      </c>
      <c r="T192">
        <f t="shared" si="18"/>
        <v>49</v>
      </c>
      <c r="U192" s="1">
        <f t="shared" si="19"/>
        <v>-7</v>
      </c>
      <c r="V192" t="s">
        <v>1305</v>
      </c>
      <c r="W192" s="4">
        <v>40097</v>
      </c>
      <c r="X192" s="5">
        <v>2009</v>
      </c>
      <c r="Y192" s="5" t="str">
        <f t="shared" si="20"/>
        <v>Week 5Houston2009</v>
      </c>
      <c r="Z192" s="5">
        <f>VLOOKUP(Y192,[1]NFLAttendanceTable!$U$2:$V$353,2,FALSE)</f>
        <v>61819</v>
      </c>
    </row>
    <row r="193" spans="1:26" x14ac:dyDescent="0.2">
      <c r="A193" s="1" t="s">
        <v>509</v>
      </c>
      <c r="B193" s="1" t="s">
        <v>375</v>
      </c>
      <c r="C193" s="1" t="s">
        <v>673</v>
      </c>
      <c r="D193" s="1" t="s">
        <v>183</v>
      </c>
      <c r="E193" s="1" t="s">
        <v>1059</v>
      </c>
      <c r="F193" s="1" t="s">
        <v>22</v>
      </c>
      <c r="G193" s="1" t="s">
        <v>118</v>
      </c>
      <c r="H193" s="1" t="s">
        <v>1284</v>
      </c>
      <c r="I193" s="3">
        <v>24</v>
      </c>
      <c r="J193" s="3">
        <v>27</v>
      </c>
      <c r="K193">
        <f>IF(ISNUMBER(SEARCH("x",_xlfn.SINGLE(#REF!))),1,0)</f>
        <v>0</v>
      </c>
      <c r="L193" t="s">
        <v>1284</v>
      </c>
      <c r="M193">
        <f t="shared" si="14"/>
        <v>0</v>
      </c>
      <c r="N193">
        <f t="shared" si="15"/>
        <v>1</v>
      </c>
      <c r="O193">
        <v>-14.5</v>
      </c>
      <c r="P193" t="s">
        <v>1294</v>
      </c>
      <c r="Q193">
        <f t="shared" si="16"/>
        <v>1</v>
      </c>
      <c r="R193">
        <f t="shared" si="17"/>
        <v>0</v>
      </c>
      <c r="S193">
        <v>37</v>
      </c>
      <c r="T193">
        <f t="shared" si="18"/>
        <v>51</v>
      </c>
      <c r="U193" s="1">
        <f t="shared" si="19"/>
        <v>-3</v>
      </c>
      <c r="V193" t="s">
        <v>1305</v>
      </c>
      <c r="W193" s="4">
        <v>40153</v>
      </c>
      <c r="X193" s="5">
        <v>2009</v>
      </c>
      <c r="Y193" s="5" t="str">
        <f t="shared" si="20"/>
        <v>Week 13Pittsburgh2009</v>
      </c>
      <c r="Z193" s="5">
        <f>VLOOKUP(Y193,[1]NFLAttendanceTable!$AS$2:$AT$353,2,FALSE)</f>
        <v>61820</v>
      </c>
    </row>
    <row r="194" spans="1:26" x14ac:dyDescent="0.2">
      <c r="A194" s="1" t="s">
        <v>687</v>
      </c>
      <c r="B194" s="1" t="s">
        <v>287</v>
      </c>
      <c r="C194" s="1" t="s">
        <v>1274</v>
      </c>
      <c r="D194" s="1" t="s">
        <v>191</v>
      </c>
      <c r="E194" s="1" t="s">
        <v>83</v>
      </c>
      <c r="F194" s="1" t="s">
        <v>42</v>
      </c>
      <c r="G194" s="1" t="s">
        <v>439</v>
      </c>
      <c r="H194" s="1" t="s">
        <v>1284</v>
      </c>
      <c r="I194" s="3">
        <v>18</v>
      </c>
      <c r="J194" s="3">
        <v>36</v>
      </c>
      <c r="K194">
        <f>IF(ISNUMBER(SEARCH("x",_xlfn.SINGLE(#REF!))),1,0)</f>
        <v>0</v>
      </c>
      <c r="L194" t="s">
        <v>1284</v>
      </c>
      <c r="M194">
        <f t="shared" ref="M194:M257" si="21">IF(ISNUMBER(SEARCH("W",L:L)),1,0)</f>
        <v>0</v>
      </c>
      <c r="N194">
        <f t="shared" ref="N194:N257" si="22">IF(ISNUMBER(SEARCH("L",L:L)),1,0)</f>
        <v>1</v>
      </c>
      <c r="O194">
        <v>-3.5</v>
      </c>
      <c r="P194" t="s">
        <v>1294</v>
      </c>
      <c r="Q194">
        <f t="shared" ref="Q194:Q257" si="23">IF(ISNUMBER(SEARCH("O",P:P)),1,0)</f>
        <v>1</v>
      </c>
      <c r="R194">
        <f t="shared" ref="R194:R257" si="24">IF(ISNUMBER(SEARCH("U",P:P)),1,0)</f>
        <v>0</v>
      </c>
      <c r="S194">
        <v>41</v>
      </c>
      <c r="T194">
        <f t="shared" ref="T194:T257" si="25">I194+J194</f>
        <v>54</v>
      </c>
      <c r="U194" s="1">
        <f t="shared" ref="U194:U257" si="26">(I:I)-(J:J)</f>
        <v>-18</v>
      </c>
      <c r="V194" t="s">
        <v>1305</v>
      </c>
      <c r="W194" s="4">
        <v>40496</v>
      </c>
      <c r="X194" s="5">
        <v>2010</v>
      </c>
      <c r="Y194" s="5" t="str">
        <f t="shared" ref="Y194:Y257" si="27">CONCATENATE(D194,G194,X194)</f>
        <v>Week 10Arizona2010</v>
      </c>
      <c r="Z194" s="5">
        <f>VLOOKUP(Y194,[1]NFLAttendanceTable!$AJ$2:$AK$353,2,FALSE)</f>
        <v>61904</v>
      </c>
    </row>
    <row r="195" spans="1:26" x14ac:dyDescent="0.2">
      <c r="A195" s="1" t="s">
        <v>955</v>
      </c>
      <c r="B195" s="1" t="s">
        <v>55</v>
      </c>
      <c r="C195" s="1" t="s">
        <v>774</v>
      </c>
      <c r="D195" s="1" t="s">
        <v>248</v>
      </c>
      <c r="E195" s="1" t="s">
        <v>613</v>
      </c>
      <c r="F195" s="1" t="s">
        <v>238</v>
      </c>
      <c r="G195" s="1" t="s">
        <v>359</v>
      </c>
      <c r="H195" s="1" t="s">
        <v>1283</v>
      </c>
      <c r="I195" s="3">
        <v>20</v>
      </c>
      <c r="J195" s="3">
        <v>19</v>
      </c>
      <c r="K195">
        <f>IF(ISNUMBER(SEARCH("x",_xlfn.SINGLE(#REF!))),1,0)</f>
        <v>0</v>
      </c>
      <c r="L195" t="s">
        <v>1283</v>
      </c>
      <c r="M195">
        <f t="shared" si="21"/>
        <v>1</v>
      </c>
      <c r="N195">
        <f t="shared" si="22"/>
        <v>0</v>
      </c>
      <c r="O195">
        <v>4</v>
      </c>
      <c r="P195" t="s">
        <v>1293</v>
      </c>
      <c r="Q195">
        <f t="shared" si="23"/>
        <v>0</v>
      </c>
      <c r="R195">
        <f t="shared" si="24"/>
        <v>1</v>
      </c>
      <c r="S195">
        <v>48</v>
      </c>
      <c r="T195">
        <f t="shared" si="25"/>
        <v>39</v>
      </c>
      <c r="U195" s="1">
        <f t="shared" si="26"/>
        <v>1</v>
      </c>
      <c r="V195" t="s">
        <v>1305</v>
      </c>
      <c r="W195" s="4">
        <v>43422</v>
      </c>
      <c r="X195" s="5">
        <v>2018</v>
      </c>
      <c r="Y195" s="5" t="str">
        <f t="shared" si="27"/>
        <v>Week 11Detroit2018</v>
      </c>
      <c r="Z195" s="5">
        <f>VLOOKUP(Y195,[1]NFLAttendanceTable!$AM$2:$AN$353,2,FALSE)</f>
        <v>61999</v>
      </c>
    </row>
    <row r="196" spans="1:26" x14ac:dyDescent="0.2">
      <c r="A196" s="1" t="s">
        <v>451</v>
      </c>
      <c r="B196" s="1" t="s">
        <v>219</v>
      </c>
      <c r="C196" s="1" t="s">
        <v>322</v>
      </c>
      <c r="D196" s="1" t="s">
        <v>187</v>
      </c>
      <c r="E196" s="1" t="s">
        <v>57</v>
      </c>
      <c r="F196" s="1" t="s">
        <v>550</v>
      </c>
      <c r="G196" s="1" t="s">
        <v>122</v>
      </c>
      <c r="H196" s="1" t="s">
        <v>1283</v>
      </c>
      <c r="I196" s="3">
        <v>20</v>
      </c>
      <c r="J196" s="3">
        <v>13</v>
      </c>
      <c r="K196">
        <f>IF(ISNUMBER(SEARCH("x",_xlfn.SINGLE(#REF!))),1,0)</f>
        <v>0</v>
      </c>
      <c r="L196" t="s">
        <v>1283</v>
      </c>
      <c r="M196">
        <f t="shared" si="21"/>
        <v>1</v>
      </c>
      <c r="N196">
        <f t="shared" si="22"/>
        <v>0</v>
      </c>
      <c r="O196">
        <v>-6</v>
      </c>
      <c r="P196" t="s">
        <v>1293</v>
      </c>
      <c r="Q196">
        <f t="shared" si="23"/>
        <v>0</v>
      </c>
      <c r="R196">
        <f t="shared" si="24"/>
        <v>1</v>
      </c>
      <c r="S196">
        <v>37</v>
      </c>
      <c r="T196">
        <f t="shared" si="25"/>
        <v>33</v>
      </c>
      <c r="U196" s="1">
        <f t="shared" si="26"/>
        <v>7</v>
      </c>
      <c r="V196" t="s">
        <v>1305</v>
      </c>
      <c r="W196" s="4">
        <v>40874</v>
      </c>
      <c r="X196" s="5">
        <v>2011</v>
      </c>
      <c r="Y196" s="5" t="str">
        <f t="shared" si="27"/>
        <v>Week 12Houston2011</v>
      </c>
      <c r="Z196" s="5">
        <f>VLOOKUP(Y196,[1]NFLAttendanceTable!$AP$2:$AQ$353,2,FALSE)</f>
        <v>62004</v>
      </c>
    </row>
    <row r="197" spans="1:26" x14ac:dyDescent="0.2">
      <c r="A197" s="1" t="s">
        <v>209</v>
      </c>
      <c r="B197" s="1" t="s">
        <v>171</v>
      </c>
      <c r="C197" s="1" t="s">
        <v>958</v>
      </c>
      <c r="D197" s="1" t="s">
        <v>212</v>
      </c>
      <c r="E197" s="1" t="s">
        <v>38</v>
      </c>
      <c r="F197" s="1" t="s">
        <v>332</v>
      </c>
      <c r="G197" s="1" t="s">
        <v>136</v>
      </c>
      <c r="H197" s="1" t="s">
        <v>1283</v>
      </c>
      <c r="I197" s="3">
        <v>26</v>
      </c>
      <c r="J197" s="3">
        <v>14</v>
      </c>
      <c r="K197">
        <f>IF(ISNUMBER(SEARCH("x",_xlfn.SINGLE(#REF!))),1,0)</f>
        <v>0</v>
      </c>
      <c r="L197" t="s">
        <v>1283</v>
      </c>
      <c r="M197">
        <f t="shared" si="21"/>
        <v>1</v>
      </c>
      <c r="N197">
        <f t="shared" si="22"/>
        <v>0</v>
      </c>
      <c r="O197">
        <v>3</v>
      </c>
      <c r="P197" t="s">
        <v>1293</v>
      </c>
      <c r="Q197">
        <f t="shared" si="23"/>
        <v>0</v>
      </c>
      <c r="R197">
        <f t="shared" si="24"/>
        <v>1</v>
      </c>
      <c r="S197">
        <v>51</v>
      </c>
      <c r="T197">
        <f t="shared" si="25"/>
        <v>40</v>
      </c>
      <c r="U197" s="1">
        <f t="shared" si="26"/>
        <v>12</v>
      </c>
      <c r="V197" t="s">
        <v>1305</v>
      </c>
      <c r="W197" s="4">
        <v>43373</v>
      </c>
      <c r="X197" s="5">
        <v>2018</v>
      </c>
      <c r="Y197" s="5" t="str">
        <f t="shared" si="27"/>
        <v>Week 4Baltimore2018</v>
      </c>
      <c r="Z197" s="5">
        <f>VLOOKUP(Y197,[1]NFLAttendanceTable!$R$2:$S$353,2,FALSE)</f>
        <v>62030</v>
      </c>
    </row>
    <row r="198" spans="1:26" x14ac:dyDescent="0.2">
      <c r="A198" s="1" t="s">
        <v>497</v>
      </c>
      <c r="B198" s="1" t="s">
        <v>359</v>
      </c>
      <c r="C198" s="1" t="s">
        <v>259</v>
      </c>
      <c r="D198" s="1" t="s">
        <v>225</v>
      </c>
      <c r="E198" s="1" t="s">
        <v>97</v>
      </c>
      <c r="F198" s="1" t="s">
        <v>39</v>
      </c>
      <c r="G198" s="1" t="s">
        <v>40</v>
      </c>
      <c r="H198" s="1" t="s">
        <v>1283</v>
      </c>
      <c r="I198" s="3">
        <v>19</v>
      </c>
      <c r="J198" s="3">
        <v>14</v>
      </c>
      <c r="K198">
        <f>IF(ISNUMBER(SEARCH("x",_xlfn.SINGLE(#REF!))),1,0)</f>
        <v>0</v>
      </c>
      <c r="L198" t="s">
        <v>1284</v>
      </c>
      <c r="M198">
        <f t="shared" si="21"/>
        <v>0</v>
      </c>
      <c r="N198">
        <f t="shared" si="22"/>
        <v>1</v>
      </c>
      <c r="O198">
        <v>-6.5</v>
      </c>
      <c r="P198" t="s">
        <v>1293</v>
      </c>
      <c r="Q198">
        <f t="shared" si="23"/>
        <v>0</v>
      </c>
      <c r="R198">
        <f t="shared" si="24"/>
        <v>1</v>
      </c>
      <c r="S198">
        <v>44.5</v>
      </c>
      <c r="T198">
        <f t="shared" si="25"/>
        <v>33</v>
      </c>
      <c r="U198" s="1">
        <f t="shared" si="26"/>
        <v>5</v>
      </c>
      <c r="V198" t="s">
        <v>1305</v>
      </c>
      <c r="W198" s="4">
        <v>40433</v>
      </c>
      <c r="X198" s="5">
        <v>2010</v>
      </c>
      <c r="Y198" s="5" t="str">
        <f t="shared" si="27"/>
        <v>Week 1Chicago2010</v>
      </c>
      <c r="Z198" s="5">
        <f>VLOOKUP(Y198,[1]NFLAttendanceTable!$I$2:$J$353,2,FALSE)</f>
        <v>62080</v>
      </c>
    </row>
    <row r="199" spans="1:26" x14ac:dyDescent="0.2">
      <c r="A199" s="1" t="s">
        <v>273</v>
      </c>
      <c r="B199" s="1" t="s">
        <v>118</v>
      </c>
      <c r="C199" s="1" t="s">
        <v>388</v>
      </c>
      <c r="D199" s="1" t="s">
        <v>173</v>
      </c>
      <c r="E199" s="1" t="s">
        <v>75</v>
      </c>
      <c r="F199" s="1" t="s">
        <v>58</v>
      </c>
      <c r="G199" s="1" t="s">
        <v>96</v>
      </c>
      <c r="H199" s="1" t="s">
        <v>1284</v>
      </c>
      <c r="I199" s="3">
        <v>20</v>
      </c>
      <c r="J199" s="3">
        <v>24</v>
      </c>
      <c r="K199">
        <f>IF(ISNUMBER(SEARCH("x",_xlfn.SINGLE(#REF!))),1,0)</f>
        <v>0</v>
      </c>
      <c r="L199" t="s">
        <v>1284</v>
      </c>
      <c r="M199">
        <f t="shared" si="21"/>
        <v>0</v>
      </c>
      <c r="N199">
        <f t="shared" si="22"/>
        <v>1</v>
      </c>
      <c r="O199">
        <v>3</v>
      </c>
      <c r="P199" t="s">
        <v>1293</v>
      </c>
      <c r="Q199">
        <f t="shared" si="23"/>
        <v>0</v>
      </c>
      <c r="R199">
        <f t="shared" si="24"/>
        <v>1</v>
      </c>
      <c r="S199">
        <v>45.5</v>
      </c>
      <c r="T199">
        <f t="shared" si="25"/>
        <v>44</v>
      </c>
      <c r="U199" s="1">
        <f t="shared" si="26"/>
        <v>-4</v>
      </c>
      <c r="V199" t="s">
        <v>1305</v>
      </c>
      <c r="W199" s="4">
        <v>42722</v>
      </c>
      <c r="X199" s="5">
        <v>2016</v>
      </c>
      <c r="Y199" s="5" t="str">
        <f t="shared" si="27"/>
        <v>Week 15Cincinnati2016</v>
      </c>
      <c r="Z199" s="5">
        <f>VLOOKUP(Y199,[1]NFLAttendanceTable!$AY$2:$AZ$353,2,FALSE)</f>
        <v>62096</v>
      </c>
    </row>
    <row r="200" spans="1:26" x14ac:dyDescent="0.2">
      <c r="A200" s="1" t="s">
        <v>242</v>
      </c>
      <c r="B200" s="1" t="s">
        <v>50</v>
      </c>
      <c r="C200" s="1" t="s">
        <v>479</v>
      </c>
      <c r="D200" s="1" t="s">
        <v>187</v>
      </c>
      <c r="E200" s="1" t="s">
        <v>377</v>
      </c>
      <c r="F200" s="1" t="s">
        <v>397</v>
      </c>
      <c r="G200" s="1" t="s">
        <v>118</v>
      </c>
      <c r="H200" s="1" t="s">
        <v>1283</v>
      </c>
      <c r="I200" s="3">
        <v>31</v>
      </c>
      <c r="J200" s="3">
        <v>28</v>
      </c>
      <c r="K200">
        <f>IF(ISNUMBER(SEARCH("x",_xlfn.SINGLE(#REF!))),1,0)</f>
        <v>0</v>
      </c>
      <c r="L200" t="s">
        <v>1284</v>
      </c>
      <c r="M200">
        <f t="shared" si="21"/>
        <v>0</v>
      </c>
      <c r="N200">
        <f t="shared" si="22"/>
        <v>1</v>
      </c>
      <c r="O200">
        <v>-14</v>
      </c>
      <c r="P200" t="s">
        <v>1294</v>
      </c>
      <c r="Q200">
        <f t="shared" si="23"/>
        <v>1</v>
      </c>
      <c r="R200">
        <f t="shared" si="24"/>
        <v>0</v>
      </c>
      <c r="S200">
        <v>42.5</v>
      </c>
      <c r="T200">
        <f t="shared" si="25"/>
        <v>59</v>
      </c>
      <c r="U200" s="1">
        <f t="shared" si="26"/>
        <v>3</v>
      </c>
      <c r="V200" t="s">
        <v>1305</v>
      </c>
      <c r="W200" s="4">
        <v>43065</v>
      </c>
      <c r="X200" s="5">
        <v>2017</v>
      </c>
      <c r="Y200" s="5" t="str">
        <f t="shared" si="27"/>
        <v>Week 12Pittsburgh2017</v>
      </c>
      <c r="Z200" s="5">
        <f>VLOOKUP(Y200,[1]NFLAttendanceTable!$AP$2:$AQ$353,2,FALSE)</f>
        <v>62147</v>
      </c>
    </row>
    <row r="201" spans="1:26" x14ac:dyDescent="0.2">
      <c r="A201" s="1" t="s">
        <v>312</v>
      </c>
      <c r="B201" s="1" t="s">
        <v>190</v>
      </c>
      <c r="C201" s="1" t="s">
        <v>1064</v>
      </c>
      <c r="D201" s="1" t="s">
        <v>168</v>
      </c>
      <c r="E201" s="1" t="s">
        <v>106</v>
      </c>
      <c r="F201" s="1" t="s">
        <v>583</v>
      </c>
      <c r="G201" s="1" t="s">
        <v>122</v>
      </c>
      <c r="H201" s="1" t="s">
        <v>1283</v>
      </c>
      <c r="I201" s="3">
        <v>34</v>
      </c>
      <c r="J201" s="3">
        <v>6</v>
      </c>
      <c r="K201">
        <f>IF(ISNUMBER(SEARCH("x",_xlfn.SINGLE(#REF!))),1,0)</f>
        <v>0</v>
      </c>
      <c r="L201" t="s">
        <v>1283</v>
      </c>
      <c r="M201">
        <f t="shared" si="21"/>
        <v>1</v>
      </c>
      <c r="N201">
        <f t="shared" si="22"/>
        <v>0</v>
      </c>
      <c r="O201">
        <v>-3.5</v>
      </c>
      <c r="P201" t="s">
        <v>1294</v>
      </c>
      <c r="Q201">
        <f t="shared" si="23"/>
        <v>1</v>
      </c>
      <c r="R201">
        <f t="shared" si="24"/>
        <v>0</v>
      </c>
      <c r="S201">
        <v>39</v>
      </c>
      <c r="T201">
        <f t="shared" si="25"/>
        <v>40</v>
      </c>
      <c r="U201" s="1">
        <f t="shared" si="26"/>
        <v>28</v>
      </c>
      <c r="V201" t="s">
        <v>1305</v>
      </c>
      <c r="W201" s="4">
        <v>42365</v>
      </c>
      <c r="X201" s="5">
        <v>2015</v>
      </c>
      <c r="Y201" s="5" t="str">
        <f t="shared" si="27"/>
        <v>Week 16Houston2015</v>
      </c>
      <c r="Z201" s="5">
        <f>VLOOKUP(Y201,[1]NFLAttendanceTable!$BB$2:$BC$353,2,FALSE)</f>
        <v>62153</v>
      </c>
    </row>
    <row r="202" spans="1:26" x14ac:dyDescent="0.2">
      <c r="A202" s="1" t="s">
        <v>233</v>
      </c>
      <c r="B202" s="1" t="s">
        <v>210</v>
      </c>
      <c r="C202" s="1" t="s">
        <v>720</v>
      </c>
      <c r="D202" s="1" t="s">
        <v>173</v>
      </c>
      <c r="E202" s="1" t="s">
        <v>106</v>
      </c>
      <c r="F202" s="1" t="s">
        <v>496</v>
      </c>
      <c r="G202" s="1" t="s">
        <v>166</v>
      </c>
      <c r="H202" s="1" t="s">
        <v>1283</v>
      </c>
      <c r="I202" s="3">
        <v>24</v>
      </c>
      <c r="J202" s="3">
        <v>16</v>
      </c>
      <c r="K202">
        <f>IF(ISNUMBER(SEARCH("x",_xlfn.SINGLE(#REF!))),1,0)</f>
        <v>0</v>
      </c>
      <c r="L202" t="s">
        <v>1283</v>
      </c>
      <c r="M202">
        <f t="shared" si="21"/>
        <v>1</v>
      </c>
      <c r="N202">
        <f t="shared" si="22"/>
        <v>0</v>
      </c>
      <c r="O202">
        <v>-3.5</v>
      </c>
      <c r="P202" t="s">
        <v>1294</v>
      </c>
      <c r="Q202">
        <f t="shared" si="23"/>
        <v>1</v>
      </c>
      <c r="R202">
        <f t="shared" si="24"/>
        <v>0</v>
      </c>
      <c r="S202">
        <v>39.5</v>
      </c>
      <c r="T202">
        <f t="shared" si="25"/>
        <v>40</v>
      </c>
      <c r="U202" s="1">
        <f t="shared" si="26"/>
        <v>8</v>
      </c>
      <c r="V202" t="s">
        <v>1305</v>
      </c>
      <c r="W202" s="4">
        <v>43086</v>
      </c>
      <c r="X202" s="5">
        <v>2017</v>
      </c>
      <c r="Y202" s="5" t="str">
        <f t="shared" si="27"/>
        <v>Week 15Buffalo2017</v>
      </c>
      <c r="Z202" s="5">
        <f>VLOOKUP(Y202,[1]NFLAttendanceTable!$AY$2:$AZ$353,2,FALSE)</f>
        <v>62202</v>
      </c>
    </row>
    <row r="203" spans="1:26" x14ac:dyDescent="0.2">
      <c r="A203" s="1" t="s">
        <v>410</v>
      </c>
      <c r="B203" s="1" t="s">
        <v>201</v>
      </c>
      <c r="C203" s="1" t="s">
        <v>917</v>
      </c>
      <c r="D203" s="1" t="s">
        <v>225</v>
      </c>
      <c r="E203" s="1" t="s">
        <v>53</v>
      </c>
      <c r="F203" s="1" t="s">
        <v>29</v>
      </c>
      <c r="G203" s="1" t="s">
        <v>96</v>
      </c>
      <c r="H203" s="1" t="s">
        <v>1284</v>
      </c>
      <c r="I203" s="3">
        <v>21</v>
      </c>
      <c r="J203" s="3">
        <v>24</v>
      </c>
      <c r="K203">
        <f>IF(ISNUMBER(SEARCH("x",_xlfn.SINGLE(#REF!))),1,0)</f>
        <v>0</v>
      </c>
      <c r="L203" t="s">
        <v>1289</v>
      </c>
      <c r="M203">
        <f t="shared" si="21"/>
        <v>0</v>
      </c>
      <c r="N203">
        <f t="shared" si="22"/>
        <v>0</v>
      </c>
      <c r="O203">
        <v>3</v>
      </c>
      <c r="P203" t="s">
        <v>1294</v>
      </c>
      <c r="Q203">
        <f t="shared" si="23"/>
        <v>1</v>
      </c>
      <c r="R203">
        <f t="shared" si="24"/>
        <v>0</v>
      </c>
      <c r="S203">
        <v>41.5</v>
      </c>
      <c r="T203">
        <f t="shared" si="25"/>
        <v>45</v>
      </c>
      <c r="U203" s="1">
        <f t="shared" si="26"/>
        <v>-3</v>
      </c>
      <c r="V203" t="s">
        <v>1305</v>
      </c>
      <c r="W203" s="4">
        <v>41525</v>
      </c>
      <c r="X203" s="5">
        <v>2013</v>
      </c>
      <c r="Y203" s="5" t="str">
        <f t="shared" si="27"/>
        <v>Week 1Cincinnati2013</v>
      </c>
      <c r="Z203" s="5">
        <f>VLOOKUP(Y203,[1]NFLAttendanceTable!$I$2:$J$353,2,FALSE)</f>
        <v>62213</v>
      </c>
    </row>
    <row r="204" spans="1:26" x14ac:dyDescent="0.2">
      <c r="A204" s="1" t="s">
        <v>473</v>
      </c>
      <c r="B204" s="1" t="s">
        <v>306</v>
      </c>
      <c r="C204" s="1" t="s">
        <v>967</v>
      </c>
      <c r="D204" s="1" t="s">
        <v>178</v>
      </c>
      <c r="E204" s="1" t="s">
        <v>78</v>
      </c>
      <c r="F204" s="1" t="s">
        <v>223</v>
      </c>
      <c r="G204" s="1" t="s">
        <v>151</v>
      </c>
      <c r="H204" s="1" t="s">
        <v>1284</v>
      </c>
      <c r="I204" s="3">
        <v>13</v>
      </c>
      <c r="J204" s="3">
        <v>43</v>
      </c>
      <c r="K204">
        <f>IF(ISNUMBER(SEARCH("x",_xlfn.SINGLE(#REF!))),1,0)</f>
        <v>0</v>
      </c>
      <c r="L204" t="s">
        <v>1284</v>
      </c>
      <c r="M204">
        <f t="shared" si="21"/>
        <v>0</v>
      </c>
      <c r="N204">
        <f t="shared" si="22"/>
        <v>1</v>
      </c>
      <c r="O204">
        <v>-4</v>
      </c>
      <c r="P204" t="s">
        <v>1294</v>
      </c>
      <c r="Q204">
        <f t="shared" si="23"/>
        <v>1</v>
      </c>
      <c r="R204">
        <f t="shared" si="24"/>
        <v>0</v>
      </c>
      <c r="S204">
        <v>44.5</v>
      </c>
      <c r="T204">
        <f t="shared" si="25"/>
        <v>56</v>
      </c>
      <c r="U204" s="1">
        <f t="shared" si="26"/>
        <v>-30</v>
      </c>
      <c r="V204" t="s">
        <v>1305</v>
      </c>
      <c r="W204" s="4">
        <v>40524</v>
      </c>
      <c r="X204" s="5">
        <v>2010</v>
      </c>
      <c r="Y204" s="5" t="str">
        <f t="shared" si="27"/>
        <v>Week 14Denver2010</v>
      </c>
      <c r="Z204" s="5">
        <f>VLOOKUP(Y204,[1]NFLAttendanceTable!$AV$2:$AW$353,2,FALSE)</f>
        <v>62223</v>
      </c>
    </row>
    <row r="205" spans="1:26" x14ac:dyDescent="0.2">
      <c r="A205" s="1" t="s">
        <v>1211</v>
      </c>
      <c r="B205" s="1" t="s">
        <v>201</v>
      </c>
      <c r="C205" s="1" t="s">
        <v>1212</v>
      </c>
      <c r="D205" s="1" t="s">
        <v>178</v>
      </c>
      <c r="E205" s="1" t="s">
        <v>780</v>
      </c>
      <c r="F205" s="1" t="s">
        <v>244</v>
      </c>
      <c r="G205" s="1" t="s">
        <v>460</v>
      </c>
      <c r="H205" s="1" t="s">
        <v>1284</v>
      </c>
      <c r="I205" s="3">
        <v>28</v>
      </c>
      <c r="J205" s="3">
        <v>45</v>
      </c>
      <c r="K205">
        <f>IF(ISNUMBER(SEARCH("x",_xlfn.SINGLE(#REF!))),1,0)</f>
        <v>0</v>
      </c>
      <c r="L205" t="s">
        <v>1284</v>
      </c>
      <c r="M205">
        <f t="shared" si="21"/>
        <v>0</v>
      </c>
      <c r="N205">
        <f t="shared" si="22"/>
        <v>1</v>
      </c>
      <c r="O205">
        <v>1.5</v>
      </c>
      <c r="P205" t="s">
        <v>1294</v>
      </c>
      <c r="Q205">
        <f t="shared" si="23"/>
        <v>1</v>
      </c>
      <c r="R205">
        <f t="shared" si="24"/>
        <v>0</v>
      </c>
      <c r="S205">
        <v>49</v>
      </c>
      <c r="T205">
        <f t="shared" si="25"/>
        <v>73</v>
      </c>
      <c r="U205" s="1">
        <f t="shared" si="26"/>
        <v>-17</v>
      </c>
      <c r="V205" t="s">
        <v>1304</v>
      </c>
      <c r="W205" s="4">
        <v>41617</v>
      </c>
      <c r="X205" s="5">
        <v>2013</v>
      </c>
      <c r="Y205" s="5" t="str">
        <f t="shared" si="27"/>
        <v>Week 14Dallas2013</v>
      </c>
      <c r="Z205" s="5">
        <f>VLOOKUP(Y205,[1]NFLAttendanceTable!$AV$2:$AW$353,2,FALSE)</f>
        <v>62229</v>
      </c>
    </row>
    <row r="206" spans="1:26" x14ac:dyDescent="0.2">
      <c r="A206" s="1" t="s">
        <v>528</v>
      </c>
      <c r="B206" s="1" t="s">
        <v>201</v>
      </c>
      <c r="C206" s="1" t="s">
        <v>810</v>
      </c>
      <c r="D206" s="1" t="s">
        <v>221</v>
      </c>
      <c r="E206" s="1" t="s">
        <v>32</v>
      </c>
      <c r="F206" s="1" t="s">
        <v>87</v>
      </c>
      <c r="G206" s="1" t="s">
        <v>118</v>
      </c>
      <c r="H206" s="1" t="s">
        <v>1284</v>
      </c>
      <c r="I206" s="3">
        <v>14</v>
      </c>
      <c r="J206" s="3">
        <v>17</v>
      </c>
      <c r="K206">
        <f>IF(ISNUMBER(SEARCH("x",_xlfn.SINGLE(#REF!))),1,0)</f>
        <v>0</v>
      </c>
      <c r="L206" t="s">
        <v>1284</v>
      </c>
      <c r="M206">
        <f t="shared" si="21"/>
        <v>0</v>
      </c>
      <c r="N206">
        <f t="shared" si="22"/>
        <v>1</v>
      </c>
      <c r="O206">
        <v>-3</v>
      </c>
      <c r="P206" t="s">
        <v>1293</v>
      </c>
      <c r="Q206">
        <f t="shared" si="23"/>
        <v>0</v>
      </c>
      <c r="R206">
        <f t="shared" si="24"/>
        <v>1</v>
      </c>
      <c r="S206">
        <v>38</v>
      </c>
      <c r="T206">
        <f t="shared" si="25"/>
        <v>31</v>
      </c>
      <c r="U206" s="1">
        <f t="shared" si="26"/>
        <v>-3</v>
      </c>
      <c r="V206" t="s">
        <v>1305</v>
      </c>
      <c r="W206" s="4">
        <v>40076</v>
      </c>
      <c r="X206" s="5">
        <v>2009</v>
      </c>
      <c r="Y206" s="5" t="str">
        <f t="shared" si="27"/>
        <v>Week 2Pittsburgh2009</v>
      </c>
      <c r="Z206" s="5">
        <f>VLOOKUP(Y206,[1]NFLAttendanceTable!$L$2:$M$353,2,FALSE)</f>
        <v>62231</v>
      </c>
    </row>
    <row r="207" spans="1:26" x14ac:dyDescent="0.2">
      <c r="A207" s="1" t="s">
        <v>478</v>
      </c>
      <c r="B207" s="1" t="s">
        <v>219</v>
      </c>
      <c r="C207" s="1" t="s">
        <v>388</v>
      </c>
      <c r="D207" s="1" t="s">
        <v>248</v>
      </c>
      <c r="E207" s="1" t="s">
        <v>63</v>
      </c>
      <c r="F207" s="1" t="s">
        <v>16</v>
      </c>
      <c r="G207" s="1" t="s">
        <v>390</v>
      </c>
      <c r="H207" s="1" t="s">
        <v>1284</v>
      </c>
      <c r="I207" s="3">
        <v>20</v>
      </c>
      <c r="J207" s="3">
        <v>24</v>
      </c>
      <c r="K207">
        <f>IF(ISNUMBER(SEARCH("x",_xlfn.SINGLE(#REF!))),1,0)</f>
        <v>0</v>
      </c>
      <c r="L207" t="s">
        <v>1284</v>
      </c>
      <c r="M207">
        <f t="shared" si="21"/>
        <v>0</v>
      </c>
      <c r="N207">
        <f t="shared" si="22"/>
        <v>1</v>
      </c>
      <c r="O207">
        <v>2.5</v>
      </c>
      <c r="P207" t="s">
        <v>1294</v>
      </c>
      <c r="Q207">
        <f t="shared" si="23"/>
        <v>1</v>
      </c>
      <c r="R207">
        <f t="shared" si="24"/>
        <v>0</v>
      </c>
      <c r="S207">
        <v>43</v>
      </c>
      <c r="T207">
        <f t="shared" si="25"/>
        <v>44</v>
      </c>
      <c r="U207" s="1">
        <f t="shared" si="26"/>
        <v>-4</v>
      </c>
      <c r="V207" t="s">
        <v>1305</v>
      </c>
      <c r="W207" s="4">
        <v>40503</v>
      </c>
      <c r="X207" s="5">
        <v>2010</v>
      </c>
      <c r="Y207" s="5" t="str">
        <f t="shared" si="27"/>
        <v>Week 11Cleveland2010</v>
      </c>
      <c r="Z207" s="5">
        <f>VLOOKUP(Y207,[1]NFLAttendanceTable!$AM$2:$AN$353,2,FALSE)</f>
        <v>62254</v>
      </c>
    </row>
    <row r="208" spans="1:26" x14ac:dyDescent="0.2">
      <c r="A208" s="1" t="s">
        <v>428</v>
      </c>
      <c r="B208" s="1" t="s">
        <v>55</v>
      </c>
      <c r="C208" s="1" t="s">
        <v>41</v>
      </c>
      <c r="D208" s="1" t="s">
        <v>199</v>
      </c>
      <c r="E208" s="1" t="s">
        <v>282</v>
      </c>
      <c r="F208" s="1" t="s">
        <v>304</v>
      </c>
      <c r="G208" s="1" t="s">
        <v>40</v>
      </c>
      <c r="H208" s="1" t="s">
        <v>1283</v>
      </c>
      <c r="I208" s="3">
        <v>23</v>
      </c>
      <c r="J208" s="3">
        <v>22</v>
      </c>
      <c r="K208">
        <f>IF(ISNUMBER(SEARCH("x",_xlfn.SINGLE(#REF!))),1,0)</f>
        <v>0</v>
      </c>
      <c r="L208" t="s">
        <v>1284</v>
      </c>
      <c r="M208">
        <f t="shared" si="21"/>
        <v>0</v>
      </c>
      <c r="N208">
        <f t="shared" si="22"/>
        <v>1</v>
      </c>
      <c r="O208">
        <v>-8.5</v>
      </c>
      <c r="P208" t="s">
        <v>1294</v>
      </c>
      <c r="Q208">
        <f t="shared" si="23"/>
        <v>1</v>
      </c>
      <c r="R208">
        <f t="shared" si="24"/>
        <v>0</v>
      </c>
      <c r="S208">
        <v>42</v>
      </c>
      <c r="T208">
        <f t="shared" si="25"/>
        <v>45</v>
      </c>
      <c r="U208" s="1">
        <f t="shared" si="26"/>
        <v>1</v>
      </c>
      <c r="V208" t="s">
        <v>1305</v>
      </c>
      <c r="W208" s="4">
        <v>41210</v>
      </c>
      <c r="X208" s="5">
        <v>2012</v>
      </c>
      <c r="Y208" s="5" t="str">
        <f t="shared" si="27"/>
        <v>Week 8Chicago2012</v>
      </c>
      <c r="Z208" s="5">
        <f>VLOOKUP(Y208,[1]NFLAttendanceTable!$AD$2:$AE$353,2,FALSE)</f>
        <v>62254</v>
      </c>
    </row>
    <row r="209" spans="1:26" x14ac:dyDescent="0.2">
      <c r="A209" s="1" t="s">
        <v>710</v>
      </c>
      <c r="B209" s="1" t="s">
        <v>201</v>
      </c>
      <c r="C209" s="1" t="s">
        <v>1050</v>
      </c>
      <c r="D209" s="1" t="s">
        <v>199</v>
      </c>
      <c r="E209" s="1" t="s">
        <v>794</v>
      </c>
      <c r="F209" s="1" t="s">
        <v>81</v>
      </c>
      <c r="G209" s="1" t="s">
        <v>390</v>
      </c>
      <c r="H209" s="1" t="s">
        <v>1284</v>
      </c>
      <c r="I209" s="3">
        <v>6</v>
      </c>
      <c r="J209" s="3">
        <v>30</v>
      </c>
      <c r="K209">
        <f>IF(ISNUMBER(SEARCH("x",_xlfn.SINGLE(#REF!))),1,0)</f>
        <v>0</v>
      </c>
      <c r="L209" t="s">
        <v>1284</v>
      </c>
      <c r="M209">
        <f t="shared" si="21"/>
        <v>0</v>
      </c>
      <c r="N209">
        <f t="shared" si="22"/>
        <v>1</v>
      </c>
      <c r="O209">
        <v>11.5</v>
      </c>
      <c r="P209" t="s">
        <v>1293</v>
      </c>
      <c r="Q209">
        <f t="shared" si="23"/>
        <v>0</v>
      </c>
      <c r="R209">
        <f t="shared" si="24"/>
        <v>1</v>
      </c>
      <c r="S209">
        <v>39.5</v>
      </c>
      <c r="T209">
        <f t="shared" si="25"/>
        <v>36</v>
      </c>
      <c r="U209" s="1">
        <f t="shared" si="26"/>
        <v>-24</v>
      </c>
      <c r="V209" t="s">
        <v>1305</v>
      </c>
      <c r="W209" s="4">
        <v>40118</v>
      </c>
      <c r="X209" s="5">
        <v>2009</v>
      </c>
      <c r="Y209" s="5" t="str">
        <f t="shared" si="27"/>
        <v>Week 8Cleveland2009</v>
      </c>
      <c r="Z209" s="5">
        <f>VLOOKUP(Y209,[1]NFLAttendanceTable!$AD$2:$AE$353,2,FALSE)</f>
        <v>62262</v>
      </c>
    </row>
    <row r="210" spans="1:26" x14ac:dyDescent="0.2">
      <c r="A210" s="1" t="s">
        <v>1250</v>
      </c>
      <c r="B210" s="1" t="s">
        <v>359</v>
      </c>
      <c r="C210" s="1" t="s">
        <v>933</v>
      </c>
      <c r="D210" s="1" t="s">
        <v>203</v>
      </c>
      <c r="E210" s="1" t="s">
        <v>97</v>
      </c>
      <c r="F210" s="1" t="s">
        <v>112</v>
      </c>
      <c r="G210" s="1" t="s">
        <v>40</v>
      </c>
      <c r="H210" s="1" t="s">
        <v>1283</v>
      </c>
      <c r="I210" s="3">
        <v>13</v>
      </c>
      <c r="J210" s="3">
        <v>7</v>
      </c>
      <c r="K210">
        <f>IF(ISNUMBER(SEARCH("x",_xlfn.SINGLE(#REF!))),1,0)</f>
        <v>0</v>
      </c>
      <c r="L210" t="s">
        <v>1284</v>
      </c>
      <c r="M210">
        <f t="shared" si="21"/>
        <v>0</v>
      </c>
      <c r="N210">
        <f t="shared" si="22"/>
        <v>1</v>
      </c>
      <c r="O210">
        <v>-6.5</v>
      </c>
      <c r="P210" t="s">
        <v>1293</v>
      </c>
      <c r="Q210">
        <f t="shared" si="23"/>
        <v>0</v>
      </c>
      <c r="R210">
        <f t="shared" si="24"/>
        <v>1</v>
      </c>
      <c r="S210">
        <v>46</v>
      </c>
      <c r="T210">
        <f t="shared" si="25"/>
        <v>20</v>
      </c>
      <c r="U210" s="1">
        <f t="shared" si="26"/>
        <v>6</v>
      </c>
      <c r="V210" t="s">
        <v>1304</v>
      </c>
      <c r="W210" s="4">
        <v>41204</v>
      </c>
      <c r="X210" s="5">
        <v>2012</v>
      </c>
      <c r="Y210" s="5" t="str">
        <f t="shared" si="27"/>
        <v>Week 7Chicago2012</v>
      </c>
      <c r="Z210" s="5">
        <f>VLOOKUP(Y210,[1]NFLAttendanceTable!$AA$2:$AB$353,2,FALSE)</f>
        <v>62300</v>
      </c>
    </row>
    <row r="211" spans="1:26" x14ac:dyDescent="0.2">
      <c r="A211" s="1" t="s">
        <v>650</v>
      </c>
      <c r="B211" s="1" t="s">
        <v>181</v>
      </c>
      <c r="C211" s="1" t="s">
        <v>90</v>
      </c>
      <c r="D211" s="1" t="s">
        <v>187</v>
      </c>
      <c r="E211" s="1" t="s">
        <v>213</v>
      </c>
      <c r="F211" s="1" t="s">
        <v>9</v>
      </c>
      <c r="G211" s="1" t="s">
        <v>40</v>
      </c>
      <c r="H211" s="1" t="s">
        <v>1283</v>
      </c>
      <c r="I211" s="3">
        <v>28</v>
      </c>
      <c r="J211" s="3">
        <v>10</v>
      </c>
      <c r="K211">
        <f>IF(ISNUMBER(SEARCH("x",_xlfn.SINGLE(#REF!))),1,0)</f>
        <v>0</v>
      </c>
      <c r="L211" t="s">
        <v>1283</v>
      </c>
      <c r="M211">
        <f t="shared" si="21"/>
        <v>1</v>
      </c>
      <c r="N211">
        <f t="shared" si="22"/>
        <v>0</v>
      </c>
      <c r="O211">
        <v>-6.5</v>
      </c>
      <c r="P211" t="s">
        <v>1293</v>
      </c>
      <c r="Q211">
        <f t="shared" si="23"/>
        <v>0</v>
      </c>
      <c r="R211">
        <f t="shared" si="24"/>
        <v>1</v>
      </c>
      <c r="S211">
        <v>38.5</v>
      </c>
      <c r="T211">
        <f t="shared" si="25"/>
        <v>38</v>
      </c>
      <c r="U211" s="1">
        <f t="shared" si="26"/>
        <v>18</v>
      </c>
      <c r="V211" t="s">
        <v>1305</v>
      </c>
      <c r="W211" s="4">
        <v>41238</v>
      </c>
      <c r="X211" s="5">
        <v>2012</v>
      </c>
      <c r="Y211" s="5" t="str">
        <f t="shared" si="27"/>
        <v>Week 12Chicago2012</v>
      </c>
      <c r="Z211" s="5">
        <f>VLOOKUP(Y211,[1]NFLAttendanceTable!$AP$2:$AQ$353,2,FALSE)</f>
        <v>62306</v>
      </c>
    </row>
    <row r="212" spans="1:26" x14ac:dyDescent="0.2">
      <c r="A212" s="1" t="s">
        <v>518</v>
      </c>
      <c r="B212" s="1" t="s">
        <v>439</v>
      </c>
      <c r="C212" s="1" t="s">
        <v>1122</v>
      </c>
      <c r="D212" s="1" t="s">
        <v>194</v>
      </c>
      <c r="E212" s="1" t="s">
        <v>12</v>
      </c>
      <c r="F212" s="1" t="s">
        <v>223</v>
      </c>
      <c r="G212" s="1" t="s">
        <v>40</v>
      </c>
      <c r="H212" s="1" t="s">
        <v>1284</v>
      </c>
      <c r="I212" s="3">
        <v>21</v>
      </c>
      <c r="J212" s="3">
        <v>41</v>
      </c>
      <c r="K212">
        <f>IF(ISNUMBER(SEARCH("x",_xlfn.SINGLE(#REF!))),1,0)</f>
        <v>0</v>
      </c>
      <c r="L212" t="s">
        <v>1284</v>
      </c>
      <c r="M212">
        <f t="shared" si="21"/>
        <v>0</v>
      </c>
      <c r="N212">
        <f t="shared" si="22"/>
        <v>1</v>
      </c>
      <c r="O212">
        <v>-1</v>
      </c>
      <c r="P212" t="s">
        <v>1294</v>
      </c>
      <c r="Q212">
        <f t="shared" si="23"/>
        <v>1</v>
      </c>
      <c r="R212">
        <f t="shared" si="24"/>
        <v>0</v>
      </c>
      <c r="S212">
        <v>44.5</v>
      </c>
      <c r="T212">
        <f t="shared" si="25"/>
        <v>62</v>
      </c>
      <c r="U212" s="1">
        <f t="shared" si="26"/>
        <v>-20</v>
      </c>
      <c r="V212" t="s">
        <v>1305</v>
      </c>
      <c r="W212" s="4">
        <v>40125</v>
      </c>
      <c r="X212" s="5">
        <v>2009</v>
      </c>
      <c r="Y212" s="5" t="str">
        <f t="shared" si="27"/>
        <v>Week 9Chicago2009</v>
      </c>
      <c r="Z212" s="5">
        <f>VLOOKUP(Y212,[1]NFLAttendanceTable!$AG$2:$AH$353,2,FALSE)</f>
        <v>62309</v>
      </c>
    </row>
    <row r="213" spans="1:26" x14ac:dyDescent="0.2">
      <c r="A213" s="1" t="s">
        <v>876</v>
      </c>
      <c r="B213" s="1" t="s">
        <v>181</v>
      </c>
      <c r="C213" s="1" t="s">
        <v>603</v>
      </c>
      <c r="D213" s="1" t="s">
        <v>199</v>
      </c>
      <c r="E213" s="1" t="s">
        <v>780</v>
      </c>
      <c r="F213" s="1" t="s">
        <v>229</v>
      </c>
      <c r="G213" s="1" t="s">
        <v>40</v>
      </c>
      <c r="H213" s="1" t="s">
        <v>1284</v>
      </c>
      <c r="I213" s="3">
        <v>20</v>
      </c>
      <c r="J213" s="3">
        <v>23</v>
      </c>
      <c r="K213">
        <f>IF(ISNUMBER(SEARCH("x",_xlfn.SINGLE(#REF!))),1,0)</f>
        <v>0</v>
      </c>
      <c r="L213" t="s">
        <v>1284</v>
      </c>
      <c r="M213">
        <f t="shared" si="21"/>
        <v>0</v>
      </c>
      <c r="N213">
        <f t="shared" si="22"/>
        <v>1</v>
      </c>
      <c r="O213">
        <v>1.5</v>
      </c>
      <c r="P213" t="s">
        <v>1293</v>
      </c>
      <c r="Q213">
        <f t="shared" si="23"/>
        <v>0</v>
      </c>
      <c r="R213">
        <f t="shared" si="24"/>
        <v>1</v>
      </c>
      <c r="S213">
        <v>43.5</v>
      </c>
      <c r="T213">
        <f t="shared" si="25"/>
        <v>43</v>
      </c>
      <c r="U213" s="1">
        <f t="shared" si="26"/>
        <v>-3</v>
      </c>
      <c r="V213" t="s">
        <v>1305</v>
      </c>
      <c r="W213" s="4">
        <v>42309</v>
      </c>
      <c r="X213" s="5">
        <v>2015</v>
      </c>
      <c r="Y213" s="5" t="str">
        <f t="shared" si="27"/>
        <v>Week 8Chicago2015</v>
      </c>
      <c r="Z213" s="5">
        <f>VLOOKUP(Y213,[1]NFLAttendanceTable!$AD$2:$AE$353,2,FALSE)</f>
        <v>62311</v>
      </c>
    </row>
    <row r="214" spans="1:26" x14ac:dyDescent="0.2">
      <c r="A214" s="1" t="s">
        <v>687</v>
      </c>
      <c r="B214" s="1" t="s">
        <v>219</v>
      </c>
      <c r="C214" s="1" t="s">
        <v>31</v>
      </c>
      <c r="D214" s="1" t="s">
        <v>191</v>
      </c>
      <c r="E214" s="1" t="s">
        <v>513</v>
      </c>
      <c r="F214" s="1" t="s">
        <v>263</v>
      </c>
      <c r="G214" s="1" t="s">
        <v>122</v>
      </c>
      <c r="H214" s="1" t="s">
        <v>1284</v>
      </c>
      <c r="I214" s="3">
        <v>24</v>
      </c>
      <c r="J214" s="3">
        <v>31</v>
      </c>
      <c r="K214">
        <f>IF(ISNUMBER(SEARCH("x",_xlfn.SINGLE(#REF!))),1,0)</f>
        <v>0</v>
      </c>
      <c r="L214" t="s">
        <v>1284</v>
      </c>
      <c r="M214">
        <f t="shared" si="21"/>
        <v>0</v>
      </c>
      <c r="N214">
        <f t="shared" si="22"/>
        <v>1</v>
      </c>
      <c r="O214">
        <v>1</v>
      </c>
      <c r="P214" t="s">
        <v>1294</v>
      </c>
      <c r="Q214">
        <f t="shared" si="23"/>
        <v>1</v>
      </c>
      <c r="R214">
        <f t="shared" si="24"/>
        <v>0</v>
      </c>
      <c r="S214">
        <v>48</v>
      </c>
      <c r="T214">
        <f t="shared" si="25"/>
        <v>55</v>
      </c>
      <c r="U214" s="1">
        <f t="shared" si="26"/>
        <v>-7</v>
      </c>
      <c r="V214" t="s">
        <v>1305</v>
      </c>
      <c r="W214" s="4">
        <v>40496</v>
      </c>
      <c r="X214" s="5">
        <v>2010</v>
      </c>
      <c r="Y214" s="5" t="str">
        <f t="shared" si="27"/>
        <v>Week 10Houston2010</v>
      </c>
      <c r="Z214" s="5">
        <f>VLOOKUP(Y214,[1]NFLAttendanceTable!$AJ$2:$AK$353,2,FALSE)</f>
        <v>62340</v>
      </c>
    </row>
    <row r="215" spans="1:26" x14ac:dyDescent="0.2">
      <c r="A215" s="1" t="s">
        <v>608</v>
      </c>
      <c r="B215" s="1" t="s">
        <v>190</v>
      </c>
      <c r="C215" s="1" t="s">
        <v>775</v>
      </c>
      <c r="D215" s="1" t="s">
        <v>204</v>
      </c>
      <c r="E215" s="1" t="s">
        <v>8</v>
      </c>
      <c r="F215" s="1" t="s">
        <v>26</v>
      </c>
      <c r="G215" s="1" t="s">
        <v>210</v>
      </c>
      <c r="H215" s="1" t="s">
        <v>1283</v>
      </c>
      <c r="I215" s="3">
        <v>38</v>
      </c>
      <c r="J215" s="3">
        <v>10</v>
      </c>
      <c r="K215">
        <f>IF(ISNUMBER(SEARCH("x",_xlfn.SINGLE(#REF!))),1,0)</f>
        <v>0</v>
      </c>
      <c r="L215" t="s">
        <v>1283</v>
      </c>
      <c r="M215">
        <f t="shared" si="21"/>
        <v>1</v>
      </c>
      <c r="N215">
        <f t="shared" si="22"/>
        <v>0</v>
      </c>
      <c r="O215">
        <v>2.5</v>
      </c>
      <c r="P215" t="s">
        <v>1294</v>
      </c>
      <c r="Q215">
        <f t="shared" si="23"/>
        <v>1</v>
      </c>
      <c r="R215">
        <f t="shared" si="24"/>
        <v>0</v>
      </c>
      <c r="S215">
        <v>44</v>
      </c>
      <c r="T215">
        <f t="shared" si="25"/>
        <v>48</v>
      </c>
      <c r="U215" s="1">
        <f t="shared" si="26"/>
        <v>28</v>
      </c>
      <c r="V215" t="s">
        <v>1305</v>
      </c>
      <c r="W215" s="4">
        <v>42295</v>
      </c>
      <c r="X215" s="5">
        <v>2015</v>
      </c>
      <c r="Y215" s="5" t="str">
        <f t="shared" si="27"/>
        <v>Week 6Miami2015</v>
      </c>
      <c r="Z215" s="5">
        <f>VLOOKUP(Y215,[1]NFLAttendanceTable!$X$2:$Y$353,2,FALSE)</f>
        <v>62342</v>
      </c>
    </row>
    <row r="216" spans="1:26" x14ac:dyDescent="0.2">
      <c r="A216" s="1" t="s">
        <v>473</v>
      </c>
      <c r="B216" s="1" t="s">
        <v>201</v>
      </c>
      <c r="C216" s="1" t="s">
        <v>330</v>
      </c>
      <c r="D216" s="1" t="s">
        <v>178</v>
      </c>
      <c r="E216" s="1" t="s">
        <v>44</v>
      </c>
      <c r="F216" s="1" t="s">
        <v>19</v>
      </c>
      <c r="G216" s="1" t="s">
        <v>10</v>
      </c>
      <c r="H216" s="1" t="s">
        <v>1283</v>
      </c>
      <c r="I216" s="3">
        <v>36</v>
      </c>
      <c r="J216" s="3">
        <v>7</v>
      </c>
      <c r="K216">
        <f>IF(ISNUMBER(SEARCH("x",_xlfn.SINGLE(#REF!))),1,0)</f>
        <v>0</v>
      </c>
      <c r="L216" t="s">
        <v>1283</v>
      </c>
      <c r="M216">
        <f t="shared" si="21"/>
        <v>1</v>
      </c>
      <c r="N216">
        <f t="shared" si="22"/>
        <v>0</v>
      </c>
      <c r="O216">
        <v>-3</v>
      </c>
      <c r="P216" t="s">
        <v>1294</v>
      </c>
      <c r="Q216">
        <f t="shared" si="23"/>
        <v>1</v>
      </c>
      <c r="R216">
        <f t="shared" si="24"/>
        <v>0</v>
      </c>
      <c r="S216">
        <v>37.5</v>
      </c>
      <c r="T216">
        <f t="shared" si="25"/>
        <v>43</v>
      </c>
      <c r="U216" s="1">
        <f t="shared" si="26"/>
        <v>29</v>
      </c>
      <c r="V216" t="s">
        <v>1305</v>
      </c>
      <c r="W216" s="4">
        <v>40524</v>
      </c>
      <c r="X216" s="5">
        <v>2010</v>
      </c>
      <c r="Y216" s="5" t="str">
        <f t="shared" si="27"/>
        <v>Week 14New England2010</v>
      </c>
      <c r="Z216" s="5">
        <f>VLOOKUP(Y216,[1]NFLAttendanceTable!$AV$2:$AW$353,2,FALSE)</f>
        <v>62347</v>
      </c>
    </row>
    <row r="217" spans="1:26" x14ac:dyDescent="0.2">
      <c r="A217" s="1" t="s">
        <v>170</v>
      </c>
      <c r="B217" s="1" t="s">
        <v>50</v>
      </c>
      <c r="C217" s="1" t="s">
        <v>256</v>
      </c>
      <c r="D217" s="1" t="s">
        <v>173</v>
      </c>
      <c r="E217" s="1" t="s">
        <v>120</v>
      </c>
      <c r="F217" s="1" t="s">
        <v>164</v>
      </c>
      <c r="G217" s="1" t="s">
        <v>40</v>
      </c>
      <c r="H217" s="1" t="s">
        <v>1283</v>
      </c>
      <c r="I217" s="3">
        <v>24</v>
      </c>
      <c r="J217" s="3">
        <v>17</v>
      </c>
      <c r="K217">
        <f>IF(ISNUMBER(SEARCH("x",_xlfn.SINGLE(#REF!))),1,0)</f>
        <v>0</v>
      </c>
      <c r="L217" t="s">
        <v>1283</v>
      </c>
      <c r="M217">
        <f t="shared" si="21"/>
        <v>1</v>
      </c>
      <c r="N217">
        <f t="shared" si="22"/>
        <v>0</v>
      </c>
      <c r="O217">
        <v>-5.5</v>
      </c>
      <c r="P217" t="s">
        <v>1293</v>
      </c>
      <c r="Q217">
        <f t="shared" si="23"/>
        <v>0</v>
      </c>
      <c r="R217">
        <f t="shared" si="24"/>
        <v>1</v>
      </c>
      <c r="S217">
        <v>46.5</v>
      </c>
      <c r="T217">
        <f t="shared" si="25"/>
        <v>41</v>
      </c>
      <c r="U217" s="1">
        <f t="shared" si="26"/>
        <v>7</v>
      </c>
      <c r="V217" t="s">
        <v>1305</v>
      </c>
      <c r="W217" s="4">
        <v>43450</v>
      </c>
      <c r="X217" s="5">
        <v>2018</v>
      </c>
      <c r="Y217" s="5" t="str">
        <f t="shared" si="27"/>
        <v>Week 15Chicago2018</v>
      </c>
      <c r="Z217" s="5">
        <f>VLOOKUP(Y217,[1]NFLAttendanceTable!$AY$2:$AZ$353,2,FALSE)</f>
        <v>62372</v>
      </c>
    </row>
    <row r="218" spans="1:26" x14ac:dyDescent="0.2">
      <c r="A218" s="1" t="s">
        <v>218</v>
      </c>
      <c r="B218" s="1" t="s">
        <v>190</v>
      </c>
      <c r="C218" s="1" t="s">
        <v>86</v>
      </c>
      <c r="D218" s="1" t="s">
        <v>221</v>
      </c>
      <c r="E218" s="1" t="s">
        <v>83</v>
      </c>
      <c r="F218" s="1" t="s">
        <v>54</v>
      </c>
      <c r="G218" s="1" t="s">
        <v>122</v>
      </c>
      <c r="H218" s="1" t="s">
        <v>1284</v>
      </c>
      <c r="I218" s="3">
        <v>17</v>
      </c>
      <c r="J218" s="3">
        <v>20</v>
      </c>
      <c r="K218">
        <f>IF(ISNUMBER(SEARCH("x",_xlfn.SINGLE(#REF!))),1,0)</f>
        <v>0</v>
      </c>
      <c r="L218" t="s">
        <v>1284</v>
      </c>
      <c r="M218">
        <f t="shared" si="21"/>
        <v>0</v>
      </c>
      <c r="N218">
        <f t="shared" si="22"/>
        <v>1</v>
      </c>
      <c r="O218">
        <v>-3.5</v>
      </c>
      <c r="P218" t="s">
        <v>1293</v>
      </c>
      <c r="Q218">
        <f t="shared" si="23"/>
        <v>0</v>
      </c>
      <c r="R218">
        <f t="shared" si="24"/>
        <v>1</v>
      </c>
      <c r="S218">
        <v>41</v>
      </c>
      <c r="T218">
        <f t="shared" si="25"/>
        <v>37</v>
      </c>
      <c r="U218" s="1">
        <f t="shared" si="26"/>
        <v>-3</v>
      </c>
      <c r="V218" t="s">
        <v>1305</v>
      </c>
      <c r="W218" s="4">
        <v>43359</v>
      </c>
      <c r="X218" s="5">
        <v>2018</v>
      </c>
      <c r="Y218" s="5" t="str">
        <f t="shared" si="27"/>
        <v>Week 2Houston2018</v>
      </c>
      <c r="Z218" s="5">
        <f>VLOOKUP(Y218,[1]NFLAttendanceTable!$L$2:$M$353,2,FALSE)</f>
        <v>62372</v>
      </c>
    </row>
    <row r="219" spans="1:26" x14ac:dyDescent="0.2">
      <c r="A219" s="1" t="s">
        <v>200</v>
      </c>
      <c r="B219" s="1" t="s">
        <v>201</v>
      </c>
      <c r="C219" s="1" t="s">
        <v>202</v>
      </c>
      <c r="D219" s="1" t="s">
        <v>203</v>
      </c>
      <c r="E219" s="1" t="s">
        <v>65</v>
      </c>
      <c r="F219" s="1" t="s">
        <v>109</v>
      </c>
      <c r="G219" s="1" t="s">
        <v>10</v>
      </c>
      <c r="H219" s="1" t="s">
        <v>1283</v>
      </c>
      <c r="I219" s="3">
        <v>38</v>
      </c>
      <c r="J219" s="3">
        <v>31</v>
      </c>
      <c r="K219">
        <f>IF(ISNUMBER(SEARCH("x",_xlfn.SINGLE(#REF!))),1,0)</f>
        <v>0</v>
      </c>
      <c r="L219" t="s">
        <v>1283</v>
      </c>
      <c r="M219">
        <f t="shared" si="21"/>
        <v>1</v>
      </c>
      <c r="N219">
        <f t="shared" si="22"/>
        <v>0</v>
      </c>
      <c r="O219">
        <v>-1</v>
      </c>
      <c r="P219" t="s">
        <v>1294</v>
      </c>
      <c r="Q219">
        <f t="shared" si="23"/>
        <v>1</v>
      </c>
      <c r="R219">
        <f t="shared" si="24"/>
        <v>0</v>
      </c>
      <c r="S219">
        <v>48.5</v>
      </c>
      <c r="T219">
        <f t="shared" si="25"/>
        <v>69</v>
      </c>
      <c r="U219" s="1">
        <f t="shared" si="26"/>
        <v>7</v>
      </c>
      <c r="V219" t="s">
        <v>1305</v>
      </c>
      <c r="W219" s="4">
        <v>43394</v>
      </c>
      <c r="X219" s="5">
        <v>2018</v>
      </c>
      <c r="Y219" s="5" t="str">
        <f t="shared" si="27"/>
        <v>Week 7New England2018</v>
      </c>
      <c r="Z219" s="5">
        <f>VLOOKUP(Y219,[1]NFLAttendanceTable!$AA$2:$AB$353,2,FALSE)</f>
        <v>62389</v>
      </c>
    </row>
    <row r="220" spans="1:26" x14ac:dyDescent="0.2">
      <c r="A220" s="1" t="s">
        <v>382</v>
      </c>
      <c r="B220" s="1" t="s">
        <v>405</v>
      </c>
      <c r="C220" s="1" t="s">
        <v>899</v>
      </c>
      <c r="D220" s="1" t="s">
        <v>162</v>
      </c>
      <c r="E220" s="1" t="s">
        <v>702</v>
      </c>
      <c r="F220" s="1" t="s">
        <v>16</v>
      </c>
      <c r="G220" s="1" t="s">
        <v>136</v>
      </c>
      <c r="H220" s="1" t="s">
        <v>1284</v>
      </c>
      <c r="I220" s="3">
        <v>17</v>
      </c>
      <c r="J220" s="3">
        <v>34</v>
      </c>
      <c r="K220">
        <f>IF(ISNUMBER(SEARCH("x",_xlfn.SINGLE(#REF!))),1,0)</f>
        <v>0</v>
      </c>
      <c r="L220" t="s">
        <v>1284</v>
      </c>
      <c r="M220">
        <f t="shared" si="21"/>
        <v>0</v>
      </c>
      <c r="N220">
        <f t="shared" si="22"/>
        <v>1</v>
      </c>
      <c r="O220">
        <v>6.5</v>
      </c>
      <c r="P220" t="s">
        <v>1294</v>
      </c>
      <c r="Q220">
        <f t="shared" si="23"/>
        <v>1</v>
      </c>
      <c r="R220">
        <f t="shared" si="24"/>
        <v>0</v>
      </c>
      <c r="S220">
        <v>43</v>
      </c>
      <c r="T220">
        <f t="shared" si="25"/>
        <v>51</v>
      </c>
      <c r="U220" s="1">
        <f t="shared" si="26"/>
        <v>-17</v>
      </c>
      <c r="V220" t="s">
        <v>1305</v>
      </c>
      <c r="W220" s="4">
        <v>41637</v>
      </c>
      <c r="X220" s="5">
        <v>2013</v>
      </c>
      <c r="Y220" s="5" t="str">
        <f t="shared" si="27"/>
        <v>Week 17Baltimore2013</v>
      </c>
      <c r="Z220" s="5">
        <f>VLOOKUP(Y220,[1]NFLAttendanceTable!$BE$2:$BF$353,2,FALSE)</f>
        <v>62406</v>
      </c>
    </row>
    <row r="221" spans="1:26" x14ac:dyDescent="0.2">
      <c r="A221" s="1" t="s">
        <v>621</v>
      </c>
      <c r="B221" s="1" t="s">
        <v>201</v>
      </c>
      <c r="C221" s="1" t="s">
        <v>612</v>
      </c>
      <c r="D221" s="1" t="s">
        <v>203</v>
      </c>
      <c r="E221" s="1" t="s">
        <v>38</v>
      </c>
      <c r="F221" s="1" t="s">
        <v>297</v>
      </c>
      <c r="G221" s="1" t="s">
        <v>210</v>
      </c>
      <c r="H221" s="1" t="s">
        <v>1283</v>
      </c>
      <c r="I221" s="3">
        <v>27</v>
      </c>
      <c r="J221" s="3">
        <v>14</v>
      </c>
      <c r="K221">
        <f>IF(ISNUMBER(SEARCH("x",_xlfn.SINGLE(#REF!))),1,0)</f>
        <v>0</v>
      </c>
      <c r="L221" t="s">
        <v>1283</v>
      </c>
      <c r="M221">
        <f t="shared" si="21"/>
        <v>1</v>
      </c>
      <c r="N221">
        <f t="shared" si="22"/>
        <v>0</v>
      </c>
      <c r="O221">
        <v>3</v>
      </c>
      <c r="P221" t="s">
        <v>1293</v>
      </c>
      <c r="Q221">
        <f t="shared" si="23"/>
        <v>0</v>
      </c>
      <c r="R221">
        <f t="shared" si="24"/>
        <v>1</v>
      </c>
      <c r="S221">
        <v>47.5</v>
      </c>
      <c r="T221">
        <f t="shared" si="25"/>
        <v>41</v>
      </c>
      <c r="U221" s="1">
        <f t="shared" si="26"/>
        <v>13</v>
      </c>
      <c r="V221" t="s">
        <v>1305</v>
      </c>
      <c r="W221" s="4">
        <v>41931</v>
      </c>
      <c r="X221" s="5">
        <v>2014</v>
      </c>
      <c r="Y221" s="5" t="str">
        <f t="shared" si="27"/>
        <v>Week 7Miami2014</v>
      </c>
      <c r="Z221" s="5">
        <f>VLOOKUP(Y221,[1]NFLAttendanceTable!$AA$2:$AB$353,2,FALSE)</f>
        <v>62413</v>
      </c>
    </row>
    <row r="222" spans="1:26" x14ac:dyDescent="0.2">
      <c r="A222" s="1" t="s">
        <v>374</v>
      </c>
      <c r="B222" s="1" t="s">
        <v>50</v>
      </c>
      <c r="C222" s="1" t="s">
        <v>1148</v>
      </c>
      <c r="D222" s="1" t="s">
        <v>216</v>
      </c>
      <c r="E222" s="1" t="s">
        <v>65</v>
      </c>
      <c r="F222" s="1" t="s">
        <v>332</v>
      </c>
      <c r="G222" s="1" t="s">
        <v>359</v>
      </c>
      <c r="H222" s="1" t="s">
        <v>1283</v>
      </c>
      <c r="I222" s="3">
        <v>19</v>
      </c>
      <c r="J222" s="3">
        <v>7</v>
      </c>
      <c r="K222">
        <f>IF(ISNUMBER(SEARCH("x",_xlfn.SINGLE(#REF!))),1,0)</f>
        <v>0</v>
      </c>
      <c r="L222" t="s">
        <v>1283</v>
      </c>
      <c r="M222">
        <f t="shared" si="21"/>
        <v>1</v>
      </c>
      <c r="N222">
        <f t="shared" si="22"/>
        <v>0</v>
      </c>
      <c r="O222">
        <v>-1</v>
      </c>
      <c r="P222" t="s">
        <v>1293</v>
      </c>
      <c r="Q222">
        <f t="shared" si="23"/>
        <v>0</v>
      </c>
      <c r="R222">
        <f t="shared" si="24"/>
        <v>1</v>
      </c>
      <c r="S222">
        <v>51</v>
      </c>
      <c r="T222">
        <f t="shared" si="25"/>
        <v>26</v>
      </c>
      <c r="U222" s="1">
        <f t="shared" si="26"/>
        <v>12</v>
      </c>
      <c r="V222" t="s">
        <v>1305</v>
      </c>
      <c r="W222" s="4">
        <v>41903</v>
      </c>
      <c r="X222" s="5">
        <v>2014</v>
      </c>
      <c r="Y222" s="5" t="str">
        <f t="shared" si="27"/>
        <v>Week 3Detroit2014</v>
      </c>
      <c r="Z222" s="5">
        <f>VLOOKUP(Y222,[1]NFLAttendanceTable!$O$2:$P$353,2,FALSE)</f>
        <v>62418</v>
      </c>
    </row>
    <row r="223" spans="1:26" x14ac:dyDescent="0.2">
      <c r="A223" s="1" t="s">
        <v>380</v>
      </c>
      <c r="B223" s="1" t="s">
        <v>201</v>
      </c>
      <c r="C223" s="1" t="s">
        <v>488</v>
      </c>
      <c r="D223" s="1" t="s">
        <v>225</v>
      </c>
      <c r="E223" s="1" t="s">
        <v>566</v>
      </c>
      <c r="F223" s="1" t="s">
        <v>192</v>
      </c>
      <c r="G223" s="1" t="s">
        <v>166</v>
      </c>
      <c r="H223" s="1" t="s">
        <v>1283</v>
      </c>
      <c r="I223" s="3">
        <v>23</v>
      </c>
      <c r="J223" s="3">
        <v>20</v>
      </c>
      <c r="K223">
        <f>IF(ISNUMBER(SEARCH("x",_xlfn.SINGLE(#REF!))),1,0)</f>
        <v>0</v>
      </c>
      <c r="L223" t="s">
        <v>1283</v>
      </c>
      <c r="M223">
        <f t="shared" si="21"/>
        <v>1</v>
      </c>
      <c r="N223">
        <f t="shared" si="22"/>
        <v>0</v>
      </c>
      <c r="O223">
        <v>7</v>
      </c>
      <c r="P223" t="s">
        <v>1293</v>
      </c>
      <c r="Q223">
        <f t="shared" si="23"/>
        <v>0</v>
      </c>
      <c r="R223">
        <f t="shared" si="24"/>
        <v>1</v>
      </c>
      <c r="S223">
        <v>47</v>
      </c>
      <c r="T223">
        <f t="shared" si="25"/>
        <v>43</v>
      </c>
      <c r="U223" s="1">
        <f t="shared" si="26"/>
        <v>3</v>
      </c>
      <c r="V223" t="s">
        <v>1305</v>
      </c>
      <c r="W223" s="4">
        <v>41889</v>
      </c>
      <c r="X223" s="5">
        <v>2014</v>
      </c>
      <c r="Y223" s="5" t="str">
        <f t="shared" si="27"/>
        <v>Week 1Buffalo2014</v>
      </c>
      <c r="Z223" s="5">
        <f>VLOOKUP(Y223,[1]NFLAttendanceTable!$I$2:$J$353,2,FALSE)</f>
        <v>62425</v>
      </c>
    </row>
    <row r="224" spans="1:26" x14ac:dyDescent="0.2">
      <c r="A224" s="1" t="s">
        <v>410</v>
      </c>
      <c r="B224" s="1" t="s">
        <v>181</v>
      </c>
      <c r="C224" s="1" t="s">
        <v>1042</v>
      </c>
      <c r="D224" s="1" t="s">
        <v>225</v>
      </c>
      <c r="E224" s="1" t="s">
        <v>15</v>
      </c>
      <c r="F224" s="1" t="s">
        <v>66</v>
      </c>
      <c r="G224" s="1" t="s">
        <v>359</v>
      </c>
      <c r="H224" s="1" t="s">
        <v>1283</v>
      </c>
      <c r="I224" s="3">
        <v>34</v>
      </c>
      <c r="J224" s="3">
        <v>24</v>
      </c>
      <c r="K224">
        <f>IF(ISNUMBER(SEARCH("x",_xlfn.SINGLE(#REF!))),1,0)</f>
        <v>0</v>
      </c>
      <c r="L224" t="s">
        <v>1283</v>
      </c>
      <c r="M224">
        <f t="shared" si="21"/>
        <v>1</v>
      </c>
      <c r="N224">
        <f t="shared" si="22"/>
        <v>0</v>
      </c>
      <c r="O224">
        <v>-4</v>
      </c>
      <c r="P224" t="s">
        <v>1294</v>
      </c>
      <c r="Q224">
        <f t="shared" si="23"/>
        <v>1</v>
      </c>
      <c r="R224">
        <f t="shared" si="24"/>
        <v>0</v>
      </c>
      <c r="S224">
        <v>46</v>
      </c>
      <c r="T224">
        <f t="shared" si="25"/>
        <v>58</v>
      </c>
      <c r="U224" s="1">
        <f t="shared" si="26"/>
        <v>10</v>
      </c>
      <c r="V224" t="s">
        <v>1305</v>
      </c>
      <c r="W224" s="4">
        <v>41525</v>
      </c>
      <c r="X224" s="5">
        <v>2013</v>
      </c>
      <c r="Y224" s="5" t="str">
        <f t="shared" si="27"/>
        <v>Week 1Detroit2013</v>
      </c>
      <c r="Z224" s="5">
        <f>VLOOKUP(Y224,[1]NFLAttendanceTable!$I$2:$J$353,2,FALSE)</f>
        <v>62461</v>
      </c>
    </row>
    <row r="225" spans="1:26" x14ac:dyDescent="0.2">
      <c r="A225" s="1" t="s">
        <v>464</v>
      </c>
      <c r="B225" s="1" t="s">
        <v>43</v>
      </c>
      <c r="C225" s="1" t="s">
        <v>635</v>
      </c>
      <c r="D225" s="1" t="s">
        <v>212</v>
      </c>
      <c r="E225" s="1" t="s">
        <v>677</v>
      </c>
      <c r="F225" s="1" t="s">
        <v>126</v>
      </c>
      <c r="G225" s="1" t="s">
        <v>30</v>
      </c>
      <c r="H225" s="1" t="s">
        <v>1284</v>
      </c>
      <c r="I225" s="3">
        <v>10</v>
      </c>
      <c r="J225" s="3">
        <v>23</v>
      </c>
      <c r="K225">
        <f>IF(ISNUMBER(SEARCH("x",_xlfn.SINGLE(#REF!))),1,0)</f>
        <v>0</v>
      </c>
      <c r="L225" t="s">
        <v>1284</v>
      </c>
      <c r="M225">
        <f t="shared" si="21"/>
        <v>0</v>
      </c>
      <c r="N225">
        <f t="shared" si="22"/>
        <v>1</v>
      </c>
      <c r="O225">
        <v>9</v>
      </c>
      <c r="P225" t="s">
        <v>1293</v>
      </c>
      <c r="Q225">
        <f t="shared" si="23"/>
        <v>0</v>
      </c>
      <c r="R225">
        <f t="shared" si="24"/>
        <v>1</v>
      </c>
      <c r="S225">
        <v>45</v>
      </c>
      <c r="T225">
        <f t="shared" si="25"/>
        <v>33</v>
      </c>
      <c r="U225" s="1">
        <f t="shared" si="26"/>
        <v>-13</v>
      </c>
      <c r="V225" t="s">
        <v>1305</v>
      </c>
      <c r="W225" s="4">
        <v>40818</v>
      </c>
      <c r="X225" s="5">
        <v>2011</v>
      </c>
      <c r="Y225" s="5" t="str">
        <f t="shared" si="27"/>
        <v>Week 4Jacksonville2011</v>
      </c>
      <c r="Z225" s="5">
        <f>VLOOKUP(Y225,[1]NFLAttendanceTable!$R$2:$S$353,2,FALSE)</f>
        <v>62471</v>
      </c>
    </row>
    <row r="226" spans="1:26" x14ac:dyDescent="0.2">
      <c r="A226" s="1" t="s">
        <v>365</v>
      </c>
      <c r="B226" s="1" t="s">
        <v>132</v>
      </c>
      <c r="C226" s="1" t="s">
        <v>1076</v>
      </c>
      <c r="D226" s="1" t="s">
        <v>199</v>
      </c>
      <c r="E226" s="1" t="s">
        <v>596</v>
      </c>
      <c r="F226" s="1" t="s">
        <v>263</v>
      </c>
      <c r="G226" s="1" t="s">
        <v>118</v>
      </c>
      <c r="H226" s="1" t="s">
        <v>1283</v>
      </c>
      <c r="I226" s="3">
        <v>51</v>
      </c>
      <c r="J226" s="3">
        <v>34</v>
      </c>
      <c r="K226">
        <f>IF(ISNUMBER(SEARCH("x",_xlfn.SINGLE(#REF!))),1,0)</f>
        <v>0</v>
      </c>
      <c r="L226" t="s">
        <v>1283</v>
      </c>
      <c r="M226">
        <f t="shared" si="21"/>
        <v>1</v>
      </c>
      <c r="N226">
        <f t="shared" si="22"/>
        <v>0</v>
      </c>
      <c r="O226">
        <v>5</v>
      </c>
      <c r="P226" t="s">
        <v>1294</v>
      </c>
      <c r="Q226">
        <f t="shared" si="23"/>
        <v>1</v>
      </c>
      <c r="R226">
        <f t="shared" si="24"/>
        <v>0</v>
      </c>
      <c r="S226">
        <v>48</v>
      </c>
      <c r="T226">
        <f t="shared" si="25"/>
        <v>85</v>
      </c>
      <c r="U226" s="1">
        <f t="shared" si="26"/>
        <v>17</v>
      </c>
      <c r="V226" t="s">
        <v>1305</v>
      </c>
      <c r="W226" s="4">
        <v>41938</v>
      </c>
      <c r="X226" s="5">
        <v>2014</v>
      </c>
      <c r="Y226" s="5" t="str">
        <f t="shared" si="27"/>
        <v>Week 8Pittsburgh2014</v>
      </c>
      <c r="Z226" s="5">
        <f>VLOOKUP(Y226,[1]NFLAttendanceTable!$AD$2:$AE$353,2,FALSE)</f>
        <v>62479</v>
      </c>
    </row>
    <row r="227" spans="1:26" x14ac:dyDescent="0.2">
      <c r="A227" s="1" t="s">
        <v>443</v>
      </c>
      <c r="B227" s="1" t="s">
        <v>219</v>
      </c>
      <c r="C227" s="1" t="s">
        <v>705</v>
      </c>
      <c r="D227" s="1" t="s">
        <v>162</v>
      </c>
      <c r="E227" s="1" t="s">
        <v>75</v>
      </c>
      <c r="F227" s="1" t="s">
        <v>98</v>
      </c>
      <c r="G227" s="1" t="s">
        <v>132</v>
      </c>
      <c r="H227" s="1" t="s">
        <v>1284</v>
      </c>
      <c r="I227" s="3">
        <v>13</v>
      </c>
      <c r="J227" s="3">
        <v>19</v>
      </c>
      <c r="K227">
        <f>IF(ISNUMBER(SEARCH("x",_xlfn.SINGLE(#REF!))),1,0)</f>
        <v>0</v>
      </c>
      <c r="L227" t="s">
        <v>1284</v>
      </c>
      <c r="M227">
        <f t="shared" si="21"/>
        <v>0</v>
      </c>
      <c r="N227">
        <f t="shared" si="22"/>
        <v>1</v>
      </c>
      <c r="O227">
        <v>3</v>
      </c>
      <c r="P227" t="s">
        <v>1293</v>
      </c>
      <c r="Q227">
        <f t="shared" si="23"/>
        <v>0</v>
      </c>
      <c r="R227">
        <f t="shared" si="24"/>
        <v>1</v>
      </c>
      <c r="S227">
        <v>36.5</v>
      </c>
      <c r="T227">
        <f t="shared" si="25"/>
        <v>32</v>
      </c>
      <c r="U227" s="1">
        <f t="shared" si="26"/>
        <v>-6</v>
      </c>
      <c r="V227" t="s">
        <v>1305</v>
      </c>
      <c r="W227" s="4">
        <v>40909</v>
      </c>
      <c r="X227" s="5">
        <v>2011</v>
      </c>
      <c r="Y227" s="5" t="str">
        <f t="shared" si="27"/>
        <v>Week 17Indianapolis2011</v>
      </c>
      <c r="Z227" s="5">
        <f>VLOOKUP(Y227,[1]NFLAttendanceTable!$BE$2:$BF$353,2,FALSE)</f>
        <v>62481</v>
      </c>
    </row>
    <row r="228" spans="1:26" x14ac:dyDescent="0.2">
      <c r="A228" s="1" t="s">
        <v>448</v>
      </c>
      <c r="B228" s="1" t="s">
        <v>352</v>
      </c>
      <c r="C228" s="1" t="s">
        <v>663</v>
      </c>
      <c r="D228" s="1" t="s">
        <v>178</v>
      </c>
      <c r="E228" s="1" t="s">
        <v>572</v>
      </c>
      <c r="F228" s="1" t="s">
        <v>144</v>
      </c>
      <c r="G228" s="1" t="s">
        <v>166</v>
      </c>
      <c r="H228" s="1" t="s">
        <v>1284</v>
      </c>
      <c r="I228" s="3">
        <v>10</v>
      </c>
      <c r="J228" s="3">
        <v>37</v>
      </c>
      <c r="K228">
        <f>IF(ISNUMBER(SEARCH("x",_xlfn.SINGLE(#REF!))),1,0)</f>
        <v>0</v>
      </c>
      <c r="L228" t="s">
        <v>1284</v>
      </c>
      <c r="M228">
        <f t="shared" si="21"/>
        <v>0</v>
      </c>
      <c r="N228">
        <f t="shared" si="22"/>
        <v>1</v>
      </c>
      <c r="O228">
        <v>7</v>
      </c>
      <c r="P228" t="s">
        <v>1293</v>
      </c>
      <c r="Q228">
        <f t="shared" si="23"/>
        <v>0</v>
      </c>
      <c r="R228">
        <f t="shared" si="24"/>
        <v>1</v>
      </c>
      <c r="S228">
        <v>49.5</v>
      </c>
      <c r="T228">
        <f t="shared" si="25"/>
        <v>47</v>
      </c>
      <c r="U228" s="1">
        <f t="shared" si="26"/>
        <v>-27</v>
      </c>
      <c r="V228" t="s">
        <v>1305</v>
      </c>
      <c r="W228" s="4">
        <v>40888</v>
      </c>
      <c r="X228" s="5">
        <v>2011</v>
      </c>
      <c r="Y228" s="5" t="str">
        <f t="shared" si="27"/>
        <v>Week 14Buffalo2011</v>
      </c>
      <c r="Z228" s="5">
        <f>VLOOKUP(Y228,[1]NFLAttendanceTable!$AV$2:$AW$353,2,FALSE)</f>
        <v>62494</v>
      </c>
    </row>
    <row r="229" spans="1:26" x14ac:dyDescent="0.2">
      <c r="A229" s="1" t="s">
        <v>473</v>
      </c>
      <c r="B229" s="1" t="s">
        <v>375</v>
      </c>
      <c r="C229" s="1" t="s">
        <v>202</v>
      </c>
      <c r="D229" s="1" t="s">
        <v>178</v>
      </c>
      <c r="E229" s="1" t="s">
        <v>106</v>
      </c>
      <c r="F229" s="1" t="s">
        <v>42</v>
      </c>
      <c r="G229" s="1" t="s">
        <v>30</v>
      </c>
      <c r="H229" s="1" t="s">
        <v>1283</v>
      </c>
      <c r="I229" s="3">
        <v>38</v>
      </c>
      <c r="J229" s="3">
        <v>31</v>
      </c>
      <c r="K229">
        <f>IF(ISNUMBER(SEARCH("x",_xlfn.SINGLE(#REF!))),1,0)</f>
        <v>0</v>
      </c>
      <c r="L229" t="s">
        <v>1283</v>
      </c>
      <c r="M229">
        <f t="shared" si="21"/>
        <v>1</v>
      </c>
      <c r="N229">
        <f t="shared" si="22"/>
        <v>0</v>
      </c>
      <c r="O229">
        <v>-3.5</v>
      </c>
      <c r="P229" t="s">
        <v>1294</v>
      </c>
      <c r="Q229">
        <f t="shared" si="23"/>
        <v>1</v>
      </c>
      <c r="R229">
        <f t="shared" si="24"/>
        <v>0</v>
      </c>
      <c r="S229">
        <v>41</v>
      </c>
      <c r="T229">
        <f t="shared" si="25"/>
        <v>69</v>
      </c>
      <c r="U229" s="1">
        <f t="shared" si="26"/>
        <v>7</v>
      </c>
      <c r="V229" t="s">
        <v>1305</v>
      </c>
      <c r="W229" s="4">
        <v>40524</v>
      </c>
      <c r="X229" s="5">
        <v>2010</v>
      </c>
      <c r="Y229" s="5" t="str">
        <f t="shared" si="27"/>
        <v>Week 14Jacksonville2010</v>
      </c>
      <c r="Z229" s="5">
        <f>VLOOKUP(Y229,[1]NFLAttendanceTable!$AV$2:$AW$353,2,FALSE)</f>
        <v>62570</v>
      </c>
    </row>
    <row r="230" spans="1:26" x14ac:dyDescent="0.2">
      <c r="A230" s="1" t="s">
        <v>446</v>
      </c>
      <c r="B230" s="1" t="s">
        <v>43</v>
      </c>
      <c r="C230" s="1" t="s">
        <v>1116</v>
      </c>
      <c r="D230" s="1" t="s">
        <v>173</v>
      </c>
      <c r="E230" s="1" t="s">
        <v>572</v>
      </c>
      <c r="F230" s="1" t="s">
        <v>336</v>
      </c>
      <c r="G230" s="1" t="s">
        <v>181</v>
      </c>
      <c r="H230" s="1" t="s">
        <v>1284</v>
      </c>
      <c r="I230" s="3">
        <v>20</v>
      </c>
      <c r="J230" s="3">
        <v>42</v>
      </c>
      <c r="K230">
        <f>IF(ISNUMBER(SEARCH("x",_xlfn.SINGLE(#REF!))),1,0)</f>
        <v>0</v>
      </c>
      <c r="L230" t="s">
        <v>1284</v>
      </c>
      <c r="M230">
        <f t="shared" si="21"/>
        <v>0</v>
      </c>
      <c r="N230">
        <f t="shared" si="22"/>
        <v>1</v>
      </c>
      <c r="O230">
        <v>7</v>
      </c>
      <c r="P230" t="s">
        <v>1294</v>
      </c>
      <c r="Q230">
        <f t="shared" si="23"/>
        <v>1</v>
      </c>
      <c r="R230">
        <f t="shared" si="24"/>
        <v>0</v>
      </c>
      <c r="S230">
        <v>53.5</v>
      </c>
      <c r="T230">
        <f t="shared" si="25"/>
        <v>62</v>
      </c>
      <c r="U230" s="1">
        <f t="shared" si="26"/>
        <v>-22</v>
      </c>
      <c r="V230" t="s">
        <v>1305</v>
      </c>
      <c r="W230" s="4">
        <v>40895</v>
      </c>
      <c r="X230" s="5">
        <v>2011</v>
      </c>
      <c r="Y230" s="5" t="str">
        <f t="shared" si="27"/>
        <v>Week 15Minnesota2011</v>
      </c>
      <c r="Z230" s="5">
        <f>VLOOKUP(Y230,[1]NFLAttendanceTable!$AY$2:$AZ$353,2,FALSE)</f>
        <v>62623</v>
      </c>
    </row>
    <row r="231" spans="1:26" x14ac:dyDescent="0.2">
      <c r="A231" s="1" t="s">
        <v>382</v>
      </c>
      <c r="B231" s="1" t="s">
        <v>50</v>
      </c>
      <c r="C231" s="1" t="s">
        <v>1089</v>
      </c>
      <c r="D231" s="1" t="s">
        <v>162</v>
      </c>
      <c r="E231" s="1" t="s">
        <v>75</v>
      </c>
      <c r="F231" s="1" t="s">
        <v>142</v>
      </c>
      <c r="G231" s="1" t="s">
        <v>40</v>
      </c>
      <c r="H231" s="1" t="s">
        <v>1284</v>
      </c>
      <c r="I231" s="3">
        <v>28</v>
      </c>
      <c r="J231" s="3">
        <v>33</v>
      </c>
      <c r="K231">
        <f>IF(ISNUMBER(SEARCH("x",_xlfn.SINGLE(#REF!))),1,0)</f>
        <v>0</v>
      </c>
      <c r="L231" t="s">
        <v>1284</v>
      </c>
      <c r="M231">
        <f t="shared" si="21"/>
        <v>0</v>
      </c>
      <c r="N231">
        <f t="shared" si="22"/>
        <v>1</v>
      </c>
      <c r="O231">
        <v>3</v>
      </c>
      <c r="P231" t="s">
        <v>1294</v>
      </c>
      <c r="Q231">
        <f t="shared" si="23"/>
        <v>1</v>
      </c>
      <c r="R231">
        <f t="shared" si="24"/>
        <v>0</v>
      </c>
      <c r="S231">
        <v>51</v>
      </c>
      <c r="T231">
        <f t="shared" si="25"/>
        <v>61</v>
      </c>
      <c r="U231" s="1">
        <f t="shared" si="26"/>
        <v>-5</v>
      </c>
      <c r="V231" t="s">
        <v>1305</v>
      </c>
      <c r="W231" s="4">
        <v>41637</v>
      </c>
      <c r="X231" s="5">
        <v>2013</v>
      </c>
      <c r="Y231" s="5" t="str">
        <f t="shared" si="27"/>
        <v>Week 17Chicago2013</v>
      </c>
      <c r="Z231" s="5">
        <f>VLOOKUP(Y231,[1]NFLAttendanceTable!$BE$2:$BF$353,2,FALSE)</f>
        <v>62708</v>
      </c>
    </row>
    <row r="232" spans="1:26" x14ac:dyDescent="0.2">
      <c r="A232" s="1" t="s">
        <v>239</v>
      </c>
      <c r="B232" s="1" t="s">
        <v>190</v>
      </c>
      <c r="C232" s="1" t="s">
        <v>1028</v>
      </c>
      <c r="D232" s="1" t="s">
        <v>183</v>
      </c>
      <c r="E232" s="1" t="s">
        <v>572</v>
      </c>
      <c r="F232" s="1" t="s">
        <v>536</v>
      </c>
      <c r="G232" s="1" t="s">
        <v>122</v>
      </c>
      <c r="H232" s="1" t="s">
        <v>1284</v>
      </c>
      <c r="I232" s="3">
        <v>13</v>
      </c>
      <c r="J232" s="3">
        <v>24</v>
      </c>
      <c r="K232">
        <f>IF(ISNUMBER(SEARCH("x",_xlfn.SINGLE(#REF!))),1,0)</f>
        <v>0</v>
      </c>
      <c r="L232" t="s">
        <v>1284</v>
      </c>
      <c r="M232">
        <f t="shared" si="21"/>
        <v>0</v>
      </c>
      <c r="N232">
        <f t="shared" si="22"/>
        <v>1</v>
      </c>
      <c r="O232">
        <v>7</v>
      </c>
      <c r="P232" t="s">
        <v>1293</v>
      </c>
      <c r="Q232">
        <f t="shared" si="23"/>
        <v>0</v>
      </c>
      <c r="R232">
        <f t="shared" si="24"/>
        <v>1</v>
      </c>
      <c r="S232">
        <v>42.5</v>
      </c>
      <c r="T232">
        <f t="shared" si="25"/>
        <v>37</v>
      </c>
      <c r="U232" s="1">
        <f t="shared" si="26"/>
        <v>-11</v>
      </c>
      <c r="V232" t="s">
        <v>1305</v>
      </c>
      <c r="W232" s="4">
        <v>43072</v>
      </c>
      <c r="X232" s="5">
        <v>2017</v>
      </c>
      <c r="Y232" s="5" t="str">
        <f t="shared" si="27"/>
        <v>Week 13Houston2017</v>
      </c>
      <c r="Z232" s="5">
        <f>VLOOKUP(Y232,[1]NFLAttendanceTable!$AS$2:$AT$353,2,FALSE)</f>
        <v>62758</v>
      </c>
    </row>
    <row r="233" spans="1:26" x14ac:dyDescent="0.2">
      <c r="A233" s="1" t="s">
        <v>622</v>
      </c>
      <c r="B233" s="1" t="s">
        <v>23</v>
      </c>
      <c r="C233" s="1" t="s">
        <v>623</v>
      </c>
      <c r="D233" s="1" t="s">
        <v>207</v>
      </c>
      <c r="E233" s="1" t="s">
        <v>481</v>
      </c>
      <c r="F233" s="1" t="s">
        <v>275</v>
      </c>
      <c r="G233" s="1" t="s">
        <v>166</v>
      </c>
      <c r="H233" s="1" t="s">
        <v>1283</v>
      </c>
      <c r="I233" s="3">
        <v>17</v>
      </c>
      <c r="J233" s="3">
        <v>14</v>
      </c>
      <c r="K233">
        <f>IF(ISNUMBER(SEARCH("x",_xlfn.SINGLE(#REF!))),1,0)</f>
        <v>0</v>
      </c>
      <c r="L233" t="s">
        <v>1283</v>
      </c>
      <c r="M233">
        <f t="shared" si="21"/>
        <v>1</v>
      </c>
      <c r="N233">
        <f t="shared" si="22"/>
        <v>0</v>
      </c>
      <c r="O233">
        <v>4.5</v>
      </c>
      <c r="P233" t="s">
        <v>1293</v>
      </c>
      <c r="Q233">
        <f t="shared" si="23"/>
        <v>0</v>
      </c>
      <c r="R233">
        <f t="shared" si="24"/>
        <v>1</v>
      </c>
      <c r="S233">
        <v>43</v>
      </c>
      <c r="T233">
        <f t="shared" si="25"/>
        <v>31</v>
      </c>
      <c r="U233" s="1">
        <f t="shared" si="26"/>
        <v>3</v>
      </c>
      <c r="V233" t="s">
        <v>1305</v>
      </c>
      <c r="W233" s="4">
        <v>41917</v>
      </c>
      <c r="X233" s="5">
        <v>2014</v>
      </c>
      <c r="Y233" s="5" t="str">
        <f t="shared" si="27"/>
        <v>Week 5Buffalo2014</v>
      </c>
      <c r="Z233" s="5">
        <f>VLOOKUP(Y233,[1]NFLAttendanceTable!$U$2:$V$353,2,FALSE)</f>
        <v>62775</v>
      </c>
    </row>
    <row r="234" spans="1:26" x14ac:dyDescent="0.2">
      <c r="A234" s="1" t="s">
        <v>826</v>
      </c>
      <c r="B234" s="1" t="s">
        <v>151</v>
      </c>
      <c r="C234" s="1" t="s">
        <v>976</v>
      </c>
      <c r="D234" s="1" t="s">
        <v>225</v>
      </c>
      <c r="E234" s="1" t="s">
        <v>108</v>
      </c>
      <c r="F234" s="1" t="s">
        <v>600</v>
      </c>
      <c r="G234" s="1" t="s">
        <v>96</v>
      </c>
      <c r="H234" s="1" t="s">
        <v>1284</v>
      </c>
      <c r="I234" s="3">
        <v>7</v>
      </c>
      <c r="J234" s="3">
        <v>12</v>
      </c>
      <c r="K234">
        <f>IF(ISNUMBER(SEARCH("x",_xlfn.SINGLE(#REF!))),1,0)</f>
        <v>0</v>
      </c>
      <c r="L234" t="s">
        <v>1284</v>
      </c>
      <c r="M234">
        <f t="shared" si="21"/>
        <v>0</v>
      </c>
      <c r="N234">
        <f t="shared" si="22"/>
        <v>1</v>
      </c>
      <c r="O234">
        <v>-4.5</v>
      </c>
      <c r="P234" t="s">
        <v>1293</v>
      </c>
      <c r="Q234">
        <f t="shared" si="23"/>
        <v>0</v>
      </c>
      <c r="R234">
        <f t="shared" si="24"/>
        <v>1</v>
      </c>
      <c r="S234">
        <v>42</v>
      </c>
      <c r="T234">
        <f t="shared" si="25"/>
        <v>19</v>
      </c>
      <c r="U234" s="1">
        <f t="shared" si="26"/>
        <v>-5</v>
      </c>
      <c r="V234" t="s">
        <v>1305</v>
      </c>
      <c r="W234" s="4">
        <v>40069</v>
      </c>
      <c r="X234" s="5">
        <v>2009</v>
      </c>
      <c r="Y234" s="5" t="str">
        <f t="shared" si="27"/>
        <v>Week 1Cincinnati2009</v>
      </c>
      <c r="Z234" s="5">
        <f>VLOOKUP(Y234,[1]NFLAttendanceTable!$I$2:$J$353,2,FALSE)</f>
        <v>62831</v>
      </c>
    </row>
    <row r="235" spans="1:26" x14ac:dyDescent="0.2">
      <c r="A235" s="1" t="s">
        <v>420</v>
      </c>
      <c r="B235" s="1" t="s">
        <v>55</v>
      </c>
      <c r="C235" s="1" t="s">
        <v>526</v>
      </c>
      <c r="D235" s="1" t="s">
        <v>183</v>
      </c>
      <c r="E235" s="1" t="s">
        <v>679</v>
      </c>
      <c r="F235" s="1" t="s">
        <v>42</v>
      </c>
      <c r="G235" s="1" t="s">
        <v>127</v>
      </c>
      <c r="H235" s="1" t="s">
        <v>1283</v>
      </c>
      <c r="I235" s="3">
        <v>27</v>
      </c>
      <c r="J235" s="3">
        <v>21</v>
      </c>
      <c r="K235">
        <f>IF(ISNUMBER(SEARCH("x",_xlfn.SINGLE(#REF!))),1,0)</f>
        <v>0</v>
      </c>
      <c r="L235" t="s">
        <v>1283</v>
      </c>
      <c r="M235">
        <f t="shared" si="21"/>
        <v>1</v>
      </c>
      <c r="N235">
        <f t="shared" si="22"/>
        <v>0</v>
      </c>
      <c r="O235">
        <v>5.5</v>
      </c>
      <c r="P235" t="s">
        <v>1294</v>
      </c>
      <c r="Q235">
        <f t="shared" si="23"/>
        <v>1</v>
      </c>
      <c r="R235">
        <f t="shared" si="24"/>
        <v>0</v>
      </c>
      <c r="S235">
        <v>41</v>
      </c>
      <c r="T235">
        <f t="shared" si="25"/>
        <v>48</v>
      </c>
      <c r="U235" s="1">
        <f t="shared" si="26"/>
        <v>6</v>
      </c>
      <c r="V235" t="s">
        <v>1305</v>
      </c>
      <c r="W235" s="4">
        <v>41245</v>
      </c>
      <c r="X235" s="5">
        <v>2012</v>
      </c>
      <c r="Y235" s="5" t="str">
        <f t="shared" si="27"/>
        <v>Week 13Kansas City2012</v>
      </c>
      <c r="Z235" s="5">
        <f>VLOOKUP(Y235,[1]NFLAttendanceTable!$AS$2:$AT$353,2,FALSE)</f>
        <v>62860</v>
      </c>
    </row>
    <row r="236" spans="1:26" x14ac:dyDescent="0.2">
      <c r="A236" s="1" t="s">
        <v>443</v>
      </c>
      <c r="B236" s="1" t="s">
        <v>379</v>
      </c>
      <c r="C236" s="1" t="s">
        <v>799</v>
      </c>
      <c r="D236" s="1" t="s">
        <v>162</v>
      </c>
      <c r="E236" s="1" t="s">
        <v>47</v>
      </c>
      <c r="F236" s="1" t="s">
        <v>505</v>
      </c>
      <c r="G236" s="1" t="s">
        <v>40</v>
      </c>
      <c r="H236" s="1" t="s">
        <v>1283</v>
      </c>
      <c r="I236" s="3">
        <v>17</v>
      </c>
      <c r="J236" s="3">
        <v>13</v>
      </c>
      <c r="K236">
        <f>IF(ISNUMBER(SEARCH("x",_xlfn.SINGLE(#REF!))),1,0)</f>
        <v>0</v>
      </c>
      <c r="L236" t="s">
        <v>1283</v>
      </c>
      <c r="M236">
        <f t="shared" si="21"/>
        <v>1</v>
      </c>
      <c r="N236">
        <f t="shared" si="22"/>
        <v>0</v>
      </c>
      <c r="O236">
        <v>1.5</v>
      </c>
      <c r="P236" t="s">
        <v>1293</v>
      </c>
      <c r="Q236">
        <f t="shared" si="23"/>
        <v>0</v>
      </c>
      <c r="R236">
        <f t="shared" si="24"/>
        <v>1</v>
      </c>
      <c r="S236">
        <v>41.5</v>
      </c>
      <c r="T236">
        <f t="shared" si="25"/>
        <v>30</v>
      </c>
      <c r="U236" s="1">
        <f t="shared" si="26"/>
        <v>4</v>
      </c>
      <c r="V236" t="s">
        <v>1305</v>
      </c>
      <c r="W236" s="4">
        <v>40909</v>
      </c>
      <c r="X236" s="5">
        <v>2011</v>
      </c>
      <c r="Y236" s="5" t="str">
        <f t="shared" si="27"/>
        <v>Week 17Chicago2011</v>
      </c>
      <c r="Z236" s="5">
        <f>VLOOKUP(Y236,[1]NFLAttendanceTable!$BE$2:$BF$353,2,FALSE)</f>
        <v>62867</v>
      </c>
    </row>
    <row r="237" spans="1:26" x14ac:dyDescent="0.2">
      <c r="A237" s="1" t="s">
        <v>1053</v>
      </c>
      <c r="B237" s="1" t="s">
        <v>55</v>
      </c>
      <c r="C237" s="1" t="s">
        <v>1054</v>
      </c>
      <c r="D237" s="1" t="s">
        <v>191</v>
      </c>
      <c r="E237" s="1" t="s">
        <v>106</v>
      </c>
      <c r="F237" s="1" t="s">
        <v>142</v>
      </c>
      <c r="G237" s="1" t="s">
        <v>118</v>
      </c>
      <c r="H237" s="1" t="s">
        <v>1283</v>
      </c>
      <c r="I237" s="3">
        <v>52</v>
      </c>
      <c r="J237" s="3">
        <v>21</v>
      </c>
      <c r="K237">
        <f>IF(ISNUMBER(SEARCH("x",_xlfn.SINGLE(#REF!))),1,0)</f>
        <v>0</v>
      </c>
      <c r="L237" t="s">
        <v>1283</v>
      </c>
      <c r="M237">
        <f t="shared" si="21"/>
        <v>1</v>
      </c>
      <c r="N237">
        <f t="shared" si="22"/>
        <v>0</v>
      </c>
      <c r="O237">
        <v>-3.5</v>
      </c>
      <c r="P237" t="s">
        <v>1294</v>
      </c>
      <c r="Q237">
        <f t="shared" si="23"/>
        <v>1</v>
      </c>
      <c r="R237">
        <f t="shared" si="24"/>
        <v>0</v>
      </c>
      <c r="S237">
        <v>51</v>
      </c>
      <c r="T237">
        <f t="shared" si="25"/>
        <v>73</v>
      </c>
      <c r="U237" s="1">
        <f t="shared" si="26"/>
        <v>31</v>
      </c>
      <c r="V237" t="s">
        <v>1301</v>
      </c>
      <c r="W237" s="4">
        <v>43412</v>
      </c>
      <c r="X237" s="5">
        <v>2018</v>
      </c>
      <c r="Y237" s="5" t="str">
        <f t="shared" si="27"/>
        <v>Week 10Pittsburgh2018</v>
      </c>
      <c r="Z237" s="5">
        <f>VLOOKUP(Y237,[1]NFLAttendanceTable!$AJ$2:$AK$353,2,FALSE)</f>
        <v>62881</v>
      </c>
    </row>
    <row r="238" spans="1:26" x14ac:dyDescent="0.2">
      <c r="A238" s="1" t="s">
        <v>438</v>
      </c>
      <c r="B238" s="1" t="s">
        <v>219</v>
      </c>
      <c r="C238" s="1" t="s">
        <v>846</v>
      </c>
      <c r="D238" s="1" t="s">
        <v>221</v>
      </c>
      <c r="E238" s="1" t="s">
        <v>213</v>
      </c>
      <c r="F238" s="1" t="s">
        <v>563</v>
      </c>
      <c r="G238" s="1" t="s">
        <v>122</v>
      </c>
      <c r="H238" s="1" t="s">
        <v>1283</v>
      </c>
      <c r="I238" s="3">
        <v>27</v>
      </c>
      <c r="J238" s="3">
        <v>7</v>
      </c>
      <c r="K238">
        <f>IF(ISNUMBER(SEARCH("x",_xlfn.SINGLE(#REF!))),1,0)</f>
        <v>0</v>
      </c>
      <c r="L238" t="s">
        <v>1283</v>
      </c>
      <c r="M238">
        <f t="shared" si="21"/>
        <v>1</v>
      </c>
      <c r="N238">
        <f t="shared" si="22"/>
        <v>0</v>
      </c>
      <c r="O238">
        <v>-6.5</v>
      </c>
      <c r="P238" t="s">
        <v>1293</v>
      </c>
      <c r="Q238">
        <f t="shared" si="23"/>
        <v>0</v>
      </c>
      <c r="R238">
        <f t="shared" si="24"/>
        <v>1</v>
      </c>
      <c r="S238">
        <v>40</v>
      </c>
      <c r="T238">
        <f t="shared" si="25"/>
        <v>34</v>
      </c>
      <c r="U238" s="1">
        <f t="shared" si="26"/>
        <v>20</v>
      </c>
      <c r="V238" t="s">
        <v>1305</v>
      </c>
      <c r="W238" s="4">
        <v>41168</v>
      </c>
      <c r="X238" s="5">
        <v>2012</v>
      </c>
      <c r="Y238" s="5" t="str">
        <f t="shared" si="27"/>
        <v>Week 2Houston2012</v>
      </c>
      <c r="Z238" s="5">
        <f>VLOOKUP(Y238,[1]NFLAttendanceTable!$L$2:$M$353,2,FALSE)</f>
        <v>62907</v>
      </c>
    </row>
    <row r="239" spans="1:26" x14ac:dyDescent="0.2">
      <c r="A239" s="1" t="s">
        <v>309</v>
      </c>
      <c r="B239" s="1" t="s">
        <v>176</v>
      </c>
      <c r="C239" s="1" t="s">
        <v>310</v>
      </c>
      <c r="D239" s="1" t="s">
        <v>162</v>
      </c>
      <c r="E239" s="1" t="s">
        <v>311</v>
      </c>
      <c r="F239" s="1" t="s">
        <v>164</v>
      </c>
      <c r="G239" s="1" t="s">
        <v>10</v>
      </c>
      <c r="H239" s="1" t="s">
        <v>1284</v>
      </c>
      <c r="I239" s="3">
        <v>10</v>
      </c>
      <c r="J239" s="3">
        <v>20</v>
      </c>
      <c r="K239">
        <f>IF(ISNUMBER(SEARCH("x",_xlfn.SINGLE(#REF!))),1,0)</f>
        <v>0</v>
      </c>
      <c r="L239" t="s">
        <v>1284</v>
      </c>
      <c r="M239">
        <f t="shared" si="21"/>
        <v>0</v>
      </c>
      <c r="N239">
        <f t="shared" si="22"/>
        <v>1</v>
      </c>
      <c r="O239">
        <v>-10</v>
      </c>
      <c r="P239" t="s">
        <v>1293</v>
      </c>
      <c r="Q239">
        <f t="shared" si="23"/>
        <v>0</v>
      </c>
      <c r="R239">
        <f t="shared" si="24"/>
        <v>1</v>
      </c>
      <c r="S239">
        <v>46.5</v>
      </c>
      <c r="T239">
        <f t="shared" si="25"/>
        <v>30</v>
      </c>
      <c r="U239" s="1">
        <f t="shared" si="26"/>
        <v>-10</v>
      </c>
      <c r="V239" t="s">
        <v>1305</v>
      </c>
      <c r="W239" s="4">
        <v>42372</v>
      </c>
      <c r="X239" s="5">
        <v>2015</v>
      </c>
      <c r="Y239" s="5" t="str">
        <f t="shared" si="27"/>
        <v>Week 17New England2015</v>
      </c>
      <c r="Z239" s="5">
        <f>VLOOKUP(Y239,[1]NFLAttendanceTable!$BE$2:$BF$353,2,FALSE)</f>
        <v>62918</v>
      </c>
    </row>
    <row r="240" spans="1:26" x14ac:dyDescent="0.2">
      <c r="A240" s="1" t="s">
        <v>975</v>
      </c>
      <c r="B240" s="1" t="s">
        <v>219</v>
      </c>
      <c r="C240" s="1" t="s">
        <v>976</v>
      </c>
      <c r="D240" s="1" t="s">
        <v>203</v>
      </c>
      <c r="E240" s="1" t="s">
        <v>311</v>
      </c>
      <c r="F240" s="1" t="s">
        <v>9</v>
      </c>
      <c r="G240" s="1" t="s">
        <v>136</v>
      </c>
      <c r="H240" s="1" t="s">
        <v>1284</v>
      </c>
      <c r="I240" s="3">
        <v>7</v>
      </c>
      <c r="J240" s="3">
        <v>12</v>
      </c>
      <c r="K240">
        <f>IF(ISNUMBER(SEARCH("x",_xlfn.SINGLE(#REF!))),1,0)</f>
        <v>0</v>
      </c>
      <c r="L240" t="s">
        <v>1284</v>
      </c>
      <c r="M240">
        <f t="shared" si="21"/>
        <v>0</v>
      </c>
      <c r="N240">
        <f t="shared" si="22"/>
        <v>1</v>
      </c>
      <c r="O240">
        <v>-10</v>
      </c>
      <c r="P240" t="s">
        <v>1293</v>
      </c>
      <c r="Q240">
        <f t="shared" si="23"/>
        <v>0</v>
      </c>
      <c r="R240">
        <f t="shared" si="24"/>
        <v>1</v>
      </c>
      <c r="S240">
        <v>38.5</v>
      </c>
      <c r="T240">
        <f t="shared" si="25"/>
        <v>19</v>
      </c>
      <c r="U240" s="1">
        <f t="shared" si="26"/>
        <v>-5</v>
      </c>
      <c r="V240" t="s">
        <v>1304</v>
      </c>
      <c r="W240" s="4">
        <v>40840</v>
      </c>
      <c r="X240" s="5">
        <v>2011</v>
      </c>
      <c r="Y240" s="5" t="str">
        <f t="shared" si="27"/>
        <v>Week 7Baltimore2011</v>
      </c>
      <c r="Z240" s="5">
        <f>VLOOKUP(Y240,[1]NFLAttendanceTable!$AA$2:$AB$353,2,FALSE)</f>
        <v>62976</v>
      </c>
    </row>
    <row r="241" spans="1:26" x14ac:dyDescent="0.2">
      <c r="A241" s="1" t="s">
        <v>438</v>
      </c>
      <c r="B241" s="1" t="s">
        <v>390</v>
      </c>
      <c r="C241" s="1" t="s">
        <v>335</v>
      </c>
      <c r="D241" s="1" t="s">
        <v>221</v>
      </c>
      <c r="E241" s="1" t="s">
        <v>323</v>
      </c>
      <c r="F241" s="1" t="s">
        <v>496</v>
      </c>
      <c r="G241" s="1" t="s">
        <v>96</v>
      </c>
      <c r="H241" s="1" t="s">
        <v>1283</v>
      </c>
      <c r="I241" s="3">
        <v>34</v>
      </c>
      <c r="J241" s="3">
        <v>27</v>
      </c>
      <c r="K241">
        <f>IF(ISNUMBER(SEARCH("x",_xlfn.SINGLE(#REF!))),1,0)</f>
        <v>0</v>
      </c>
      <c r="L241" t="s">
        <v>1289</v>
      </c>
      <c r="M241">
        <f t="shared" si="21"/>
        <v>0</v>
      </c>
      <c r="N241">
        <f t="shared" si="22"/>
        <v>0</v>
      </c>
      <c r="O241">
        <v>-7</v>
      </c>
      <c r="P241" t="s">
        <v>1294</v>
      </c>
      <c r="Q241">
        <f t="shared" si="23"/>
        <v>1</v>
      </c>
      <c r="R241">
        <f t="shared" si="24"/>
        <v>0</v>
      </c>
      <c r="S241">
        <v>39.5</v>
      </c>
      <c r="T241">
        <f t="shared" si="25"/>
        <v>61</v>
      </c>
      <c r="U241" s="1">
        <f t="shared" si="26"/>
        <v>7</v>
      </c>
      <c r="V241" t="s">
        <v>1305</v>
      </c>
      <c r="W241" s="4">
        <v>41168</v>
      </c>
      <c r="X241" s="5">
        <v>2012</v>
      </c>
      <c r="Y241" s="5" t="str">
        <f t="shared" si="27"/>
        <v>Week 2Cincinnati2012</v>
      </c>
      <c r="Z241" s="5">
        <f>VLOOKUP(Y241,[1]NFLAttendanceTable!$L$2:$M$353,2,FALSE)</f>
        <v>63036</v>
      </c>
    </row>
    <row r="242" spans="1:26" x14ac:dyDescent="0.2">
      <c r="A242" s="1" t="s">
        <v>727</v>
      </c>
      <c r="B242" s="1" t="s">
        <v>30</v>
      </c>
      <c r="C242" s="1" t="s">
        <v>1017</v>
      </c>
      <c r="D242" s="1" t="s">
        <v>203</v>
      </c>
      <c r="E242" s="1" t="s">
        <v>75</v>
      </c>
      <c r="F242" s="1" t="s">
        <v>54</v>
      </c>
      <c r="G242" s="1" t="s">
        <v>132</v>
      </c>
      <c r="H242" s="1" t="s">
        <v>1284</v>
      </c>
      <c r="I242" s="3">
        <v>0</v>
      </c>
      <c r="J242" s="3">
        <v>27</v>
      </c>
      <c r="K242">
        <f>IF(ISNUMBER(SEARCH("x",_xlfn.SINGLE(#REF!))),1,0)</f>
        <v>0</v>
      </c>
      <c r="L242" t="s">
        <v>1284</v>
      </c>
      <c r="M242">
        <f t="shared" si="21"/>
        <v>0</v>
      </c>
      <c r="N242">
        <f t="shared" si="22"/>
        <v>1</v>
      </c>
      <c r="O242">
        <v>3</v>
      </c>
      <c r="P242" t="s">
        <v>1293</v>
      </c>
      <c r="Q242">
        <f t="shared" si="23"/>
        <v>0</v>
      </c>
      <c r="R242">
        <f t="shared" si="24"/>
        <v>1</v>
      </c>
      <c r="S242">
        <v>41</v>
      </c>
      <c r="T242">
        <f t="shared" si="25"/>
        <v>27</v>
      </c>
      <c r="U242" s="1">
        <f t="shared" si="26"/>
        <v>-27</v>
      </c>
      <c r="V242" t="s">
        <v>1305</v>
      </c>
      <c r="W242" s="4">
        <v>43030</v>
      </c>
      <c r="X242" s="5">
        <v>2017</v>
      </c>
      <c r="Y242" s="5" t="str">
        <f t="shared" si="27"/>
        <v>Week 7Indianapolis2017</v>
      </c>
      <c r="Z242" s="5">
        <f>VLOOKUP(Y242,[1]NFLAttendanceTable!$AA$2:$AB$353,2,FALSE)</f>
        <v>63104</v>
      </c>
    </row>
    <row r="243" spans="1:26" x14ac:dyDescent="0.2">
      <c r="A243" s="1" t="s">
        <v>695</v>
      </c>
      <c r="B243" s="1" t="s">
        <v>219</v>
      </c>
      <c r="C243" s="1" t="s">
        <v>862</v>
      </c>
      <c r="D243" s="1" t="s">
        <v>212</v>
      </c>
      <c r="E243" s="1" t="s">
        <v>73</v>
      </c>
      <c r="F243" s="1" t="s">
        <v>314</v>
      </c>
      <c r="G243" s="1" t="s">
        <v>132</v>
      </c>
      <c r="H243" s="1" t="s">
        <v>1284</v>
      </c>
      <c r="I243" s="3">
        <v>28</v>
      </c>
      <c r="J243" s="3">
        <v>31</v>
      </c>
      <c r="K243">
        <f>IF(ISNUMBER(SEARCH("x",_xlfn.SINGLE(#REF!))),1,0)</f>
        <v>0</v>
      </c>
      <c r="L243" t="s">
        <v>1284</v>
      </c>
      <c r="M243">
        <f t="shared" si="21"/>
        <v>0</v>
      </c>
      <c r="N243">
        <f t="shared" si="22"/>
        <v>1</v>
      </c>
      <c r="O243">
        <v>-7</v>
      </c>
      <c r="P243" t="s">
        <v>1294</v>
      </c>
      <c r="Q243">
        <f t="shared" si="23"/>
        <v>1</v>
      </c>
      <c r="R243">
        <f t="shared" si="24"/>
        <v>0</v>
      </c>
      <c r="S243">
        <v>45.5</v>
      </c>
      <c r="T243">
        <f t="shared" si="25"/>
        <v>59</v>
      </c>
      <c r="U243" s="1">
        <f t="shared" si="26"/>
        <v>-3</v>
      </c>
      <c r="V243" t="s">
        <v>1305</v>
      </c>
      <c r="W243" s="4">
        <v>40454</v>
      </c>
      <c r="X243" s="5">
        <v>2010</v>
      </c>
      <c r="Y243" s="5" t="str">
        <f t="shared" si="27"/>
        <v>Week 4Indianapolis2010</v>
      </c>
      <c r="Z243" s="5">
        <f>VLOOKUP(Y243,[1]NFLAttendanceTable!$R$2:$S$353,2,FALSE)</f>
        <v>63111</v>
      </c>
    </row>
    <row r="244" spans="1:26" x14ac:dyDescent="0.2">
      <c r="A244" s="1" t="s">
        <v>619</v>
      </c>
      <c r="B244" s="1" t="s">
        <v>23</v>
      </c>
      <c r="C244" s="1" t="s">
        <v>558</v>
      </c>
      <c r="D244" s="1" t="s">
        <v>191</v>
      </c>
      <c r="E244" s="1" t="s">
        <v>75</v>
      </c>
      <c r="F244" s="1" t="s">
        <v>275</v>
      </c>
      <c r="G244" s="1" t="s">
        <v>210</v>
      </c>
      <c r="H244" s="1" t="s">
        <v>1284</v>
      </c>
      <c r="I244" s="3">
        <v>16</v>
      </c>
      <c r="J244" s="3">
        <v>20</v>
      </c>
      <c r="K244">
        <f>IF(ISNUMBER(SEARCH("x",_xlfn.SINGLE(#REF!))),1,0)</f>
        <v>0</v>
      </c>
      <c r="L244" t="s">
        <v>1284</v>
      </c>
      <c r="M244">
        <f t="shared" si="21"/>
        <v>0</v>
      </c>
      <c r="N244">
        <f t="shared" si="22"/>
        <v>1</v>
      </c>
      <c r="O244">
        <v>3</v>
      </c>
      <c r="P244" t="s">
        <v>1293</v>
      </c>
      <c r="Q244">
        <f t="shared" si="23"/>
        <v>0</v>
      </c>
      <c r="R244">
        <f t="shared" si="24"/>
        <v>1</v>
      </c>
      <c r="S244">
        <v>43</v>
      </c>
      <c r="T244">
        <f t="shared" si="25"/>
        <v>36</v>
      </c>
      <c r="U244" s="1">
        <f t="shared" si="26"/>
        <v>-4</v>
      </c>
      <c r="V244" t="s">
        <v>1305</v>
      </c>
      <c r="W244" s="4">
        <v>41952</v>
      </c>
      <c r="X244" s="5">
        <v>2014</v>
      </c>
      <c r="Y244" s="5" t="str">
        <f t="shared" si="27"/>
        <v>Week 10Miami2014</v>
      </c>
      <c r="Z244" s="5">
        <f>VLOOKUP(Y244,[1]NFLAttendanceTable!$AJ$2:$AK$353,2,FALSE)</f>
        <v>63179</v>
      </c>
    </row>
    <row r="245" spans="1:26" x14ac:dyDescent="0.2">
      <c r="A245" s="1" t="s">
        <v>414</v>
      </c>
      <c r="B245" s="1" t="s">
        <v>171</v>
      </c>
      <c r="C245" s="1" t="s">
        <v>409</v>
      </c>
      <c r="D245" s="1" t="s">
        <v>168</v>
      </c>
      <c r="E245" s="1" t="s">
        <v>38</v>
      </c>
      <c r="F245" s="1" t="s">
        <v>54</v>
      </c>
      <c r="G245" s="1" t="s">
        <v>96</v>
      </c>
      <c r="H245" s="1" t="s">
        <v>1283</v>
      </c>
      <c r="I245" s="3">
        <v>13</v>
      </c>
      <c r="J245" s="3">
        <v>10</v>
      </c>
      <c r="K245">
        <f>IF(ISNUMBER(SEARCH("x",_xlfn.SINGLE(#REF!))),1,0)</f>
        <v>0</v>
      </c>
      <c r="L245" t="s">
        <v>1283</v>
      </c>
      <c r="M245">
        <f t="shared" si="21"/>
        <v>1</v>
      </c>
      <c r="N245">
        <f t="shared" si="22"/>
        <v>0</v>
      </c>
      <c r="O245">
        <v>3</v>
      </c>
      <c r="P245" t="s">
        <v>1293</v>
      </c>
      <c r="Q245">
        <f t="shared" si="23"/>
        <v>0</v>
      </c>
      <c r="R245">
        <f t="shared" si="24"/>
        <v>1</v>
      </c>
      <c r="S245">
        <v>41</v>
      </c>
      <c r="T245">
        <f t="shared" si="25"/>
        <v>23</v>
      </c>
      <c r="U245" s="1">
        <f t="shared" si="26"/>
        <v>3</v>
      </c>
      <c r="V245" t="s">
        <v>1305</v>
      </c>
      <c r="W245" s="4">
        <v>41266</v>
      </c>
      <c r="X245" s="5">
        <v>2012</v>
      </c>
      <c r="Y245" s="5" t="str">
        <f t="shared" si="27"/>
        <v>Week 16Cincinnati2012</v>
      </c>
      <c r="Z245" s="5">
        <f>VLOOKUP(Y245,[1]NFLAttendanceTable!$BB$2:$BC$353,2,FALSE)</f>
        <v>63236</v>
      </c>
    </row>
    <row r="246" spans="1:26" x14ac:dyDescent="0.2">
      <c r="A246" s="1" t="s">
        <v>264</v>
      </c>
      <c r="B246" s="1" t="s">
        <v>253</v>
      </c>
      <c r="C246" s="1" t="s">
        <v>1254</v>
      </c>
      <c r="D246" s="1" t="s">
        <v>216</v>
      </c>
      <c r="E246" s="1" t="s">
        <v>75</v>
      </c>
      <c r="F246" s="1" t="s">
        <v>142</v>
      </c>
      <c r="G246" s="1" t="s">
        <v>359</v>
      </c>
      <c r="H246" s="1" t="s">
        <v>1284</v>
      </c>
      <c r="I246" s="3">
        <v>26</v>
      </c>
      <c r="J246" s="3">
        <v>30</v>
      </c>
      <c r="K246">
        <f>IF(ISNUMBER(SEARCH("x",_xlfn.SINGLE(#REF!))),1,0)</f>
        <v>0</v>
      </c>
      <c r="L246" t="s">
        <v>1284</v>
      </c>
      <c r="M246">
        <f t="shared" si="21"/>
        <v>0</v>
      </c>
      <c r="N246">
        <f t="shared" si="22"/>
        <v>1</v>
      </c>
      <c r="O246">
        <v>3</v>
      </c>
      <c r="P246" t="s">
        <v>1294</v>
      </c>
      <c r="Q246">
        <f t="shared" si="23"/>
        <v>1</v>
      </c>
      <c r="R246">
        <f t="shared" si="24"/>
        <v>0</v>
      </c>
      <c r="S246">
        <v>51</v>
      </c>
      <c r="T246">
        <f t="shared" si="25"/>
        <v>56</v>
      </c>
      <c r="U246" s="1">
        <f t="shared" si="26"/>
        <v>-4</v>
      </c>
      <c r="V246" t="s">
        <v>1305</v>
      </c>
      <c r="W246" s="4">
        <v>43002</v>
      </c>
      <c r="X246" s="5">
        <v>2017</v>
      </c>
      <c r="Y246" s="5" t="str">
        <f t="shared" si="27"/>
        <v>Week 3Detroit2017</v>
      </c>
      <c r="Z246" s="5">
        <f>VLOOKUP(Y246,[1]NFLAttendanceTable!$O$2:$P$353,2,FALSE)</f>
        <v>63240</v>
      </c>
    </row>
    <row r="247" spans="1:26" x14ac:dyDescent="0.2">
      <c r="A247" s="1" t="s">
        <v>492</v>
      </c>
      <c r="B247" s="1" t="s">
        <v>14</v>
      </c>
      <c r="C247" s="1" t="s">
        <v>871</v>
      </c>
      <c r="D247" s="1" t="s">
        <v>216</v>
      </c>
      <c r="E247" s="1" t="s">
        <v>651</v>
      </c>
      <c r="F247" s="1" t="s">
        <v>126</v>
      </c>
      <c r="G247" s="1" t="s">
        <v>30</v>
      </c>
      <c r="H247" s="1" t="s">
        <v>1284</v>
      </c>
      <c r="I247" s="3">
        <v>3</v>
      </c>
      <c r="J247" s="3">
        <v>28</v>
      </c>
      <c r="K247">
        <f>IF(ISNUMBER(SEARCH("x",_xlfn.SINGLE(#REF!))),1,0)</f>
        <v>0</v>
      </c>
      <c r="L247" t="s">
        <v>1284</v>
      </c>
      <c r="M247">
        <f t="shared" si="21"/>
        <v>0</v>
      </c>
      <c r="N247">
        <f t="shared" si="22"/>
        <v>1</v>
      </c>
      <c r="O247">
        <v>2</v>
      </c>
      <c r="P247" t="s">
        <v>1293</v>
      </c>
      <c r="Q247">
        <f t="shared" si="23"/>
        <v>0</v>
      </c>
      <c r="R247">
        <f t="shared" si="24"/>
        <v>1</v>
      </c>
      <c r="S247">
        <v>45</v>
      </c>
      <c r="T247">
        <f t="shared" si="25"/>
        <v>31</v>
      </c>
      <c r="U247" s="1">
        <f t="shared" si="26"/>
        <v>-25</v>
      </c>
      <c r="V247" t="s">
        <v>1305</v>
      </c>
      <c r="W247" s="4">
        <v>40447</v>
      </c>
      <c r="X247" s="5">
        <v>2010</v>
      </c>
      <c r="Y247" s="5" t="str">
        <f t="shared" si="27"/>
        <v>Week 3Jacksonville2010</v>
      </c>
      <c r="Z247" s="5">
        <f>VLOOKUP(Y247,[1]NFLAttendanceTable!$O$2:$P$353,2,FALSE)</f>
        <v>63256</v>
      </c>
    </row>
    <row r="248" spans="1:26" x14ac:dyDescent="0.2">
      <c r="A248" s="1" t="s">
        <v>669</v>
      </c>
      <c r="B248" s="1" t="s">
        <v>118</v>
      </c>
      <c r="C248" s="1" t="s">
        <v>615</v>
      </c>
      <c r="D248" s="1" t="s">
        <v>191</v>
      </c>
      <c r="E248" s="1" t="s">
        <v>546</v>
      </c>
      <c r="F248" s="1" t="s">
        <v>76</v>
      </c>
      <c r="G248" s="1" t="s">
        <v>96</v>
      </c>
      <c r="H248" s="1" t="s">
        <v>1284</v>
      </c>
      <c r="I248" s="3">
        <v>17</v>
      </c>
      <c r="J248" s="3">
        <v>24</v>
      </c>
      <c r="K248">
        <f>IF(ISNUMBER(SEARCH("x",_xlfn.SINGLE(#REF!))),1,0)</f>
        <v>0</v>
      </c>
      <c r="L248" t="s">
        <v>1284</v>
      </c>
      <c r="M248">
        <f t="shared" si="21"/>
        <v>0</v>
      </c>
      <c r="N248">
        <f t="shared" si="22"/>
        <v>1</v>
      </c>
      <c r="O248">
        <v>3.5</v>
      </c>
      <c r="P248" t="s">
        <v>1294</v>
      </c>
      <c r="Q248">
        <f t="shared" si="23"/>
        <v>1</v>
      </c>
      <c r="R248">
        <f t="shared" si="24"/>
        <v>0</v>
      </c>
      <c r="S248">
        <v>40.5</v>
      </c>
      <c r="T248">
        <f t="shared" si="25"/>
        <v>41</v>
      </c>
      <c r="U248" s="1">
        <f t="shared" si="26"/>
        <v>-7</v>
      </c>
      <c r="V248" t="s">
        <v>1305</v>
      </c>
      <c r="W248" s="4">
        <v>40860</v>
      </c>
      <c r="X248" s="5">
        <v>2011</v>
      </c>
      <c r="Y248" s="5" t="str">
        <f t="shared" si="27"/>
        <v>Week 10Cincinnati2011</v>
      </c>
      <c r="Z248" s="5">
        <f>VLOOKUP(Y248,[1]NFLAttendanceTable!$AJ$2:$AK$353,2,FALSE)</f>
        <v>63262</v>
      </c>
    </row>
    <row r="249" spans="1:26" x14ac:dyDescent="0.2">
      <c r="A249" s="1" t="s">
        <v>650</v>
      </c>
      <c r="B249" s="1" t="s">
        <v>113</v>
      </c>
      <c r="C249" s="1" t="s">
        <v>991</v>
      </c>
      <c r="D249" s="1" t="s">
        <v>187</v>
      </c>
      <c r="E249" s="1" t="s">
        <v>69</v>
      </c>
      <c r="F249" s="1" t="s">
        <v>126</v>
      </c>
      <c r="G249" s="1" t="s">
        <v>30</v>
      </c>
      <c r="H249" s="1" t="s">
        <v>1283</v>
      </c>
      <c r="I249" s="3">
        <v>24</v>
      </c>
      <c r="J249" s="3">
        <v>19</v>
      </c>
      <c r="K249">
        <f>IF(ISNUMBER(SEARCH("x",_xlfn.SINGLE(#REF!))),1,0)</f>
        <v>0</v>
      </c>
      <c r="L249" t="s">
        <v>1283</v>
      </c>
      <c r="M249">
        <f t="shared" si="21"/>
        <v>1</v>
      </c>
      <c r="N249">
        <f t="shared" si="22"/>
        <v>0</v>
      </c>
      <c r="O249">
        <v>3.5</v>
      </c>
      <c r="P249" t="s">
        <v>1293</v>
      </c>
      <c r="Q249">
        <f t="shared" si="23"/>
        <v>0</v>
      </c>
      <c r="R249">
        <f t="shared" si="24"/>
        <v>1</v>
      </c>
      <c r="S249">
        <v>45</v>
      </c>
      <c r="T249">
        <f t="shared" si="25"/>
        <v>43</v>
      </c>
      <c r="U249" s="1">
        <f t="shared" si="26"/>
        <v>5</v>
      </c>
      <c r="V249" t="s">
        <v>1305</v>
      </c>
      <c r="W249" s="4">
        <v>41238</v>
      </c>
      <c r="X249" s="5">
        <v>2012</v>
      </c>
      <c r="Y249" s="5" t="str">
        <f t="shared" si="27"/>
        <v>Week 12Jacksonville2012</v>
      </c>
      <c r="Z249" s="5">
        <f>VLOOKUP(Y249,[1]NFLAttendanceTable!$AP$2:$AQ$353,2,FALSE)</f>
        <v>63323</v>
      </c>
    </row>
    <row r="250" spans="1:26" x14ac:dyDescent="0.2">
      <c r="A250" s="1" t="s">
        <v>333</v>
      </c>
      <c r="B250" s="1" t="s">
        <v>253</v>
      </c>
      <c r="C250" s="1" t="s">
        <v>907</v>
      </c>
      <c r="D250" s="1" t="s">
        <v>203</v>
      </c>
      <c r="E250" s="1" t="s">
        <v>596</v>
      </c>
      <c r="F250" s="1" t="s">
        <v>58</v>
      </c>
      <c r="G250" s="1" t="s">
        <v>113</v>
      </c>
      <c r="H250" s="1" t="s">
        <v>1284</v>
      </c>
      <c r="I250" s="3">
        <v>7</v>
      </c>
      <c r="J250" s="3">
        <v>10</v>
      </c>
      <c r="K250">
        <f>IF(ISNUMBER(SEARCH("x",_xlfn.SINGLE(#REF!))),1,0)</f>
        <v>0</v>
      </c>
      <c r="L250" t="s">
        <v>1283</v>
      </c>
      <c r="M250">
        <f t="shared" si="21"/>
        <v>1</v>
      </c>
      <c r="N250">
        <f t="shared" si="22"/>
        <v>0</v>
      </c>
      <c r="O250">
        <v>5</v>
      </c>
      <c r="P250" t="s">
        <v>1293</v>
      </c>
      <c r="Q250">
        <f t="shared" si="23"/>
        <v>0</v>
      </c>
      <c r="R250">
        <f t="shared" si="24"/>
        <v>1</v>
      </c>
      <c r="S250">
        <v>45.5</v>
      </c>
      <c r="T250">
        <f t="shared" si="25"/>
        <v>17</v>
      </c>
      <c r="U250" s="1">
        <f t="shared" si="26"/>
        <v>-3</v>
      </c>
      <c r="V250" t="s">
        <v>1305</v>
      </c>
      <c r="W250" s="4">
        <v>42302</v>
      </c>
      <c r="X250" s="5">
        <v>2015</v>
      </c>
      <c r="Y250" s="5" t="str">
        <f t="shared" si="27"/>
        <v>Week 7Tennessee2015</v>
      </c>
      <c r="Z250" s="5">
        <f>VLOOKUP(Y250,[1]NFLAttendanceTable!$AA$2:$AB$353,2,FALSE)</f>
        <v>63329</v>
      </c>
    </row>
    <row r="251" spans="1:26" x14ac:dyDescent="0.2">
      <c r="A251" s="1" t="s">
        <v>423</v>
      </c>
      <c r="B251" s="1" t="s">
        <v>102</v>
      </c>
      <c r="C251" s="1" t="s">
        <v>1022</v>
      </c>
      <c r="D251" s="1" t="s">
        <v>248</v>
      </c>
      <c r="E251" s="1" t="s">
        <v>44</v>
      </c>
      <c r="F251" s="1" t="s">
        <v>600</v>
      </c>
      <c r="G251" s="1" t="s">
        <v>96</v>
      </c>
      <c r="H251" s="1" t="s">
        <v>1283</v>
      </c>
      <c r="I251" s="3">
        <v>28</v>
      </c>
      <c r="J251" s="3">
        <v>6</v>
      </c>
      <c r="K251">
        <f>IF(ISNUMBER(SEARCH("x",_xlfn.SINGLE(#REF!))),1,0)</f>
        <v>0</v>
      </c>
      <c r="L251" t="s">
        <v>1283</v>
      </c>
      <c r="M251">
        <f t="shared" si="21"/>
        <v>1</v>
      </c>
      <c r="N251">
        <f t="shared" si="22"/>
        <v>0</v>
      </c>
      <c r="O251">
        <v>-3</v>
      </c>
      <c r="P251" t="s">
        <v>1293</v>
      </c>
      <c r="Q251">
        <f t="shared" si="23"/>
        <v>0</v>
      </c>
      <c r="R251">
        <f t="shared" si="24"/>
        <v>1</v>
      </c>
      <c r="S251">
        <v>42</v>
      </c>
      <c r="T251">
        <f t="shared" si="25"/>
        <v>34</v>
      </c>
      <c r="U251" s="1">
        <f t="shared" si="26"/>
        <v>22</v>
      </c>
      <c r="V251" t="s">
        <v>1305</v>
      </c>
      <c r="W251" s="4">
        <v>41231</v>
      </c>
      <c r="X251" s="5">
        <v>2012</v>
      </c>
      <c r="Y251" s="5" t="str">
        <f t="shared" si="27"/>
        <v>Week 11Cincinnati2012</v>
      </c>
      <c r="Z251" s="5">
        <f>VLOOKUP(Y251,[1]NFLAttendanceTable!$AM$2:$AN$353,2,FALSE)</f>
        <v>63336</v>
      </c>
    </row>
    <row r="252" spans="1:26" x14ac:dyDescent="0.2">
      <c r="A252" s="1" t="s">
        <v>264</v>
      </c>
      <c r="B252" s="1" t="s">
        <v>334</v>
      </c>
      <c r="C252" s="1" t="s">
        <v>862</v>
      </c>
      <c r="D252" s="1" t="s">
        <v>216</v>
      </c>
      <c r="E252" s="1" t="s">
        <v>12</v>
      </c>
      <c r="F252" s="1" t="s">
        <v>304</v>
      </c>
      <c r="G252" s="1" t="s">
        <v>390</v>
      </c>
      <c r="H252" s="1" t="s">
        <v>1284</v>
      </c>
      <c r="I252" s="3">
        <v>28</v>
      </c>
      <c r="J252" s="3">
        <v>31</v>
      </c>
      <c r="K252">
        <f>IF(ISNUMBER(SEARCH("x",_xlfn.SINGLE(#REF!))),1,0)</f>
        <v>0</v>
      </c>
      <c r="L252" t="s">
        <v>1284</v>
      </c>
      <c r="M252">
        <f t="shared" si="21"/>
        <v>0</v>
      </c>
      <c r="N252">
        <f t="shared" si="22"/>
        <v>1</v>
      </c>
      <c r="O252">
        <v>-1</v>
      </c>
      <c r="P252" t="s">
        <v>1294</v>
      </c>
      <c r="Q252">
        <f t="shared" si="23"/>
        <v>1</v>
      </c>
      <c r="R252">
        <f t="shared" si="24"/>
        <v>0</v>
      </c>
      <c r="S252">
        <v>42</v>
      </c>
      <c r="T252">
        <f t="shared" si="25"/>
        <v>59</v>
      </c>
      <c r="U252" s="1">
        <f t="shared" si="26"/>
        <v>-3</v>
      </c>
      <c r="V252" t="s">
        <v>1305</v>
      </c>
      <c r="W252" s="4">
        <v>43002</v>
      </c>
      <c r="X252" s="5">
        <v>2017</v>
      </c>
      <c r="Y252" s="5" t="str">
        <f t="shared" si="27"/>
        <v>Week 3Cleveland2017</v>
      </c>
      <c r="Z252" s="5">
        <f>VLOOKUP(Y252,[1]NFLAttendanceTable!$O$2:$P$353,2,FALSE)</f>
        <v>63351</v>
      </c>
    </row>
    <row r="253" spans="1:26" x14ac:dyDescent="0.2">
      <c r="A253" s="1" t="s">
        <v>429</v>
      </c>
      <c r="B253" s="1" t="s">
        <v>118</v>
      </c>
      <c r="C253" s="1" t="s">
        <v>615</v>
      </c>
      <c r="D253" s="1" t="s">
        <v>203</v>
      </c>
      <c r="E253" s="1" t="s">
        <v>513</v>
      </c>
      <c r="F253" s="1" t="s">
        <v>112</v>
      </c>
      <c r="G253" s="1" t="s">
        <v>96</v>
      </c>
      <c r="H253" s="1" t="s">
        <v>1284</v>
      </c>
      <c r="I253" s="3">
        <v>17</v>
      </c>
      <c r="J253" s="3">
        <v>24</v>
      </c>
      <c r="K253">
        <f>IF(ISNUMBER(SEARCH("x",_xlfn.SINGLE(#REF!))),1,0)</f>
        <v>0</v>
      </c>
      <c r="L253" t="s">
        <v>1284</v>
      </c>
      <c r="M253">
        <f t="shared" si="21"/>
        <v>0</v>
      </c>
      <c r="N253">
        <f t="shared" si="22"/>
        <v>1</v>
      </c>
      <c r="O253">
        <v>1</v>
      </c>
      <c r="P253" t="s">
        <v>1293</v>
      </c>
      <c r="Q253">
        <f t="shared" si="23"/>
        <v>0</v>
      </c>
      <c r="R253">
        <f t="shared" si="24"/>
        <v>1</v>
      </c>
      <c r="S253">
        <v>46</v>
      </c>
      <c r="T253">
        <f t="shared" si="25"/>
        <v>41</v>
      </c>
      <c r="U253" s="1">
        <f t="shared" si="26"/>
        <v>-7</v>
      </c>
      <c r="V253" t="s">
        <v>1305</v>
      </c>
      <c r="W253" s="4">
        <v>41203</v>
      </c>
      <c r="X253" s="5">
        <v>2012</v>
      </c>
      <c r="Y253" s="5" t="str">
        <f t="shared" si="27"/>
        <v>Week 7Cincinnati2012</v>
      </c>
      <c r="Z253" s="5">
        <f>VLOOKUP(Y253,[1]NFLAttendanceTable!$AA$2:$AB$353,2,FALSE)</f>
        <v>63411</v>
      </c>
    </row>
    <row r="254" spans="1:26" x14ac:dyDescent="0.2">
      <c r="A254" s="1" t="s">
        <v>423</v>
      </c>
      <c r="B254" s="1" t="s">
        <v>171</v>
      </c>
      <c r="C254" s="1" t="s">
        <v>409</v>
      </c>
      <c r="D254" s="1" t="s">
        <v>248</v>
      </c>
      <c r="E254" s="1" t="s">
        <v>489</v>
      </c>
      <c r="F254" s="1" t="s">
        <v>538</v>
      </c>
      <c r="G254" s="1" t="s">
        <v>136</v>
      </c>
      <c r="H254" s="1" t="s">
        <v>1283</v>
      </c>
      <c r="I254" s="3">
        <v>13</v>
      </c>
      <c r="J254" s="3">
        <v>10</v>
      </c>
      <c r="K254">
        <f>IF(ISNUMBER(SEARCH("x",_xlfn.SINGLE(#REF!))),1,0)</f>
        <v>0</v>
      </c>
      <c r="L254" t="s">
        <v>1289</v>
      </c>
      <c r="M254">
        <f t="shared" si="21"/>
        <v>0</v>
      </c>
      <c r="N254">
        <f t="shared" si="22"/>
        <v>0</v>
      </c>
      <c r="O254">
        <v>-3</v>
      </c>
      <c r="P254" t="s">
        <v>1293</v>
      </c>
      <c r="Q254">
        <f t="shared" si="23"/>
        <v>0</v>
      </c>
      <c r="R254">
        <f t="shared" si="24"/>
        <v>1</v>
      </c>
      <c r="S254">
        <v>40.5</v>
      </c>
      <c r="T254">
        <f t="shared" si="25"/>
        <v>23</v>
      </c>
      <c r="U254" s="1">
        <f t="shared" si="26"/>
        <v>3</v>
      </c>
      <c r="V254" t="s">
        <v>1305</v>
      </c>
      <c r="W254" s="4">
        <v>41231</v>
      </c>
      <c r="X254" s="5">
        <v>2012</v>
      </c>
      <c r="Y254" s="5" t="str">
        <f t="shared" si="27"/>
        <v>Week 11Baltimore2012</v>
      </c>
      <c r="Z254" s="5">
        <f>VLOOKUP(Y254,[1]NFLAttendanceTable!$AM$2:$AN$353,2,FALSE)</f>
        <v>63446</v>
      </c>
    </row>
    <row r="255" spans="1:26" x14ac:dyDescent="0.2">
      <c r="A255" s="1" t="s">
        <v>659</v>
      </c>
      <c r="B255" s="1" t="s">
        <v>30</v>
      </c>
      <c r="C255" s="1" t="s">
        <v>738</v>
      </c>
      <c r="D255" s="1" t="s">
        <v>216</v>
      </c>
      <c r="E255" s="1" t="s">
        <v>32</v>
      </c>
      <c r="F255" s="1" t="s">
        <v>505</v>
      </c>
      <c r="G255" s="1" t="s">
        <v>132</v>
      </c>
      <c r="H255" s="1" t="s">
        <v>1284</v>
      </c>
      <c r="I255" s="3">
        <v>17</v>
      </c>
      <c r="J255" s="3">
        <v>22</v>
      </c>
      <c r="K255">
        <f>IF(ISNUMBER(SEARCH("x",_xlfn.SINGLE(#REF!))),1,0)</f>
        <v>0</v>
      </c>
      <c r="L255" t="s">
        <v>1284</v>
      </c>
      <c r="M255">
        <f t="shared" si="21"/>
        <v>0</v>
      </c>
      <c r="N255">
        <f t="shared" si="22"/>
        <v>1</v>
      </c>
      <c r="O255">
        <v>-3</v>
      </c>
      <c r="P255" t="s">
        <v>1293</v>
      </c>
      <c r="Q255">
        <f t="shared" si="23"/>
        <v>0</v>
      </c>
      <c r="R255">
        <f t="shared" si="24"/>
        <v>1</v>
      </c>
      <c r="S255">
        <v>41.5</v>
      </c>
      <c r="T255">
        <f t="shared" si="25"/>
        <v>39</v>
      </c>
      <c r="U255" s="1">
        <f t="shared" si="26"/>
        <v>-5</v>
      </c>
      <c r="V255" t="s">
        <v>1305</v>
      </c>
      <c r="W255" s="4">
        <v>41175</v>
      </c>
      <c r="X255" s="5">
        <v>2012</v>
      </c>
      <c r="Y255" s="5" t="str">
        <f t="shared" si="27"/>
        <v>Week 3Indianapolis2012</v>
      </c>
      <c r="Z255" s="5">
        <f>VLOOKUP(Y255,[1]NFLAttendanceTable!$O$2:$P$353,2,FALSE)</f>
        <v>63536</v>
      </c>
    </row>
    <row r="256" spans="1:26" x14ac:dyDescent="0.2">
      <c r="A256" s="1" t="s">
        <v>647</v>
      </c>
      <c r="B256" s="1" t="s">
        <v>460</v>
      </c>
      <c r="C256" s="1" t="s">
        <v>804</v>
      </c>
      <c r="D256" s="1" t="s">
        <v>178</v>
      </c>
      <c r="E256" s="1" t="s">
        <v>83</v>
      </c>
      <c r="F256" s="1" t="s">
        <v>112</v>
      </c>
      <c r="G256" s="1" t="s">
        <v>96</v>
      </c>
      <c r="H256" s="1" t="s">
        <v>1284</v>
      </c>
      <c r="I256" s="3">
        <v>19</v>
      </c>
      <c r="J256" s="3">
        <v>20</v>
      </c>
      <c r="K256">
        <f>IF(ISNUMBER(SEARCH("x",_xlfn.SINGLE(#REF!))),1,0)</f>
        <v>0</v>
      </c>
      <c r="L256" t="s">
        <v>1284</v>
      </c>
      <c r="M256">
        <f t="shared" si="21"/>
        <v>0</v>
      </c>
      <c r="N256">
        <f t="shared" si="22"/>
        <v>1</v>
      </c>
      <c r="O256">
        <v>-3.5</v>
      </c>
      <c r="P256" t="s">
        <v>1293</v>
      </c>
      <c r="Q256">
        <f t="shared" si="23"/>
        <v>0</v>
      </c>
      <c r="R256">
        <f t="shared" si="24"/>
        <v>1</v>
      </c>
      <c r="S256">
        <v>46</v>
      </c>
      <c r="T256">
        <f t="shared" si="25"/>
        <v>39</v>
      </c>
      <c r="U256" s="1">
        <f t="shared" si="26"/>
        <v>-1</v>
      </c>
      <c r="V256" t="s">
        <v>1305</v>
      </c>
      <c r="W256" s="4">
        <v>41252</v>
      </c>
      <c r="X256" s="5">
        <v>2012</v>
      </c>
      <c r="Y256" s="5" t="str">
        <f t="shared" si="27"/>
        <v>Week 14Cincinnati2012</v>
      </c>
      <c r="Z256" s="5">
        <f>VLOOKUP(Y256,[1]NFLAttendanceTable!$AV$2:$AW$353,2,FALSE)</f>
        <v>63590</v>
      </c>
    </row>
    <row r="257" spans="1:26" x14ac:dyDescent="0.2">
      <c r="A257" s="1" t="s">
        <v>324</v>
      </c>
      <c r="B257" s="1" t="s">
        <v>55</v>
      </c>
      <c r="C257" s="1" t="s">
        <v>735</v>
      </c>
      <c r="D257" s="1" t="s">
        <v>191</v>
      </c>
      <c r="E257" s="1" t="s">
        <v>546</v>
      </c>
      <c r="F257" s="1" t="s">
        <v>536</v>
      </c>
      <c r="G257" s="1" t="s">
        <v>113</v>
      </c>
      <c r="H257" s="1" t="s">
        <v>1284</v>
      </c>
      <c r="I257" s="3">
        <v>10</v>
      </c>
      <c r="J257" s="3">
        <v>27</v>
      </c>
      <c r="K257">
        <f>IF(ISNUMBER(SEARCH("x",_xlfn.SINGLE(#REF!))),1,0)</f>
        <v>0</v>
      </c>
      <c r="L257" t="s">
        <v>1284</v>
      </c>
      <c r="M257">
        <f t="shared" si="21"/>
        <v>0</v>
      </c>
      <c r="N257">
        <f t="shared" si="22"/>
        <v>1</v>
      </c>
      <c r="O257">
        <v>3.5</v>
      </c>
      <c r="P257" t="s">
        <v>1293</v>
      </c>
      <c r="Q257">
        <f t="shared" si="23"/>
        <v>0</v>
      </c>
      <c r="R257">
        <f t="shared" si="24"/>
        <v>1</v>
      </c>
      <c r="S257">
        <v>42.5</v>
      </c>
      <c r="T257">
        <f t="shared" si="25"/>
        <v>37</v>
      </c>
      <c r="U257" s="1">
        <f t="shared" si="26"/>
        <v>-17</v>
      </c>
      <c r="V257" t="s">
        <v>1305</v>
      </c>
      <c r="W257" s="4">
        <v>42323</v>
      </c>
      <c r="X257" s="5">
        <v>2015</v>
      </c>
      <c r="Y257" s="5" t="str">
        <f t="shared" si="27"/>
        <v>Week 10Tennessee2015</v>
      </c>
      <c r="Z257" s="5">
        <f>VLOOKUP(Y257,[1]NFLAttendanceTable!$AJ$2:$AK$353,2,FALSE)</f>
        <v>63591</v>
      </c>
    </row>
    <row r="258" spans="1:26" x14ac:dyDescent="0.2">
      <c r="A258" s="1" t="s">
        <v>497</v>
      </c>
      <c r="B258" s="1" t="s">
        <v>253</v>
      </c>
      <c r="C258" s="1" t="s">
        <v>1083</v>
      </c>
      <c r="D258" s="1" t="s">
        <v>225</v>
      </c>
      <c r="E258" s="1" t="s">
        <v>370</v>
      </c>
      <c r="F258" s="1" t="s">
        <v>9</v>
      </c>
      <c r="G258" s="1" t="s">
        <v>118</v>
      </c>
      <c r="H258" s="1" t="s">
        <v>1283</v>
      </c>
      <c r="I258" s="3">
        <v>15</v>
      </c>
      <c r="J258" s="3">
        <v>9</v>
      </c>
      <c r="K258">
        <f>IF(ISNUMBER(SEARCH("x",_xlfn.SINGLE(#REF!))),1,0)</f>
        <v>0</v>
      </c>
      <c r="L258" t="s">
        <v>1283</v>
      </c>
      <c r="M258">
        <f t="shared" ref="M258:M321" si="28">IF(ISNUMBER(SEARCH("W",L:L)),1,0)</f>
        <v>1</v>
      </c>
      <c r="N258">
        <f t="shared" ref="N258:N321" si="29">IF(ISNUMBER(SEARCH("L",L:L)),1,0)</f>
        <v>0</v>
      </c>
      <c r="O258">
        <v>1</v>
      </c>
      <c r="P258" t="s">
        <v>1293</v>
      </c>
      <c r="Q258">
        <f t="shared" ref="Q258:Q321" si="30">IF(ISNUMBER(SEARCH("O",P:P)),1,0)</f>
        <v>0</v>
      </c>
      <c r="R258">
        <f t="shared" ref="R258:R321" si="31">IF(ISNUMBER(SEARCH("U",P:P)),1,0)</f>
        <v>1</v>
      </c>
      <c r="S258">
        <v>38.5</v>
      </c>
      <c r="T258">
        <f t="shared" ref="T258:T321" si="32">I258+J258</f>
        <v>24</v>
      </c>
      <c r="U258" s="1">
        <f t="shared" ref="U258:U321" si="33">(I:I)-(J:J)</f>
        <v>6</v>
      </c>
      <c r="V258" t="s">
        <v>1305</v>
      </c>
      <c r="W258" s="4">
        <v>40433</v>
      </c>
      <c r="X258" s="5">
        <v>2010</v>
      </c>
      <c r="Y258" s="5" t="str">
        <f t="shared" ref="Y258:Y321" si="34">CONCATENATE(D258,G258,X258)</f>
        <v>Week 1Pittsburgh2010</v>
      </c>
      <c r="Z258" s="5">
        <f>VLOOKUP(Y258,[1]NFLAttendanceTable!$I$2:$J$353,2,FALSE)</f>
        <v>63609</v>
      </c>
    </row>
    <row r="259" spans="1:26" x14ac:dyDescent="0.2">
      <c r="A259" s="1" t="s">
        <v>1143</v>
      </c>
      <c r="B259" s="1" t="s">
        <v>113</v>
      </c>
      <c r="C259" s="1" t="s">
        <v>1144</v>
      </c>
      <c r="D259" s="1" t="s">
        <v>204</v>
      </c>
      <c r="E259" s="1" t="s">
        <v>75</v>
      </c>
      <c r="F259" s="1" t="s">
        <v>229</v>
      </c>
      <c r="G259" s="1" t="s">
        <v>30</v>
      </c>
      <c r="H259" s="1" t="s">
        <v>1284</v>
      </c>
      <c r="I259" s="3">
        <v>3</v>
      </c>
      <c r="J259" s="3">
        <v>30</v>
      </c>
      <c r="K259">
        <f>IF(ISNUMBER(SEARCH("x",_xlfn.SINGLE(#REF!))),1,0)</f>
        <v>0</v>
      </c>
      <c r="L259" t="s">
        <v>1284</v>
      </c>
      <c r="M259">
        <f t="shared" si="28"/>
        <v>0</v>
      </c>
      <c r="N259">
        <f t="shared" si="29"/>
        <v>1</v>
      </c>
      <c r="O259">
        <v>3</v>
      </c>
      <c r="P259" t="s">
        <v>1293</v>
      </c>
      <c r="Q259">
        <f t="shared" si="30"/>
        <v>0</v>
      </c>
      <c r="R259">
        <f t="shared" si="31"/>
        <v>1</v>
      </c>
      <c r="S259">
        <v>43.5</v>
      </c>
      <c r="T259">
        <f t="shared" si="32"/>
        <v>33</v>
      </c>
      <c r="U259" s="1">
        <f t="shared" si="33"/>
        <v>-27</v>
      </c>
      <c r="V259" t="s">
        <v>1304</v>
      </c>
      <c r="W259" s="4">
        <v>40469</v>
      </c>
      <c r="X259" s="5">
        <v>2010</v>
      </c>
      <c r="Y259" s="5" t="str">
        <f t="shared" si="34"/>
        <v>Week 6Jacksonville2010</v>
      </c>
      <c r="Z259" s="5">
        <f>VLOOKUP(Y259,[1]NFLAttendanceTable!$X$2:$Y$353,2,FALSE)</f>
        <v>63625</v>
      </c>
    </row>
    <row r="260" spans="1:26" x14ac:dyDescent="0.2">
      <c r="A260" s="1" t="s">
        <v>666</v>
      </c>
      <c r="B260" s="1" t="s">
        <v>55</v>
      </c>
      <c r="C260" s="1" t="s">
        <v>1257</v>
      </c>
      <c r="D260" s="1" t="s">
        <v>248</v>
      </c>
      <c r="E260" s="1" t="s">
        <v>134</v>
      </c>
      <c r="F260" s="1" t="s">
        <v>107</v>
      </c>
      <c r="G260" s="1" t="s">
        <v>359</v>
      </c>
      <c r="H260" s="1" t="s">
        <v>1283</v>
      </c>
      <c r="I260" s="3">
        <v>49</v>
      </c>
      <c r="J260" s="3">
        <v>35</v>
      </c>
      <c r="K260">
        <f>IF(ISNUMBER(SEARCH("x",_xlfn.SINGLE(#REF!))),1,0)</f>
        <v>0</v>
      </c>
      <c r="L260" t="s">
        <v>1283</v>
      </c>
      <c r="M260">
        <f t="shared" si="28"/>
        <v>1</v>
      </c>
      <c r="N260">
        <f t="shared" si="29"/>
        <v>0</v>
      </c>
      <c r="O260">
        <v>-7</v>
      </c>
      <c r="P260" t="s">
        <v>1294</v>
      </c>
      <c r="Q260">
        <f t="shared" si="30"/>
        <v>1</v>
      </c>
      <c r="R260">
        <f t="shared" si="31"/>
        <v>0</v>
      </c>
      <c r="S260">
        <v>47.5</v>
      </c>
      <c r="T260">
        <f t="shared" si="32"/>
        <v>84</v>
      </c>
      <c r="U260" s="1">
        <f t="shared" si="33"/>
        <v>14</v>
      </c>
      <c r="V260" t="s">
        <v>1305</v>
      </c>
      <c r="W260" s="4">
        <v>40867</v>
      </c>
      <c r="X260" s="5">
        <v>2011</v>
      </c>
      <c r="Y260" s="5" t="str">
        <f t="shared" si="34"/>
        <v>Week 11Detroit2011</v>
      </c>
      <c r="Z260" s="5">
        <f>VLOOKUP(Y260,[1]NFLAttendanceTable!$AM$2:$AN$353,2,FALSE)</f>
        <v>63633</v>
      </c>
    </row>
    <row r="261" spans="1:26" x14ac:dyDescent="0.2">
      <c r="A261" s="1" t="s">
        <v>449</v>
      </c>
      <c r="B261" s="1" t="s">
        <v>294</v>
      </c>
      <c r="C261" s="1" t="s">
        <v>182</v>
      </c>
      <c r="D261" s="1" t="s">
        <v>183</v>
      </c>
      <c r="E261" s="1" t="s">
        <v>134</v>
      </c>
      <c r="F261" s="1" t="s">
        <v>9</v>
      </c>
      <c r="G261" s="1" t="s">
        <v>136</v>
      </c>
      <c r="H261" s="1" t="s">
        <v>1283</v>
      </c>
      <c r="I261" s="3">
        <v>24</v>
      </c>
      <c r="J261" s="3">
        <v>10</v>
      </c>
      <c r="K261">
        <f>IF(ISNUMBER(SEARCH("x",_xlfn.SINGLE(#REF!))),1,0)</f>
        <v>0</v>
      </c>
      <c r="L261" t="s">
        <v>1283</v>
      </c>
      <c r="M261">
        <f t="shared" si="28"/>
        <v>1</v>
      </c>
      <c r="N261">
        <f t="shared" si="29"/>
        <v>0</v>
      </c>
      <c r="O261">
        <v>-7</v>
      </c>
      <c r="P261" t="s">
        <v>1293</v>
      </c>
      <c r="Q261">
        <f t="shared" si="30"/>
        <v>0</v>
      </c>
      <c r="R261">
        <f t="shared" si="31"/>
        <v>1</v>
      </c>
      <c r="S261">
        <v>38.5</v>
      </c>
      <c r="T261">
        <f t="shared" si="32"/>
        <v>34</v>
      </c>
      <c r="U261" s="1">
        <f t="shared" si="33"/>
        <v>14</v>
      </c>
      <c r="V261" t="s">
        <v>1305</v>
      </c>
      <c r="W261" s="4">
        <v>40881</v>
      </c>
      <c r="X261" s="5">
        <v>2011</v>
      </c>
      <c r="Y261" s="5" t="str">
        <f t="shared" si="34"/>
        <v>Week 13Baltimore2011</v>
      </c>
      <c r="Z261" s="5">
        <f>VLOOKUP(Y261,[1]NFLAttendanceTable!$AS$2:$AT$353,2,FALSE)</f>
        <v>63648</v>
      </c>
    </row>
    <row r="262" spans="1:26" x14ac:dyDescent="0.2">
      <c r="A262" s="1" t="s">
        <v>467</v>
      </c>
      <c r="B262" s="1" t="s">
        <v>287</v>
      </c>
      <c r="C262" s="1" t="s">
        <v>1080</v>
      </c>
      <c r="D262" s="1" t="s">
        <v>221</v>
      </c>
      <c r="E262" s="1" t="s">
        <v>115</v>
      </c>
      <c r="F262" s="1" t="s">
        <v>81</v>
      </c>
      <c r="G262" s="1" t="s">
        <v>118</v>
      </c>
      <c r="H262" s="1" t="s">
        <v>1283</v>
      </c>
      <c r="I262" s="3">
        <v>24</v>
      </c>
      <c r="J262" s="3">
        <v>0</v>
      </c>
      <c r="K262">
        <f>IF(ISNUMBER(SEARCH("x",_xlfn.SINGLE(#REF!))),1,0)</f>
        <v>0</v>
      </c>
      <c r="L262" t="s">
        <v>1283</v>
      </c>
      <c r="M262">
        <f t="shared" si="28"/>
        <v>1</v>
      </c>
      <c r="N262">
        <f t="shared" si="29"/>
        <v>0</v>
      </c>
      <c r="O262">
        <v>-13.5</v>
      </c>
      <c r="P262" t="s">
        <v>1293</v>
      </c>
      <c r="Q262">
        <f t="shared" si="30"/>
        <v>0</v>
      </c>
      <c r="R262">
        <f t="shared" si="31"/>
        <v>1</v>
      </c>
      <c r="S262">
        <v>39.5</v>
      </c>
      <c r="T262">
        <f t="shared" si="32"/>
        <v>24</v>
      </c>
      <c r="U262" s="1">
        <f t="shared" si="33"/>
        <v>24</v>
      </c>
      <c r="V262" t="s">
        <v>1305</v>
      </c>
      <c r="W262" s="4">
        <v>40804</v>
      </c>
      <c r="X262" s="5">
        <v>2011</v>
      </c>
      <c r="Y262" s="5" t="str">
        <f t="shared" si="34"/>
        <v>Week 2Pittsburgh2011</v>
      </c>
      <c r="Z262" s="5">
        <f>VLOOKUP(Y262,[1]NFLAttendanceTable!$L$2:$M$353,2,FALSE)</f>
        <v>63663</v>
      </c>
    </row>
    <row r="263" spans="1:26" x14ac:dyDescent="0.2">
      <c r="A263" s="1" t="s">
        <v>521</v>
      </c>
      <c r="B263" s="1" t="s">
        <v>379</v>
      </c>
      <c r="C263" s="1" t="s">
        <v>985</v>
      </c>
      <c r="D263" s="1" t="s">
        <v>204</v>
      </c>
      <c r="E263" s="1" t="s">
        <v>38</v>
      </c>
      <c r="F263" s="1" t="s">
        <v>314</v>
      </c>
      <c r="G263" s="1" t="s">
        <v>136</v>
      </c>
      <c r="H263" s="1" t="s">
        <v>1284</v>
      </c>
      <c r="I263" s="3">
        <v>31</v>
      </c>
      <c r="J263" s="3">
        <v>33</v>
      </c>
      <c r="K263">
        <f>IF(ISNUMBER(SEARCH("x",_xlfn.SINGLE(#REF!))),1,0)</f>
        <v>0</v>
      </c>
      <c r="L263" t="s">
        <v>1283</v>
      </c>
      <c r="M263">
        <f t="shared" si="28"/>
        <v>1</v>
      </c>
      <c r="N263">
        <f t="shared" si="29"/>
        <v>0</v>
      </c>
      <c r="O263">
        <v>3</v>
      </c>
      <c r="P263" t="s">
        <v>1294</v>
      </c>
      <c r="Q263">
        <f t="shared" si="30"/>
        <v>1</v>
      </c>
      <c r="R263">
        <f t="shared" si="31"/>
        <v>0</v>
      </c>
      <c r="S263">
        <v>45.5</v>
      </c>
      <c r="T263">
        <f t="shared" si="32"/>
        <v>64</v>
      </c>
      <c r="U263" s="1">
        <f t="shared" si="33"/>
        <v>-2</v>
      </c>
      <c r="V263" t="s">
        <v>1305</v>
      </c>
      <c r="W263" s="4">
        <v>40104</v>
      </c>
      <c r="X263" s="5">
        <v>2009</v>
      </c>
      <c r="Y263" s="5" t="str">
        <f t="shared" si="34"/>
        <v>Week 6Baltimore2009</v>
      </c>
      <c r="Z263" s="5">
        <f>VLOOKUP(Y263,[1]NFLAttendanceTable!$X$2:$Y$353,2,FALSE)</f>
        <v>63689</v>
      </c>
    </row>
    <row r="264" spans="1:26" x14ac:dyDescent="0.2">
      <c r="A264" s="1" t="s">
        <v>449</v>
      </c>
      <c r="B264" s="1" t="s">
        <v>171</v>
      </c>
      <c r="C264" s="1" t="s">
        <v>1023</v>
      </c>
      <c r="D264" s="1" t="s">
        <v>183</v>
      </c>
      <c r="E264" s="1" t="s">
        <v>572</v>
      </c>
      <c r="F264" s="1" t="s">
        <v>229</v>
      </c>
      <c r="G264" s="1" t="s">
        <v>96</v>
      </c>
      <c r="H264" s="1" t="s">
        <v>1284</v>
      </c>
      <c r="I264" s="3">
        <v>7</v>
      </c>
      <c r="J264" s="3">
        <v>35</v>
      </c>
      <c r="K264">
        <f>IF(ISNUMBER(SEARCH("x",_xlfn.SINGLE(#REF!))),1,0)</f>
        <v>0</v>
      </c>
      <c r="L264" t="s">
        <v>1284</v>
      </c>
      <c r="M264">
        <f t="shared" si="28"/>
        <v>0</v>
      </c>
      <c r="N264">
        <f t="shared" si="29"/>
        <v>1</v>
      </c>
      <c r="O264">
        <v>7</v>
      </c>
      <c r="P264" t="s">
        <v>1293</v>
      </c>
      <c r="Q264">
        <f t="shared" si="30"/>
        <v>0</v>
      </c>
      <c r="R264">
        <f t="shared" si="31"/>
        <v>1</v>
      </c>
      <c r="S264">
        <v>43.5</v>
      </c>
      <c r="T264">
        <f t="shared" si="32"/>
        <v>42</v>
      </c>
      <c r="U264" s="1">
        <f t="shared" si="33"/>
        <v>-28</v>
      </c>
      <c r="V264" t="s">
        <v>1305</v>
      </c>
      <c r="W264" s="4">
        <v>40881</v>
      </c>
      <c r="X264" s="5">
        <v>2011</v>
      </c>
      <c r="Y264" s="5" t="str">
        <f t="shared" si="34"/>
        <v>Week 13Cincinnati2011</v>
      </c>
      <c r="Z264" s="5">
        <f>VLOOKUP(Y264,[1]NFLAttendanceTable!$AS$2:$AT$353,2,FALSE)</f>
        <v>63697</v>
      </c>
    </row>
    <row r="265" spans="1:26" x14ac:dyDescent="0.2">
      <c r="A265" s="1" t="s">
        <v>423</v>
      </c>
      <c r="B265" s="1" t="s">
        <v>50</v>
      </c>
      <c r="C265" s="1" t="s">
        <v>388</v>
      </c>
      <c r="D265" s="1" t="s">
        <v>248</v>
      </c>
      <c r="E265" s="1" t="s">
        <v>75</v>
      </c>
      <c r="F265" s="1" t="s">
        <v>1111</v>
      </c>
      <c r="G265" s="1" t="s">
        <v>359</v>
      </c>
      <c r="H265" s="1" t="s">
        <v>1284</v>
      </c>
      <c r="I265" s="3">
        <v>20</v>
      </c>
      <c r="J265" s="3">
        <v>24</v>
      </c>
      <c r="K265">
        <f>IF(ISNUMBER(SEARCH("x",_xlfn.SINGLE(#REF!))),1,0)</f>
        <v>0</v>
      </c>
      <c r="L265" t="s">
        <v>1284</v>
      </c>
      <c r="M265">
        <f t="shared" si="28"/>
        <v>0</v>
      </c>
      <c r="N265">
        <f t="shared" si="29"/>
        <v>1</v>
      </c>
      <c r="O265">
        <v>3</v>
      </c>
      <c r="P265" t="s">
        <v>1293</v>
      </c>
      <c r="Q265">
        <f t="shared" si="30"/>
        <v>0</v>
      </c>
      <c r="R265">
        <f t="shared" si="31"/>
        <v>1</v>
      </c>
      <c r="S265">
        <v>53.5</v>
      </c>
      <c r="T265">
        <f t="shared" si="32"/>
        <v>44</v>
      </c>
      <c r="U265" s="1">
        <f t="shared" si="33"/>
        <v>-4</v>
      </c>
      <c r="V265" t="s">
        <v>1305</v>
      </c>
      <c r="W265" s="4">
        <v>41231</v>
      </c>
      <c r="X265" s="5">
        <v>2012</v>
      </c>
      <c r="Y265" s="5" t="str">
        <f t="shared" si="34"/>
        <v>Week 11Detroit2012</v>
      </c>
      <c r="Z265" s="5">
        <f>VLOOKUP(Y265,[1]NFLAttendanceTable!$AM$2:$AN$353,2,FALSE)</f>
        <v>63716</v>
      </c>
    </row>
    <row r="266" spans="1:26" x14ac:dyDescent="0.2">
      <c r="A266" s="1" t="s">
        <v>1123</v>
      </c>
      <c r="B266" s="1" t="s">
        <v>219</v>
      </c>
      <c r="C266" s="1" t="s">
        <v>137</v>
      </c>
      <c r="D266" s="1" t="s">
        <v>173</v>
      </c>
      <c r="E266" s="1" t="s">
        <v>106</v>
      </c>
      <c r="F266" s="1" t="s">
        <v>16</v>
      </c>
      <c r="G266" s="1" t="s">
        <v>132</v>
      </c>
      <c r="H266" s="1" t="s">
        <v>1283</v>
      </c>
      <c r="I266" s="3">
        <v>35</v>
      </c>
      <c r="J266" s="3">
        <v>31</v>
      </c>
      <c r="K266">
        <f>IF(ISNUMBER(SEARCH("x",_xlfn.SINGLE(#REF!))),1,0)</f>
        <v>0</v>
      </c>
      <c r="L266" t="s">
        <v>1283</v>
      </c>
      <c r="M266">
        <f t="shared" si="28"/>
        <v>1</v>
      </c>
      <c r="N266">
        <f t="shared" si="29"/>
        <v>0</v>
      </c>
      <c r="O266">
        <v>-3.5</v>
      </c>
      <c r="P266" t="s">
        <v>1294</v>
      </c>
      <c r="Q266">
        <f t="shared" si="30"/>
        <v>1</v>
      </c>
      <c r="R266">
        <f t="shared" si="31"/>
        <v>0</v>
      </c>
      <c r="S266">
        <v>43</v>
      </c>
      <c r="T266">
        <f t="shared" si="32"/>
        <v>66</v>
      </c>
      <c r="U266" s="1">
        <f t="shared" si="33"/>
        <v>4</v>
      </c>
      <c r="V266" t="s">
        <v>1301</v>
      </c>
      <c r="W266" s="4">
        <v>40164</v>
      </c>
      <c r="X266" s="5">
        <v>2009</v>
      </c>
      <c r="Y266" s="5" t="str">
        <f t="shared" si="34"/>
        <v>Week 15Indianapolis2009</v>
      </c>
      <c r="Z266" s="5">
        <f>VLOOKUP(Y266,[1]NFLAttendanceTable!$AY$2:$AZ$353,2,FALSE)</f>
        <v>63753</v>
      </c>
    </row>
    <row r="267" spans="1:26" x14ac:dyDescent="0.2">
      <c r="A267" s="1" t="s">
        <v>854</v>
      </c>
      <c r="B267" s="1" t="s">
        <v>171</v>
      </c>
      <c r="C267" s="1" t="s">
        <v>1030</v>
      </c>
      <c r="D267" s="1" t="s">
        <v>199</v>
      </c>
      <c r="E267" s="1" t="s">
        <v>580</v>
      </c>
      <c r="F267" s="1" t="s">
        <v>107</v>
      </c>
      <c r="G267" s="1" t="s">
        <v>390</v>
      </c>
      <c r="H267" s="1" t="s">
        <v>1284</v>
      </c>
      <c r="I267" s="3">
        <v>18</v>
      </c>
      <c r="J267" s="3">
        <v>33</v>
      </c>
      <c r="K267">
        <f>IF(ISNUMBER(SEARCH("x",_xlfn.SINGLE(#REF!))),1,0)</f>
        <v>0</v>
      </c>
      <c r="L267" t="s">
        <v>1284</v>
      </c>
      <c r="M267">
        <f t="shared" si="28"/>
        <v>0</v>
      </c>
      <c r="N267">
        <f t="shared" si="29"/>
        <v>1</v>
      </c>
      <c r="O267">
        <v>8.5</v>
      </c>
      <c r="P267" t="s">
        <v>1294</v>
      </c>
      <c r="Q267">
        <f t="shared" si="30"/>
        <v>1</v>
      </c>
      <c r="R267">
        <f t="shared" si="31"/>
        <v>0</v>
      </c>
      <c r="S267">
        <v>47.5</v>
      </c>
      <c r="T267">
        <f t="shared" si="32"/>
        <v>51</v>
      </c>
      <c r="U267" s="1">
        <f t="shared" si="33"/>
        <v>-15</v>
      </c>
      <c r="V267" t="s">
        <v>1305</v>
      </c>
      <c r="W267" s="4">
        <v>43401</v>
      </c>
      <c r="X267" s="5">
        <v>2018</v>
      </c>
      <c r="Y267" s="5" t="str">
        <f t="shared" si="34"/>
        <v>Week 8Cleveland2018</v>
      </c>
      <c r="Z267" s="5">
        <f>VLOOKUP(Y267,[1]NFLAttendanceTable!$AD$2:$AE$353,2,FALSE)</f>
        <v>63780</v>
      </c>
    </row>
    <row r="268" spans="1:26" x14ac:dyDescent="0.2">
      <c r="A268" s="1" t="s">
        <v>806</v>
      </c>
      <c r="B268" s="1" t="s">
        <v>151</v>
      </c>
      <c r="C268" s="1" t="s">
        <v>807</v>
      </c>
      <c r="D268" s="1" t="s">
        <v>203</v>
      </c>
      <c r="E268" s="1" t="s">
        <v>513</v>
      </c>
      <c r="F268" s="1" t="s">
        <v>505</v>
      </c>
      <c r="G268" s="1" t="s">
        <v>210</v>
      </c>
      <c r="H268" s="1" t="s">
        <v>1284</v>
      </c>
      <c r="I268" s="3">
        <v>15</v>
      </c>
      <c r="J268" s="3">
        <v>18</v>
      </c>
      <c r="K268">
        <f>IF(ISNUMBER(SEARCH("x",_xlfn.SINGLE(#REF!))),1,0)</f>
        <v>0</v>
      </c>
      <c r="L268" t="s">
        <v>1284</v>
      </c>
      <c r="M268">
        <f t="shared" si="28"/>
        <v>0</v>
      </c>
      <c r="N268">
        <f t="shared" si="29"/>
        <v>1</v>
      </c>
      <c r="O268">
        <v>1</v>
      </c>
      <c r="P268" t="s">
        <v>1293</v>
      </c>
      <c r="Q268">
        <f t="shared" si="30"/>
        <v>0</v>
      </c>
      <c r="R268">
        <f t="shared" si="31"/>
        <v>1</v>
      </c>
      <c r="S268">
        <v>41.5</v>
      </c>
      <c r="T268">
        <f t="shared" si="32"/>
        <v>33</v>
      </c>
      <c r="U268" s="1">
        <f t="shared" si="33"/>
        <v>-3</v>
      </c>
      <c r="V268" t="s">
        <v>1305</v>
      </c>
      <c r="W268" s="4">
        <v>40839</v>
      </c>
      <c r="X268" s="5">
        <v>2011</v>
      </c>
      <c r="Y268" s="5" t="str">
        <f t="shared" si="34"/>
        <v>Week 7Miami2011</v>
      </c>
      <c r="Z268" s="5">
        <f>VLOOKUP(Y268,[1]NFLAttendanceTable!$AA$2:$AB$353,2,FALSE)</f>
        <v>63800</v>
      </c>
    </row>
    <row r="269" spans="1:26" x14ac:dyDescent="0.2">
      <c r="A269" s="1" t="s">
        <v>348</v>
      </c>
      <c r="B269" s="1" t="s">
        <v>287</v>
      </c>
      <c r="C269" s="1" t="s">
        <v>934</v>
      </c>
      <c r="D269" s="1" t="s">
        <v>168</v>
      </c>
      <c r="E269" s="1" t="s">
        <v>777</v>
      </c>
      <c r="F269" s="1" t="s">
        <v>533</v>
      </c>
      <c r="G269" s="1" t="s">
        <v>439</v>
      </c>
      <c r="H269" s="1" t="s">
        <v>1284</v>
      </c>
      <c r="I269" s="3">
        <v>6</v>
      </c>
      <c r="J269" s="3">
        <v>35</v>
      </c>
      <c r="K269">
        <f>IF(ISNUMBER(SEARCH("x",_xlfn.SINGLE(#REF!))),1,0)</f>
        <v>0</v>
      </c>
      <c r="L269" t="s">
        <v>1284</v>
      </c>
      <c r="M269">
        <f t="shared" si="28"/>
        <v>0</v>
      </c>
      <c r="N269">
        <f t="shared" si="29"/>
        <v>1</v>
      </c>
      <c r="O269">
        <v>9.5</v>
      </c>
      <c r="P269" t="s">
        <v>1294</v>
      </c>
      <c r="Q269">
        <f t="shared" si="30"/>
        <v>1</v>
      </c>
      <c r="R269">
        <f t="shared" si="31"/>
        <v>0</v>
      </c>
      <c r="S269">
        <v>36.5</v>
      </c>
      <c r="T269">
        <f t="shared" si="32"/>
        <v>41</v>
      </c>
      <c r="U269" s="1">
        <f t="shared" si="33"/>
        <v>-29</v>
      </c>
      <c r="V269" t="s">
        <v>1305</v>
      </c>
      <c r="W269" s="4">
        <v>41994</v>
      </c>
      <c r="X269" s="5">
        <v>2014</v>
      </c>
      <c r="Y269" s="5" t="str">
        <f t="shared" si="34"/>
        <v>Week 16Arizona2014</v>
      </c>
      <c r="Z269" s="5">
        <f>VLOOKUP(Y269,[1]NFLAttendanceTable!$BB$2:$BC$353,2,FALSE)</f>
        <v>63806</v>
      </c>
    </row>
    <row r="270" spans="1:26" x14ac:dyDescent="0.2">
      <c r="A270" s="1" t="s">
        <v>608</v>
      </c>
      <c r="B270" s="1" t="s">
        <v>439</v>
      </c>
      <c r="C270" s="1" t="s">
        <v>1073</v>
      </c>
      <c r="D270" s="1" t="s">
        <v>204</v>
      </c>
      <c r="E270" s="1" t="s">
        <v>679</v>
      </c>
      <c r="F270" s="1" t="s">
        <v>126</v>
      </c>
      <c r="G270" s="1" t="s">
        <v>118</v>
      </c>
      <c r="H270" s="1" t="s">
        <v>1283</v>
      </c>
      <c r="I270" s="3">
        <v>25</v>
      </c>
      <c r="J270" s="3">
        <v>13</v>
      </c>
      <c r="K270">
        <f>IF(ISNUMBER(SEARCH("x",_xlfn.SINGLE(#REF!))),1,0)</f>
        <v>0</v>
      </c>
      <c r="L270" t="s">
        <v>1283</v>
      </c>
      <c r="M270">
        <f t="shared" si="28"/>
        <v>1</v>
      </c>
      <c r="N270">
        <f t="shared" si="29"/>
        <v>0</v>
      </c>
      <c r="O270">
        <v>5.5</v>
      </c>
      <c r="P270" t="s">
        <v>1293</v>
      </c>
      <c r="Q270">
        <f t="shared" si="30"/>
        <v>0</v>
      </c>
      <c r="R270">
        <f t="shared" si="31"/>
        <v>1</v>
      </c>
      <c r="S270">
        <v>45</v>
      </c>
      <c r="T270">
        <f t="shared" si="32"/>
        <v>38</v>
      </c>
      <c r="U270" s="1">
        <f t="shared" si="33"/>
        <v>12</v>
      </c>
      <c r="V270" t="s">
        <v>1305</v>
      </c>
      <c r="W270" s="4">
        <v>42295</v>
      </c>
      <c r="X270" s="5">
        <v>2015</v>
      </c>
      <c r="Y270" s="5" t="str">
        <f t="shared" si="34"/>
        <v>Week 6Pittsburgh2015</v>
      </c>
      <c r="Z270" s="5">
        <f>VLOOKUP(Y270,[1]NFLAttendanceTable!$X$2:$Y$353,2,FALSE)</f>
        <v>63846</v>
      </c>
    </row>
    <row r="271" spans="1:26" x14ac:dyDescent="0.2">
      <c r="A271" s="1" t="s">
        <v>594</v>
      </c>
      <c r="B271" s="1" t="s">
        <v>151</v>
      </c>
      <c r="C271" s="1" t="s">
        <v>1005</v>
      </c>
      <c r="D271" s="1" t="s">
        <v>216</v>
      </c>
      <c r="E271" s="1" t="s">
        <v>83</v>
      </c>
      <c r="F271" s="1" t="s">
        <v>304</v>
      </c>
      <c r="G271" s="1" t="s">
        <v>96</v>
      </c>
      <c r="H271" s="1" t="s">
        <v>1284</v>
      </c>
      <c r="I271" s="3">
        <v>17</v>
      </c>
      <c r="J271" s="3">
        <v>29</v>
      </c>
      <c r="K271">
        <f>IF(ISNUMBER(SEARCH("x",_xlfn.SINGLE(#REF!))),1,0)</f>
        <v>0</v>
      </c>
      <c r="L271" t="s">
        <v>1284</v>
      </c>
      <c r="M271">
        <f t="shared" si="28"/>
        <v>0</v>
      </c>
      <c r="N271">
        <f t="shared" si="29"/>
        <v>1</v>
      </c>
      <c r="O271">
        <v>-3.5</v>
      </c>
      <c r="P271" t="s">
        <v>1294</v>
      </c>
      <c r="Q271">
        <f t="shared" si="30"/>
        <v>1</v>
      </c>
      <c r="R271">
        <f t="shared" si="31"/>
        <v>0</v>
      </c>
      <c r="S271">
        <v>42</v>
      </c>
      <c r="T271">
        <f t="shared" si="32"/>
        <v>46</v>
      </c>
      <c r="U271" s="1">
        <f t="shared" si="33"/>
        <v>-12</v>
      </c>
      <c r="V271" t="s">
        <v>1305</v>
      </c>
      <c r="W271" s="4">
        <v>42638</v>
      </c>
      <c r="X271" s="5">
        <v>2016</v>
      </c>
      <c r="Y271" s="5" t="str">
        <f t="shared" si="34"/>
        <v>Week 3Cincinnati2016</v>
      </c>
      <c r="Z271" s="5">
        <f>VLOOKUP(Y271,[1]NFLAttendanceTable!$O$2:$P$353,2,FALSE)</f>
        <v>63850</v>
      </c>
    </row>
    <row r="272" spans="1:26" x14ac:dyDescent="0.2">
      <c r="A272" s="1" t="s">
        <v>706</v>
      </c>
      <c r="B272" s="1" t="s">
        <v>379</v>
      </c>
      <c r="C272" s="1" t="s">
        <v>1106</v>
      </c>
      <c r="D272" s="1" t="s">
        <v>187</v>
      </c>
      <c r="E272" s="1" t="s">
        <v>658</v>
      </c>
      <c r="F272" s="1" t="s">
        <v>192</v>
      </c>
      <c r="G272" s="1" t="s">
        <v>40</v>
      </c>
      <c r="H272" s="1" t="s">
        <v>1284</v>
      </c>
      <c r="I272" s="3">
        <v>10</v>
      </c>
      <c r="J272" s="3">
        <v>36</v>
      </c>
      <c r="K272">
        <f>IF(ISNUMBER(SEARCH("x",_xlfn.SINGLE(#REF!))),1,0)</f>
        <v>0</v>
      </c>
      <c r="L272" t="s">
        <v>1284</v>
      </c>
      <c r="M272">
        <f t="shared" si="28"/>
        <v>0</v>
      </c>
      <c r="N272">
        <f t="shared" si="29"/>
        <v>1</v>
      </c>
      <c r="O272">
        <v>10</v>
      </c>
      <c r="P272" t="s">
        <v>1293</v>
      </c>
      <c r="Q272">
        <f t="shared" si="30"/>
        <v>0</v>
      </c>
      <c r="R272">
        <f t="shared" si="31"/>
        <v>1</v>
      </c>
      <c r="S272">
        <v>47</v>
      </c>
      <c r="T272">
        <f t="shared" si="32"/>
        <v>46</v>
      </c>
      <c r="U272" s="1">
        <f t="shared" si="33"/>
        <v>-26</v>
      </c>
      <c r="V272" t="s">
        <v>1305</v>
      </c>
      <c r="W272" s="4">
        <v>40146</v>
      </c>
      <c r="X272" s="5">
        <v>2009</v>
      </c>
      <c r="Y272" s="5" t="str">
        <f t="shared" si="34"/>
        <v>Week 12Chicago2009</v>
      </c>
      <c r="Z272" s="5">
        <f>VLOOKUP(Y272,[1]NFLAttendanceTable!$AP$2:$AQ$353,2,FALSE)</f>
        <v>63854</v>
      </c>
    </row>
    <row r="273" spans="1:26" x14ac:dyDescent="0.2">
      <c r="A273" s="1" t="s">
        <v>506</v>
      </c>
      <c r="B273" s="1" t="s">
        <v>379</v>
      </c>
      <c r="C273" s="1" t="s">
        <v>584</v>
      </c>
      <c r="D273" s="1" t="s">
        <v>178</v>
      </c>
      <c r="E273" s="1" t="s">
        <v>549</v>
      </c>
      <c r="F273" s="1" t="s">
        <v>536</v>
      </c>
      <c r="G273" s="1" t="s">
        <v>96</v>
      </c>
      <c r="H273" s="1" t="s">
        <v>1284</v>
      </c>
      <c r="I273" s="3">
        <v>10</v>
      </c>
      <c r="J273" s="3">
        <v>30</v>
      </c>
      <c r="K273">
        <f>IF(ISNUMBER(SEARCH("x",_xlfn.SINGLE(#REF!))),1,0)</f>
        <v>0</v>
      </c>
      <c r="L273" t="s">
        <v>1284</v>
      </c>
      <c r="M273">
        <f t="shared" si="28"/>
        <v>0</v>
      </c>
      <c r="N273">
        <f t="shared" si="29"/>
        <v>1</v>
      </c>
      <c r="O273">
        <v>6</v>
      </c>
      <c r="P273" t="s">
        <v>1293</v>
      </c>
      <c r="Q273">
        <f t="shared" si="30"/>
        <v>0</v>
      </c>
      <c r="R273">
        <f t="shared" si="31"/>
        <v>1</v>
      </c>
      <c r="S273">
        <v>42.5</v>
      </c>
      <c r="T273">
        <f t="shared" si="32"/>
        <v>40</v>
      </c>
      <c r="U273" s="1">
        <f t="shared" si="33"/>
        <v>-20</v>
      </c>
      <c r="V273" t="s">
        <v>1305</v>
      </c>
      <c r="W273" s="4">
        <v>40160</v>
      </c>
      <c r="X273" s="5">
        <v>2009</v>
      </c>
      <c r="Y273" s="5" t="str">
        <f t="shared" si="34"/>
        <v>Week 14Cincinnati2009</v>
      </c>
      <c r="Z273" s="5">
        <f>VLOOKUP(Y273,[1]NFLAttendanceTable!$AV$2:$AW$353,2,FALSE)</f>
        <v>63854</v>
      </c>
    </row>
    <row r="274" spans="1:26" x14ac:dyDescent="0.2">
      <c r="A274" s="1" t="s">
        <v>632</v>
      </c>
      <c r="B274" s="1" t="s">
        <v>390</v>
      </c>
      <c r="C274" s="1" t="s">
        <v>1020</v>
      </c>
      <c r="D274" s="1" t="s">
        <v>248</v>
      </c>
      <c r="E274" s="1" t="s">
        <v>318</v>
      </c>
      <c r="F274" s="1" t="s">
        <v>70</v>
      </c>
      <c r="G274" s="1" t="s">
        <v>96</v>
      </c>
      <c r="H274" s="1" t="s">
        <v>1283</v>
      </c>
      <c r="I274" s="3">
        <v>41</v>
      </c>
      <c r="J274" s="3">
        <v>20</v>
      </c>
      <c r="K274">
        <f>IF(ISNUMBER(SEARCH("x",_xlfn.SINGLE(#REF!))),1,0)</f>
        <v>0</v>
      </c>
      <c r="L274" t="s">
        <v>1283</v>
      </c>
      <c r="M274">
        <f t="shared" si="28"/>
        <v>1</v>
      </c>
      <c r="N274">
        <f t="shared" si="29"/>
        <v>0</v>
      </c>
      <c r="O274">
        <v>-4.5</v>
      </c>
      <c r="P274" t="s">
        <v>1294</v>
      </c>
      <c r="Q274">
        <f t="shared" si="30"/>
        <v>1</v>
      </c>
      <c r="R274">
        <f t="shared" si="31"/>
        <v>0</v>
      </c>
      <c r="S274">
        <v>40</v>
      </c>
      <c r="T274">
        <f t="shared" si="32"/>
        <v>61</v>
      </c>
      <c r="U274" s="1">
        <f t="shared" si="33"/>
        <v>21</v>
      </c>
      <c r="V274" t="s">
        <v>1305</v>
      </c>
      <c r="W274" s="4">
        <v>41595</v>
      </c>
      <c r="X274" s="5">
        <v>2013</v>
      </c>
      <c r="Y274" s="5" t="str">
        <f t="shared" si="34"/>
        <v>Week 11Cincinnati2013</v>
      </c>
      <c r="Z274" s="5">
        <f>VLOOKUP(Y274,[1]NFLAttendanceTable!$AM$2:$AN$353,2,FALSE)</f>
        <v>63856</v>
      </c>
    </row>
    <row r="275" spans="1:26" x14ac:dyDescent="0.2">
      <c r="A275" s="1" t="s">
        <v>602</v>
      </c>
      <c r="B275" s="1" t="s">
        <v>416</v>
      </c>
      <c r="C275" s="1" t="s">
        <v>182</v>
      </c>
      <c r="D275" s="1" t="s">
        <v>178</v>
      </c>
      <c r="E275" s="1" t="s">
        <v>18</v>
      </c>
      <c r="F275" s="1" t="s">
        <v>275</v>
      </c>
      <c r="G275" s="1" t="s">
        <v>390</v>
      </c>
      <c r="H275" s="1" t="s">
        <v>1283</v>
      </c>
      <c r="I275" s="3">
        <v>24</v>
      </c>
      <c r="J275" s="3">
        <v>10</v>
      </c>
      <c r="K275">
        <f>IF(ISNUMBER(SEARCH("x",_xlfn.SINGLE(#REF!))),1,0)</f>
        <v>0</v>
      </c>
      <c r="L275" t="s">
        <v>1283</v>
      </c>
      <c r="M275">
        <f t="shared" si="28"/>
        <v>1</v>
      </c>
      <c r="N275">
        <f t="shared" si="29"/>
        <v>0</v>
      </c>
      <c r="O275">
        <v>-2.5</v>
      </c>
      <c r="P275" t="s">
        <v>1293</v>
      </c>
      <c r="Q275">
        <f t="shared" si="30"/>
        <v>0</v>
      </c>
      <c r="R275">
        <f t="shared" si="31"/>
        <v>1</v>
      </c>
      <c r="S275">
        <v>43</v>
      </c>
      <c r="T275">
        <f t="shared" si="32"/>
        <v>34</v>
      </c>
      <c r="U275" s="1">
        <f t="shared" si="33"/>
        <v>14</v>
      </c>
      <c r="V275" t="s">
        <v>1305</v>
      </c>
      <c r="W275" s="4">
        <v>42351</v>
      </c>
      <c r="X275" s="5">
        <v>2015</v>
      </c>
      <c r="Y275" s="5" t="str">
        <f t="shared" si="34"/>
        <v>Week 14Cleveland2015</v>
      </c>
      <c r="Z275" s="5">
        <f>VLOOKUP(Y275,[1]NFLAttendanceTable!$AV$2:$AW$353,2,FALSE)</f>
        <v>63916</v>
      </c>
    </row>
    <row r="276" spans="1:26" x14ac:dyDescent="0.2">
      <c r="A276" s="1" t="s">
        <v>451</v>
      </c>
      <c r="B276" s="1" t="s">
        <v>55</v>
      </c>
      <c r="C276" s="1" t="s">
        <v>883</v>
      </c>
      <c r="D276" s="1" t="s">
        <v>187</v>
      </c>
      <c r="E276" s="1" t="s">
        <v>546</v>
      </c>
      <c r="F276" s="1" t="s">
        <v>164</v>
      </c>
      <c r="G276" s="1" t="s">
        <v>132</v>
      </c>
      <c r="H276" s="1" t="s">
        <v>1284</v>
      </c>
      <c r="I276" s="3">
        <v>19</v>
      </c>
      <c r="J276" s="3">
        <v>27</v>
      </c>
      <c r="K276">
        <f>IF(ISNUMBER(SEARCH("x",_xlfn.SINGLE(#REF!))),1,0)</f>
        <v>0</v>
      </c>
      <c r="L276" t="s">
        <v>1284</v>
      </c>
      <c r="M276">
        <f t="shared" si="28"/>
        <v>0</v>
      </c>
      <c r="N276">
        <f t="shared" si="29"/>
        <v>1</v>
      </c>
      <c r="O276">
        <v>3.5</v>
      </c>
      <c r="P276" t="s">
        <v>1293</v>
      </c>
      <c r="Q276">
        <f t="shared" si="30"/>
        <v>0</v>
      </c>
      <c r="R276">
        <f t="shared" si="31"/>
        <v>1</v>
      </c>
      <c r="S276">
        <v>46.5</v>
      </c>
      <c r="T276">
        <f t="shared" si="32"/>
        <v>46</v>
      </c>
      <c r="U276" s="1">
        <f t="shared" si="33"/>
        <v>-8</v>
      </c>
      <c r="V276" t="s">
        <v>1305</v>
      </c>
      <c r="W276" s="4">
        <v>40874</v>
      </c>
      <c r="X276" s="5">
        <v>2011</v>
      </c>
      <c r="Y276" s="5" t="str">
        <f t="shared" si="34"/>
        <v>Week 12Indianapolis2011</v>
      </c>
      <c r="Z276" s="5">
        <f>VLOOKUP(Y276,[1]NFLAttendanceTable!$AP$2:$AQ$353,2,FALSE)</f>
        <v>63928</v>
      </c>
    </row>
    <row r="277" spans="1:26" x14ac:dyDescent="0.2">
      <c r="A277" s="1" t="s">
        <v>942</v>
      </c>
      <c r="B277" s="1" t="s">
        <v>171</v>
      </c>
      <c r="C277" s="1" t="s">
        <v>488</v>
      </c>
      <c r="D277" s="1" t="s">
        <v>212</v>
      </c>
      <c r="E277" s="1" t="s">
        <v>489</v>
      </c>
      <c r="F277" s="1" t="s">
        <v>13</v>
      </c>
      <c r="G277" s="1" t="s">
        <v>136</v>
      </c>
      <c r="H277" s="1" t="s">
        <v>1283</v>
      </c>
      <c r="I277" s="3">
        <v>23</v>
      </c>
      <c r="J277" s="3">
        <v>20</v>
      </c>
      <c r="K277">
        <f>IF(ISNUMBER(SEARCH("x",_xlfn.SINGLE(#REF!))),1,0)</f>
        <v>0</v>
      </c>
      <c r="L277" t="s">
        <v>1289</v>
      </c>
      <c r="M277">
        <f t="shared" si="28"/>
        <v>0</v>
      </c>
      <c r="N277">
        <f t="shared" si="29"/>
        <v>0</v>
      </c>
      <c r="O277">
        <v>-3</v>
      </c>
      <c r="P277" t="s">
        <v>1293</v>
      </c>
      <c r="Q277">
        <f t="shared" si="30"/>
        <v>0</v>
      </c>
      <c r="R277">
        <f t="shared" si="31"/>
        <v>1</v>
      </c>
      <c r="S277">
        <v>44</v>
      </c>
      <c r="T277">
        <f t="shared" si="32"/>
        <v>43</v>
      </c>
      <c r="U277" s="1">
        <f t="shared" si="33"/>
        <v>3</v>
      </c>
      <c r="V277" t="s">
        <v>1301</v>
      </c>
      <c r="W277" s="4">
        <v>42278</v>
      </c>
      <c r="X277" s="5">
        <v>2015</v>
      </c>
      <c r="Y277" s="5" t="str">
        <f t="shared" si="34"/>
        <v>Week 4Baltimore2015</v>
      </c>
      <c r="Z277" s="5">
        <f>VLOOKUP(Y277,[1]NFLAttendanceTable!$R$2:$S$353,2,FALSE)</f>
        <v>63929</v>
      </c>
    </row>
    <row r="278" spans="1:26" x14ac:dyDescent="0.2">
      <c r="A278" s="1" t="s">
        <v>611</v>
      </c>
      <c r="B278" s="1" t="s">
        <v>72</v>
      </c>
      <c r="C278" s="1" t="s">
        <v>419</v>
      </c>
      <c r="D278" s="1" t="s">
        <v>225</v>
      </c>
      <c r="E278" s="1" t="s">
        <v>38</v>
      </c>
      <c r="F278" s="1" t="s">
        <v>76</v>
      </c>
      <c r="G278" s="1" t="s">
        <v>113</v>
      </c>
      <c r="H278" s="1" t="s">
        <v>1283</v>
      </c>
      <c r="I278" s="3">
        <v>42</v>
      </c>
      <c r="J278" s="3">
        <v>14</v>
      </c>
      <c r="K278">
        <f>IF(ISNUMBER(SEARCH("x",_xlfn.SINGLE(#REF!))),1,0)</f>
        <v>0</v>
      </c>
      <c r="L278" t="s">
        <v>1283</v>
      </c>
      <c r="M278">
        <f t="shared" si="28"/>
        <v>1</v>
      </c>
      <c r="N278">
        <f t="shared" si="29"/>
        <v>0</v>
      </c>
      <c r="O278">
        <v>3</v>
      </c>
      <c r="P278" t="s">
        <v>1294</v>
      </c>
      <c r="Q278">
        <f t="shared" si="30"/>
        <v>1</v>
      </c>
      <c r="R278">
        <f t="shared" si="31"/>
        <v>0</v>
      </c>
      <c r="S278">
        <v>40.5</v>
      </c>
      <c r="T278">
        <f t="shared" si="32"/>
        <v>56</v>
      </c>
      <c r="U278" s="1">
        <f t="shared" si="33"/>
        <v>28</v>
      </c>
      <c r="V278" t="s">
        <v>1305</v>
      </c>
      <c r="W278" s="4">
        <v>42260</v>
      </c>
      <c r="X278" s="5">
        <v>2015</v>
      </c>
      <c r="Y278" s="5" t="str">
        <f t="shared" si="34"/>
        <v>Week 1Tennessee2015</v>
      </c>
      <c r="Z278" s="5">
        <f>VLOOKUP(Y278,[1]NFLAttendanceTable!$I$2:$J$353,2,FALSE)</f>
        <v>63945</v>
      </c>
    </row>
    <row r="279" spans="1:26" x14ac:dyDescent="0.2">
      <c r="A279" s="1" t="s">
        <v>363</v>
      </c>
      <c r="B279" s="1" t="s">
        <v>171</v>
      </c>
      <c r="C279" s="1" t="s">
        <v>881</v>
      </c>
      <c r="D279" s="1" t="s">
        <v>194</v>
      </c>
      <c r="E279" s="1" t="s">
        <v>63</v>
      </c>
      <c r="F279" s="1" t="s">
        <v>107</v>
      </c>
      <c r="G279" s="1" t="s">
        <v>136</v>
      </c>
      <c r="H279" s="1" t="s">
        <v>1284</v>
      </c>
      <c r="I279" s="3">
        <v>23</v>
      </c>
      <c r="J279" s="3">
        <v>43</v>
      </c>
      <c r="K279">
        <f>IF(ISNUMBER(SEARCH("x",_xlfn.SINGLE(#REF!))),1,0)</f>
        <v>0</v>
      </c>
      <c r="L279" t="s">
        <v>1284</v>
      </c>
      <c r="M279">
        <f t="shared" si="28"/>
        <v>0</v>
      </c>
      <c r="N279">
        <f t="shared" si="29"/>
        <v>1</v>
      </c>
      <c r="O279">
        <v>2.5</v>
      </c>
      <c r="P279" t="s">
        <v>1294</v>
      </c>
      <c r="Q279">
        <f t="shared" si="30"/>
        <v>1</v>
      </c>
      <c r="R279">
        <f t="shared" si="31"/>
        <v>0</v>
      </c>
      <c r="S279">
        <v>47.5</v>
      </c>
      <c r="T279">
        <f t="shared" si="32"/>
        <v>66</v>
      </c>
      <c r="U279" s="1">
        <f t="shared" si="33"/>
        <v>-20</v>
      </c>
      <c r="V279" t="s">
        <v>1305</v>
      </c>
      <c r="W279" s="4">
        <v>41945</v>
      </c>
      <c r="X279" s="5">
        <v>2014</v>
      </c>
      <c r="Y279" s="5" t="str">
        <f t="shared" si="34"/>
        <v>Week 9Baltimore2014</v>
      </c>
      <c r="Z279" s="5">
        <f>VLOOKUP(Y279,[1]NFLAttendanceTable!$AG$2:$AH$353,2,FALSE)</f>
        <v>63971</v>
      </c>
    </row>
    <row r="280" spans="1:26" x14ac:dyDescent="0.2">
      <c r="A280" s="1" t="s">
        <v>255</v>
      </c>
      <c r="B280" s="1" t="s">
        <v>306</v>
      </c>
      <c r="C280" s="1" t="s">
        <v>1238</v>
      </c>
      <c r="D280" s="1" t="s">
        <v>204</v>
      </c>
      <c r="E280" s="1" t="s">
        <v>21</v>
      </c>
      <c r="F280" s="1" t="s">
        <v>60</v>
      </c>
      <c r="G280" s="1" t="s">
        <v>67</v>
      </c>
      <c r="H280" s="1" t="s">
        <v>1284</v>
      </c>
      <c r="I280" s="3">
        <v>33</v>
      </c>
      <c r="J280" s="3">
        <v>38</v>
      </c>
      <c r="K280">
        <f>IF(ISNUMBER(SEARCH("x",_xlfn.SINGLE(#REF!))),1,0)</f>
        <v>0</v>
      </c>
      <c r="L280" t="s">
        <v>1284</v>
      </c>
      <c r="M280">
        <f t="shared" si="28"/>
        <v>0</v>
      </c>
      <c r="N280">
        <f t="shared" si="29"/>
        <v>1</v>
      </c>
      <c r="O280">
        <v>-2.5</v>
      </c>
      <c r="P280" t="s">
        <v>1294</v>
      </c>
      <c r="Q280">
        <f t="shared" si="30"/>
        <v>1</v>
      </c>
      <c r="R280">
        <f t="shared" si="31"/>
        <v>0</v>
      </c>
      <c r="S280">
        <v>46.5</v>
      </c>
      <c r="T280">
        <f t="shared" si="32"/>
        <v>71</v>
      </c>
      <c r="U280" s="1">
        <f t="shared" si="33"/>
        <v>-5</v>
      </c>
      <c r="V280" t="s">
        <v>1305</v>
      </c>
      <c r="W280" s="4">
        <v>43023</v>
      </c>
      <c r="X280" s="5">
        <v>2017</v>
      </c>
      <c r="Y280" s="5" t="str">
        <f t="shared" si="34"/>
        <v>Week 6Tampa Bay2017</v>
      </c>
      <c r="Z280" s="5">
        <f>VLOOKUP(Y280,[1]NFLAttendanceTable!$X$2:$Y$353,2,FALSE)</f>
        <v>63999</v>
      </c>
    </row>
    <row r="281" spans="1:26" x14ac:dyDescent="0.2">
      <c r="A281" s="1" t="s">
        <v>681</v>
      </c>
      <c r="B281" s="1" t="s">
        <v>379</v>
      </c>
      <c r="C281" s="1" t="s">
        <v>682</v>
      </c>
      <c r="D281" s="1" t="s">
        <v>183</v>
      </c>
      <c r="E281" s="1" t="s">
        <v>139</v>
      </c>
      <c r="F281" s="1" t="s">
        <v>26</v>
      </c>
      <c r="G281" s="1" t="s">
        <v>166</v>
      </c>
      <c r="H281" s="1" t="s">
        <v>1284</v>
      </c>
      <c r="I281" s="3">
        <v>14</v>
      </c>
      <c r="J281" s="3">
        <v>38</v>
      </c>
      <c r="K281">
        <f>IF(ISNUMBER(SEARCH("x",_xlfn.SINGLE(#REF!))),1,0)</f>
        <v>0</v>
      </c>
      <c r="L281" t="s">
        <v>1284</v>
      </c>
      <c r="M281">
        <f t="shared" si="28"/>
        <v>0</v>
      </c>
      <c r="N281">
        <f t="shared" si="29"/>
        <v>1</v>
      </c>
      <c r="O281">
        <v>5</v>
      </c>
      <c r="P281" t="s">
        <v>1294</v>
      </c>
      <c r="Q281">
        <f t="shared" si="30"/>
        <v>1</v>
      </c>
      <c r="R281">
        <f t="shared" si="31"/>
        <v>0</v>
      </c>
      <c r="S281">
        <v>44</v>
      </c>
      <c r="T281">
        <f t="shared" si="32"/>
        <v>52</v>
      </c>
      <c r="U281" s="1">
        <f t="shared" si="33"/>
        <v>-24</v>
      </c>
      <c r="V281" t="s">
        <v>1305</v>
      </c>
      <c r="W281" s="4">
        <v>40517</v>
      </c>
      <c r="X281" s="5">
        <v>2010</v>
      </c>
      <c r="Y281" s="5" t="str">
        <f t="shared" si="34"/>
        <v>Week 13Buffalo2010</v>
      </c>
      <c r="Z281" s="5">
        <f>VLOOKUP(Y281,[1]NFLAttendanceTable!$AS$2:$AT$353,2,FALSE)</f>
        <v>64012</v>
      </c>
    </row>
    <row r="282" spans="1:26" x14ac:dyDescent="0.2">
      <c r="A282" s="1" t="s">
        <v>581</v>
      </c>
      <c r="B282" s="1" t="s">
        <v>113</v>
      </c>
      <c r="C282" s="1" t="s">
        <v>868</v>
      </c>
      <c r="D282" s="1" t="s">
        <v>216</v>
      </c>
      <c r="E282" s="1" t="s">
        <v>311</v>
      </c>
      <c r="F282" s="1" t="s">
        <v>36</v>
      </c>
      <c r="G282" s="1" t="s">
        <v>30</v>
      </c>
      <c r="H282" s="1" t="s">
        <v>1284</v>
      </c>
      <c r="I282" s="3">
        <v>6</v>
      </c>
      <c r="J282" s="3">
        <v>9</v>
      </c>
      <c r="K282">
        <f>IF(ISNUMBER(SEARCH("x",_xlfn.SINGLE(#REF!))),1,0)</f>
        <v>0</v>
      </c>
      <c r="L282" t="s">
        <v>1284</v>
      </c>
      <c r="M282">
        <f t="shared" si="28"/>
        <v>0</v>
      </c>
      <c r="N282">
        <f t="shared" si="29"/>
        <v>1</v>
      </c>
      <c r="O282">
        <v>-10</v>
      </c>
      <c r="P282" t="s">
        <v>1293</v>
      </c>
      <c r="Q282">
        <f t="shared" si="30"/>
        <v>0</v>
      </c>
      <c r="R282">
        <f t="shared" si="31"/>
        <v>1</v>
      </c>
      <c r="S282">
        <v>39</v>
      </c>
      <c r="T282">
        <f t="shared" si="32"/>
        <v>15</v>
      </c>
      <c r="U282" s="1">
        <f t="shared" si="33"/>
        <v>-3</v>
      </c>
      <c r="V282" t="s">
        <v>1305</v>
      </c>
      <c r="W282" s="4">
        <v>43366</v>
      </c>
      <c r="X282" s="5">
        <v>2018</v>
      </c>
      <c r="Y282" s="5" t="str">
        <f t="shared" si="34"/>
        <v>Week 3Jacksonville2018</v>
      </c>
      <c r="Z282" s="5">
        <f>VLOOKUP(Y282,[1]NFLAttendanceTable!$O$2:$P$353,2,FALSE)</f>
        <v>64015</v>
      </c>
    </row>
    <row r="283" spans="1:26" x14ac:dyDescent="0.2">
      <c r="A283" s="1" t="s">
        <v>501</v>
      </c>
      <c r="B283" s="1" t="s">
        <v>171</v>
      </c>
      <c r="C283" s="1" t="s">
        <v>603</v>
      </c>
      <c r="D283" s="1" t="s">
        <v>168</v>
      </c>
      <c r="E283" s="1" t="s">
        <v>53</v>
      </c>
      <c r="F283" s="1" t="s">
        <v>668</v>
      </c>
      <c r="G283" s="1" t="s">
        <v>136</v>
      </c>
      <c r="H283" s="1" t="s">
        <v>1284</v>
      </c>
      <c r="I283" s="3">
        <v>20</v>
      </c>
      <c r="J283" s="3">
        <v>23</v>
      </c>
      <c r="K283">
        <f>IF(ISNUMBER(SEARCH("x",_xlfn.SINGLE(#REF!))),1,0)</f>
        <v>0</v>
      </c>
      <c r="L283" t="s">
        <v>1289</v>
      </c>
      <c r="M283">
        <f t="shared" si="28"/>
        <v>0</v>
      </c>
      <c r="N283">
        <f t="shared" si="29"/>
        <v>0</v>
      </c>
      <c r="O283">
        <v>3</v>
      </c>
      <c r="P283" t="s">
        <v>1289</v>
      </c>
      <c r="Q283">
        <f t="shared" si="30"/>
        <v>0</v>
      </c>
      <c r="R283">
        <f t="shared" si="31"/>
        <v>0</v>
      </c>
      <c r="S283">
        <v>43</v>
      </c>
      <c r="T283">
        <f t="shared" si="32"/>
        <v>43</v>
      </c>
      <c r="U283" s="1">
        <f t="shared" si="33"/>
        <v>-3</v>
      </c>
      <c r="V283" t="s">
        <v>1305</v>
      </c>
      <c r="W283" s="4">
        <v>40174</v>
      </c>
      <c r="X283" s="5">
        <v>2009</v>
      </c>
      <c r="Y283" s="5" t="str">
        <f t="shared" si="34"/>
        <v>Week 16Baltimore2009</v>
      </c>
      <c r="Z283" s="5">
        <f>VLOOKUP(Y283,[1]NFLAttendanceTable!$BB$2:$BC$353,2,FALSE)</f>
        <v>64068</v>
      </c>
    </row>
    <row r="284" spans="1:26" x14ac:dyDescent="0.2">
      <c r="A284" s="1" t="s">
        <v>494</v>
      </c>
      <c r="B284" s="1" t="s">
        <v>405</v>
      </c>
      <c r="C284" s="1" t="s">
        <v>699</v>
      </c>
      <c r="D284" s="1" t="s">
        <v>221</v>
      </c>
      <c r="E284" s="1" t="s">
        <v>21</v>
      </c>
      <c r="F284" s="1" t="s">
        <v>81</v>
      </c>
      <c r="G284" s="1" t="s">
        <v>136</v>
      </c>
      <c r="H284" s="1" t="s">
        <v>1284</v>
      </c>
      <c r="I284" s="3">
        <v>10</v>
      </c>
      <c r="J284" s="3">
        <v>15</v>
      </c>
      <c r="K284">
        <f>IF(ISNUMBER(SEARCH("x",_xlfn.SINGLE(#REF!))),1,0)</f>
        <v>0</v>
      </c>
      <c r="L284" t="s">
        <v>1284</v>
      </c>
      <c r="M284">
        <f t="shared" si="28"/>
        <v>0</v>
      </c>
      <c r="N284">
        <f t="shared" si="29"/>
        <v>1</v>
      </c>
      <c r="O284">
        <v>-2.5</v>
      </c>
      <c r="P284" t="s">
        <v>1293</v>
      </c>
      <c r="Q284">
        <f t="shared" si="30"/>
        <v>0</v>
      </c>
      <c r="R284">
        <f t="shared" si="31"/>
        <v>1</v>
      </c>
      <c r="S284">
        <v>39.5</v>
      </c>
      <c r="T284">
        <f t="shared" si="32"/>
        <v>25</v>
      </c>
      <c r="U284" s="1">
        <f t="shared" si="33"/>
        <v>-5</v>
      </c>
      <c r="V284" t="s">
        <v>1305</v>
      </c>
      <c r="W284" s="4">
        <v>40440</v>
      </c>
      <c r="X284" s="5">
        <v>2010</v>
      </c>
      <c r="Y284" s="5" t="str">
        <f t="shared" si="34"/>
        <v>Week 2Baltimore2010</v>
      </c>
      <c r="Z284" s="5">
        <f>VLOOKUP(Y284,[1]NFLAttendanceTable!$L$2:$M$353,2,FALSE)</f>
        <v>64071</v>
      </c>
    </row>
    <row r="285" spans="1:26" x14ac:dyDescent="0.2">
      <c r="A285" s="1" t="s">
        <v>387</v>
      </c>
      <c r="B285" s="1" t="s">
        <v>379</v>
      </c>
      <c r="C285" s="1" t="s">
        <v>1240</v>
      </c>
      <c r="D285" s="1" t="s">
        <v>173</v>
      </c>
      <c r="E285" s="1" t="s">
        <v>97</v>
      </c>
      <c r="F285" s="1" t="s">
        <v>1052</v>
      </c>
      <c r="G285" s="1" t="s">
        <v>14</v>
      </c>
      <c r="H285" s="1" t="s">
        <v>1284</v>
      </c>
      <c r="I285" s="3">
        <v>30</v>
      </c>
      <c r="J285" s="3">
        <v>48</v>
      </c>
      <c r="K285">
        <f>IF(ISNUMBER(SEARCH("x",_xlfn.SINGLE(#REF!))),1,0)</f>
        <v>0</v>
      </c>
      <c r="L285" t="s">
        <v>1284</v>
      </c>
      <c r="M285">
        <f t="shared" si="28"/>
        <v>0</v>
      </c>
      <c r="N285">
        <f t="shared" si="29"/>
        <v>1</v>
      </c>
      <c r="O285">
        <v>-6.5</v>
      </c>
      <c r="P285" t="s">
        <v>1294</v>
      </c>
      <c r="Q285">
        <f t="shared" si="30"/>
        <v>1</v>
      </c>
      <c r="R285">
        <f t="shared" si="31"/>
        <v>0</v>
      </c>
      <c r="S285">
        <v>53</v>
      </c>
      <c r="T285">
        <f t="shared" si="32"/>
        <v>78</v>
      </c>
      <c r="U285" s="1">
        <f t="shared" si="33"/>
        <v>-18</v>
      </c>
      <c r="V285" t="s">
        <v>1305</v>
      </c>
      <c r="W285" s="4">
        <v>41623</v>
      </c>
      <c r="X285" s="5">
        <v>2013</v>
      </c>
      <c r="Y285" s="5" t="str">
        <f t="shared" si="34"/>
        <v>Week 15Philadelphia2013</v>
      </c>
      <c r="Z285" s="5">
        <f>VLOOKUP(Y285,[1]NFLAttendanceTable!$AY$2:$AZ$353,2,FALSE)</f>
        <v>64087</v>
      </c>
    </row>
    <row r="286" spans="1:26" x14ac:dyDescent="0.2">
      <c r="A286" s="1" t="s">
        <v>647</v>
      </c>
      <c r="B286" s="1" t="s">
        <v>379</v>
      </c>
      <c r="C286" s="1" t="s">
        <v>1070</v>
      </c>
      <c r="D286" s="1" t="s">
        <v>178</v>
      </c>
      <c r="E286" s="1" t="s">
        <v>12</v>
      </c>
      <c r="F286" s="1" t="s">
        <v>538</v>
      </c>
      <c r="G286" s="1" t="s">
        <v>40</v>
      </c>
      <c r="H286" s="1" t="s">
        <v>1284</v>
      </c>
      <c r="I286" s="3">
        <v>14</v>
      </c>
      <c r="J286" s="3">
        <v>21</v>
      </c>
      <c r="K286">
        <f>IF(ISNUMBER(SEARCH("x",_xlfn.SINGLE(#REF!))),1,0)</f>
        <v>0</v>
      </c>
      <c r="L286" t="s">
        <v>1284</v>
      </c>
      <c r="M286">
        <f t="shared" si="28"/>
        <v>0</v>
      </c>
      <c r="N286">
        <f t="shared" si="29"/>
        <v>1</v>
      </c>
      <c r="O286">
        <v>-1</v>
      </c>
      <c r="P286" t="s">
        <v>1293</v>
      </c>
      <c r="Q286">
        <f t="shared" si="30"/>
        <v>0</v>
      </c>
      <c r="R286">
        <f t="shared" si="31"/>
        <v>1</v>
      </c>
      <c r="S286">
        <v>40.5</v>
      </c>
      <c r="T286">
        <f t="shared" si="32"/>
        <v>35</v>
      </c>
      <c r="U286" s="1">
        <f t="shared" si="33"/>
        <v>-7</v>
      </c>
      <c r="V286" t="s">
        <v>1305</v>
      </c>
      <c r="W286" s="4">
        <v>41252</v>
      </c>
      <c r="X286" s="5">
        <v>2012</v>
      </c>
      <c r="Y286" s="5" t="str">
        <f t="shared" si="34"/>
        <v>Week 14Chicago2012</v>
      </c>
      <c r="Z286" s="5">
        <f>VLOOKUP(Y286,[1]NFLAttendanceTable!$AV$2:$AW$353,2,FALSE)</f>
        <v>64134</v>
      </c>
    </row>
    <row r="287" spans="1:26" x14ac:dyDescent="0.2">
      <c r="A287" s="1" t="s">
        <v>411</v>
      </c>
      <c r="B287" s="1" t="s">
        <v>379</v>
      </c>
      <c r="C287" s="1" t="s">
        <v>1219</v>
      </c>
      <c r="D287" s="1" t="s">
        <v>162</v>
      </c>
      <c r="E287" s="1" t="s">
        <v>32</v>
      </c>
      <c r="F287" s="1" t="s">
        <v>314</v>
      </c>
      <c r="G287" s="1" t="s">
        <v>50</v>
      </c>
      <c r="H287" s="1" t="s">
        <v>1284</v>
      </c>
      <c r="I287" s="3">
        <v>34</v>
      </c>
      <c r="J287" s="3">
        <v>37</v>
      </c>
      <c r="K287">
        <f>IF(ISNUMBER(SEARCH("x",_xlfn.SINGLE(#REF!))),1,0)</f>
        <v>0</v>
      </c>
      <c r="L287" t="s">
        <v>1284</v>
      </c>
      <c r="M287">
        <f t="shared" si="28"/>
        <v>0</v>
      </c>
      <c r="N287">
        <f t="shared" si="29"/>
        <v>1</v>
      </c>
      <c r="O287">
        <v>-3</v>
      </c>
      <c r="P287" t="s">
        <v>1294</v>
      </c>
      <c r="Q287">
        <f t="shared" si="30"/>
        <v>1</v>
      </c>
      <c r="R287">
        <f t="shared" si="31"/>
        <v>0</v>
      </c>
      <c r="S287">
        <v>45.5</v>
      </c>
      <c r="T287">
        <f t="shared" si="32"/>
        <v>71</v>
      </c>
      <c r="U287" s="1">
        <f t="shared" si="33"/>
        <v>-3</v>
      </c>
      <c r="V287" t="s">
        <v>1305</v>
      </c>
      <c r="W287" s="4">
        <v>41273</v>
      </c>
      <c r="X287" s="5">
        <v>2012</v>
      </c>
      <c r="Y287" s="5" t="str">
        <f t="shared" si="34"/>
        <v>Week 17Green Bay2012</v>
      </c>
      <c r="Z287" s="5">
        <f>VLOOKUP(Y287,[1]NFLAttendanceTable!$BE$2:$BF$353,2,FALSE)</f>
        <v>64134</v>
      </c>
    </row>
    <row r="288" spans="1:26" x14ac:dyDescent="0.2">
      <c r="A288" s="1" t="s">
        <v>404</v>
      </c>
      <c r="B288" s="1" t="s">
        <v>405</v>
      </c>
      <c r="C288" s="1" t="s">
        <v>406</v>
      </c>
      <c r="D288" s="1" t="s">
        <v>207</v>
      </c>
      <c r="E288" s="1" t="s">
        <v>222</v>
      </c>
      <c r="F288" s="1" t="s">
        <v>58</v>
      </c>
      <c r="G288" s="1" t="s">
        <v>10</v>
      </c>
      <c r="H288" s="1" t="s">
        <v>1284</v>
      </c>
      <c r="I288" s="3">
        <v>6</v>
      </c>
      <c r="J288" s="3">
        <v>13</v>
      </c>
      <c r="K288">
        <f>IF(ISNUMBER(SEARCH("x",_xlfn.SINGLE(#REF!))),1,0)</f>
        <v>0</v>
      </c>
      <c r="L288" t="s">
        <v>1284</v>
      </c>
      <c r="M288">
        <f t="shared" si="28"/>
        <v>0</v>
      </c>
      <c r="N288">
        <f t="shared" si="29"/>
        <v>1</v>
      </c>
      <c r="O288">
        <v>-2</v>
      </c>
      <c r="P288" t="s">
        <v>1293</v>
      </c>
      <c r="Q288">
        <f t="shared" si="30"/>
        <v>0</v>
      </c>
      <c r="R288">
        <f t="shared" si="31"/>
        <v>1</v>
      </c>
      <c r="S288">
        <v>45.5</v>
      </c>
      <c r="T288">
        <f t="shared" si="32"/>
        <v>19</v>
      </c>
      <c r="U288" s="1">
        <f t="shared" si="33"/>
        <v>-7</v>
      </c>
      <c r="V288" t="s">
        <v>1305</v>
      </c>
      <c r="W288" s="4">
        <v>41553</v>
      </c>
      <c r="X288" s="5">
        <v>2013</v>
      </c>
      <c r="Y288" s="5" t="str">
        <f t="shared" si="34"/>
        <v>Week 5New England2013</v>
      </c>
      <c r="Z288" s="5">
        <f>VLOOKUP(Y288,[1]NFLAttendanceTable!$U$2:$V$353,2,FALSE)</f>
        <v>64259</v>
      </c>
    </row>
    <row r="289" spans="1:26" x14ac:dyDescent="0.2">
      <c r="A289" s="1" t="s">
        <v>358</v>
      </c>
      <c r="B289" s="1" t="s">
        <v>30</v>
      </c>
      <c r="C289" s="1" t="s">
        <v>240</v>
      </c>
      <c r="D289" s="1" t="s">
        <v>187</v>
      </c>
      <c r="E289" s="1" t="s">
        <v>188</v>
      </c>
      <c r="F289" s="1" t="s">
        <v>252</v>
      </c>
      <c r="G289" s="1" t="s">
        <v>132</v>
      </c>
      <c r="H289" s="1" t="s">
        <v>1283</v>
      </c>
      <c r="I289" s="3">
        <v>23</v>
      </c>
      <c r="J289" s="3">
        <v>3</v>
      </c>
      <c r="K289">
        <f>IF(ISNUMBER(SEARCH("x",_xlfn.SINGLE(#REF!))),1,0)</f>
        <v>0</v>
      </c>
      <c r="L289" t="s">
        <v>1283</v>
      </c>
      <c r="M289">
        <f t="shared" si="28"/>
        <v>1</v>
      </c>
      <c r="N289">
        <f t="shared" si="29"/>
        <v>0</v>
      </c>
      <c r="O289">
        <v>-13</v>
      </c>
      <c r="P289" t="s">
        <v>1293</v>
      </c>
      <c r="Q289">
        <f t="shared" si="30"/>
        <v>0</v>
      </c>
      <c r="R289">
        <f t="shared" si="31"/>
        <v>1</v>
      </c>
      <c r="S289">
        <v>49</v>
      </c>
      <c r="T289">
        <f t="shared" si="32"/>
        <v>26</v>
      </c>
      <c r="U289" s="1">
        <f t="shared" si="33"/>
        <v>20</v>
      </c>
      <c r="V289" t="s">
        <v>1305</v>
      </c>
      <c r="W289" s="4">
        <v>41966</v>
      </c>
      <c r="X289" s="5">
        <v>2014</v>
      </c>
      <c r="Y289" s="5" t="str">
        <f t="shared" si="34"/>
        <v>Week 12Indianapolis2014</v>
      </c>
      <c r="Z289" s="5">
        <f>VLOOKUP(Y289,[1]NFLAttendanceTable!$AP$2:$AQ$353,2,FALSE)</f>
        <v>64328</v>
      </c>
    </row>
    <row r="290" spans="1:26" x14ac:dyDescent="0.2">
      <c r="A290" s="1" t="s">
        <v>687</v>
      </c>
      <c r="B290" s="1" t="s">
        <v>171</v>
      </c>
      <c r="C290" s="1" t="s">
        <v>480</v>
      </c>
      <c r="D290" s="1" t="s">
        <v>191</v>
      </c>
      <c r="E290" s="1" t="s">
        <v>481</v>
      </c>
      <c r="F290" s="1" t="s">
        <v>223</v>
      </c>
      <c r="G290" s="1" t="s">
        <v>10</v>
      </c>
      <c r="H290" s="1" t="s">
        <v>1283</v>
      </c>
      <c r="I290" s="3">
        <v>39</v>
      </c>
      <c r="J290" s="3">
        <v>26</v>
      </c>
      <c r="K290">
        <f>IF(ISNUMBER(SEARCH("x",_xlfn.SINGLE(#REF!))),1,0)</f>
        <v>0</v>
      </c>
      <c r="L290" t="s">
        <v>1283</v>
      </c>
      <c r="M290">
        <f t="shared" si="28"/>
        <v>1</v>
      </c>
      <c r="N290">
        <f t="shared" si="29"/>
        <v>0</v>
      </c>
      <c r="O290">
        <v>4.5</v>
      </c>
      <c r="P290" t="s">
        <v>1294</v>
      </c>
      <c r="Q290">
        <f t="shared" si="30"/>
        <v>1</v>
      </c>
      <c r="R290">
        <f t="shared" si="31"/>
        <v>0</v>
      </c>
      <c r="S290">
        <v>44.5</v>
      </c>
      <c r="T290">
        <f t="shared" si="32"/>
        <v>65</v>
      </c>
      <c r="U290" s="1">
        <f t="shared" si="33"/>
        <v>13</v>
      </c>
      <c r="V290" t="s">
        <v>1305</v>
      </c>
      <c r="W290" s="4">
        <v>40496</v>
      </c>
      <c r="X290" s="5">
        <v>2010</v>
      </c>
      <c r="Y290" s="5" t="str">
        <f t="shared" si="34"/>
        <v>Week 10New England2010</v>
      </c>
      <c r="Z290" s="5">
        <f>VLOOKUP(Y290,[1]NFLAttendanceTable!$AJ$2:$AK$353,2,FALSE)</f>
        <v>64359</v>
      </c>
    </row>
    <row r="291" spans="1:26" x14ac:dyDescent="0.2">
      <c r="A291" s="1" t="s">
        <v>650</v>
      </c>
      <c r="B291" s="1" t="s">
        <v>334</v>
      </c>
      <c r="C291" s="1" t="s">
        <v>574</v>
      </c>
      <c r="D291" s="1" t="s">
        <v>187</v>
      </c>
      <c r="E291" s="1" t="s">
        <v>651</v>
      </c>
      <c r="F291" s="1" t="s">
        <v>332</v>
      </c>
      <c r="G291" s="1" t="s">
        <v>166</v>
      </c>
      <c r="H291" s="1" t="s">
        <v>1284</v>
      </c>
      <c r="I291" s="3">
        <v>13</v>
      </c>
      <c r="J291" s="3">
        <v>20</v>
      </c>
      <c r="K291">
        <f>IF(ISNUMBER(SEARCH("x",_xlfn.SINGLE(#REF!))),1,0)</f>
        <v>0</v>
      </c>
      <c r="L291" t="s">
        <v>1284</v>
      </c>
      <c r="M291">
        <f t="shared" si="28"/>
        <v>0</v>
      </c>
      <c r="N291">
        <f t="shared" si="29"/>
        <v>1</v>
      </c>
      <c r="O291">
        <v>2</v>
      </c>
      <c r="P291" t="s">
        <v>1293</v>
      </c>
      <c r="Q291">
        <f t="shared" si="30"/>
        <v>0</v>
      </c>
      <c r="R291">
        <f t="shared" si="31"/>
        <v>1</v>
      </c>
      <c r="S291">
        <v>51</v>
      </c>
      <c r="T291">
        <f t="shared" si="32"/>
        <v>33</v>
      </c>
      <c r="U291" s="1">
        <f t="shared" si="33"/>
        <v>-7</v>
      </c>
      <c r="V291" t="s">
        <v>1305</v>
      </c>
      <c r="W291" s="4">
        <v>41238</v>
      </c>
      <c r="X291" s="5">
        <v>2012</v>
      </c>
      <c r="Y291" s="5" t="str">
        <f t="shared" si="34"/>
        <v>Week 12Buffalo2012</v>
      </c>
      <c r="Z291" s="5">
        <f>VLOOKUP(Y291,[1]NFLAttendanceTable!$AP$2:$AQ$353,2,FALSE)</f>
        <v>64366</v>
      </c>
    </row>
    <row r="292" spans="1:26" x14ac:dyDescent="0.2">
      <c r="A292" s="1" t="s">
        <v>935</v>
      </c>
      <c r="B292" s="1" t="s">
        <v>294</v>
      </c>
      <c r="C292" s="1" t="s">
        <v>936</v>
      </c>
      <c r="D292" s="1" t="s">
        <v>187</v>
      </c>
      <c r="E292" s="1" t="s">
        <v>578</v>
      </c>
      <c r="F292" s="1" t="s">
        <v>42</v>
      </c>
      <c r="G292" s="1" t="s">
        <v>136</v>
      </c>
      <c r="H292" s="1" t="s">
        <v>1283</v>
      </c>
      <c r="I292" s="3">
        <v>33</v>
      </c>
      <c r="J292" s="3">
        <v>27</v>
      </c>
      <c r="K292">
        <f>IF(ISNUMBER(SEARCH("x",_xlfn.SINGLE(#REF!))),1,0)</f>
        <v>0</v>
      </c>
      <c r="L292" t="s">
        <v>1283</v>
      </c>
      <c r="M292">
        <f t="shared" si="28"/>
        <v>1</v>
      </c>
      <c r="N292">
        <f t="shared" si="29"/>
        <v>0</v>
      </c>
      <c r="O292">
        <v>6</v>
      </c>
      <c r="P292" t="s">
        <v>1294</v>
      </c>
      <c r="Q292">
        <f t="shared" si="30"/>
        <v>1</v>
      </c>
      <c r="R292">
        <f t="shared" si="31"/>
        <v>0</v>
      </c>
      <c r="S292">
        <v>41</v>
      </c>
      <c r="T292">
        <f t="shared" si="32"/>
        <v>60</v>
      </c>
      <c r="U292" s="1">
        <f t="shared" si="33"/>
        <v>6</v>
      </c>
      <c r="V292" t="s">
        <v>1304</v>
      </c>
      <c r="W292" s="4">
        <v>42338</v>
      </c>
      <c r="X292" s="5">
        <v>2015</v>
      </c>
      <c r="Y292" s="5" t="str">
        <f t="shared" si="34"/>
        <v>Week 12Baltimore2015</v>
      </c>
      <c r="Z292" s="5">
        <f>VLOOKUP(Y292,[1]NFLAttendanceTable!$AP$2:$AQ$353,2,FALSE)</f>
        <v>64380</v>
      </c>
    </row>
    <row r="293" spans="1:26" x14ac:dyDescent="0.2">
      <c r="A293" s="1" t="s">
        <v>456</v>
      </c>
      <c r="B293" s="1" t="s">
        <v>171</v>
      </c>
      <c r="C293" s="1" t="s">
        <v>457</v>
      </c>
      <c r="D293" s="1" t="s">
        <v>199</v>
      </c>
      <c r="E293" s="1" t="s">
        <v>32</v>
      </c>
      <c r="F293" s="1" t="s">
        <v>458</v>
      </c>
      <c r="G293" s="1" t="s">
        <v>10</v>
      </c>
      <c r="H293" s="1" t="s">
        <v>1284</v>
      </c>
      <c r="I293" s="3">
        <v>17</v>
      </c>
      <c r="J293" s="3">
        <v>25</v>
      </c>
      <c r="K293">
        <f>IF(ISNUMBER(SEARCH("x",_xlfn.SINGLE(#REF!))),1,0)</f>
        <v>0</v>
      </c>
      <c r="L293" t="s">
        <v>1284</v>
      </c>
      <c r="M293">
        <f t="shared" si="28"/>
        <v>0</v>
      </c>
      <c r="N293">
        <f t="shared" si="29"/>
        <v>1</v>
      </c>
      <c r="O293">
        <v>-3</v>
      </c>
      <c r="P293" t="s">
        <v>1293</v>
      </c>
      <c r="Q293">
        <f t="shared" si="30"/>
        <v>0</v>
      </c>
      <c r="R293">
        <f t="shared" si="31"/>
        <v>1</v>
      </c>
      <c r="S293">
        <v>52</v>
      </c>
      <c r="T293">
        <f t="shared" si="32"/>
        <v>42</v>
      </c>
      <c r="U293" s="1">
        <f t="shared" si="33"/>
        <v>-8</v>
      </c>
      <c r="V293" t="s">
        <v>1305</v>
      </c>
      <c r="W293" s="4">
        <v>40846</v>
      </c>
      <c r="X293" s="5">
        <v>2011</v>
      </c>
      <c r="Y293" s="5" t="str">
        <f t="shared" si="34"/>
        <v>Week 8New England2011</v>
      </c>
      <c r="Z293" s="5">
        <f>VLOOKUP(Y293,[1]NFLAttendanceTable!$AD$2:$AE$353,2,FALSE)</f>
        <v>64424</v>
      </c>
    </row>
    <row r="294" spans="1:26" x14ac:dyDescent="0.2">
      <c r="A294" s="1" t="s">
        <v>293</v>
      </c>
      <c r="B294" s="1" t="s">
        <v>113</v>
      </c>
      <c r="C294" s="1" t="s">
        <v>834</v>
      </c>
      <c r="D294" s="1" t="s">
        <v>207</v>
      </c>
      <c r="E294" s="1" t="s">
        <v>21</v>
      </c>
      <c r="F294" s="1" t="s">
        <v>223</v>
      </c>
      <c r="G294" s="1" t="s">
        <v>210</v>
      </c>
      <c r="H294" s="1" t="s">
        <v>1284</v>
      </c>
      <c r="I294" s="3">
        <v>17</v>
      </c>
      <c r="J294" s="3">
        <v>30</v>
      </c>
      <c r="K294">
        <f>IF(ISNUMBER(SEARCH("x",_xlfn.SINGLE(#REF!))),1,0)</f>
        <v>0</v>
      </c>
      <c r="L294" t="s">
        <v>1284</v>
      </c>
      <c r="M294">
        <f t="shared" si="28"/>
        <v>0</v>
      </c>
      <c r="N294">
        <f t="shared" si="29"/>
        <v>1</v>
      </c>
      <c r="O294">
        <v>-2.5</v>
      </c>
      <c r="P294" t="s">
        <v>1294</v>
      </c>
      <c r="Q294">
        <f t="shared" si="30"/>
        <v>1</v>
      </c>
      <c r="R294">
        <f t="shared" si="31"/>
        <v>0</v>
      </c>
      <c r="S294">
        <v>44.5</v>
      </c>
      <c r="T294">
        <f t="shared" si="32"/>
        <v>47</v>
      </c>
      <c r="U294" s="1">
        <f t="shared" si="33"/>
        <v>-13</v>
      </c>
      <c r="V294" t="s">
        <v>1305</v>
      </c>
      <c r="W294" s="4">
        <v>42652</v>
      </c>
      <c r="X294" s="5">
        <v>2016</v>
      </c>
      <c r="Y294" s="5" t="str">
        <f t="shared" si="34"/>
        <v>Week 5Miami2016</v>
      </c>
      <c r="Z294" s="5">
        <f>VLOOKUP(Y294,[1]NFLAttendanceTable!$U$2:$V$353,2,FALSE)</f>
        <v>64425</v>
      </c>
    </row>
    <row r="295" spans="1:26" x14ac:dyDescent="0.2">
      <c r="A295" s="1" t="s">
        <v>721</v>
      </c>
      <c r="B295" s="1" t="s">
        <v>287</v>
      </c>
      <c r="C295" s="1" t="s">
        <v>979</v>
      </c>
      <c r="D295" s="1" t="s">
        <v>178</v>
      </c>
      <c r="E295" s="1" t="s">
        <v>44</v>
      </c>
      <c r="F295" s="1" t="s">
        <v>42</v>
      </c>
      <c r="G295" s="1" t="s">
        <v>30</v>
      </c>
      <c r="H295" s="1" t="s">
        <v>1283</v>
      </c>
      <c r="I295" s="3">
        <v>30</v>
      </c>
      <c r="J295" s="3">
        <v>24</v>
      </c>
      <c r="K295">
        <f>IF(ISNUMBER(SEARCH("x",_xlfn.SINGLE(#REF!))),1,0)</f>
        <v>0</v>
      </c>
      <c r="L295" t="s">
        <v>1283</v>
      </c>
      <c r="M295">
        <f t="shared" si="28"/>
        <v>1</v>
      </c>
      <c r="N295">
        <f t="shared" si="29"/>
        <v>0</v>
      </c>
      <c r="O295">
        <v>-3</v>
      </c>
      <c r="P295" t="s">
        <v>1294</v>
      </c>
      <c r="Q295">
        <f t="shared" si="30"/>
        <v>1</v>
      </c>
      <c r="R295">
        <f t="shared" si="31"/>
        <v>0</v>
      </c>
      <c r="S295">
        <v>41</v>
      </c>
      <c r="T295">
        <f t="shared" si="32"/>
        <v>54</v>
      </c>
      <c r="U295" s="1">
        <f t="shared" si="33"/>
        <v>6</v>
      </c>
      <c r="V295" t="s">
        <v>1305</v>
      </c>
      <c r="W295" s="4">
        <v>43079</v>
      </c>
      <c r="X295" s="5">
        <v>2017</v>
      </c>
      <c r="Y295" s="5" t="str">
        <f t="shared" si="34"/>
        <v>Week 14Jacksonville2017</v>
      </c>
      <c r="Z295" s="5">
        <f>VLOOKUP(Y295,[1]NFLAttendanceTable!$AV$2:$AW$353,2,FALSE)</f>
        <v>64431</v>
      </c>
    </row>
    <row r="296" spans="1:26" x14ac:dyDescent="0.2">
      <c r="A296" s="1" t="s">
        <v>573</v>
      </c>
      <c r="B296" s="1" t="s">
        <v>190</v>
      </c>
      <c r="C296" s="1" t="s">
        <v>537</v>
      </c>
      <c r="D296" s="1" t="s">
        <v>204</v>
      </c>
      <c r="E296" s="1" t="s">
        <v>18</v>
      </c>
      <c r="F296" s="1" t="s">
        <v>229</v>
      </c>
      <c r="G296" s="1" t="s">
        <v>136</v>
      </c>
      <c r="H296" s="1" t="s">
        <v>1283</v>
      </c>
      <c r="I296" s="3">
        <v>21</v>
      </c>
      <c r="J296" s="3">
        <v>0</v>
      </c>
      <c r="K296">
        <f>IF(ISNUMBER(SEARCH("x",_xlfn.SINGLE(#REF!))),1,0)</f>
        <v>0</v>
      </c>
      <c r="L296" t="s">
        <v>1283</v>
      </c>
      <c r="M296">
        <f t="shared" si="28"/>
        <v>1</v>
      </c>
      <c r="N296">
        <f t="shared" si="29"/>
        <v>0</v>
      </c>
      <c r="O296">
        <v>-2.5</v>
      </c>
      <c r="P296" t="s">
        <v>1293</v>
      </c>
      <c r="Q296">
        <f t="shared" si="30"/>
        <v>0</v>
      </c>
      <c r="R296">
        <f t="shared" si="31"/>
        <v>1</v>
      </c>
      <c r="S296">
        <v>43.5</v>
      </c>
      <c r="T296">
        <f t="shared" si="32"/>
        <v>21</v>
      </c>
      <c r="U296" s="1">
        <f t="shared" si="33"/>
        <v>21</v>
      </c>
      <c r="V296" t="s">
        <v>1305</v>
      </c>
      <c r="W296" s="4">
        <v>43387</v>
      </c>
      <c r="X296" s="5">
        <v>2018</v>
      </c>
      <c r="Y296" s="5" t="str">
        <f t="shared" si="34"/>
        <v>Week 6Baltimore2018</v>
      </c>
      <c r="Z296" s="5">
        <f>VLOOKUP(Y296,[1]NFLAttendanceTable!$X$2:$Y$353,2,FALSE)</f>
        <v>64441</v>
      </c>
    </row>
    <row r="297" spans="1:26" x14ac:dyDescent="0.2">
      <c r="A297" s="1" t="s">
        <v>786</v>
      </c>
      <c r="B297" s="1" t="s">
        <v>72</v>
      </c>
      <c r="C297" s="1" t="s">
        <v>689</v>
      </c>
      <c r="D297" s="1" t="s">
        <v>191</v>
      </c>
      <c r="E297" s="1" t="s">
        <v>21</v>
      </c>
      <c r="F297" s="1" t="s">
        <v>496</v>
      </c>
      <c r="G297" s="1" t="s">
        <v>210</v>
      </c>
      <c r="H297" s="1" t="s">
        <v>1284</v>
      </c>
      <c r="I297" s="3">
        <v>19</v>
      </c>
      <c r="J297" s="3">
        <v>22</v>
      </c>
      <c r="K297">
        <f>IF(ISNUMBER(SEARCH("x",_xlfn.SINGLE(#REF!))),1,0)</f>
        <v>0</v>
      </c>
      <c r="L297" t="s">
        <v>1284</v>
      </c>
      <c r="M297">
        <f t="shared" si="28"/>
        <v>0</v>
      </c>
      <c r="N297">
        <f t="shared" si="29"/>
        <v>1</v>
      </c>
      <c r="O297">
        <v>-2.5</v>
      </c>
      <c r="P297" t="s">
        <v>1294</v>
      </c>
      <c r="Q297">
        <f t="shared" si="30"/>
        <v>1</v>
      </c>
      <c r="R297">
        <f t="shared" si="31"/>
        <v>0</v>
      </c>
      <c r="S297">
        <v>39.5</v>
      </c>
      <c r="T297">
        <f t="shared" si="32"/>
        <v>41</v>
      </c>
      <c r="U297" s="1">
        <f t="shared" si="33"/>
        <v>-3</v>
      </c>
      <c r="V297" t="s">
        <v>1304</v>
      </c>
      <c r="W297" s="4">
        <v>41589</v>
      </c>
      <c r="X297" s="5">
        <v>2013</v>
      </c>
      <c r="Y297" s="5" t="str">
        <f t="shared" si="34"/>
        <v>Week 10Miami2013</v>
      </c>
      <c r="Z297" s="5">
        <f>VLOOKUP(Y297,[1]NFLAttendanceTable!$AJ$2:$AK$353,2,FALSE)</f>
        <v>64448</v>
      </c>
    </row>
    <row r="298" spans="1:26" x14ac:dyDescent="0.2">
      <c r="A298" s="1" t="s">
        <v>411</v>
      </c>
      <c r="B298" s="1" t="s">
        <v>23</v>
      </c>
      <c r="C298" s="1" t="s">
        <v>49</v>
      </c>
      <c r="D298" s="1" t="s">
        <v>162</v>
      </c>
      <c r="E298" s="1" t="s">
        <v>32</v>
      </c>
      <c r="F298" s="1" t="s">
        <v>66</v>
      </c>
      <c r="G298" s="1" t="s">
        <v>40</v>
      </c>
      <c r="H298" s="1" t="s">
        <v>1283</v>
      </c>
      <c r="I298" s="3">
        <v>26</v>
      </c>
      <c r="J298" s="3">
        <v>24</v>
      </c>
      <c r="K298">
        <f>IF(ISNUMBER(SEARCH("x",_xlfn.SINGLE(#REF!))),1,0)</f>
        <v>0</v>
      </c>
      <c r="L298" t="s">
        <v>1284</v>
      </c>
      <c r="M298">
        <f t="shared" si="28"/>
        <v>0</v>
      </c>
      <c r="N298">
        <f t="shared" si="29"/>
        <v>1</v>
      </c>
      <c r="O298">
        <v>-3</v>
      </c>
      <c r="P298" t="s">
        <v>1294</v>
      </c>
      <c r="Q298">
        <f t="shared" si="30"/>
        <v>1</v>
      </c>
      <c r="R298">
        <f t="shared" si="31"/>
        <v>0</v>
      </c>
      <c r="S298">
        <v>46</v>
      </c>
      <c r="T298">
        <f t="shared" si="32"/>
        <v>50</v>
      </c>
      <c r="U298" s="1">
        <f t="shared" si="33"/>
        <v>2</v>
      </c>
      <c r="V298" t="s">
        <v>1305</v>
      </c>
      <c r="W298" s="4">
        <v>41273</v>
      </c>
      <c r="X298" s="5">
        <v>2012</v>
      </c>
      <c r="Y298" s="5" t="str">
        <f t="shared" si="34"/>
        <v>Week 17Chicago2012</v>
      </c>
      <c r="Z298" s="5">
        <f>VLOOKUP(Y298,[1]NFLAttendanceTable!$BE$2:$BF$353,2,FALSE)</f>
        <v>64451</v>
      </c>
    </row>
    <row r="299" spans="1:26" x14ac:dyDescent="0.2">
      <c r="A299" s="1" t="s">
        <v>683</v>
      </c>
      <c r="B299" s="1" t="s">
        <v>55</v>
      </c>
      <c r="C299" s="1" t="s">
        <v>642</v>
      </c>
      <c r="D299" s="1" t="s">
        <v>187</v>
      </c>
      <c r="E299" s="1" t="s">
        <v>257</v>
      </c>
      <c r="F299" s="1" t="s">
        <v>19</v>
      </c>
      <c r="G299" s="1" t="s">
        <v>390</v>
      </c>
      <c r="H299" s="1" t="s">
        <v>1283</v>
      </c>
      <c r="I299" s="3">
        <v>24</v>
      </c>
      <c r="J299" s="3">
        <v>23</v>
      </c>
      <c r="K299">
        <f>IF(ISNUMBER(SEARCH("x",_xlfn.SINGLE(#REF!))),1,0)</f>
        <v>0</v>
      </c>
      <c r="L299" t="s">
        <v>1284</v>
      </c>
      <c r="M299">
        <f t="shared" si="28"/>
        <v>0</v>
      </c>
      <c r="N299">
        <f t="shared" si="29"/>
        <v>1</v>
      </c>
      <c r="O299">
        <v>-9</v>
      </c>
      <c r="P299" t="s">
        <v>1294</v>
      </c>
      <c r="Q299">
        <f t="shared" si="30"/>
        <v>1</v>
      </c>
      <c r="R299">
        <f t="shared" si="31"/>
        <v>0</v>
      </c>
      <c r="S299">
        <v>37.5</v>
      </c>
      <c r="T299">
        <f t="shared" si="32"/>
        <v>47</v>
      </c>
      <c r="U299" s="1">
        <f t="shared" si="33"/>
        <v>1</v>
      </c>
      <c r="V299" t="s">
        <v>1305</v>
      </c>
      <c r="W299" s="4">
        <v>40510</v>
      </c>
      <c r="X299" s="5">
        <v>2010</v>
      </c>
      <c r="Y299" s="5" t="str">
        <f t="shared" si="34"/>
        <v>Week 12Cleveland2010</v>
      </c>
      <c r="Z299" s="5">
        <f>VLOOKUP(Y299,[1]NFLAttendanceTable!$AP$2:$AQ$353,2,FALSE)</f>
        <v>64463</v>
      </c>
    </row>
    <row r="300" spans="1:26" x14ac:dyDescent="0.2">
      <c r="A300" s="1" t="s">
        <v>258</v>
      </c>
      <c r="B300" s="1" t="s">
        <v>72</v>
      </c>
      <c r="C300" s="1" t="s">
        <v>259</v>
      </c>
      <c r="D300" s="1" t="s">
        <v>207</v>
      </c>
      <c r="E300" s="1" t="s">
        <v>106</v>
      </c>
      <c r="F300" s="1" t="s">
        <v>260</v>
      </c>
      <c r="G300" s="1" t="s">
        <v>10</v>
      </c>
      <c r="H300" s="1" t="s">
        <v>1283</v>
      </c>
      <c r="I300" s="3">
        <v>19</v>
      </c>
      <c r="J300" s="3">
        <v>14</v>
      </c>
      <c r="K300">
        <f>IF(ISNUMBER(SEARCH("x",_xlfn.SINGLE(#REF!))),1,0)</f>
        <v>0</v>
      </c>
      <c r="L300" t="s">
        <v>1283</v>
      </c>
      <c r="M300">
        <f t="shared" si="28"/>
        <v>1</v>
      </c>
      <c r="N300">
        <f t="shared" si="29"/>
        <v>0</v>
      </c>
      <c r="O300">
        <v>-3.5</v>
      </c>
      <c r="P300" t="s">
        <v>1293</v>
      </c>
      <c r="Q300">
        <f t="shared" si="30"/>
        <v>0</v>
      </c>
      <c r="R300">
        <f t="shared" si="31"/>
        <v>1</v>
      </c>
      <c r="S300">
        <v>54.5</v>
      </c>
      <c r="T300">
        <f t="shared" si="32"/>
        <v>33</v>
      </c>
      <c r="U300" s="1">
        <f t="shared" si="33"/>
        <v>5</v>
      </c>
      <c r="V300" t="s">
        <v>1301</v>
      </c>
      <c r="W300" s="4">
        <v>43013</v>
      </c>
      <c r="X300" s="5">
        <v>2017</v>
      </c>
      <c r="Y300" s="5" t="str">
        <f t="shared" si="34"/>
        <v>Week 5New England2017</v>
      </c>
      <c r="Z300" s="5">
        <f>VLOOKUP(Y300,[1]NFLAttendanceTable!$U$2:$V$353,2,FALSE)</f>
        <v>64476</v>
      </c>
    </row>
    <row r="301" spans="1:26" x14ac:dyDescent="0.2">
      <c r="A301" s="1" t="s">
        <v>319</v>
      </c>
      <c r="B301" s="1" t="s">
        <v>136</v>
      </c>
      <c r="C301" s="1" t="s">
        <v>770</v>
      </c>
      <c r="D301" s="1" t="s">
        <v>183</v>
      </c>
      <c r="E301" s="1" t="s">
        <v>83</v>
      </c>
      <c r="F301" s="1" t="s">
        <v>275</v>
      </c>
      <c r="G301" s="1" t="s">
        <v>210</v>
      </c>
      <c r="H301" s="1" t="s">
        <v>1283</v>
      </c>
      <c r="I301" s="3">
        <v>15</v>
      </c>
      <c r="J301" s="3">
        <v>13</v>
      </c>
      <c r="K301">
        <f>IF(ISNUMBER(SEARCH("x",_xlfn.SINGLE(#REF!))),1,0)</f>
        <v>0</v>
      </c>
      <c r="L301" t="s">
        <v>1284</v>
      </c>
      <c r="M301">
        <f t="shared" si="28"/>
        <v>0</v>
      </c>
      <c r="N301">
        <f t="shared" si="29"/>
        <v>1</v>
      </c>
      <c r="O301">
        <v>-3.5</v>
      </c>
      <c r="P301" t="s">
        <v>1293</v>
      </c>
      <c r="Q301">
        <f t="shared" si="30"/>
        <v>0</v>
      </c>
      <c r="R301">
        <f t="shared" si="31"/>
        <v>1</v>
      </c>
      <c r="S301">
        <v>43</v>
      </c>
      <c r="T301">
        <f t="shared" si="32"/>
        <v>28</v>
      </c>
      <c r="U301" s="1">
        <f t="shared" si="33"/>
        <v>2</v>
      </c>
      <c r="V301" t="s">
        <v>1305</v>
      </c>
      <c r="W301" s="4">
        <v>42344</v>
      </c>
      <c r="X301" s="5">
        <v>2015</v>
      </c>
      <c r="Y301" s="5" t="str">
        <f t="shared" si="34"/>
        <v>Week 13Miami2015</v>
      </c>
      <c r="Z301" s="5">
        <f>VLOOKUP(Y301,[1]NFLAttendanceTable!$AS$2:$AT$353,2,FALSE)</f>
        <v>64519</v>
      </c>
    </row>
    <row r="302" spans="1:26" x14ac:dyDescent="0.2">
      <c r="A302" s="1" t="s">
        <v>527</v>
      </c>
      <c r="B302" s="1" t="s">
        <v>118</v>
      </c>
      <c r="C302" s="1" t="s">
        <v>149</v>
      </c>
      <c r="D302" s="1" t="s">
        <v>216</v>
      </c>
      <c r="E302" s="1" t="s">
        <v>69</v>
      </c>
      <c r="F302" s="1" t="s">
        <v>533</v>
      </c>
      <c r="G302" s="1" t="s">
        <v>96</v>
      </c>
      <c r="H302" s="1" t="s">
        <v>1283</v>
      </c>
      <c r="I302" s="3">
        <v>23</v>
      </c>
      <c r="J302" s="3">
        <v>20</v>
      </c>
      <c r="K302">
        <f>IF(ISNUMBER(SEARCH("x",_xlfn.SINGLE(#REF!))),1,0)</f>
        <v>0</v>
      </c>
      <c r="L302" t="s">
        <v>1283</v>
      </c>
      <c r="M302">
        <f t="shared" si="28"/>
        <v>1</v>
      </c>
      <c r="N302">
        <f t="shared" si="29"/>
        <v>0</v>
      </c>
      <c r="O302">
        <v>3.5</v>
      </c>
      <c r="P302" t="s">
        <v>1294</v>
      </c>
      <c r="Q302">
        <f t="shared" si="30"/>
        <v>1</v>
      </c>
      <c r="R302">
        <f t="shared" si="31"/>
        <v>0</v>
      </c>
      <c r="S302">
        <v>36.5</v>
      </c>
      <c r="T302">
        <f t="shared" si="32"/>
        <v>43</v>
      </c>
      <c r="U302" s="1">
        <f t="shared" si="33"/>
        <v>3</v>
      </c>
      <c r="V302" t="s">
        <v>1305</v>
      </c>
      <c r="W302" s="4">
        <v>40083</v>
      </c>
      <c r="X302" s="5">
        <v>2009</v>
      </c>
      <c r="Y302" s="5" t="str">
        <f t="shared" si="34"/>
        <v>Week 3Cincinnati2009</v>
      </c>
      <c r="Z302" s="5">
        <f>VLOOKUP(Y302,[1]NFLAttendanceTable!$O$2:$P$353,2,FALSE)</f>
        <v>64538</v>
      </c>
    </row>
    <row r="303" spans="1:26" x14ac:dyDescent="0.2">
      <c r="A303" s="1" t="s">
        <v>429</v>
      </c>
      <c r="B303" s="1" t="s">
        <v>334</v>
      </c>
      <c r="C303" s="1" t="s">
        <v>543</v>
      </c>
      <c r="D303" s="1" t="s">
        <v>203</v>
      </c>
      <c r="E303" s="1" t="s">
        <v>513</v>
      </c>
      <c r="F303" s="1" t="s">
        <v>164</v>
      </c>
      <c r="G303" s="1" t="s">
        <v>390</v>
      </c>
      <c r="H303" s="1" t="s">
        <v>1284</v>
      </c>
      <c r="I303" s="3">
        <v>13</v>
      </c>
      <c r="J303" s="3">
        <v>17</v>
      </c>
      <c r="K303">
        <f>IF(ISNUMBER(SEARCH("x",_xlfn.SINGLE(#REF!))),1,0)</f>
        <v>0</v>
      </c>
      <c r="L303" t="s">
        <v>1284</v>
      </c>
      <c r="M303">
        <f t="shared" si="28"/>
        <v>0</v>
      </c>
      <c r="N303">
        <f t="shared" si="29"/>
        <v>1</v>
      </c>
      <c r="O303">
        <v>1</v>
      </c>
      <c r="P303" t="s">
        <v>1293</v>
      </c>
      <c r="Q303">
        <f t="shared" si="30"/>
        <v>0</v>
      </c>
      <c r="R303">
        <f t="shared" si="31"/>
        <v>1</v>
      </c>
      <c r="S303">
        <v>46.5</v>
      </c>
      <c r="T303">
        <f t="shared" si="32"/>
        <v>30</v>
      </c>
      <c r="U303" s="1">
        <f t="shared" si="33"/>
        <v>-4</v>
      </c>
      <c r="V303" t="s">
        <v>1305</v>
      </c>
      <c r="W303" s="4">
        <v>41203</v>
      </c>
      <c r="X303" s="5">
        <v>2012</v>
      </c>
      <c r="Y303" s="5" t="str">
        <f t="shared" si="34"/>
        <v>Week 7Cleveland2012</v>
      </c>
      <c r="Z303" s="5">
        <f>VLOOKUP(Y303,[1]NFLAttendanceTable!$AA$2:$AB$353,2,FALSE)</f>
        <v>64560</v>
      </c>
    </row>
    <row r="304" spans="1:26" x14ac:dyDescent="0.2">
      <c r="A304" s="1" t="s">
        <v>407</v>
      </c>
      <c r="B304" s="1" t="s">
        <v>50</v>
      </c>
      <c r="C304" s="1" t="s">
        <v>1021</v>
      </c>
      <c r="D304" s="1" t="s">
        <v>216</v>
      </c>
      <c r="E304" s="1" t="s">
        <v>38</v>
      </c>
      <c r="F304" s="1" t="s">
        <v>179</v>
      </c>
      <c r="G304" s="1" t="s">
        <v>96</v>
      </c>
      <c r="H304" s="1" t="s">
        <v>1283</v>
      </c>
      <c r="I304" s="3">
        <v>34</v>
      </c>
      <c r="J304" s="3">
        <v>30</v>
      </c>
      <c r="K304">
        <f>IF(ISNUMBER(SEARCH("x",_xlfn.SINGLE(#REF!))),1,0)</f>
        <v>0</v>
      </c>
      <c r="L304" t="s">
        <v>1283</v>
      </c>
      <c r="M304">
        <f t="shared" si="28"/>
        <v>1</v>
      </c>
      <c r="N304">
        <f t="shared" si="29"/>
        <v>0</v>
      </c>
      <c r="O304">
        <v>3</v>
      </c>
      <c r="P304" t="s">
        <v>1294</v>
      </c>
      <c r="Q304">
        <f t="shared" si="30"/>
        <v>1</v>
      </c>
      <c r="R304">
        <f t="shared" si="31"/>
        <v>0</v>
      </c>
      <c r="S304">
        <v>49.5</v>
      </c>
      <c r="T304">
        <f t="shared" si="32"/>
        <v>64</v>
      </c>
      <c r="U304" s="1">
        <f t="shared" si="33"/>
        <v>4</v>
      </c>
      <c r="V304" t="s">
        <v>1305</v>
      </c>
      <c r="W304" s="4">
        <v>41539</v>
      </c>
      <c r="X304" s="5">
        <v>2013</v>
      </c>
      <c r="Y304" s="5" t="str">
        <f t="shared" si="34"/>
        <v>Week 3Cincinnati2013</v>
      </c>
      <c r="Z304" s="5">
        <f>VLOOKUP(Y304,[1]NFLAttendanceTable!$O$2:$P$353,2,FALSE)</f>
        <v>64633</v>
      </c>
    </row>
    <row r="305" spans="1:26" x14ac:dyDescent="0.2">
      <c r="A305" s="1" t="s">
        <v>724</v>
      </c>
      <c r="B305" s="1" t="s">
        <v>23</v>
      </c>
      <c r="C305" s="1" t="s">
        <v>587</v>
      </c>
      <c r="D305" s="1" t="s">
        <v>191</v>
      </c>
      <c r="E305" s="1" t="s">
        <v>569</v>
      </c>
      <c r="F305" s="1" t="s">
        <v>397</v>
      </c>
      <c r="G305" s="1" t="s">
        <v>390</v>
      </c>
      <c r="H305" s="1" t="s">
        <v>1284</v>
      </c>
      <c r="I305" s="3">
        <v>24</v>
      </c>
      <c r="J305" s="3">
        <v>38</v>
      </c>
      <c r="K305">
        <f>IF(ISNUMBER(SEARCH("x",_xlfn.SINGLE(#REF!))),1,0)</f>
        <v>0</v>
      </c>
      <c r="L305" t="s">
        <v>1284</v>
      </c>
      <c r="M305">
        <f t="shared" si="28"/>
        <v>0</v>
      </c>
      <c r="N305">
        <f t="shared" si="29"/>
        <v>1</v>
      </c>
      <c r="O305">
        <v>10.5</v>
      </c>
      <c r="P305" t="s">
        <v>1294</v>
      </c>
      <c r="Q305">
        <f t="shared" si="30"/>
        <v>1</v>
      </c>
      <c r="R305">
        <f t="shared" si="31"/>
        <v>0</v>
      </c>
      <c r="S305">
        <v>42.5</v>
      </c>
      <c r="T305">
        <f t="shared" si="32"/>
        <v>62</v>
      </c>
      <c r="U305" s="1">
        <f t="shared" si="33"/>
        <v>-14</v>
      </c>
      <c r="V305" t="s">
        <v>1305</v>
      </c>
      <c r="W305" s="4">
        <v>43051</v>
      </c>
      <c r="X305" s="5">
        <v>2017</v>
      </c>
      <c r="Y305" s="5" t="str">
        <f t="shared" si="34"/>
        <v>Week 10Cleveland2017</v>
      </c>
      <c r="Z305" s="5">
        <f>VLOOKUP(Y305,[1]NFLAttendanceTable!$AJ$2:$AK$353,2,FALSE)</f>
        <v>64646</v>
      </c>
    </row>
    <row r="306" spans="1:26" x14ac:dyDescent="0.2">
      <c r="A306" s="1" t="s">
        <v>354</v>
      </c>
      <c r="B306" s="1" t="s">
        <v>20</v>
      </c>
      <c r="C306" s="1" t="s">
        <v>531</v>
      </c>
      <c r="D306" s="1" t="s">
        <v>183</v>
      </c>
      <c r="E306" s="1" t="s">
        <v>38</v>
      </c>
      <c r="F306" s="1" t="s">
        <v>26</v>
      </c>
      <c r="G306" s="1" t="s">
        <v>30</v>
      </c>
      <c r="H306" s="1" t="s">
        <v>1283</v>
      </c>
      <c r="I306" s="3">
        <v>25</v>
      </c>
      <c r="J306" s="3">
        <v>24</v>
      </c>
      <c r="K306">
        <f>IF(ISNUMBER(SEARCH("x",_xlfn.SINGLE(#REF!))),1,0)</f>
        <v>0</v>
      </c>
      <c r="L306" t="s">
        <v>1283</v>
      </c>
      <c r="M306">
        <f t="shared" si="28"/>
        <v>1</v>
      </c>
      <c r="N306">
        <f t="shared" si="29"/>
        <v>0</v>
      </c>
      <c r="O306">
        <v>3</v>
      </c>
      <c r="P306" t="s">
        <v>1294</v>
      </c>
      <c r="Q306">
        <f t="shared" si="30"/>
        <v>1</v>
      </c>
      <c r="R306">
        <f t="shared" si="31"/>
        <v>0</v>
      </c>
      <c r="S306">
        <v>44</v>
      </c>
      <c r="T306">
        <f t="shared" si="32"/>
        <v>49</v>
      </c>
      <c r="U306" s="1">
        <f t="shared" si="33"/>
        <v>1</v>
      </c>
      <c r="V306" t="s">
        <v>1305</v>
      </c>
      <c r="W306" s="4">
        <v>41973</v>
      </c>
      <c r="X306" s="5">
        <v>2014</v>
      </c>
      <c r="Y306" s="5" t="str">
        <f t="shared" si="34"/>
        <v>Week 13Jacksonville2014</v>
      </c>
      <c r="Z306" s="5">
        <f>VLOOKUP(Y306,[1]NFLAttendanceTable!$AS$2:$AT$353,2,FALSE)</f>
        <v>64687</v>
      </c>
    </row>
    <row r="307" spans="1:26" x14ac:dyDescent="0.2">
      <c r="A307" s="1" t="s">
        <v>647</v>
      </c>
      <c r="B307" s="1" t="s">
        <v>113</v>
      </c>
      <c r="C307" s="1" t="s">
        <v>791</v>
      </c>
      <c r="D307" s="1" t="s">
        <v>178</v>
      </c>
      <c r="E307" s="1" t="s">
        <v>106</v>
      </c>
      <c r="F307" s="1" t="s">
        <v>131</v>
      </c>
      <c r="G307" s="1" t="s">
        <v>132</v>
      </c>
      <c r="H307" s="1" t="s">
        <v>1283</v>
      </c>
      <c r="I307" s="3">
        <v>27</v>
      </c>
      <c r="J307" s="3">
        <v>23</v>
      </c>
      <c r="K307">
        <f>IF(ISNUMBER(SEARCH("x",_xlfn.SINGLE(#REF!))),1,0)</f>
        <v>0</v>
      </c>
      <c r="L307" t="s">
        <v>1283</v>
      </c>
      <c r="M307">
        <f t="shared" si="28"/>
        <v>1</v>
      </c>
      <c r="N307">
        <f t="shared" si="29"/>
        <v>0</v>
      </c>
      <c r="O307">
        <v>-3.5</v>
      </c>
      <c r="P307" t="s">
        <v>1294</v>
      </c>
      <c r="Q307">
        <f t="shared" si="30"/>
        <v>1</v>
      </c>
      <c r="R307">
        <f t="shared" si="31"/>
        <v>0</v>
      </c>
      <c r="S307">
        <v>47</v>
      </c>
      <c r="T307">
        <f t="shared" si="32"/>
        <v>50</v>
      </c>
      <c r="U307" s="1">
        <f t="shared" si="33"/>
        <v>4</v>
      </c>
      <c r="V307" t="s">
        <v>1305</v>
      </c>
      <c r="W307" s="4">
        <v>41252</v>
      </c>
      <c r="X307" s="5">
        <v>2012</v>
      </c>
      <c r="Y307" s="5" t="str">
        <f t="shared" si="34"/>
        <v>Week 14Indianapolis2012</v>
      </c>
      <c r="Z307" s="5">
        <f>VLOOKUP(Y307,[1]NFLAttendanceTable!$AV$2:$AW$353,2,FALSE)</f>
        <v>64688</v>
      </c>
    </row>
    <row r="308" spans="1:26" x14ac:dyDescent="0.2">
      <c r="A308" s="1" t="s">
        <v>271</v>
      </c>
      <c r="B308" s="1" t="s">
        <v>210</v>
      </c>
      <c r="C308" s="1" t="s">
        <v>585</v>
      </c>
      <c r="D308" s="1" t="s">
        <v>168</v>
      </c>
      <c r="E308" s="1" t="s">
        <v>108</v>
      </c>
      <c r="F308" s="1" t="s">
        <v>223</v>
      </c>
      <c r="G308" s="1" t="s">
        <v>166</v>
      </c>
      <c r="H308" s="1" t="s">
        <v>1284</v>
      </c>
      <c r="I308" s="3">
        <v>31</v>
      </c>
      <c r="J308" s="3">
        <v>34</v>
      </c>
      <c r="K308">
        <f>IF(ISNUMBER(SEARCH("x",_xlfn.SINGLE(#REF!))),1,0)</f>
        <v>0</v>
      </c>
      <c r="L308" t="s">
        <v>1284</v>
      </c>
      <c r="M308">
        <f t="shared" si="28"/>
        <v>0</v>
      </c>
      <c r="N308">
        <f t="shared" si="29"/>
        <v>1</v>
      </c>
      <c r="O308">
        <v>-4.5</v>
      </c>
      <c r="P308" t="s">
        <v>1294</v>
      </c>
      <c r="Q308">
        <f t="shared" si="30"/>
        <v>1</v>
      </c>
      <c r="R308">
        <f t="shared" si="31"/>
        <v>0</v>
      </c>
      <c r="S308">
        <v>44.5</v>
      </c>
      <c r="T308">
        <f t="shared" si="32"/>
        <v>65</v>
      </c>
      <c r="U308" s="1">
        <f t="shared" si="33"/>
        <v>-3</v>
      </c>
      <c r="V308" t="s">
        <v>1303</v>
      </c>
      <c r="W308" s="4">
        <v>42728</v>
      </c>
      <c r="X308" s="5">
        <v>2016</v>
      </c>
      <c r="Y308" s="5" t="str">
        <f t="shared" si="34"/>
        <v>Week 16Buffalo2016</v>
      </c>
      <c r="Z308" s="5">
        <f>VLOOKUP(Y308,[1]NFLAttendanceTable!$BB$2:$BC$353,2,FALSE)</f>
        <v>64690</v>
      </c>
    </row>
    <row r="309" spans="1:26" x14ac:dyDescent="0.2">
      <c r="A309" s="1" t="s">
        <v>347</v>
      </c>
      <c r="B309" s="1" t="s">
        <v>171</v>
      </c>
      <c r="C309" s="1" t="s">
        <v>74</v>
      </c>
      <c r="D309" s="1" t="s">
        <v>162</v>
      </c>
      <c r="E309" s="1" t="s">
        <v>75</v>
      </c>
      <c r="F309" s="1" t="s">
        <v>252</v>
      </c>
      <c r="G309" s="1" t="s">
        <v>96</v>
      </c>
      <c r="H309" s="1" t="s">
        <v>1284</v>
      </c>
      <c r="I309" s="3">
        <v>17</v>
      </c>
      <c r="J309" s="3">
        <v>27</v>
      </c>
      <c r="K309">
        <f>IF(ISNUMBER(SEARCH("x",_xlfn.SINGLE(#REF!))),1,0)</f>
        <v>0</v>
      </c>
      <c r="L309" t="s">
        <v>1284</v>
      </c>
      <c r="M309">
        <f t="shared" si="28"/>
        <v>0</v>
      </c>
      <c r="N309">
        <f t="shared" si="29"/>
        <v>1</v>
      </c>
      <c r="O309">
        <v>3</v>
      </c>
      <c r="P309" t="s">
        <v>1293</v>
      </c>
      <c r="Q309">
        <f t="shared" si="30"/>
        <v>0</v>
      </c>
      <c r="R309">
        <f t="shared" si="31"/>
        <v>1</v>
      </c>
      <c r="S309">
        <v>49</v>
      </c>
      <c r="T309">
        <f t="shared" si="32"/>
        <v>44</v>
      </c>
      <c r="U309" s="1">
        <f t="shared" si="33"/>
        <v>-10</v>
      </c>
      <c r="V309" t="s">
        <v>1305</v>
      </c>
      <c r="W309" s="4">
        <v>42001</v>
      </c>
      <c r="X309" s="5">
        <v>2014</v>
      </c>
      <c r="Y309" s="5" t="str">
        <f t="shared" si="34"/>
        <v>Week 17Cincinnati2014</v>
      </c>
      <c r="Z309" s="5">
        <f>VLOOKUP(Y309,[1]NFLAttendanceTable!$BE$2:$BF$353,2,FALSE)</f>
        <v>64697</v>
      </c>
    </row>
    <row r="310" spans="1:26" x14ac:dyDescent="0.2">
      <c r="A310" s="1" t="s">
        <v>939</v>
      </c>
      <c r="B310" s="1" t="s">
        <v>306</v>
      </c>
      <c r="C310" s="1" t="s">
        <v>940</v>
      </c>
      <c r="D310" s="1" t="s">
        <v>203</v>
      </c>
      <c r="E310" s="1" t="s">
        <v>643</v>
      </c>
      <c r="F310" s="1" t="s">
        <v>144</v>
      </c>
      <c r="G310" s="1" t="s">
        <v>136</v>
      </c>
      <c r="H310" s="1" t="s">
        <v>1284</v>
      </c>
      <c r="I310" s="3">
        <v>18</v>
      </c>
      <c r="J310" s="3">
        <v>26</v>
      </c>
      <c r="K310">
        <f>IF(ISNUMBER(SEARCH("x",_xlfn.SINGLE(#REF!))),1,0)</f>
        <v>0</v>
      </c>
      <c r="L310" t="s">
        <v>1283</v>
      </c>
      <c r="M310">
        <f t="shared" si="28"/>
        <v>1</v>
      </c>
      <c r="N310">
        <f t="shared" si="29"/>
        <v>0</v>
      </c>
      <c r="O310">
        <v>10</v>
      </c>
      <c r="P310" t="s">
        <v>1293</v>
      </c>
      <c r="Q310">
        <f t="shared" si="30"/>
        <v>0</v>
      </c>
      <c r="R310">
        <f t="shared" si="31"/>
        <v>1</v>
      </c>
      <c r="S310">
        <v>49.5</v>
      </c>
      <c r="T310">
        <f t="shared" si="32"/>
        <v>44</v>
      </c>
      <c r="U310" s="1">
        <f t="shared" si="33"/>
        <v>-8</v>
      </c>
      <c r="V310" t="s">
        <v>1304</v>
      </c>
      <c r="W310" s="4">
        <v>42303</v>
      </c>
      <c r="X310" s="5">
        <v>2015</v>
      </c>
      <c r="Y310" s="5" t="str">
        <f t="shared" si="34"/>
        <v>Week 7Baltimore2015</v>
      </c>
      <c r="Z310" s="5">
        <f>VLOOKUP(Y310,[1]NFLAttendanceTable!$AA$2:$AB$353,2,FALSE)</f>
        <v>64722</v>
      </c>
    </row>
    <row r="311" spans="1:26" x14ac:dyDescent="0.2">
      <c r="A311" s="1" t="s">
        <v>695</v>
      </c>
      <c r="B311" s="1" t="s">
        <v>171</v>
      </c>
      <c r="C311" s="1" t="s">
        <v>623</v>
      </c>
      <c r="D311" s="1" t="s">
        <v>212</v>
      </c>
      <c r="E311" s="1" t="s">
        <v>344</v>
      </c>
      <c r="F311" s="1" t="s">
        <v>547</v>
      </c>
      <c r="G311" s="1" t="s">
        <v>136</v>
      </c>
      <c r="H311" s="1" t="s">
        <v>1283</v>
      </c>
      <c r="I311" s="3">
        <v>17</v>
      </c>
      <c r="J311" s="3">
        <v>14</v>
      </c>
      <c r="K311">
        <f>IF(ISNUMBER(SEARCH("x",_xlfn.SINGLE(#REF!))),1,0)</f>
        <v>0</v>
      </c>
      <c r="L311" t="s">
        <v>1283</v>
      </c>
      <c r="M311">
        <f t="shared" si="28"/>
        <v>1</v>
      </c>
      <c r="N311">
        <f t="shared" si="29"/>
        <v>0</v>
      </c>
      <c r="O311">
        <v>2</v>
      </c>
      <c r="P311" t="s">
        <v>1293</v>
      </c>
      <c r="Q311">
        <f t="shared" si="30"/>
        <v>0</v>
      </c>
      <c r="R311">
        <f t="shared" si="31"/>
        <v>1</v>
      </c>
      <c r="S311">
        <v>34.5</v>
      </c>
      <c r="T311">
        <f t="shared" si="32"/>
        <v>31</v>
      </c>
      <c r="U311" s="1">
        <f t="shared" si="33"/>
        <v>3</v>
      </c>
      <c r="V311" t="s">
        <v>1305</v>
      </c>
      <c r="W311" s="4">
        <v>40454</v>
      </c>
      <c r="X311" s="5">
        <v>2010</v>
      </c>
      <c r="Y311" s="5" t="str">
        <f t="shared" si="34"/>
        <v>Week 4Baltimore2010</v>
      </c>
      <c r="Z311" s="5">
        <f>VLOOKUP(Y311,[1]NFLAttendanceTable!$R$2:$S$353,2,FALSE)</f>
        <v>64729</v>
      </c>
    </row>
    <row r="312" spans="1:26" x14ac:dyDescent="0.2">
      <c r="A312" s="1" t="s">
        <v>944</v>
      </c>
      <c r="B312" s="1" t="s">
        <v>23</v>
      </c>
      <c r="C312" s="1" t="s">
        <v>945</v>
      </c>
      <c r="D312" s="1" t="s">
        <v>173</v>
      </c>
      <c r="E312" s="1" t="s">
        <v>481</v>
      </c>
      <c r="F312" s="1" t="s">
        <v>252</v>
      </c>
      <c r="G312" s="1" t="s">
        <v>136</v>
      </c>
      <c r="H312" s="1" t="s">
        <v>1283</v>
      </c>
      <c r="I312" s="3">
        <v>18</v>
      </c>
      <c r="J312" s="3">
        <v>16</v>
      </c>
      <c r="K312">
        <f>IF(ISNUMBER(SEARCH("x",_xlfn.SINGLE(#REF!))),1,0)</f>
        <v>0</v>
      </c>
      <c r="L312" t="s">
        <v>1283</v>
      </c>
      <c r="M312">
        <f t="shared" si="28"/>
        <v>1</v>
      </c>
      <c r="N312">
        <f t="shared" si="29"/>
        <v>0</v>
      </c>
      <c r="O312">
        <v>4.5</v>
      </c>
      <c r="P312" t="s">
        <v>1293</v>
      </c>
      <c r="Q312">
        <f t="shared" si="30"/>
        <v>0</v>
      </c>
      <c r="R312">
        <f t="shared" si="31"/>
        <v>1</v>
      </c>
      <c r="S312">
        <v>49</v>
      </c>
      <c r="T312">
        <f t="shared" si="32"/>
        <v>34</v>
      </c>
      <c r="U312" s="1">
        <f t="shared" si="33"/>
        <v>2</v>
      </c>
      <c r="V312" t="s">
        <v>1304</v>
      </c>
      <c r="W312" s="4">
        <v>41624</v>
      </c>
      <c r="X312" s="5">
        <v>2013</v>
      </c>
      <c r="Y312" s="5" t="str">
        <f t="shared" si="34"/>
        <v>Week 15Baltimore2013</v>
      </c>
      <c r="Z312" s="5">
        <f>VLOOKUP(Y312,[1]NFLAttendanceTable!$AY$2:$AZ$353,2,FALSE)</f>
        <v>64742</v>
      </c>
    </row>
    <row r="313" spans="1:26" ht="34" x14ac:dyDescent="0.2">
      <c r="A313" s="1" t="s">
        <v>876</v>
      </c>
      <c r="B313" s="1" t="s">
        <v>171</v>
      </c>
      <c r="C313" s="1" t="s">
        <v>703</v>
      </c>
      <c r="D313" s="1" t="s">
        <v>199</v>
      </c>
      <c r="E313" s="1" t="s">
        <v>25</v>
      </c>
      <c r="F313" s="1" t="s">
        <v>252</v>
      </c>
      <c r="G313" s="1" t="s">
        <v>96</v>
      </c>
      <c r="H313" s="1" t="s">
        <v>1283</v>
      </c>
      <c r="I313" s="3">
        <v>16</v>
      </c>
      <c r="J313" s="3">
        <v>10</v>
      </c>
      <c r="K313">
        <f>IF(ISNUMBER(SEARCH("x",_xlfn.SINGLE(#REF!))),1,0)</f>
        <v>0</v>
      </c>
      <c r="L313" t="s">
        <v>1283</v>
      </c>
      <c r="M313">
        <f t="shared" si="28"/>
        <v>1</v>
      </c>
      <c r="N313">
        <f t="shared" si="29"/>
        <v>0</v>
      </c>
      <c r="O313" s="2" t="s">
        <v>1281</v>
      </c>
      <c r="P313" t="s">
        <v>1293</v>
      </c>
      <c r="Q313">
        <f t="shared" si="30"/>
        <v>0</v>
      </c>
      <c r="R313">
        <f t="shared" si="31"/>
        <v>1</v>
      </c>
      <c r="S313">
        <v>49</v>
      </c>
      <c r="T313">
        <f t="shared" si="32"/>
        <v>26</v>
      </c>
      <c r="U313" s="1">
        <f t="shared" si="33"/>
        <v>6</v>
      </c>
      <c r="V313" t="s">
        <v>1305</v>
      </c>
      <c r="W313" s="4">
        <v>42309</v>
      </c>
      <c r="X313" s="5">
        <v>2015</v>
      </c>
      <c r="Y313" s="5" t="str">
        <f t="shared" si="34"/>
        <v>Week 8Cincinnati2015</v>
      </c>
      <c r="Z313" s="5">
        <f>VLOOKUP(Y313,[1]NFLAttendanceTable!$AD$2:$AE$353,2,FALSE)</f>
        <v>64750</v>
      </c>
    </row>
    <row r="314" spans="1:26" x14ac:dyDescent="0.2">
      <c r="A314" s="1" t="s">
        <v>624</v>
      </c>
      <c r="B314" s="1" t="s">
        <v>113</v>
      </c>
      <c r="C314" s="1" t="s">
        <v>1056</v>
      </c>
      <c r="D314" s="1" t="s">
        <v>212</v>
      </c>
      <c r="E314" s="1" t="s">
        <v>141</v>
      </c>
      <c r="F314" s="1" t="s">
        <v>314</v>
      </c>
      <c r="G314" s="1" t="s">
        <v>132</v>
      </c>
      <c r="H314" s="1" t="s">
        <v>1283</v>
      </c>
      <c r="I314" s="3">
        <v>41</v>
      </c>
      <c r="J314" s="3">
        <v>17</v>
      </c>
      <c r="K314">
        <f>IF(ISNUMBER(SEARCH("x",_xlfn.SINGLE(#REF!))),1,0)</f>
        <v>0</v>
      </c>
      <c r="L314" t="s">
        <v>1283</v>
      </c>
      <c r="M314">
        <f t="shared" si="28"/>
        <v>1</v>
      </c>
      <c r="N314">
        <f t="shared" si="29"/>
        <v>0</v>
      </c>
      <c r="O314">
        <v>-7.5</v>
      </c>
      <c r="P314" t="s">
        <v>1294</v>
      </c>
      <c r="Q314">
        <f t="shared" si="30"/>
        <v>1</v>
      </c>
      <c r="R314">
        <f t="shared" si="31"/>
        <v>0</v>
      </c>
      <c r="S314">
        <v>45.5</v>
      </c>
      <c r="T314">
        <f t="shared" si="32"/>
        <v>58</v>
      </c>
      <c r="U314" s="1">
        <f t="shared" si="33"/>
        <v>24</v>
      </c>
      <c r="V314" t="s">
        <v>1305</v>
      </c>
      <c r="W314" s="4">
        <v>41910</v>
      </c>
      <c r="X314" s="5">
        <v>2014</v>
      </c>
      <c r="Y314" s="5" t="str">
        <f t="shared" si="34"/>
        <v>Week 4Indianapolis2014</v>
      </c>
      <c r="Z314" s="5">
        <f>VLOOKUP(Y314,[1]NFLAttendanceTable!$R$2:$S$353,2,FALSE)</f>
        <v>64757</v>
      </c>
    </row>
    <row r="315" spans="1:26" x14ac:dyDescent="0.2">
      <c r="A315" s="1" t="s">
        <v>576</v>
      </c>
      <c r="B315" s="1" t="s">
        <v>253</v>
      </c>
      <c r="C315" s="1" t="s">
        <v>1056</v>
      </c>
      <c r="D315" s="1" t="s">
        <v>207</v>
      </c>
      <c r="E315" s="1" t="s">
        <v>106</v>
      </c>
      <c r="F315" s="1" t="s">
        <v>117</v>
      </c>
      <c r="G315" s="1" t="s">
        <v>118</v>
      </c>
      <c r="H315" s="1" t="s">
        <v>1283</v>
      </c>
      <c r="I315" s="3">
        <v>41</v>
      </c>
      <c r="J315" s="3">
        <v>17</v>
      </c>
      <c r="K315">
        <f>IF(ISNUMBER(SEARCH("x",_xlfn.SINGLE(#REF!))),1,0)</f>
        <v>0</v>
      </c>
      <c r="L315" t="s">
        <v>1283</v>
      </c>
      <c r="M315">
        <f t="shared" si="28"/>
        <v>1</v>
      </c>
      <c r="N315">
        <f t="shared" si="29"/>
        <v>0</v>
      </c>
      <c r="O315">
        <v>-3.5</v>
      </c>
      <c r="P315" t="s">
        <v>1294</v>
      </c>
      <c r="Q315">
        <f t="shared" si="30"/>
        <v>1</v>
      </c>
      <c r="R315">
        <f t="shared" si="31"/>
        <v>0</v>
      </c>
      <c r="S315">
        <v>57</v>
      </c>
      <c r="T315">
        <f t="shared" si="32"/>
        <v>58</v>
      </c>
      <c r="U315" s="1">
        <f t="shared" si="33"/>
        <v>24</v>
      </c>
      <c r="V315" t="s">
        <v>1305</v>
      </c>
      <c r="W315" s="4">
        <v>43380</v>
      </c>
      <c r="X315" s="5">
        <v>2018</v>
      </c>
      <c r="Y315" s="5" t="str">
        <f t="shared" si="34"/>
        <v>Week 5Pittsburgh2018</v>
      </c>
      <c r="Z315" s="5">
        <f>VLOOKUP(Y315,[1]NFLAttendanceTable!$U$2:$V$353,2,FALSE)</f>
        <v>64781</v>
      </c>
    </row>
    <row r="316" spans="1:26" x14ac:dyDescent="0.2">
      <c r="A316" s="1" t="s">
        <v>455</v>
      </c>
      <c r="B316" s="1" t="s">
        <v>171</v>
      </c>
      <c r="C316" s="1" t="s">
        <v>149</v>
      </c>
      <c r="D316" s="1" t="s">
        <v>194</v>
      </c>
      <c r="E316" s="1" t="s">
        <v>69</v>
      </c>
      <c r="F316" s="1" t="s">
        <v>29</v>
      </c>
      <c r="G316" s="1" t="s">
        <v>136</v>
      </c>
      <c r="H316" s="1" t="s">
        <v>1283</v>
      </c>
      <c r="I316" s="3">
        <v>23</v>
      </c>
      <c r="J316" s="3">
        <v>20</v>
      </c>
      <c r="K316">
        <f>IF(ISNUMBER(SEARCH("x",_xlfn.SINGLE(#REF!))),1,0)</f>
        <v>0</v>
      </c>
      <c r="L316" t="s">
        <v>1283</v>
      </c>
      <c r="M316">
        <f t="shared" si="28"/>
        <v>1</v>
      </c>
      <c r="N316">
        <f t="shared" si="29"/>
        <v>0</v>
      </c>
      <c r="O316">
        <v>3.5</v>
      </c>
      <c r="P316" t="s">
        <v>1294</v>
      </c>
      <c r="Q316">
        <f t="shared" si="30"/>
        <v>1</v>
      </c>
      <c r="R316">
        <f t="shared" si="31"/>
        <v>0</v>
      </c>
      <c r="S316">
        <v>41.5</v>
      </c>
      <c r="T316">
        <f t="shared" si="32"/>
        <v>43</v>
      </c>
      <c r="U316" s="1">
        <f t="shared" si="33"/>
        <v>3</v>
      </c>
      <c r="V316" t="s">
        <v>1305</v>
      </c>
      <c r="W316" s="4">
        <v>40853</v>
      </c>
      <c r="X316" s="5">
        <v>2011</v>
      </c>
      <c r="Y316" s="5" t="str">
        <f t="shared" si="34"/>
        <v>Week 9Baltimore2011</v>
      </c>
      <c r="Z316" s="5">
        <f>VLOOKUP(Y316,[1]NFLAttendanceTable!$AG$2:$AH$353,2,FALSE)</f>
        <v>64851</v>
      </c>
    </row>
    <row r="317" spans="1:26" x14ac:dyDescent="0.2">
      <c r="A317" s="1" t="s">
        <v>305</v>
      </c>
      <c r="B317" s="1" t="s">
        <v>306</v>
      </c>
      <c r="C317" s="1" t="s">
        <v>307</v>
      </c>
      <c r="D317" s="1" t="s">
        <v>225</v>
      </c>
      <c r="E317" s="1" t="s">
        <v>308</v>
      </c>
      <c r="F317" s="1" t="s">
        <v>39</v>
      </c>
      <c r="G317" s="1" t="s">
        <v>10</v>
      </c>
      <c r="H317" s="1" t="s">
        <v>1283</v>
      </c>
      <c r="I317" s="3">
        <v>23</v>
      </c>
      <c r="J317" s="3">
        <v>21</v>
      </c>
      <c r="K317">
        <f>IF(ISNUMBER(SEARCH("x",_xlfn.SINGLE(#REF!))),1,0)</f>
        <v>0</v>
      </c>
      <c r="L317" t="s">
        <v>1283</v>
      </c>
      <c r="M317">
        <f t="shared" si="28"/>
        <v>1</v>
      </c>
      <c r="N317">
        <f t="shared" si="29"/>
        <v>0</v>
      </c>
      <c r="O317">
        <v>9</v>
      </c>
      <c r="P317" t="s">
        <v>1293</v>
      </c>
      <c r="Q317">
        <f t="shared" si="30"/>
        <v>0</v>
      </c>
      <c r="R317">
        <f t="shared" si="31"/>
        <v>1</v>
      </c>
      <c r="S317">
        <v>44.5</v>
      </c>
      <c r="T317">
        <f t="shared" si="32"/>
        <v>44</v>
      </c>
      <c r="U317" s="1">
        <f t="shared" si="33"/>
        <v>2</v>
      </c>
      <c r="V317" t="s">
        <v>1305</v>
      </c>
      <c r="W317" s="4">
        <v>42624</v>
      </c>
      <c r="X317" s="5">
        <v>2016</v>
      </c>
      <c r="Y317" s="5" t="str">
        <f t="shared" si="34"/>
        <v>Week 1New England2016</v>
      </c>
      <c r="Z317" s="5">
        <f>VLOOKUP(Y317,[1]NFLAttendanceTable!$I$2:$J$353,2,FALSE)</f>
        <v>64864</v>
      </c>
    </row>
    <row r="318" spans="1:26" x14ac:dyDescent="0.2">
      <c r="A318" s="1" t="s">
        <v>340</v>
      </c>
      <c r="B318" s="1" t="s">
        <v>176</v>
      </c>
      <c r="C318" s="1" t="s">
        <v>491</v>
      </c>
      <c r="D318" s="1" t="s">
        <v>216</v>
      </c>
      <c r="E318" s="1" t="s">
        <v>47</v>
      </c>
      <c r="F318" s="1" t="s">
        <v>159</v>
      </c>
      <c r="G318" s="1" t="s">
        <v>166</v>
      </c>
      <c r="H318" s="1" t="s">
        <v>1283</v>
      </c>
      <c r="I318" s="3">
        <v>41</v>
      </c>
      <c r="J318" s="3">
        <v>14</v>
      </c>
      <c r="K318">
        <f>IF(ISNUMBER(SEARCH("x",_xlfn.SINGLE(#REF!))),1,0)</f>
        <v>0</v>
      </c>
      <c r="L318" t="s">
        <v>1283</v>
      </c>
      <c r="M318">
        <f t="shared" si="28"/>
        <v>1</v>
      </c>
      <c r="N318">
        <f t="shared" si="29"/>
        <v>0</v>
      </c>
      <c r="O318">
        <v>1.5</v>
      </c>
      <c r="P318" t="s">
        <v>1294</v>
      </c>
      <c r="Q318">
        <f t="shared" si="30"/>
        <v>1</v>
      </c>
      <c r="R318">
        <f t="shared" si="31"/>
        <v>0</v>
      </c>
      <c r="S318">
        <v>43.5</v>
      </c>
      <c r="T318">
        <f t="shared" si="32"/>
        <v>55</v>
      </c>
      <c r="U318" s="1">
        <f t="shared" si="33"/>
        <v>27</v>
      </c>
      <c r="V318" t="s">
        <v>1305</v>
      </c>
      <c r="W318" s="4">
        <v>42274</v>
      </c>
      <c r="X318" s="5">
        <v>2015</v>
      </c>
      <c r="Y318" s="5" t="str">
        <f t="shared" si="34"/>
        <v>Week 3Buffalo2015</v>
      </c>
      <c r="Z318" s="5">
        <f>VLOOKUP(Y318,[1]NFLAttendanceTable!$O$2:$P$353,2,FALSE)</f>
        <v>64869</v>
      </c>
    </row>
    <row r="319" spans="1:26" x14ac:dyDescent="0.2">
      <c r="A319" s="1" t="s">
        <v>669</v>
      </c>
      <c r="B319" s="1" t="s">
        <v>88</v>
      </c>
      <c r="C319" s="1" t="s">
        <v>1029</v>
      </c>
      <c r="D319" s="1" t="s">
        <v>191</v>
      </c>
      <c r="E319" s="1" t="s">
        <v>21</v>
      </c>
      <c r="F319" s="1" t="s">
        <v>98</v>
      </c>
      <c r="G319" s="1" t="s">
        <v>390</v>
      </c>
      <c r="H319" s="1" t="s">
        <v>1284</v>
      </c>
      <c r="I319" s="3">
        <v>12</v>
      </c>
      <c r="J319" s="3">
        <v>13</v>
      </c>
      <c r="K319">
        <f>IF(ISNUMBER(SEARCH("x",_xlfn.SINGLE(#REF!))),1,0)</f>
        <v>0</v>
      </c>
      <c r="L319" t="s">
        <v>1284</v>
      </c>
      <c r="M319">
        <f t="shared" si="28"/>
        <v>0</v>
      </c>
      <c r="N319">
        <f t="shared" si="29"/>
        <v>1</v>
      </c>
      <c r="O319">
        <v>-2.5</v>
      </c>
      <c r="P319" t="s">
        <v>1293</v>
      </c>
      <c r="Q319">
        <f t="shared" si="30"/>
        <v>0</v>
      </c>
      <c r="R319">
        <f t="shared" si="31"/>
        <v>1</v>
      </c>
      <c r="S319">
        <v>36.5</v>
      </c>
      <c r="T319">
        <f t="shared" si="32"/>
        <v>25</v>
      </c>
      <c r="U319" s="1">
        <f t="shared" si="33"/>
        <v>-1</v>
      </c>
      <c r="V319" t="s">
        <v>1305</v>
      </c>
      <c r="W319" s="4">
        <v>40860</v>
      </c>
      <c r="X319" s="5">
        <v>2011</v>
      </c>
      <c r="Y319" s="5" t="str">
        <f t="shared" si="34"/>
        <v>Week 10Cleveland2011</v>
      </c>
      <c r="Z319" s="5">
        <f>VLOOKUP(Y319,[1]NFLAttendanceTable!$AJ$2:$AK$353,2,FALSE)</f>
        <v>64900</v>
      </c>
    </row>
    <row r="320" spans="1:26" x14ac:dyDescent="0.2">
      <c r="A320" s="1" t="s">
        <v>519</v>
      </c>
      <c r="B320" s="1" t="s">
        <v>40</v>
      </c>
      <c r="C320" s="1" t="s">
        <v>152</v>
      </c>
      <c r="D320" s="1" t="s">
        <v>203</v>
      </c>
      <c r="E320" s="1" t="s">
        <v>370</v>
      </c>
      <c r="F320" s="1" t="s">
        <v>397</v>
      </c>
      <c r="G320" s="1" t="s">
        <v>96</v>
      </c>
      <c r="H320" s="1" t="s">
        <v>1283</v>
      </c>
      <c r="I320" s="3">
        <v>45</v>
      </c>
      <c r="J320" s="3">
        <v>10</v>
      </c>
      <c r="K320">
        <f>IF(ISNUMBER(SEARCH("x",_xlfn.SINGLE(#REF!))),1,0)</f>
        <v>0</v>
      </c>
      <c r="L320" t="s">
        <v>1283</v>
      </c>
      <c r="M320">
        <f t="shared" si="28"/>
        <v>1</v>
      </c>
      <c r="N320">
        <f t="shared" si="29"/>
        <v>0</v>
      </c>
      <c r="O320">
        <v>1</v>
      </c>
      <c r="P320" t="s">
        <v>1294</v>
      </c>
      <c r="Q320">
        <f t="shared" si="30"/>
        <v>1</v>
      </c>
      <c r="R320">
        <f t="shared" si="31"/>
        <v>0</v>
      </c>
      <c r="S320">
        <v>42.5</v>
      </c>
      <c r="T320">
        <f t="shared" si="32"/>
        <v>55</v>
      </c>
      <c r="U320" s="1">
        <f t="shared" si="33"/>
        <v>35</v>
      </c>
      <c r="V320" t="s">
        <v>1305</v>
      </c>
      <c r="W320" s="4">
        <v>40111</v>
      </c>
      <c r="X320" s="5">
        <v>2009</v>
      </c>
      <c r="Y320" s="5" t="str">
        <f t="shared" si="34"/>
        <v>Week 7Cincinnati2009</v>
      </c>
      <c r="Z320" s="5">
        <f>VLOOKUP(Y320,[1]NFLAttendanceTable!$AA$2:$AB$353,2,FALSE)</f>
        <v>64900</v>
      </c>
    </row>
    <row r="321" spans="1:26" x14ac:dyDescent="0.2">
      <c r="A321" s="1" t="s">
        <v>647</v>
      </c>
      <c r="B321" s="1" t="s">
        <v>72</v>
      </c>
      <c r="C321" s="1" t="s">
        <v>307</v>
      </c>
      <c r="D321" s="1" t="s">
        <v>178</v>
      </c>
      <c r="E321" s="1" t="s">
        <v>559</v>
      </c>
      <c r="F321" s="1" t="s">
        <v>297</v>
      </c>
      <c r="G321" s="1" t="s">
        <v>14</v>
      </c>
      <c r="H321" s="1" t="s">
        <v>1283</v>
      </c>
      <c r="I321" s="3">
        <v>23</v>
      </c>
      <c r="J321" s="3">
        <v>21</v>
      </c>
      <c r="K321">
        <f>IF(ISNUMBER(SEARCH("x",_xlfn.SINGLE(#REF!))),1,0)</f>
        <v>0</v>
      </c>
      <c r="L321" t="s">
        <v>1283</v>
      </c>
      <c r="M321">
        <f t="shared" si="28"/>
        <v>1</v>
      </c>
      <c r="N321">
        <f t="shared" si="29"/>
        <v>0</v>
      </c>
      <c r="O321">
        <v>8</v>
      </c>
      <c r="P321" t="s">
        <v>1293</v>
      </c>
      <c r="Q321">
        <f t="shared" si="30"/>
        <v>0</v>
      </c>
      <c r="R321">
        <f t="shared" si="31"/>
        <v>1</v>
      </c>
      <c r="S321">
        <v>47.5</v>
      </c>
      <c r="T321">
        <f t="shared" si="32"/>
        <v>44</v>
      </c>
      <c r="U321" s="1">
        <f t="shared" si="33"/>
        <v>2</v>
      </c>
      <c r="V321" t="s">
        <v>1305</v>
      </c>
      <c r="W321" s="4">
        <v>41252</v>
      </c>
      <c r="X321" s="5">
        <v>2012</v>
      </c>
      <c r="Y321" s="5" t="str">
        <f t="shared" si="34"/>
        <v>Week 14Philadelphia2012</v>
      </c>
      <c r="Z321" s="5">
        <f>VLOOKUP(Y321,[1]NFLAttendanceTable!$AV$2:$AW$353,2,FALSE)</f>
        <v>64941</v>
      </c>
    </row>
    <row r="322" spans="1:26" x14ac:dyDescent="0.2">
      <c r="A322" s="1" t="s">
        <v>478</v>
      </c>
      <c r="B322" s="1" t="s">
        <v>375</v>
      </c>
      <c r="C322" s="1" t="s">
        <v>1081</v>
      </c>
      <c r="D322" s="1" t="s">
        <v>248</v>
      </c>
      <c r="E322" s="1" t="s">
        <v>471</v>
      </c>
      <c r="F322" s="1" t="s">
        <v>54</v>
      </c>
      <c r="G322" s="1" t="s">
        <v>118</v>
      </c>
      <c r="H322" s="1" t="s">
        <v>1283</v>
      </c>
      <c r="I322" s="3">
        <v>35</v>
      </c>
      <c r="J322" s="3">
        <v>3</v>
      </c>
      <c r="K322">
        <f>IF(ISNUMBER(SEARCH("x",_xlfn.SINGLE(#REF!))),1,0)</f>
        <v>0</v>
      </c>
      <c r="L322" t="s">
        <v>1283</v>
      </c>
      <c r="M322">
        <f t="shared" ref="M322:M385" si="35">IF(ISNUMBER(SEARCH("W",L:L)),1,0)</f>
        <v>1</v>
      </c>
      <c r="N322">
        <f t="shared" ref="N322:N385" si="36">IF(ISNUMBER(SEARCH("L",L:L)),1,0)</f>
        <v>0</v>
      </c>
      <c r="O322">
        <v>-9</v>
      </c>
      <c r="P322" t="s">
        <v>1293</v>
      </c>
      <c r="Q322">
        <f t="shared" ref="Q322:Q385" si="37">IF(ISNUMBER(SEARCH("O",P:P)),1,0)</f>
        <v>0</v>
      </c>
      <c r="R322">
        <f t="shared" ref="R322:R385" si="38">IF(ISNUMBER(SEARCH("U",P:P)),1,0)</f>
        <v>1</v>
      </c>
      <c r="S322">
        <v>41</v>
      </c>
      <c r="T322">
        <f t="shared" ref="T322:T385" si="39">I322+J322</f>
        <v>38</v>
      </c>
      <c r="U322" s="1">
        <f t="shared" ref="U322:U385" si="40">(I:I)-(J:J)</f>
        <v>32</v>
      </c>
      <c r="V322" t="s">
        <v>1305</v>
      </c>
      <c r="W322" s="4">
        <v>40503</v>
      </c>
      <c r="X322" s="5">
        <v>2010</v>
      </c>
      <c r="Y322" s="5" t="str">
        <f t="shared" ref="Y322:Y385" si="41">CONCATENATE(D322,G322,X322)</f>
        <v>Week 11Pittsburgh2010</v>
      </c>
      <c r="Z322" s="5">
        <f>VLOOKUP(Y322,[1]NFLAttendanceTable!$AM$2:$AN$353,2,FALSE)</f>
        <v>64987</v>
      </c>
    </row>
    <row r="323" spans="1:26" x14ac:dyDescent="0.2">
      <c r="A323" s="1" t="s">
        <v>727</v>
      </c>
      <c r="B323" s="1" t="s">
        <v>154</v>
      </c>
      <c r="C323" s="1" t="s">
        <v>479</v>
      </c>
      <c r="D323" s="1" t="s">
        <v>203</v>
      </c>
      <c r="E323" s="1" t="s">
        <v>489</v>
      </c>
      <c r="F323" s="1" t="s">
        <v>70</v>
      </c>
      <c r="G323" s="1" t="s">
        <v>210</v>
      </c>
      <c r="H323" s="1" t="s">
        <v>1283</v>
      </c>
      <c r="I323" s="3">
        <v>31</v>
      </c>
      <c r="J323" s="3">
        <v>28</v>
      </c>
      <c r="K323">
        <f>IF(ISNUMBER(SEARCH("x",_xlfn.SINGLE(#REF!))),1,0)</f>
        <v>0</v>
      </c>
      <c r="L323" t="s">
        <v>1289</v>
      </c>
      <c r="M323">
        <f t="shared" si="35"/>
        <v>0</v>
      </c>
      <c r="N323">
        <f t="shared" si="36"/>
        <v>0</v>
      </c>
      <c r="O323">
        <v>-3</v>
      </c>
      <c r="P323" t="s">
        <v>1294</v>
      </c>
      <c r="Q323">
        <f t="shared" si="37"/>
        <v>1</v>
      </c>
      <c r="R323">
        <f t="shared" si="38"/>
        <v>0</v>
      </c>
      <c r="S323">
        <v>40</v>
      </c>
      <c r="T323">
        <f t="shared" si="39"/>
        <v>59</v>
      </c>
      <c r="U323" s="1">
        <f t="shared" si="40"/>
        <v>3</v>
      </c>
      <c r="V323" t="s">
        <v>1305</v>
      </c>
      <c r="W323" s="4">
        <v>43030</v>
      </c>
      <c r="X323" s="5">
        <v>2017</v>
      </c>
      <c r="Y323" s="5" t="str">
        <f t="shared" si="41"/>
        <v>Week 7Miami2017</v>
      </c>
      <c r="Z323" s="5">
        <f>VLOOKUP(Y323,[1]NFLAttendanceTable!$AA$2:$AB$353,2,FALSE)</f>
        <v>65025</v>
      </c>
    </row>
    <row r="324" spans="1:26" x14ac:dyDescent="0.2">
      <c r="A324" s="1" t="s">
        <v>470</v>
      </c>
      <c r="B324" s="1" t="s">
        <v>294</v>
      </c>
      <c r="C324" s="1" t="s">
        <v>507</v>
      </c>
      <c r="D324" s="1" t="s">
        <v>168</v>
      </c>
      <c r="E324" s="1" t="s">
        <v>106</v>
      </c>
      <c r="F324" s="1" t="s">
        <v>81</v>
      </c>
      <c r="G324" s="1" t="s">
        <v>136</v>
      </c>
      <c r="H324" s="1" t="s">
        <v>1283</v>
      </c>
      <c r="I324" s="3">
        <v>20</v>
      </c>
      <c r="J324" s="3">
        <v>10</v>
      </c>
      <c r="K324">
        <f>IF(ISNUMBER(SEARCH("x",_xlfn.SINGLE(#REF!))),1,0)</f>
        <v>0</v>
      </c>
      <c r="L324" t="s">
        <v>1283</v>
      </c>
      <c r="M324">
        <f t="shared" si="35"/>
        <v>1</v>
      </c>
      <c r="N324">
        <f t="shared" si="36"/>
        <v>0</v>
      </c>
      <c r="O324">
        <v>-3.5</v>
      </c>
      <c r="P324" t="s">
        <v>1293</v>
      </c>
      <c r="Q324">
        <f t="shared" si="37"/>
        <v>0</v>
      </c>
      <c r="R324">
        <f t="shared" si="38"/>
        <v>1</v>
      </c>
      <c r="S324">
        <v>39.5</v>
      </c>
      <c r="T324">
        <f t="shared" si="39"/>
        <v>30</v>
      </c>
      <c r="U324" s="1">
        <f t="shared" si="40"/>
        <v>10</v>
      </c>
      <c r="V324" t="s">
        <v>1305</v>
      </c>
      <c r="W324" s="4">
        <v>40538</v>
      </c>
      <c r="X324" s="5">
        <v>2010</v>
      </c>
      <c r="Y324" s="5" t="str">
        <f t="shared" si="41"/>
        <v>Week 16Baltimore2010</v>
      </c>
      <c r="Z324" s="5">
        <f>VLOOKUP(Y324,[1]NFLAttendanceTable!$BB$2:$BC$353,2,FALSE)</f>
        <v>65028</v>
      </c>
    </row>
    <row r="325" spans="1:26" x14ac:dyDescent="0.2">
      <c r="A325" s="1" t="s">
        <v>290</v>
      </c>
      <c r="B325" s="1" t="s">
        <v>390</v>
      </c>
      <c r="C325" s="1" t="s">
        <v>193</v>
      </c>
      <c r="D325" s="1" t="s">
        <v>203</v>
      </c>
      <c r="E325" s="1" t="s">
        <v>232</v>
      </c>
      <c r="F325" s="1" t="s">
        <v>60</v>
      </c>
      <c r="G325" s="1" t="s">
        <v>96</v>
      </c>
      <c r="H325" s="1" t="s">
        <v>1283</v>
      </c>
      <c r="I325" s="3">
        <v>31</v>
      </c>
      <c r="J325" s="3">
        <v>17</v>
      </c>
      <c r="K325">
        <f>IF(ISNUMBER(SEARCH("x",_xlfn.SINGLE(#REF!))),1,0)</f>
        <v>0</v>
      </c>
      <c r="L325" t="s">
        <v>1283</v>
      </c>
      <c r="M325">
        <f t="shared" si="35"/>
        <v>1</v>
      </c>
      <c r="N325">
        <f t="shared" si="36"/>
        <v>0</v>
      </c>
      <c r="O325">
        <v>-11</v>
      </c>
      <c r="P325" t="s">
        <v>1294</v>
      </c>
      <c r="Q325">
        <f t="shared" si="37"/>
        <v>1</v>
      </c>
      <c r="R325">
        <f t="shared" si="38"/>
        <v>0</v>
      </c>
      <c r="S325">
        <v>46.5</v>
      </c>
      <c r="T325">
        <f t="shared" si="39"/>
        <v>48</v>
      </c>
      <c r="U325" s="1">
        <f t="shared" si="40"/>
        <v>14</v>
      </c>
      <c r="V325" t="s">
        <v>1305</v>
      </c>
      <c r="W325" s="4">
        <v>42666</v>
      </c>
      <c r="X325" s="5">
        <v>2016</v>
      </c>
      <c r="Y325" s="5" t="str">
        <f t="shared" si="41"/>
        <v>Week 7Cincinnati2016</v>
      </c>
      <c r="Z325" s="5">
        <f>VLOOKUP(Y325,[1]NFLAttendanceTable!$AA$2:$AB$353,2,FALSE)</f>
        <v>65047</v>
      </c>
    </row>
    <row r="326" spans="1:26" x14ac:dyDescent="0.2">
      <c r="A326" s="1" t="s">
        <v>273</v>
      </c>
      <c r="B326" s="1" t="s">
        <v>306</v>
      </c>
      <c r="C326" s="1" t="s">
        <v>1270</v>
      </c>
      <c r="D326" s="1" t="s">
        <v>173</v>
      </c>
      <c r="E326" s="1" t="s">
        <v>38</v>
      </c>
      <c r="F326" s="1" t="s">
        <v>109</v>
      </c>
      <c r="G326" s="1" t="s">
        <v>43</v>
      </c>
      <c r="H326" s="1" t="s">
        <v>1283</v>
      </c>
      <c r="I326" s="3">
        <v>48</v>
      </c>
      <c r="J326" s="3">
        <v>41</v>
      </c>
      <c r="K326">
        <f>IF(ISNUMBER(SEARCH("x",_xlfn.SINGLE(#REF!))),1,0)</f>
        <v>0</v>
      </c>
      <c r="L326" t="s">
        <v>1283</v>
      </c>
      <c r="M326">
        <f t="shared" si="35"/>
        <v>1</v>
      </c>
      <c r="N326">
        <f t="shared" si="36"/>
        <v>0</v>
      </c>
      <c r="O326">
        <v>3</v>
      </c>
      <c r="P326" t="s">
        <v>1294</v>
      </c>
      <c r="Q326">
        <f t="shared" si="37"/>
        <v>1</v>
      </c>
      <c r="R326">
        <f t="shared" si="38"/>
        <v>0</v>
      </c>
      <c r="S326">
        <v>48.5</v>
      </c>
      <c r="T326">
        <f t="shared" si="39"/>
        <v>89</v>
      </c>
      <c r="U326" s="1">
        <f t="shared" si="40"/>
        <v>7</v>
      </c>
      <c r="V326" t="s">
        <v>1305</v>
      </c>
      <c r="W326" s="4">
        <v>42722</v>
      </c>
      <c r="X326" s="5">
        <v>2016</v>
      </c>
      <c r="Y326" s="5" t="str">
        <f t="shared" si="41"/>
        <v>Week 15New Orleans2016</v>
      </c>
      <c r="Z326" s="5">
        <f>VLOOKUP(Y326,[1]NFLAttendanceTable!$AY$2:$AZ$353,2,FALSE)</f>
        <v>65072</v>
      </c>
    </row>
    <row r="327" spans="1:26" x14ac:dyDescent="0.2">
      <c r="A327" s="1" t="s">
        <v>645</v>
      </c>
      <c r="B327" s="1" t="s">
        <v>17</v>
      </c>
      <c r="C327" s="1" t="s">
        <v>1041</v>
      </c>
      <c r="D327" s="1" t="s">
        <v>173</v>
      </c>
      <c r="E327" s="1" t="s">
        <v>78</v>
      </c>
      <c r="F327" s="1" t="s">
        <v>76</v>
      </c>
      <c r="G327" s="1" t="s">
        <v>390</v>
      </c>
      <c r="H327" s="1" t="s">
        <v>1284</v>
      </c>
      <c r="I327" s="3">
        <v>21</v>
      </c>
      <c r="J327" s="3">
        <v>38</v>
      </c>
      <c r="K327">
        <f>IF(ISNUMBER(SEARCH("x",_xlfn.SINGLE(#REF!))),1,0)</f>
        <v>0</v>
      </c>
      <c r="L327" t="s">
        <v>1284</v>
      </c>
      <c r="M327">
        <f t="shared" si="35"/>
        <v>0</v>
      </c>
      <c r="N327">
        <f t="shared" si="36"/>
        <v>1</v>
      </c>
      <c r="O327">
        <v>-4</v>
      </c>
      <c r="P327" t="s">
        <v>1294</v>
      </c>
      <c r="Q327">
        <f t="shared" si="37"/>
        <v>1</v>
      </c>
      <c r="R327">
        <f t="shared" si="38"/>
        <v>0</v>
      </c>
      <c r="S327">
        <v>40.5</v>
      </c>
      <c r="T327">
        <f t="shared" si="39"/>
        <v>59</v>
      </c>
      <c r="U327" s="1">
        <f t="shared" si="40"/>
        <v>-17</v>
      </c>
      <c r="V327" t="s">
        <v>1305</v>
      </c>
      <c r="W327" s="4">
        <v>41259</v>
      </c>
      <c r="X327" s="5">
        <v>2012</v>
      </c>
      <c r="Y327" s="5" t="str">
        <f t="shared" si="41"/>
        <v>Week 15Cleveland2012</v>
      </c>
      <c r="Z327" s="5">
        <f>VLOOKUP(Y327,[1]NFLAttendanceTable!$AY$2:$AZ$353,2,FALSE)</f>
        <v>65083</v>
      </c>
    </row>
    <row r="328" spans="1:26" x14ac:dyDescent="0.2">
      <c r="A328" s="1" t="s">
        <v>239</v>
      </c>
      <c r="B328" s="1" t="s">
        <v>151</v>
      </c>
      <c r="C328" s="1" t="s">
        <v>759</v>
      </c>
      <c r="D328" s="1" t="s">
        <v>183</v>
      </c>
      <c r="E328" s="1" t="s">
        <v>370</v>
      </c>
      <c r="F328" s="1" t="s">
        <v>42</v>
      </c>
      <c r="G328" s="1" t="s">
        <v>210</v>
      </c>
      <c r="H328" s="1" t="s">
        <v>1283</v>
      </c>
      <c r="I328" s="3">
        <v>35</v>
      </c>
      <c r="J328" s="3">
        <v>9</v>
      </c>
      <c r="K328">
        <f>IF(ISNUMBER(SEARCH("x",_xlfn.SINGLE(#REF!))),1,0)</f>
        <v>0</v>
      </c>
      <c r="L328" t="s">
        <v>1283</v>
      </c>
      <c r="M328">
        <f t="shared" si="35"/>
        <v>1</v>
      </c>
      <c r="N328">
        <f t="shared" si="36"/>
        <v>0</v>
      </c>
      <c r="O328">
        <v>1</v>
      </c>
      <c r="P328" t="s">
        <v>1294</v>
      </c>
      <c r="Q328">
        <f t="shared" si="37"/>
        <v>1</v>
      </c>
      <c r="R328">
        <f t="shared" si="38"/>
        <v>0</v>
      </c>
      <c r="S328">
        <v>41</v>
      </c>
      <c r="T328">
        <f t="shared" si="39"/>
        <v>44</v>
      </c>
      <c r="U328" s="1">
        <f t="shared" si="40"/>
        <v>26</v>
      </c>
      <c r="V328" t="s">
        <v>1305</v>
      </c>
      <c r="W328" s="4">
        <v>43072</v>
      </c>
      <c r="X328" s="5">
        <v>2017</v>
      </c>
      <c r="Y328" s="5" t="str">
        <f t="shared" si="41"/>
        <v>Week 13Miami2017</v>
      </c>
      <c r="Z328" s="5">
        <f>VLOOKUP(Y328,[1]NFLAttendanceTable!$AS$2:$AT$353,2,FALSE)</f>
        <v>65092</v>
      </c>
    </row>
    <row r="329" spans="1:26" x14ac:dyDescent="0.2">
      <c r="A329" s="1" t="s">
        <v>1061</v>
      </c>
      <c r="B329" s="1" t="s">
        <v>113</v>
      </c>
      <c r="C329" s="1" t="s">
        <v>1062</v>
      </c>
      <c r="D329" s="1" t="s">
        <v>225</v>
      </c>
      <c r="E329" s="1" t="s">
        <v>97</v>
      </c>
      <c r="F329" s="1" t="s">
        <v>714</v>
      </c>
      <c r="G329" s="1" t="s">
        <v>118</v>
      </c>
      <c r="H329" s="1" t="s">
        <v>1283</v>
      </c>
      <c r="I329" s="3">
        <v>13</v>
      </c>
      <c r="J329" s="3">
        <v>10</v>
      </c>
      <c r="K329">
        <f>IF(ISNUMBER(SEARCH("x",_xlfn.SINGLE(#REF!))),1,0)</f>
        <v>0</v>
      </c>
      <c r="L329" t="s">
        <v>1284</v>
      </c>
      <c r="M329">
        <f t="shared" si="35"/>
        <v>0</v>
      </c>
      <c r="N329">
        <f t="shared" si="36"/>
        <v>1</v>
      </c>
      <c r="O329">
        <v>-6.5</v>
      </c>
      <c r="P329" t="s">
        <v>1293</v>
      </c>
      <c r="Q329">
        <f t="shared" si="37"/>
        <v>0</v>
      </c>
      <c r="R329">
        <f t="shared" si="38"/>
        <v>1</v>
      </c>
      <c r="S329">
        <v>35.5</v>
      </c>
      <c r="T329">
        <f t="shared" si="39"/>
        <v>23</v>
      </c>
      <c r="U329" s="1">
        <f t="shared" si="40"/>
        <v>3</v>
      </c>
      <c r="V329" t="s">
        <v>1301</v>
      </c>
      <c r="W329" s="4">
        <v>40066</v>
      </c>
      <c r="X329" s="5">
        <v>2009</v>
      </c>
      <c r="Y329" s="5" t="str">
        <f t="shared" si="41"/>
        <v>Week 1Pittsburgh2009</v>
      </c>
      <c r="Z329" s="5">
        <f>VLOOKUP(Y329,[1]NFLAttendanceTable!$I$2:$J$353,2,FALSE)</f>
        <v>65110</v>
      </c>
    </row>
    <row r="330" spans="1:26" x14ac:dyDescent="0.2">
      <c r="A330" s="1" t="s">
        <v>772</v>
      </c>
      <c r="B330" s="1" t="s">
        <v>460</v>
      </c>
      <c r="C330" s="1" t="s">
        <v>773</v>
      </c>
      <c r="D330" s="1" t="s">
        <v>248</v>
      </c>
      <c r="E330" s="1" t="s">
        <v>63</v>
      </c>
      <c r="F330" s="1" t="s">
        <v>126</v>
      </c>
      <c r="G330" s="1" t="s">
        <v>210</v>
      </c>
      <c r="H330" s="1" t="s">
        <v>1284</v>
      </c>
      <c r="I330" s="3">
        <v>14</v>
      </c>
      <c r="J330" s="3">
        <v>24</v>
      </c>
      <c r="K330">
        <f>IF(ISNUMBER(SEARCH("x",_xlfn.SINGLE(#REF!))),1,0)</f>
        <v>0</v>
      </c>
      <c r="L330" t="s">
        <v>1284</v>
      </c>
      <c r="M330">
        <f t="shared" si="35"/>
        <v>0</v>
      </c>
      <c r="N330">
        <f t="shared" si="36"/>
        <v>1</v>
      </c>
      <c r="O330">
        <v>2.5</v>
      </c>
      <c r="P330" t="s">
        <v>1293</v>
      </c>
      <c r="Q330">
        <f t="shared" si="37"/>
        <v>0</v>
      </c>
      <c r="R330">
        <f t="shared" si="38"/>
        <v>1</v>
      </c>
      <c r="S330">
        <v>45</v>
      </c>
      <c r="T330">
        <f t="shared" si="39"/>
        <v>38</v>
      </c>
      <c r="U330" s="1">
        <f t="shared" si="40"/>
        <v>-10</v>
      </c>
      <c r="V330" t="s">
        <v>1305</v>
      </c>
      <c r="W330" s="4">
        <v>42330</v>
      </c>
      <c r="X330" s="5">
        <v>2015</v>
      </c>
      <c r="Y330" s="5" t="str">
        <f t="shared" si="41"/>
        <v>Week 11Miami2015</v>
      </c>
      <c r="Z330" s="5">
        <f>VLOOKUP(Y330,[1]NFLAttendanceTable!$AM$2:$AN$353,2,FALSE)</f>
        <v>65115</v>
      </c>
    </row>
    <row r="331" spans="1:26" ht="34" x14ac:dyDescent="0.2">
      <c r="A331" s="1" t="s">
        <v>728</v>
      </c>
      <c r="B331" s="1" t="s">
        <v>113</v>
      </c>
      <c r="C331" s="1" t="s">
        <v>703</v>
      </c>
      <c r="D331" s="1" t="s">
        <v>207</v>
      </c>
      <c r="E331" s="1" t="s">
        <v>25</v>
      </c>
      <c r="F331" s="1" t="s">
        <v>505</v>
      </c>
      <c r="G331" s="1" t="s">
        <v>210</v>
      </c>
      <c r="H331" s="1" t="s">
        <v>1283</v>
      </c>
      <c r="I331" s="3">
        <v>16</v>
      </c>
      <c r="J331" s="3">
        <v>10</v>
      </c>
      <c r="K331">
        <f>IF(ISNUMBER(SEARCH("x",_xlfn.SINGLE(#REF!))),1,0)</f>
        <v>0</v>
      </c>
      <c r="L331" t="s">
        <v>1283</v>
      </c>
      <c r="M331">
        <f t="shared" si="35"/>
        <v>1</v>
      </c>
      <c r="N331">
        <f t="shared" si="36"/>
        <v>0</v>
      </c>
      <c r="O331" s="2" t="s">
        <v>1281</v>
      </c>
      <c r="P331" t="s">
        <v>1293</v>
      </c>
      <c r="Q331">
        <f t="shared" si="37"/>
        <v>0</v>
      </c>
      <c r="R331">
        <f t="shared" si="38"/>
        <v>1</v>
      </c>
      <c r="S331">
        <v>41.5</v>
      </c>
      <c r="T331">
        <f t="shared" si="39"/>
        <v>26</v>
      </c>
      <c r="U331" s="1">
        <f t="shared" si="40"/>
        <v>6</v>
      </c>
      <c r="V331" t="s">
        <v>1305</v>
      </c>
      <c r="W331" s="4">
        <v>43016</v>
      </c>
      <c r="X331" s="5">
        <v>2017</v>
      </c>
      <c r="Y331" s="5" t="str">
        <f t="shared" si="41"/>
        <v>Week 5Miami2017</v>
      </c>
      <c r="Z331" s="5">
        <f>VLOOKUP(Y331,[1]NFLAttendanceTable!$U$2:$V$353,2,FALSE)</f>
        <v>65135</v>
      </c>
    </row>
    <row r="332" spans="1:26" x14ac:dyDescent="0.2">
      <c r="A332" s="1" t="s">
        <v>927</v>
      </c>
      <c r="B332" s="1" t="s">
        <v>375</v>
      </c>
      <c r="C332" s="1" t="s">
        <v>673</v>
      </c>
      <c r="D332" s="1" t="s">
        <v>194</v>
      </c>
      <c r="E332" s="1" t="s">
        <v>53</v>
      </c>
      <c r="F332" s="1" t="s">
        <v>223</v>
      </c>
      <c r="G332" s="1" t="s">
        <v>210</v>
      </c>
      <c r="H332" s="1" t="s">
        <v>1284</v>
      </c>
      <c r="I332" s="3">
        <v>24</v>
      </c>
      <c r="J332" s="3">
        <v>27</v>
      </c>
      <c r="K332">
        <f>IF(ISNUMBER(SEARCH("x",_xlfn.SINGLE(#REF!))),1,0)</f>
        <v>0</v>
      </c>
      <c r="L332" t="s">
        <v>1289</v>
      </c>
      <c r="M332">
        <f t="shared" si="35"/>
        <v>0</v>
      </c>
      <c r="N332">
        <f t="shared" si="36"/>
        <v>0</v>
      </c>
      <c r="O332">
        <v>3</v>
      </c>
      <c r="P332" t="s">
        <v>1294</v>
      </c>
      <c r="Q332">
        <f t="shared" si="37"/>
        <v>1</v>
      </c>
      <c r="R332">
        <f t="shared" si="38"/>
        <v>0</v>
      </c>
      <c r="S332">
        <v>44.5</v>
      </c>
      <c r="T332">
        <f t="shared" si="39"/>
        <v>51</v>
      </c>
      <c r="U332" s="1">
        <f t="shared" si="40"/>
        <v>-3</v>
      </c>
      <c r="V332" t="s">
        <v>1305</v>
      </c>
      <c r="W332" s="4">
        <v>43044</v>
      </c>
      <c r="X332" s="5">
        <v>2017</v>
      </c>
      <c r="Y332" s="5" t="str">
        <f t="shared" si="41"/>
        <v>Week 9Miami2017</v>
      </c>
      <c r="Z332" s="5">
        <f>VLOOKUP(Y332,[1]NFLAttendanceTable!$AG$2:$AH$353,2,FALSE)</f>
        <v>65139</v>
      </c>
    </row>
    <row r="333" spans="1:26" x14ac:dyDescent="0.2">
      <c r="A333" s="1" t="s">
        <v>180</v>
      </c>
      <c r="B333" s="1" t="s">
        <v>176</v>
      </c>
      <c r="C333" s="1" t="s">
        <v>147</v>
      </c>
      <c r="D333" s="1" t="s">
        <v>183</v>
      </c>
      <c r="E333" s="1" t="s">
        <v>546</v>
      </c>
      <c r="F333" s="1" t="s">
        <v>563</v>
      </c>
      <c r="G333" s="1" t="s">
        <v>166</v>
      </c>
      <c r="H333" s="1" t="s">
        <v>1284</v>
      </c>
      <c r="I333" s="3">
        <v>17</v>
      </c>
      <c r="J333" s="3">
        <v>21</v>
      </c>
      <c r="K333">
        <f>IF(ISNUMBER(SEARCH("x",_xlfn.SINGLE(#REF!))),1,0)</f>
        <v>0</v>
      </c>
      <c r="L333" t="s">
        <v>1284</v>
      </c>
      <c r="M333">
        <f t="shared" si="35"/>
        <v>0</v>
      </c>
      <c r="N333">
        <f t="shared" si="36"/>
        <v>1</v>
      </c>
      <c r="O333">
        <v>3.5</v>
      </c>
      <c r="P333" t="s">
        <v>1293</v>
      </c>
      <c r="Q333">
        <f t="shared" si="37"/>
        <v>0</v>
      </c>
      <c r="R333">
        <f t="shared" si="38"/>
        <v>1</v>
      </c>
      <c r="S333">
        <v>40</v>
      </c>
      <c r="T333">
        <f t="shared" si="39"/>
        <v>38</v>
      </c>
      <c r="U333" s="1">
        <f t="shared" si="40"/>
        <v>-4</v>
      </c>
      <c r="V333" t="s">
        <v>1305</v>
      </c>
      <c r="W333" s="4">
        <v>43436</v>
      </c>
      <c r="X333" s="5">
        <v>2018</v>
      </c>
      <c r="Y333" s="5" t="str">
        <f t="shared" si="41"/>
        <v>Week 13Buffalo2018</v>
      </c>
      <c r="Z333" s="5">
        <f>VLOOKUP(Y333,[1]NFLAttendanceTable!$AS$2:$AT$353,2,FALSE)</f>
        <v>65155</v>
      </c>
    </row>
    <row r="334" spans="1:26" x14ac:dyDescent="0.2">
      <c r="A334" s="1" t="s">
        <v>270</v>
      </c>
      <c r="B334" s="1" t="s">
        <v>30</v>
      </c>
      <c r="C334" s="1" t="s">
        <v>110</v>
      </c>
      <c r="D334" s="1" t="s">
        <v>162</v>
      </c>
      <c r="E334" s="1" t="s">
        <v>740</v>
      </c>
      <c r="F334" s="1" t="s">
        <v>241</v>
      </c>
      <c r="G334" s="1" t="s">
        <v>132</v>
      </c>
      <c r="H334" s="1" t="s">
        <v>1283</v>
      </c>
      <c r="I334" s="3">
        <v>24</v>
      </c>
      <c r="J334" s="3">
        <v>20</v>
      </c>
      <c r="K334">
        <f>IF(ISNUMBER(SEARCH("x",_xlfn.SINGLE(#REF!))),1,0)</f>
        <v>0</v>
      </c>
      <c r="L334" t="s">
        <v>1284</v>
      </c>
      <c r="M334">
        <f t="shared" si="35"/>
        <v>0</v>
      </c>
      <c r="N334">
        <f t="shared" si="36"/>
        <v>1</v>
      </c>
      <c r="O334">
        <v>-5.5</v>
      </c>
      <c r="P334" t="s">
        <v>1293</v>
      </c>
      <c r="Q334">
        <f t="shared" si="37"/>
        <v>0</v>
      </c>
      <c r="R334">
        <f t="shared" si="38"/>
        <v>1</v>
      </c>
      <c r="S334">
        <v>48.5</v>
      </c>
      <c r="T334">
        <f t="shared" si="39"/>
        <v>44</v>
      </c>
      <c r="U334" s="1">
        <f t="shared" si="40"/>
        <v>4</v>
      </c>
      <c r="V334" t="s">
        <v>1305</v>
      </c>
      <c r="W334" s="4">
        <v>42736</v>
      </c>
      <c r="X334" s="5">
        <v>2016</v>
      </c>
      <c r="Y334" s="5" t="str">
        <f t="shared" si="41"/>
        <v>Week 17Indianapolis2016</v>
      </c>
      <c r="Z334" s="5">
        <f>VLOOKUP(Y334,[1]NFLAttendanceTable!$BE$2:$BF$353,2,FALSE)</f>
        <v>65160</v>
      </c>
    </row>
    <row r="335" spans="1:26" x14ac:dyDescent="0.2">
      <c r="A335" s="1" t="s">
        <v>594</v>
      </c>
      <c r="B335" s="1" t="s">
        <v>390</v>
      </c>
      <c r="C335" s="1" t="s">
        <v>837</v>
      </c>
      <c r="D335" s="1" t="s">
        <v>216</v>
      </c>
      <c r="E335" s="1" t="s">
        <v>311</v>
      </c>
      <c r="F335" s="1" t="s">
        <v>304</v>
      </c>
      <c r="G335" s="1" t="s">
        <v>210</v>
      </c>
      <c r="H335" s="1" t="s">
        <v>1283</v>
      </c>
      <c r="I335" s="3">
        <v>30</v>
      </c>
      <c r="J335" s="3">
        <v>24</v>
      </c>
      <c r="K335">
        <f>IF(ISNUMBER(SEARCH("x",_xlfn.SINGLE(#REF!))),1,0)</f>
        <v>0</v>
      </c>
      <c r="L335" t="s">
        <v>1284</v>
      </c>
      <c r="M335">
        <f t="shared" si="35"/>
        <v>0</v>
      </c>
      <c r="N335">
        <f t="shared" si="36"/>
        <v>1</v>
      </c>
      <c r="O335">
        <v>-10</v>
      </c>
      <c r="P335" t="s">
        <v>1294</v>
      </c>
      <c r="Q335">
        <f t="shared" si="37"/>
        <v>1</v>
      </c>
      <c r="R335">
        <f t="shared" si="38"/>
        <v>0</v>
      </c>
      <c r="S335">
        <v>42</v>
      </c>
      <c r="T335">
        <f t="shared" si="39"/>
        <v>54</v>
      </c>
      <c r="U335" s="1">
        <f t="shared" si="40"/>
        <v>6</v>
      </c>
      <c r="V335" t="s">
        <v>1305</v>
      </c>
      <c r="W335" s="4">
        <v>42638</v>
      </c>
      <c r="X335" s="5">
        <v>2016</v>
      </c>
      <c r="Y335" s="5" t="str">
        <f t="shared" si="41"/>
        <v>Week 3Miami2016</v>
      </c>
      <c r="Z335" s="5">
        <f>VLOOKUP(Y335,[1]NFLAttendanceTable!$O$2:$P$353,2,FALSE)</f>
        <v>65176</v>
      </c>
    </row>
    <row r="336" spans="1:26" x14ac:dyDescent="0.2">
      <c r="A336" s="1" t="s">
        <v>270</v>
      </c>
      <c r="B336" s="1" t="s">
        <v>190</v>
      </c>
      <c r="C336" s="1" t="s">
        <v>615</v>
      </c>
      <c r="D336" s="1" t="s">
        <v>162</v>
      </c>
      <c r="E336" s="1" t="s">
        <v>75</v>
      </c>
      <c r="F336" s="1" t="s">
        <v>505</v>
      </c>
      <c r="G336" s="1" t="s">
        <v>122</v>
      </c>
      <c r="H336" s="1" t="s">
        <v>1284</v>
      </c>
      <c r="I336" s="3">
        <v>17</v>
      </c>
      <c r="J336" s="3">
        <v>24</v>
      </c>
      <c r="K336">
        <f>IF(ISNUMBER(SEARCH("x",_xlfn.SINGLE(#REF!))),1,0)</f>
        <v>0</v>
      </c>
      <c r="L336" t="s">
        <v>1284</v>
      </c>
      <c r="M336">
        <f t="shared" si="35"/>
        <v>0</v>
      </c>
      <c r="N336">
        <f t="shared" si="36"/>
        <v>1</v>
      </c>
      <c r="O336">
        <v>3</v>
      </c>
      <c r="P336" t="s">
        <v>1293</v>
      </c>
      <c r="Q336">
        <f t="shared" si="37"/>
        <v>0</v>
      </c>
      <c r="R336">
        <f t="shared" si="38"/>
        <v>1</v>
      </c>
      <c r="S336">
        <v>41.5</v>
      </c>
      <c r="T336">
        <f t="shared" si="39"/>
        <v>41</v>
      </c>
      <c r="U336" s="1">
        <f t="shared" si="40"/>
        <v>-7</v>
      </c>
      <c r="V336" t="s">
        <v>1305</v>
      </c>
      <c r="W336" s="4">
        <v>42736</v>
      </c>
      <c r="X336" s="5">
        <v>2016</v>
      </c>
      <c r="Y336" s="5" t="str">
        <f t="shared" si="41"/>
        <v>Week 17Houston2016</v>
      </c>
      <c r="Z336" s="5">
        <f>VLOOKUP(Y336,[1]NFLAttendanceTable!$BE$2:$BF$353,2,FALSE)</f>
        <v>65205</v>
      </c>
    </row>
    <row r="337" spans="1:26" x14ac:dyDescent="0.2">
      <c r="A337" s="1" t="s">
        <v>200</v>
      </c>
      <c r="B337" s="1" t="s">
        <v>359</v>
      </c>
      <c r="C337" s="1" t="s">
        <v>753</v>
      </c>
      <c r="D337" s="1" t="s">
        <v>203</v>
      </c>
      <c r="E337" s="1" t="s">
        <v>75</v>
      </c>
      <c r="F337" s="1" t="s">
        <v>131</v>
      </c>
      <c r="G337" s="1" t="s">
        <v>210</v>
      </c>
      <c r="H337" s="1" t="s">
        <v>1284</v>
      </c>
      <c r="I337" s="3">
        <v>21</v>
      </c>
      <c r="J337" s="3">
        <v>32</v>
      </c>
      <c r="K337">
        <f>IF(ISNUMBER(SEARCH("x",_xlfn.SINGLE(#REF!))),1,0)</f>
        <v>0</v>
      </c>
      <c r="L337" t="s">
        <v>1284</v>
      </c>
      <c r="M337">
        <f t="shared" si="35"/>
        <v>0</v>
      </c>
      <c r="N337">
        <f t="shared" si="36"/>
        <v>1</v>
      </c>
      <c r="O337">
        <v>3</v>
      </c>
      <c r="P337" t="s">
        <v>1294</v>
      </c>
      <c r="Q337">
        <f t="shared" si="37"/>
        <v>1</v>
      </c>
      <c r="R337">
        <f t="shared" si="38"/>
        <v>0</v>
      </c>
      <c r="S337">
        <v>47</v>
      </c>
      <c r="T337">
        <f t="shared" si="39"/>
        <v>53</v>
      </c>
      <c r="U337" s="1">
        <f t="shared" si="40"/>
        <v>-11</v>
      </c>
      <c r="V337" t="s">
        <v>1305</v>
      </c>
      <c r="W337" s="4">
        <v>43394</v>
      </c>
      <c r="X337" s="5">
        <v>2018</v>
      </c>
      <c r="Y337" s="5" t="str">
        <f t="shared" si="41"/>
        <v>Week 7Miami2018</v>
      </c>
      <c r="Z337" s="5">
        <f>VLOOKUP(Y337,[1]NFLAttendanceTable!$AA$2:$AB$353,2,FALSE)</f>
        <v>65265</v>
      </c>
    </row>
    <row r="338" spans="1:26" x14ac:dyDescent="0.2">
      <c r="A338" s="1" t="s">
        <v>706</v>
      </c>
      <c r="B338" s="1" t="s">
        <v>352</v>
      </c>
      <c r="C338" s="1" t="s">
        <v>1182</v>
      </c>
      <c r="D338" s="1" t="s">
        <v>187</v>
      </c>
      <c r="E338" s="1" t="s">
        <v>570</v>
      </c>
      <c r="F338" s="1" t="s">
        <v>223</v>
      </c>
      <c r="G338" s="1" t="s">
        <v>127</v>
      </c>
      <c r="H338" s="1" t="s">
        <v>1284</v>
      </c>
      <c r="I338" s="3">
        <v>14</v>
      </c>
      <c r="J338" s="3">
        <v>43</v>
      </c>
      <c r="K338">
        <f>IF(ISNUMBER(SEARCH("x",_xlfn.SINGLE(#REF!))),1,0)</f>
        <v>0</v>
      </c>
      <c r="L338" t="s">
        <v>1284</v>
      </c>
      <c r="M338">
        <f t="shared" si="35"/>
        <v>0</v>
      </c>
      <c r="N338">
        <f t="shared" si="36"/>
        <v>1</v>
      </c>
      <c r="O338">
        <v>13.5</v>
      </c>
      <c r="P338" t="s">
        <v>1294</v>
      </c>
      <c r="Q338">
        <f t="shared" si="37"/>
        <v>1</v>
      </c>
      <c r="R338">
        <f t="shared" si="38"/>
        <v>0</v>
      </c>
      <c r="S338">
        <v>44.5</v>
      </c>
      <c r="T338">
        <f t="shared" si="39"/>
        <v>57</v>
      </c>
      <c r="U338" s="1">
        <f t="shared" si="40"/>
        <v>-29</v>
      </c>
      <c r="V338" t="s">
        <v>1305</v>
      </c>
      <c r="W338" s="4">
        <v>40146</v>
      </c>
      <c r="X338" s="5">
        <v>2009</v>
      </c>
      <c r="Y338" s="5" t="str">
        <f t="shared" si="41"/>
        <v>Week 12Kansas City2009</v>
      </c>
      <c r="Z338" s="5">
        <f>VLOOKUP(Y338,[1]NFLAttendanceTable!$AP$2:$AQ$353,2,FALSE)</f>
        <v>65280</v>
      </c>
    </row>
    <row r="339" spans="1:26" x14ac:dyDescent="0.2">
      <c r="A339" s="1" t="s">
        <v>170</v>
      </c>
      <c r="B339" s="1" t="s">
        <v>171</v>
      </c>
      <c r="C339" s="1" t="s">
        <v>172</v>
      </c>
      <c r="D339" s="1" t="s">
        <v>173</v>
      </c>
      <c r="E339" s="1" t="s">
        <v>21</v>
      </c>
      <c r="F339" s="1" t="s">
        <v>174</v>
      </c>
      <c r="G339" s="1" t="s">
        <v>10</v>
      </c>
      <c r="H339" s="1" t="s">
        <v>1284</v>
      </c>
      <c r="I339" s="3">
        <v>10</v>
      </c>
      <c r="J339" s="3">
        <v>17</v>
      </c>
      <c r="K339">
        <f>IF(ISNUMBER(SEARCH("x",_xlfn.SINGLE(#REF!))),1,0)</f>
        <v>0</v>
      </c>
      <c r="L339" t="s">
        <v>1284</v>
      </c>
      <c r="M339">
        <f t="shared" si="35"/>
        <v>0</v>
      </c>
      <c r="N339">
        <f t="shared" si="36"/>
        <v>1</v>
      </c>
      <c r="O339">
        <v>-2.5</v>
      </c>
      <c r="P339" t="s">
        <v>1293</v>
      </c>
      <c r="Q339">
        <f t="shared" si="37"/>
        <v>0</v>
      </c>
      <c r="R339">
        <f t="shared" si="38"/>
        <v>1</v>
      </c>
      <c r="S339">
        <v>56</v>
      </c>
      <c r="T339">
        <f t="shared" si="39"/>
        <v>27</v>
      </c>
      <c r="U339" s="1">
        <f t="shared" si="40"/>
        <v>-7</v>
      </c>
      <c r="V339" t="s">
        <v>1305</v>
      </c>
      <c r="W339" s="4">
        <v>43450</v>
      </c>
      <c r="X339" s="5">
        <v>2018</v>
      </c>
      <c r="Y339" s="5" t="str">
        <f t="shared" si="41"/>
        <v>Week 15New England2018</v>
      </c>
      <c r="Z339" s="5">
        <f>VLOOKUP(Y339,[1]NFLAttendanceTable!$AY$2:$AZ$353,2,FALSE)</f>
        <v>65280</v>
      </c>
    </row>
    <row r="340" spans="1:26" x14ac:dyDescent="0.2">
      <c r="A340" s="1" t="s">
        <v>230</v>
      </c>
      <c r="B340" s="1" t="s">
        <v>102</v>
      </c>
      <c r="C340" s="1" t="s">
        <v>757</v>
      </c>
      <c r="D340" s="1" t="s">
        <v>168</v>
      </c>
      <c r="E340" s="1" t="s">
        <v>655</v>
      </c>
      <c r="F340" s="1" t="s">
        <v>229</v>
      </c>
      <c r="G340" s="1" t="s">
        <v>210</v>
      </c>
      <c r="H340" s="1" t="s">
        <v>1284</v>
      </c>
      <c r="I340" s="3">
        <v>13</v>
      </c>
      <c r="J340" s="3">
        <v>29</v>
      </c>
      <c r="K340">
        <f>IF(ISNUMBER(SEARCH("x",_xlfn.SINGLE(#REF!))),1,0)</f>
        <v>0</v>
      </c>
      <c r="L340" t="s">
        <v>1284</v>
      </c>
      <c r="M340">
        <f t="shared" si="35"/>
        <v>0</v>
      </c>
      <c r="N340">
        <f t="shared" si="36"/>
        <v>1</v>
      </c>
      <c r="O340">
        <v>11</v>
      </c>
      <c r="P340" t="s">
        <v>1293</v>
      </c>
      <c r="Q340">
        <f t="shared" si="37"/>
        <v>0</v>
      </c>
      <c r="R340">
        <f t="shared" si="38"/>
        <v>1</v>
      </c>
      <c r="S340">
        <v>43.5</v>
      </c>
      <c r="T340">
        <f t="shared" si="39"/>
        <v>42</v>
      </c>
      <c r="U340" s="1">
        <f t="shared" si="40"/>
        <v>-16</v>
      </c>
      <c r="V340" t="s">
        <v>1305</v>
      </c>
      <c r="W340" s="4">
        <v>43093</v>
      </c>
      <c r="X340" s="5">
        <v>2017</v>
      </c>
      <c r="Y340" s="5" t="str">
        <f t="shared" si="41"/>
        <v>Week 16Miami2017</v>
      </c>
      <c r="Z340" s="5">
        <f>VLOOKUP(Y340,[1]NFLAttendanceTable!$BB$2:$BC$353,2,FALSE)</f>
        <v>65325</v>
      </c>
    </row>
    <row r="341" spans="1:26" x14ac:dyDescent="0.2">
      <c r="A341" s="1" t="s">
        <v>428</v>
      </c>
      <c r="B341" s="1" t="s">
        <v>104</v>
      </c>
      <c r="C341" s="1" t="s">
        <v>77</v>
      </c>
      <c r="D341" s="1" t="s">
        <v>199</v>
      </c>
      <c r="E341" s="1" t="s">
        <v>38</v>
      </c>
      <c r="F341" s="1" t="s">
        <v>54</v>
      </c>
      <c r="G341" s="1" t="s">
        <v>390</v>
      </c>
      <c r="H341" s="1" t="s">
        <v>1283</v>
      </c>
      <c r="I341" s="3">
        <v>7</v>
      </c>
      <c r="J341" s="3">
        <v>6</v>
      </c>
      <c r="K341">
        <f>IF(ISNUMBER(SEARCH("x",_xlfn.SINGLE(#REF!))),1,0)</f>
        <v>0</v>
      </c>
      <c r="L341" t="s">
        <v>1283</v>
      </c>
      <c r="M341">
        <f t="shared" si="35"/>
        <v>1</v>
      </c>
      <c r="N341">
        <f t="shared" si="36"/>
        <v>0</v>
      </c>
      <c r="O341">
        <v>3</v>
      </c>
      <c r="P341" t="s">
        <v>1293</v>
      </c>
      <c r="Q341">
        <f t="shared" si="37"/>
        <v>0</v>
      </c>
      <c r="R341">
        <f t="shared" si="38"/>
        <v>1</v>
      </c>
      <c r="S341">
        <v>41</v>
      </c>
      <c r="T341">
        <f t="shared" si="39"/>
        <v>13</v>
      </c>
      <c r="U341" s="1">
        <f t="shared" si="40"/>
        <v>1</v>
      </c>
      <c r="V341" t="s">
        <v>1305</v>
      </c>
      <c r="W341" s="4">
        <v>41210</v>
      </c>
      <c r="X341" s="5">
        <v>2012</v>
      </c>
      <c r="Y341" s="5" t="str">
        <f t="shared" si="41"/>
        <v>Week 8Cleveland2012</v>
      </c>
      <c r="Z341" s="5">
        <f>VLOOKUP(Y341,[1]NFLAttendanceTable!$AD$2:$AE$353,2,FALSE)</f>
        <v>65337</v>
      </c>
    </row>
    <row r="342" spans="1:26" x14ac:dyDescent="0.2">
      <c r="A342" s="1" t="s">
        <v>292</v>
      </c>
      <c r="B342" s="1" t="s">
        <v>118</v>
      </c>
      <c r="C342" s="1" t="s">
        <v>833</v>
      </c>
      <c r="D342" s="1" t="s">
        <v>204</v>
      </c>
      <c r="E342" s="1" t="s">
        <v>755</v>
      </c>
      <c r="F342" s="1" t="s">
        <v>144</v>
      </c>
      <c r="G342" s="1" t="s">
        <v>210</v>
      </c>
      <c r="H342" s="1" t="s">
        <v>1283</v>
      </c>
      <c r="I342" s="3">
        <v>30</v>
      </c>
      <c r="J342" s="3">
        <v>15</v>
      </c>
      <c r="K342">
        <f>IF(ISNUMBER(SEARCH("x",_xlfn.SINGLE(#REF!))),1,0)</f>
        <v>0</v>
      </c>
      <c r="L342" t="s">
        <v>1283</v>
      </c>
      <c r="M342">
        <f t="shared" si="35"/>
        <v>1</v>
      </c>
      <c r="N342">
        <f t="shared" si="36"/>
        <v>0</v>
      </c>
      <c r="O342">
        <v>7.5</v>
      </c>
      <c r="P342" t="s">
        <v>1293</v>
      </c>
      <c r="Q342">
        <f t="shared" si="37"/>
        <v>0</v>
      </c>
      <c r="R342">
        <f t="shared" si="38"/>
        <v>1</v>
      </c>
      <c r="S342">
        <v>49.5</v>
      </c>
      <c r="T342">
        <f t="shared" si="39"/>
        <v>45</v>
      </c>
      <c r="U342" s="1">
        <f t="shared" si="40"/>
        <v>15</v>
      </c>
      <c r="V342" t="s">
        <v>1305</v>
      </c>
      <c r="W342" s="4">
        <v>42659</v>
      </c>
      <c r="X342" s="5">
        <v>2016</v>
      </c>
      <c r="Y342" s="5" t="str">
        <f t="shared" si="41"/>
        <v>Week 6Miami2016</v>
      </c>
      <c r="Z342" s="5">
        <f>VLOOKUP(Y342,[1]NFLAttendanceTable!$X$2:$Y$353,2,FALSE)</f>
        <v>65351</v>
      </c>
    </row>
    <row r="343" spans="1:26" x14ac:dyDescent="0.2">
      <c r="A343" s="1" t="s">
        <v>354</v>
      </c>
      <c r="B343" s="1" t="s">
        <v>17</v>
      </c>
      <c r="C343" s="1" t="s">
        <v>1115</v>
      </c>
      <c r="D343" s="1" t="s">
        <v>183</v>
      </c>
      <c r="E343" s="1" t="s">
        <v>141</v>
      </c>
      <c r="F343" s="1" t="s">
        <v>109</v>
      </c>
      <c r="G343" s="1" t="s">
        <v>132</v>
      </c>
      <c r="H343" s="1" t="s">
        <v>1283</v>
      </c>
      <c r="I343" s="3">
        <v>49</v>
      </c>
      <c r="J343" s="3">
        <v>27</v>
      </c>
      <c r="K343">
        <f>IF(ISNUMBER(SEARCH("x",_xlfn.SINGLE(#REF!))),1,0)</f>
        <v>0</v>
      </c>
      <c r="L343" t="s">
        <v>1283</v>
      </c>
      <c r="M343">
        <f t="shared" si="35"/>
        <v>1</v>
      </c>
      <c r="N343">
        <f t="shared" si="36"/>
        <v>0</v>
      </c>
      <c r="O343">
        <v>-7.5</v>
      </c>
      <c r="P343" t="s">
        <v>1294</v>
      </c>
      <c r="Q343">
        <f t="shared" si="37"/>
        <v>1</v>
      </c>
      <c r="R343">
        <f t="shared" si="38"/>
        <v>0</v>
      </c>
      <c r="S343">
        <v>48.5</v>
      </c>
      <c r="T343">
        <f t="shared" si="39"/>
        <v>76</v>
      </c>
      <c r="U343" s="1">
        <f t="shared" si="40"/>
        <v>22</v>
      </c>
      <c r="V343" t="s">
        <v>1305</v>
      </c>
      <c r="W343" s="4">
        <v>41973</v>
      </c>
      <c r="X343" s="5">
        <v>2014</v>
      </c>
      <c r="Y343" s="5" t="str">
        <f t="shared" si="41"/>
        <v>Week 13Indianapolis2014</v>
      </c>
      <c r="Z343" s="5">
        <f>VLOOKUP(Y343,[1]NFLAttendanceTable!$AS$2:$AT$353,2,FALSE)</f>
        <v>65352</v>
      </c>
    </row>
    <row r="344" spans="1:26" x14ac:dyDescent="0.2">
      <c r="A344" s="1" t="s">
        <v>727</v>
      </c>
      <c r="B344" s="1" t="s">
        <v>171</v>
      </c>
      <c r="C344" s="1" t="s">
        <v>896</v>
      </c>
      <c r="D344" s="1" t="s">
        <v>203</v>
      </c>
      <c r="E344" s="1" t="s">
        <v>544</v>
      </c>
      <c r="F344" s="1" t="s">
        <v>70</v>
      </c>
      <c r="G344" s="1" t="s">
        <v>96</v>
      </c>
      <c r="H344" s="1" t="s">
        <v>1284</v>
      </c>
      <c r="I344" s="3">
        <v>14</v>
      </c>
      <c r="J344" s="3">
        <v>29</v>
      </c>
      <c r="K344">
        <f>IF(ISNUMBER(SEARCH("x",_xlfn.SINGLE(#REF!))),1,0)</f>
        <v>0</v>
      </c>
      <c r="L344" t="s">
        <v>1284</v>
      </c>
      <c r="M344">
        <f t="shared" si="35"/>
        <v>0</v>
      </c>
      <c r="N344">
        <f t="shared" si="36"/>
        <v>1</v>
      </c>
      <c r="O344">
        <v>4</v>
      </c>
      <c r="P344" t="s">
        <v>1294</v>
      </c>
      <c r="Q344">
        <f t="shared" si="37"/>
        <v>1</v>
      </c>
      <c r="R344">
        <f t="shared" si="38"/>
        <v>0</v>
      </c>
      <c r="S344">
        <v>40</v>
      </c>
      <c r="T344">
        <f t="shared" si="39"/>
        <v>43</v>
      </c>
      <c r="U344" s="1">
        <f t="shared" si="40"/>
        <v>-15</v>
      </c>
      <c r="V344" t="s">
        <v>1305</v>
      </c>
      <c r="W344" s="4">
        <v>43030</v>
      </c>
      <c r="X344" s="5">
        <v>2017</v>
      </c>
      <c r="Y344" s="5" t="str">
        <f t="shared" si="41"/>
        <v>Week 7Cincinnati2017</v>
      </c>
      <c r="Z344" s="5">
        <f>VLOOKUP(Y344,[1]NFLAttendanceTable!$AA$2:$AB$353,2,FALSE)</f>
        <v>65363</v>
      </c>
    </row>
    <row r="345" spans="1:26" x14ac:dyDescent="0.2">
      <c r="A345" s="1" t="s">
        <v>494</v>
      </c>
      <c r="B345" s="1" t="s">
        <v>127</v>
      </c>
      <c r="C345" s="1" t="s">
        <v>1047</v>
      </c>
      <c r="D345" s="1" t="s">
        <v>221</v>
      </c>
      <c r="E345" s="1" t="s">
        <v>32</v>
      </c>
      <c r="F345" s="1" t="s">
        <v>87</v>
      </c>
      <c r="G345" s="1" t="s">
        <v>390</v>
      </c>
      <c r="H345" s="1" t="s">
        <v>1284</v>
      </c>
      <c r="I345" s="3">
        <v>14</v>
      </c>
      <c r="J345" s="3">
        <v>16</v>
      </c>
      <c r="K345">
        <f>IF(ISNUMBER(SEARCH("x",_xlfn.SINGLE(#REF!))),1,0)</f>
        <v>0</v>
      </c>
      <c r="L345" t="s">
        <v>1284</v>
      </c>
      <c r="M345">
        <f t="shared" si="35"/>
        <v>0</v>
      </c>
      <c r="N345">
        <f t="shared" si="36"/>
        <v>1</v>
      </c>
      <c r="O345">
        <v>-3</v>
      </c>
      <c r="P345" t="s">
        <v>1293</v>
      </c>
      <c r="Q345">
        <f t="shared" si="37"/>
        <v>0</v>
      </c>
      <c r="R345">
        <f t="shared" si="38"/>
        <v>1</v>
      </c>
      <c r="S345">
        <v>38</v>
      </c>
      <c r="T345">
        <f t="shared" si="39"/>
        <v>30</v>
      </c>
      <c r="U345" s="1">
        <f t="shared" si="40"/>
        <v>-2</v>
      </c>
      <c r="V345" t="s">
        <v>1305</v>
      </c>
      <c r="W345" s="4">
        <v>40440</v>
      </c>
      <c r="X345" s="5">
        <v>2010</v>
      </c>
      <c r="Y345" s="5" t="str">
        <f t="shared" si="41"/>
        <v>Week 2Cleveland2010</v>
      </c>
      <c r="Z345" s="5">
        <f>VLOOKUP(Y345,[1]NFLAttendanceTable!$L$2:$M$353,2,FALSE)</f>
        <v>65377</v>
      </c>
    </row>
    <row r="346" spans="1:26" x14ac:dyDescent="0.2">
      <c r="A346" s="1" t="s">
        <v>708</v>
      </c>
      <c r="B346" s="1" t="s">
        <v>171</v>
      </c>
      <c r="C346" s="1" t="s">
        <v>1027</v>
      </c>
      <c r="D346" s="1" t="s">
        <v>191</v>
      </c>
      <c r="E346" s="1" t="s">
        <v>685</v>
      </c>
      <c r="F346" s="1" t="s">
        <v>54</v>
      </c>
      <c r="G346" s="1" t="s">
        <v>96</v>
      </c>
      <c r="H346" s="1" t="s">
        <v>1283</v>
      </c>
      <c r="I346" s="3">
        <v>18</v>
      </c>
      <c r="J346" s="3">
        <v>12</v>
      </c>
      <c r="K346">
        <f>IF(ISNUMBER(SEARCH("x",_xlfn.SINGLE(#REF!))),1,0)</f>
        <v>0</v>
      </c>
      <c r="L346" t="s">
        <v>1283</v>
      </c>
      <c r="M346">
        <f t="shared" si="35"/>
        <v>1</v>
      </c>
      <c r="N346">
        <f t="shared" si="36"/>
        <v>0</v>
      </c>
      <c r="O346">
        <v>6.5</v>
      </c>
      <c r="P346" t="s">
        <v>1293</v>
      </c>
      <c r="Q346">
        <f t="shared" si="37"/>
        <v>0</v>
      </c>
      <c r="R346">
        <f t="shared" si="38"/>
        <v>1</v>
      </c>
      <c r="S346">
        <v>41</v>
      </c>
      <c r="T346">
        <f t="shared" si="39"/>
        <v>30</v>
      </c>
      <c r="U346" s="1">
        <f t="shared" si="40"/>
        <v>6</v>
      </c>
      <c r="V346" t="s">
        <v>1305</v>
      </c>
      <c r="W346" s="4">
        <v>40132</v>
      </c>
      <c r="X346" s="5">
        <v>2009</v>
      </c>
      <c r="Y346" s="5" t="str">
        <f t="shared" si="41"/>
        <v>Week 10Cincinnati2009</v>
      </c>
      <c r="Z346" s="5">
        <f>VLOOKUP(Y346,[1]NFLAttendanceTable!$AJ$2:$AK$353,2,FALSE)</f>
        <v>65392</v>
      </c>
    </row>
    <row r="347" spans="1:26" x14ac:dyDescent="0.2">
      <c r="A347" s="1" t="s">
        <v>641</v>
      </c>
      <c r="B347" s="1" t="s">
        <v>334</v>
      </c>
      <c r="C347" s="1" t="s">
        <v>110</v>
      </c>
      <c r="D347" s="1" t="s">
        <v>221</v>
      </c>
      <c r="E347" s="1" t="s">
        <v>370</v>
      </c>
      <c r="F347" s="1" t="s">
        <v>159</v>
      </c>
      <c r="G347" s="1" t="s">
        <v>210</v>
      </c>
      <c r="H347" s="1" t="s">
        <v>1283</v>
      </c>
      <c r="I347" s="3">
        <v>24</v>
      </c>
      <c r="J347" s="3">
        <v>20</v>
      </c>
      <c r="K347">
        <f>IF(ISNUMBER(SEARCH("x",_xlfn.SINGLE(#REF!))),1,0)</f>
        <v>0</v>
      </c>
      <c r="L347" t="s">
        <v>1283</v>
      </c>
      <c r="M347">
        <f t="shared" si="35"/>
        <v>1</v>
      </c>
      <c r="N347">
        <f t="shared" si="36"/>
        <v>0</v>
      </c>
      <c r="O347">
        <v>1</v>
      </c>
      <c r="P347" t="s">
        <v>1294</v>
      </c>
      <c r="Q347">
        <f t="shared" si="37"/>
        <v>1</v>
      </c>
      <c r="R347">
        <f t="shared" si="38"/>
        <v>0</v>
      </c>
      <c r="S347">
        <v>43.5</v>
      </c>
      <c r="T347">
        <f t="shared" si="39"/>
        <v>44</v>
      </c>
      <c r="U347" s="1">
        <f t="shared" si="40"/>
        <v>4</v>
      </c>
      <c r="V347" t="s">
        <v>1305</v>
      </c>
      <c r="W347" s="4">
        <v>41532</v>
      </c>
      <c r="X347" s="5">
        <v>2013</v>
      </c>
      <c r="Y347" s="5" t="str">
        <f t="shared" si="41"/>
        <v>Week 2Miami2013</v>
      </c>
      <c r="Z347" s="5">
        <f>VLOOKUP(Y347,[1]NFLAttendanceTable!$L$2:$M$353,2,FALSE)</f>
        <v>65406</v>
      </c>
    </row>
    <row r="348" spans="1:26" x14ac:dyDescent="0.2">
      <c r="A348" s="1" t="s">
        <v>288</v>
      </c>
      <c r="B348" s="1" t="s">
        <v>127</v>
      </c>
      <c r="C348" s="1" t="s">
        <v>769</v>
      </c>
      <c r="D348" s="1" t="s">
        <v>199</v>
      </c>
      <c r="E348" s="1" t="s">
        <v>75</v>
      </c>
      <c r="F348" s="1" t="s">
        <v>214</v>
      </c>
      <c r="G348" s="1" t="s">
        <v>132</v>
      </c>
      <c r="H348" s="1" t="s">
        <v>1284</v>
      </c>
      <c r="I348" s="3">
        <v>14</v>
      </c>
      <c r="J348" s="3">
        <v>30</v>
      </c>
      <c r="K348">
        <f>IF(ISNUMBER(SEARCH("x",_xlfn.SINGLE(#REF!))),1,0)</f>
        <v>0</v>
      </c>
      <c r="L348" t="s">
        <v>1284</v>
      </c>
      <c r="M348">
        <f t="shared" si="35"/>
        <v>0</v>
      </c>
      <c r="N348">
        <f t="shared" si="36"/>
        <v>1</v>
      </c>
      <c r="O348">
        <v>3</v>
      </c>
      <c r="P348" t="s">
        <v>1293</v>
      </c>
      <c r="Q348">
        <f t="shared" si="37"/>
        <v>0</v>
      </c>
      <c r="R348">
        <f t="shared" si="38"/>
        <v>1</v>
      </c>
      <c r="S348">
        <v>50.5</v>
      </c>
      <c r="T348">
        <f t="shared" si="39"/>
        <v>44</v>
      </c>
      <c r="U348" s="1">
        <f t="shared" si="40"/>
        <v>-16</v>
      </c>
      <c r="V348" t="s">
        <v>1305</v>
      </c>
      <c r="W348" s="4">
        <v>42673</v>
      </c>
      <c r="X348" s="5">
        <v>2016</v>
      </c>
      <c r="Y348" s="5" t="str">
        <f t="shared" si="41"/>
        <v>Week 8Indianapolis2016</v>
      </c>
      <c r="Z348" s="5">
        <f>VLOOKUP(Y348,[1]NFLAttendanceTable!$AD$2:$AE$353,2,FALSE)</f>
        <v>65417</v>
      </c>
    </row>
    <row r="349" spans="1:26" x14ac:dyDescent="0.2">
      <c r="A349" s="1" t="s">
        <v>342</v>
      </c>
      <c r="B349" s="1" t="s">
        <v>219</v>
      </c>
      <c r="C349" s="1" t="s">
        <v>603</v>
      </c>
      <c r="D349" s="1" t="s">
        <v>221</v>
      </c>
      <c r="E349" s="1" t="s">
        <v>715</v>
      </c>
      <c r="F349" s="1" t="s">
        <v>304</v>
      </c>
      <c r="G349" s="1" t="s">
        <v>210</v>
      </c>
      <c r="H349" s="1" t="s">
        <v>1284</v>
      </c>
      <c r="I349" s="3">
        <v>20</v>
      </c>
      <c r="J349" s="3">
        <v>23</v>
      </c>
      <c r="K349">
        <f>IF(ISNUMBER(SEARCH("x",_xlfn.SINGLE(#REF!))),1,0)</f>
        <v>0</v>
      </c>
      <c r="L349" t="s">
        <v>1284</v>
      </c>
      <c r="M349">
        <f t="shared" si="35"/>
        <v>0</v>
      </c>
      <c r="N349">
        <f t="shared" si="36"/>
        <v>1</v>
      </c>
      <c r="O349">
        <v>-6</v>
      </c>
      <c r="P349" t="s">
        <v>1294</v>
      </c>
      <c r="Q349">
        <f t="shared" si="37"/>
        <v>1</v>
      </c>
      <c r="R349">
        <f t="shared" si="38"/>
        <v>0</v>
      </c>
      <c r="S349">
        <v>42</v>
      </c>
      <c r="T349">
        <f t="shared" si="39"/>
        <v>43</v>
      </c>
      <c r="U349" s="1">
        <f t="shared" si="40"/>
        <v>-3</v>
      </c>
      <c r="V349" t="s">
        <v>1305</v>
      </c>
      <c r="W349" s="4">
        <v>42267</v>
      </c>
      <c r="X349" s="5">
        <v>2015</v>
      </c>
      <c r="Y349" s="5" t="str">
        <f t="shared" si="41"/>
        <v>Week 2Miami2015</v>
      </c>
      <c r="Z349" s="5">
        <f>VLOOKUP(Y349,[1]NFLAttendanceTable!$L$2:$M$353,2,FALSE)</f>
        <v>65443</v>
      </c>
    </row>
    <row r="350" spans="1:26" x14ac:dyDescent="0.2">
      <c r="A350" s="1" t="s">
        <v>653</v>
      </c>
      <c r="B350" s="1" t="s">
        <v>294</v>
      </c>
      <c r="C350" s="1" t="s">
        <v>966</v>
      </c>
      <c r="D350" s="1" t="s">
        <v>194</v>
      </c>
      <c r="E350" s="1" t="s">
        <v>106</v>
      </c>
      <c r="F350" s="1" t="s">
        <v>13</v>
      </c>
      <c r="G350" s="1" t="s">
        <v>136</v>
      </c>
      <c r="H350" s="1" t="s">
        <v>1283</v>
      </c>
      <c r="I350" s="3">
        <v>25</v>
      </c>
      <c r="J350" s="3">
        <v>15</v>
      </c>
      <c r="K350">
        <f>IF(ISNUMBER(SEARCH("x",_xlfn.SINGLE(#REF!))),1,0)</f>
        <v>0</v>
      </c>
      <c r="L350" t="s">
        <v>1283</v>
      </c>
      <c r="M350">
        <f t="shared" si="35"/>
        <v>1</v>
      </c>
      <c r="N350">
        <f t="shared" si="36"/>
        <v>0</v>
      </c>
      <c r="O350">
        <v>-3.5</v>
      </c>
      <c r="P350" t="s">
        <v>1293</v>
      </c>
      <c r="Q350">
        <f t="shared" si="37"/>
        <v>0</v>
      </c>
      <c r="R350">
        <f t="shared" si="38"/>
        <v>1</v>
      </c>
      <c r="S350">
        <v>44</v>
      </c>
      <c r="T350">
        <f t="shared" si="39"/>
        <v>40</v>
      </c>
      <c r="U350" s="1">
        <f t="shared" si="40"/>
        <v>10</v>
      </c>
      <c r="V350" t="s">
        <v>1305</v>
      </c>
      <c r="W350" s="4">
        <v>41217</v>
      </c>
      <c r="X350" s="5">
        <v>2012</v>
      </c>
      <c r="Y350" s="5" t="str">
        <f t="shared" si="41"/>
        <v>Week 9Baltimore2012</v>
      </c>
      <c r="Z350" s="5">
        <f>VLOOKUP(Y350,[1]NFLAttendanceTable!$AG$2:$AH$353,2,FALSE)</f>
        <v>65449</v>
      </c>
    </row>
    <row r="351" spans="1:26" x14ac:dyDescent="0.2">
      <c r="A351" s="1" t="s">
        <v>387</v>
      </c>
      <c r="B351" s="1" t="s">
        <v>334</v>
      </c>
      <c r="C351" s="1" t="s">
        <v>1090</v>
      </c>
      <c r="D351" s="1" t="s">
        <v>173</v>
      </c>
      <c r="E351" s="1" t="s">
        <v>549</v>
      </c>
      <c r="F351" s="1" t="s">
        <v>192</v>
      </c>
      <c r="G351" s="1" t="s">
        <v>122</v>
      </c>
      <c r="H351" s="1" t="s">
        <v>1284</v>
      </c>
      <c r="I351" s="3">
        <v>3</v>
      </c>
      <c r="J351" s="3">
        <v>25</v>
      </c>
      <c r="K351">
        <f>IF(ISNUMBER(SEARCH("x",_xlfn.SINGLE(#REF!))),1,0)</f>
        <v>0</v>
      </c>
      <c r="L351" t="s">
        <v>1284</v>
      </c>
      <c r="M351">
        <f t="shared" si="35"/>
        <v>0</v>
      </c>
      <c r="N351">
        <f t="shared" si="36"/>
        <v>1</v>
      </c>
      <c r="O351">
        <v>6</v>
      </c>
      <c r="P351" t="s">
        <v>1293</v>
      </c>
      <c r="Q351">
        <f t="shared" si="37"/>
        <v>0</v>
      </c>
      <c r="R351">
        <f t="shared" si="38"/>
        <v>1</v>
      </c>
      <c r="S351">
        <v>47</v>
      </c>
      <c r="T351">
        <f t="shared" si="39"/>
        <v>28</v>
      </c>
      <c r="U351" s="1">
        <f t="shared" si="40"/>
        <v>-22</v>
      </c>
      <c r="V351" t="s">
        <v>1305</v>
      </c>
      <c r="W351" s="4">
        <v>41623</v>
      </c>
      <c r="X351" s="5">
        <v>2013</v>
      </c>
      <c r="Y351" s="5" t="str">
        <f t="shared" si="41"/>
        <v>Week 15Houston2013</v>
      </c>
      <c r="Z351" s="5">
        <f>VLOOKUP(Y351,[1]NFLAttendanceTable!$AY$2:$AZ$353,2,FALSE)</f>
        <v>65470</v>
      </c>
    </row>
    <row r="352" spans="1:26" x14ac:dyDescent="0.2">
      <c r="A352" s="1" t="s">
        <v>290</v>
      </c>
      <c r="B352" s="1" t="s">
        <v>190</v>
      </c>
      <c r="C352" s="1" t="s">
        <v>1112</v>
      </c>
      <c r="D352" s="1" t="s">
        <v>203</v>
      </c>
      <c r="E352" s="1" t="s">
        <v>613</v>
      </c>
      <c r="F352" s="1" t="s">
        <v>263</v>
      </c>
      <c r="G352" s="1" t="s">
        <v>132</v>
      </c>
      <c r="H352" s="1" t="s">
        <v>1283</v>
      </c>
      <c r="I352" s="3">
        <v>34</v>
      </c>
      <c r="J352" s="3">
        <v>26</v>
      </c>
      <c r="K352">
        <f>IF(ISNUMBER(SEARCH("x",_xlfn.SINGLE(#REF!))),1,0)</f>
        <v>0</v>
      </c>
      <c r="L352" t="s">
        <v>1283</v>
      </c>
      <c r="M352">
        <f t="shared" si="35"/>
        <v>1</v>
      </c>
      <c r="N352">
        <f t="shared" si="36"/>
        <v>0</v>
      </c>
      <c r="O352">
        <v>4</v>
      </c>
      <c r="P352" t="s">
        <v>1294</v>
      </c>
      <c r="Q352">
        <f t="shared" si="37"/>
        <v>1</v>
      </c>
      <c r="R352">
        <f t="shared" si="38"/>
        <v>0</v>
      </c>
      <c r="S352">
        <v>48</v>
      </c>
      <c r="T352">
        <f t="shared" si="39"/>
        <v>60</v>
      </c>
      <c r="U352" s="1">
        <f t="shared" si="40"/>
        <v>8</v>
      </c>
      <c r="V352" t="s">
        <v>1305</v>
      </c>
      <c r="W352" s="4">
        <v>42666</v>
      </c>
      <c r="X352" s="5">
        <v>2016</v>
      </c>
      <c r="Y352" s="5" t="str">
        <f t="shared" si="41"/>
        <v>Week 7Indianapolis2016</v>
      </c>
      <c r="Z352" s="5">
        <f>VLOOKUP(Y352,[1]NFLAttendanceTable!$AA$2:$AB$353,2,FALSE)</f>
        <v>65470</v>
      </c>
    </row>
    <row r="353" spans="1:26" x14ac:dyDescent="0.2">
      <c r="A353" s="1" t="s">
        <v>226</v>
      </c>
      <c r="B353" s="1" t="s">
        <v>190</v>
      </c>
      <c r="C353" s="1" t="s">
        <v>699</v>
      </c>
      <c r="D353" s="1" t="s">
        <v>162</v>
      </c>
      <c r="E353" s="1" t="s">
        <v>63</v>
      </c>
      <c r="F353" s="1" t="s">
        <v>563</v>
      </c>
      <c r="G353" s="1" t="s">
        <v>30</v>
      </c>
      <c r="H353" s="1" t="s">
        <v>1284</v>
      </c>
      <c r="I353" s="3">
        <v>10</v>
      </c>
      <c r="J353" s="3">
        <v>15</v>
      </c>
      <c r="K353">
        <f>IF(ISNUMBER(SEARCH("x",_xlfn.SINGLE(#REF!))),1,0)</f>
        <v>0</v>
      </c>
      <c r="L353" t="s">
        <v>1284</v>
      </c>
      <c r="M353">
        <f t="shared" si="35"/>
        <v>0</v>
      </c>
      <c r="N353">
        <f t="shared" si="36"/>
        <v>1</v>
      </c>
      <c r="O353">
        <v>2.5</v>
      </c>
      <c r="P353" t="s">
        <v>1293</v>
      </c>
      <c r="Q353">
        <f t="shared" si="37"/>
        <v>0</v>
      </c>
      <c r="R353">
        <f t="shared" si="38"/>
        <v>1</v>
      </c>
      <c r="S353">
        <v>40</v>
      </c>
      <c r="T353">
        <f t="shared" si="39"/>
        <v>25</v>
      </c>
      <c r="U353" s="1">
        <f t="shared" si="40"/>
        <v>-5</v>
      </c>
      <c r="V353" t="s">
        <v>1305</v>
      </c>
      <c r="W353" s="4">
        <v>43100</v>
      </c>
      <c r="X353" s="5">
        <v>2017</v>
      </c>
      <c r="Y353" s="5" t="str">
        <f t="shared" si="41"/>
        <v>Week 17Jacksonville2017</v>
      </c>
      <c r="Z353" s="5">
        <f>VLOOKUP(Y353,[1]NFLAttendanceTable!$BE$2:$BF$353,2,FALSE)</f>
        <v>65501</v>
      </c>
    </row>
    <row r="354" spans="1:26" x14ac:dyDescent="0.2">
      <c r="A354" s="1" t="s">
        <v>391</v>
      </c>
      <c r="B354" s="1" t="s">
        <v>113</v>
      </c>
      <c r="C354" s="1" t="s">
        <v>814</v>
      </c>
      <c r="D354" s="1" t="s">
        <v>183</v>
      </c>
      <c r="E354" s="1" t="s">
        <v>106</v>
      </c>
      <c r="F354" s="1" t="s">
        <v>112</v>
      </c>
      <c r="G354" s="1" t="s">
        <v>132</v>
      </c>
      <c r="H354" s="1" t="s">
        <v>1283</v>
      </c>
      <c r="I354" s="3">
        <v>22</v>
      </c>
      <c r="J354" s="3">
        <v>14</v>
      </c>
      <c r="K354">
        <f>IF(ISNUMBER(SEARCH("x",_xlfn.SINGLE(#REF!))),1,0)</f>
        <v>0</v>
      </c>
      <c r="L354" t="s">
        <v>1283</v>
      </c>
      <c r="M354">
        <f t="shared" si="35"/>
        <v>1</v>
      </c>
      <c r="N354">
        <f t="shared" si="36"/>
        <v>0</v>
      </c>
      <c r="O354">
        <v>-3.5</v>
      </c>
      <c r="P354" t="s">
        <v>1293</v>
      </c>
      <c r="Q354">
        <f t="shared" si="37"/>
        <v>0</v>
      </c>
      <c r="R354">
        <f t="shared" si="38"/>
        <v>1</v>
      </c>
      <c r="S354">
        <v>46</v>
      </c>
      <c r="T354">
        <f t="shared" si="39"/>
        <v>36</v>
      </c>
      <c r="U354" s="1">
        <f t="shared" si="40"/>
        <v>8</v>
      </c>
      <c r="V354" t="s">
        <v>1305</v>
      </c>
      <c r="W354" s="4">
        <v>41609</v>
      </c>
      <c r="X354" s="5">
        <v>2013</v>
      </c>
      <c r="Y354" s="5" t="str">
        <f t="shared" si="41"/>
        <v>Week 13Indianapolis2013</v>
      </c>
      <c r="Z354" s="5">
        <f>VLOOKUP(Y354,[1]NFLAttendanceTable!$AS$2:$AT$353,2,FALSE)</f>
        <v>65502</v>
      </c>
    </row>
    <row r="355" spans="1:26" x14ac:dyDescent="0.2">
      <c r="A355" s="1" t="s">
        <v>351</v>
      </c>
      <c r="B355" s="1" t="s">
        <v>118</v>
      </c>
      <c r="C355" s="1" t="s">
        <v>1013</v>
      </c>
      <c r="D355" s="1" t="s">
        <v>178</v>
      </c>
      <c r="E355" s="1" t="s">
        <v>32</v>
      </c>
      <c r="F355" s="1" t="s">
        <v>131</v>
      </c>
      <c r="G355" s="1" t="s">
        <v>96</v>
      </c>
      <c r="H355" s="1" t="s">
        <v>1284</v>
      </c>
      <c r="I355" s="3">
        <v>21</v>
      </c>
      <c r="J355" s="3">
        <v>42</v>
      </c>
      <c r="K355">
        <f>IF(ISNUMBER(SEARCH("x",_xlfn.SINGLE(#REF!))),1,0)</f>
        <v>0</v>
      </c>
      <c r="L355" t="s">
        <v>1284</v>
      </c>
      <c r="M355">
        <f t="shared" si="35"/>
        <v>0</v>
      </c>
      <c r="N355">
        <f t="shared" si="36"/>
        <v>1</v>
      </c>
      <c r="O355">
        <v>-3</v>
      </c>
      <c r="P355" t="s">
        <v>1294</v>
      </c>
      <c r="Q355">
        <f t="shared" si="37"/>
        <v>1</v>
      </c>
      <c r="R355">
        <f t="shared" si="38"/>
        <v>0</v>
      </c>
      <c r="S355">
        <v>47</v>
      </c>
      <c r="T355">
        <f t="shared" si="39"/>
        <v>63</v>
      </c>
      <c r="U355" s="1">
        <f t="shared" si="40"/>
        <v>-21</v>
      </c>
      <c r="V355" t="s">
        <v>1305</v>
      </c>
      <c r="W355" s="4">
        <v>41980</v>
      </c>
      <c r="X355" s="5">
        <v>2014</v>
      </c>
      <c r="Y355" s="5" t="str">
        <f t="shared" si="41"/>
        <v>Week 14Cincinnati2014</v>
      </c>
      <c r="Z355" s="5">
        <f>VLOOKUP(Y355,[1]NFLAttendanceTable!$AV$2:$AW$353,2,FALSE)</f>
        <v>65512</v>
      </c>
    </row>
    <row r="356" spans="1:26" x14ac:dyDescent="0.2">
      <c r="A356" s="1" t="s">
        <v>567</v>
      </c>
      <c r="B356" s="1" t="s">
        <v>154</v>
      </c>
      <c r="C356" s="1" t="s">
        <v>680</v>
      </c>
      <c r="D356" s="1" t="s">
        <v>194</v>
      </c>
      <c r="E356" s="1" t="s">
        <v>44</v>
      </c>
      <c r="F356" s="1" t="s">
        <v>275</v>
      </c>
      <c r="G356" s="1" t="s">
        <v>210</v>
      </c>
      <c r="H356" s="1" t="s">
        <v>1283</v>
      </c>
      <c r="I356" s="3">
        <v>13</v>
      </c>
      <c r="J356" s="3">
        <v>6</v>
      </c>
      <c r="K356">
        <f>IF(ISNUMBER(SEARCH("x",_xlfn.SINGLE(#REF!))),1,0)</f>
        <v>0</v>
      </c>
      <c r="L356" t="s">
        <v>1283</v>
      </c>
      <c r="M356">
        <f t="shared" si="35"/>
        <v>1</v>
      </c>
      <c r="N356">
        <f t="shared" si="36"/>
        <v>0</v>
      </c>
      <c r="O356">
        <v>-3</v>
      </c>
      <c r="P356" t="s">
        <v>1293</v>
      </c>
      <c r="Q356">
        <f t="shared" si="37"/>
        <v>0</v>
      </c>
      <c r="R356">
        <f t="shared" si="38"/>
        <v>1</v>
      </c>
      <c r="S356">
        <v>43</v>
      </c>
      <c r="T356">
        <f t="shared" si="39"/>
        <v>19</v>
      </c>
      <c r="U356" s="1">
        <f t="shared" si="40"/>
        <v>7</v>
      </c>
      <c r="V356" t="s">
        <v>1305</v>
      </c>
      <c r="W356" s="4">
        <v>43408</v>
      </c>
      <c r="X356" s="5">
        <v>2018</v>
      </c>
      <c r="Y356" s="5" t="str">
        <f t="shared" si="41"/>
        <v>Week 9Miami2018</v>
      </c>
      <c r="Z356" s="5">
        <f>VLOOKUP(Y356,[1]NFLAttendanceTable!$AG$2:$AH$353,2,FALSE)</f>
        <v>65533</v>
      </c>
    </row>
    <row r="357" spans="1:26" x14ac:dyDescent="0.2">
      <c r="A357" s="1" t="s">
        <v>235</v>
      </c>
      <c r="B357" s="1" t="s">
        <v>176</v>
      </c>
      <c r="C357" s="1" t="s">
        <v>236</v>
      </c>
      <c r="D357" s="1" t="s">
        <v>178</v>
      </c>
      <c r="E357" s="1" t="s">
        <v>237</v>
      </c>
      <c r="F357" s="1" t="s">
        <v>238</v>
      </c>
      <c r="G357" s="1" t="s">
        <v>10</v>
      </c>
      <c r="H357" s="1" t="s">
        <v>1284</v>
      </c>
      <c r="I357" s="3">
        <v>20</v>
      </c>
      <c r="J357" s="3">
        <v>27</v>
      </c>
      <c r="K357">
        <f>IF(ISNUMBER(SEARCH("x",_xlfn.SINGLE(#REF!))),1,0)</f>
        <v>0</v>
      </c>
      <c r="L357" t="s">
        <v>1284</v>
      </c>
      <c r="M357">
        <f t="shared" si="35"/>
        <v>0</v>
      </c>
      <c r="N357">
        <f t="shared" si="36"/>
        <v>1</v>
      </c>
      <c r="O357">
        <v>-10.5</v>
      </c>
      <c r="P357" t="s">
        <v>1293</v>
      </c>
      <c r="Q357">
        <f t="shared" si="37"/>
        <v>0</v>
      </c>
      <c r="R357">
        <f t="shared" si="38"/>
        <v>1</v>
      </c>
      <c r="S357">
        <v>48</v>
      </c>
      <c r="T357">
        <f t="shared" si="39"/>
        <v>47</v>
      </c>
      <c r="U357" s="1">
        <f t="shared" si="40"/>
        <v>-7</v>
      </c>
      <c r="V357" t="s">
        <v>1304</v>
      </c>
      <c r="W357" s="4">
        <v>43080</v>
      </c>
      <c r="X357" s="5">
        <v>2017</v>
      </c>
      <c r="Y357" s="5" t="str">
        <f t="shared" si="41"/>
        <v>Week 14New England2017</v>
      </c>
      <c r="Z357" s="5">
        <f>VLOOKUP(Y357,[1]NFLAttendanceTable!$AV$2:$AW$353,2,FALSE)</f>
        <v>65548</v>
      </c>
    </row>
    <row r="358" spans="1:26" x14ac:dyDescent="0.2">
      <c r="A358" s="1" t="s">
        <v>602</v>
      </c>
      <c r="B358" s="1" t="s">
        <v>118</v>
      </c>
      <c r="C358" s="1" t="s">
        <v>381</v>
      </c>
      <c r="D358" s="1" t="s">
        <v>178</v>
      </c>
      <c r="E358" s="1" t="s">
        <v>12</v>
      </c>
      <c r="F358" s="1" t="s">
        <v>244</v>
      </c>
      <c r="G358" s="1" t="s">
        <v>96</v>
      </c>
      <c r="H358" s="1" t="s">
        <v>1284</v>
      </c>
      <c r="I358" s="3">
        <v>20</v>
      </c>
      <c r="J358" s="3">
        <v>33</v>
      </c>
      <c r="K358">
        <f>IF(ISNUMBER(SEARCH("x",_xlfn.SINGLE(#REF!))),1,0)</f>
        <v>0</v>
      </c>
      <c r="L358" t="s">
        <v>1284</v>
      </c>
      <c r="M358">
        <f t="shared" si="35"/>
        <v>0</v>
      </c>
      <c r="N358">
        <f t="shared" si="36"/>
        <v>1</v>
      </c>
      <c r="O358">
        <v>-1</v>
      </c>
      <c r="P358" t="s">
        <v>1294</v>
      </c>
      <c r="Q358">
        <f t="shared" si="37"/>
        <v>1</v>
      </c>
      <c r="R358">
        <f t="shared" si="38"/>
        <v>0</v>
      </c>
      <c r="S358">
        <v>49</v>
      </c>
      <c r="T358">
        <f t="shared" si="39"/>
        <v>53</v>
      </c>
      <c r="U358" s="1">
        <f t="shared" si="40"/>
        <v>-13</v>
      </c>
      <c r="V358" t="s">
        <v>1305</v>
      </c>
      <c r="W358" s="4">
        <v>42351</v>
      </c>
      <c r="X358" s="5">
        <v>2015</v>
      </c>
      <c r="Y358" s="5" t="str">
        <f t="shared" si="41"/>
        <v>Week 14Cincinnati2015</v>
      </c>
      <c r="Z358" s="5">
        <f>VLOOKUP(Y358,[1]NFLAttendanceTable!$AV$2:$AW$353,2,FALSE)</f>
        <v>65564</v>
      </c>
    </row>
    <row r="359" spans="1:26" x14ac:dyDescent="0.2">
      <c r="A359" s="1" t="s">
        <v>226</v>
      </c>
      <c r="B359" s="1" t="s">
        <v>176</v>
      </c>
      <c r="C359" s="1" t="s">
        <v>718</v>
      </c>
      <c r="D359" s="1" t="s">
        <v>162</v>
      </c>
      <c r="E359" s="1" t="s">
        <v>18</v>
      </c>
      <c r="F359" s="1" t="s">
        <v>505</v>
      </c>
      <c r="G359" s="1" t="s">
        <v>166</v>
      </c>
      <c r="H359" s="1" t="s">
        <v>1283</v>
      </c>
      <c r="I359" s="3">
        <v>22</v>
      </c>
      <c r="J359" s="3">
        <v>16</v>
      </c>
      <c r="K359">
        <f>IF(ISNUMBER(SEARCH("x",_xlfn.SINGLE(#REF!))),1,0)</f>
        <v>0</v>
      </c>
      <c r="L359" t="s">
        <v>1283</v>
      </c>
      <c r="M359">
        <f t="shared" si="35"/>
        <v>1</v>
      </c>
      <c r="N359">
        <f t="shared" si="36"/>
        <v>0</v>
      </c>
      <c r="O359">
        <v>-2.5</v>
      </c>
      <c r="P359" t="s">
        <v>1293</v>
      </c>
      <c r="Q359">
        <f t="shared" si="37"/>
        <v>0</v>
      </c>
      <c r="R359">
        <f t="shared" si="38"/>
        <v>1</v>
      </c>
      <c r="S359">
        <v>41.5</v>
      </c>
      <c r="T359">
        <f t="shared" si="39"/>
        <v>38</v>
      </c>
      <c r="U359" s="1">
        <f t="shared" si="40"/>
        <v>6</v>
      </c>
      <c r="V359" t="s">
        <v>1305</v>
      </c>
      <c r="W359" s="4">
        <v>43100</v>
      </c>
      <c r="X359" s="5">
        <v>2017</v>
      </c>
      <c r="Y359" s="5" t="str">
        <f t="shared" si="41"/>
        <v>Week 17Buffalo2017</v>
      </c>
      <c r="Z359" s="5">
        <f>VLOOKUP(Y359,[1]NFLAttendanceTable!$BE$2:$BF$353,2,FALSE)</f>
        <v>65571</v>
      </c>
    </row>
    <row r="360" spans="1:26" x14ac:dyDescent="0.2">
      <c r="A360" s="1" t="s">
        <v>687</v>
      </c>
      <c r="B360" s="1" t="s">
        <v>113</v>
      </c>
      <c r="C360" s="1" t="s">
        <v>813</v>
      </c>
      <c r="D360" s="1" t="s">
        <v>191</v>
      </c>
      <c r="E360" s="1" t="s">
        <v>65</v>
      </c>
      <c r="F360" s="1" t="s">
        <v>16</v>
      </c>
      <c r="G360" s="1" t="s">
        <v>210</v>
      </c>
      <c r="H360" s="1" t="s">
        <v>1283</v>
      </c>
      <c r="I360" s="3">
        <v>29</v>
      </c>
      <c r="J360" s="3">
        <v>17</v>
      </c>
      <c r="K360">
        <f>IF(ISNUMBER(SEARCH("x",_xlfn.SINGLE(#REF!))),1,0)</f>
        <v>0</v>
      </c>
      <c r="L360" t="s">
        <v>1283</v>
      </c>
      <c r="M360">
        <f t="shared" si="35"/>
        <v>1</v>
      </c>
      <c r="N360">
        <f t="shared" si="36"/>
        <v>0</v>
      </c>
      <c r="O360">
        <v>-1</v>
      </c>
      <c r="P360" t="s">
        <v>1294</v>
      </c>
      <c r="Q360">
        <f t="shared" si="37"/>
        <v>1</v>
      </c>
      <c r="R360">
        <f t="shared" si="38"/>
        <v>0</v>
      </c>
      <c r="S360">
        <v>43</v>
      </c>
      <c r="T360">
        <f t="shared" si="39"/>
        <v>46</v>
      </c>
      <c r="U360" s="1">
        <f t="shared" si="40"/>
        <v>12</v>
      </c>
      <c r="V360" t="s">
        <v>1305</v>
      </c>
      <c r="W360" s="4">
        <v>40496</v>
      </c>
      <c r="X360" s="5">
        <v>2010</v>
      </c>
      <c r="Y360" s="5" t="str">
        <f t="shared" si="41"/>
        <v>Week 10Miami2010</v>
      </c>
      <c r="Z360" s="5">
        <f>VLOOKUP(Y360,[1]NFLAttendanceTable!$AJ$2:$AK$353,2,FALSE)</f>
        <v>65585</v>
      </c>
    </row>
    <row r="361" spans="1:26" x14ac:dyDescent="0.2">
      <c r="A361" s="1" t="s">
        <v>470</v>
      </c>
      <c r="B361" s="1" t="s">
        <v>102</v>
      </c>
      <c r="C361" s="1" t="s">
        <v>483</v>
      </c>
      <c r="D361" s="1" t="s">
        <v>168</v>
      </c>
      <c r="E361" s="1" t="s">
        <v>544</v>
      </c>
      <c r="F361" s="1" t="s">
        <v>397</v>
      </c>
      <c r="G361" s="1" t="s">
        <v>113</v>
      </c>
      <c r="H361" s="1" t="s">
        <v>1284</v>
      </c>
      <c r="I361" s="3">
        <v>14</v>
      </c>
      <c r="J361" s="3">
        <v>34</v>
      </c>
      <c r="K361">
        <f>IF(ISNUMBER(SEARCH("x",_xlfn.SINGLE(#REF!))),1,0)</f>
        <v>0</v>
      </c>
      <c r="L361" t="s">
        <v>1284</v>
      </c>
      <c r="M361">
        <f t="shared" si="35"/>
        <v>0</v>
      </c>
      <c r="N361">
        <f t="shared" si="36"/>
        <v>1</v>
      </c>
      <c r="O361">
        <v>4</v>
      </c>
      <c r="P361" t="s">
        <v>1294</v>
      </c>
      <c r="Q361">
        <f t="shared" si="37"/>
        <v>1</v>
      </c>
      <c r="R361">
        <f t="shared" si="38"/>
        <v>0</v>
      </c>
      <c r="S361">
        <v>42.5</v>
      </c>
      <c r="T361">
        <f t="shared" si="39"/>
        <v>48</v>
      </c>
      <c r="U361" s="1">
        <f t="shared" si="40"/>
        <v>-20</v>
      </c>
      <c r="V361" t="s">
        <v>1305</v>
      </c>
      <c r="W361" s="4">
        <v>40538</v>
      </c>
      <c r="X361" s="5">
        <v>2010</v>
      </c>
      <c r="Y361" s="5" t="str">
        <f t="shared" si="41"/>
        <v>Week 16Tennessee2010</v>
      </c>
      <c r="Z361" s="5">
        <f>VLOOKUP(Y361,[1]NFLAttendanceTable!$BB$2:$BC$353,2,FALSE)</f>
        <v>65606</v>
      </c>
    </row>
    <row r="362" spans="1:26" x14ac:dyDescent="0.2">
      <c r="A362" s="1" t="s">
        <v>728</v>
      </c>
      <c r="B362" s="1" t="s">
        <v>416</v>
      </c>
      <c r="C362" s="1" t="s">
        <v>1099</v>
      </c>
      <c r="D362" s="1" t="s">
        <v>207</v>
      </c>
      <c r="E362" s="1" t="s">
        <v>65</v>
      </c>
      <c r="F362" s="1" t="s">
        <v>159</v>
      </c>
      <c r="G362" s="1" t="s">
        <v>132</v>
      </c>
      <c r="H362" s="1" t="s">
        <v>1283</v>
      </c>
      <c r="I362" s="3">
        <v>26</v>
      </c>
      <c r="J362" s="3">
        <v>23</v>
      </c>
      <c r="K362">
        <f>IF(ISNUMBER(SEARCH("x",_xlfn.SINGLE(#REF!))),1,0)</f>
        <v>0</v>
      </c>
      <c r="L362" t="s">
        <v>1283</v>
      </c>
      <c r="M362">
        <f t="shared" si="35"/>
        <v>1</v>
      </c>
      <c r="N362">
        <f t="shared" si="36"/>
        <v>0</v>
      </c>
      <c r="O362">
        <v>-1</v>
      </c>
      <c r="P362" t="s">
        <v>1294</v>
      </c>
      <c r="Q362">
        <f t="shared" si="37"/>
        <v>1</v>
      </c>
      <c r="R362">
        <f t="shared" si="38"/>
        <v>0</v>
      </c>
      <c r="S362">
        <v>43.5</v>
      </c>
      <c r="T362">
        <f t="shared" si="39"/>
        <v>49</v>
      </c>
      <c r="U362" s="1">
        <f t="shared" si="40"/>
        <v>3</v>
      </c>
      <c r="V362" t="s">
        <v>1305</v>
      </c>
      <c r="W362" s="4">
        <v>43016</v>
      </c>
      <c r="X362" s="5">
        <v>2017</v>
      </c>
      <c r="Y362" s="5" t="str">
        <f t="shared" si="41"/>
        <v>Week 5Indianapolis2017</v>
      </c>
      <c r="Z362" s="5">
        <f>VLOOKUP(Y362,[1]NFLAttendanceTable!$U$2:$V$353,2,FALSE)</f>
        <v>65612</v>
      </c>
    </row>
    <row r="363" spans="1:26" x14ac:dyDescent="0.2">
      <c r="A363" s="1" t="s">
        <v>1007</v>
      </c>
      <c r="B363" s="1" t="s">
        <v>118</v>
      </c>
      <c r="C363" s="1" t="s">
        <v>922</v>
      </c>
      <c r="D363" s="1" t="s">
        <v>194</v>
      </c>
      <c r="E363" s="1" t="s">
        <v>139</v>
      </c>
      <c r="F363" s="1" t="s">
        <v>29</v>
      </c>
      <c r="G363" s="1" t="s">
        <v>96</v>
      </c>
      <c r="H363" s="1" t="s">
        <v>1284</v>
      </c>
      <c r="I363" s="3">
        <v>21</v>
      </c>
      <c r="J363" s="3">
        <v>27</v>
      </c>
      <c r="K363">
        <f>IF(ISNUMBER(SEARCH("x",_xlfn.SINGLE(#REF!))),1,0)</f>
        <v>0</v>
      </c>
      <c r="L363" t="s">
        <v>1284</v>
      </c>
      <c r="M363">
        <f t="shared" si="35"/>
        <v>0</v>
      </c>
      <c r="N363">
        <f t="shared" si="36"/>
        <v>1</v>
      </c>
      <c r="O363">
        <v>5</v>
      </c>
      <c r="P363" t="s">
        <v>1294</v>
      </c>
      <c r="Q363">
        <f t="shared" si="37"/>
        <v>1</v>
      </c>
      <c r="R363">
        <f t="shared" si="38"/>
        <v>0</v>
      </c>
      <c r="S363">
        <v>41.5</v>
      </c>
      <c r="T363">
        <f t="shared" si="39"/>
        <v>48</v>
      </c>
      <c r="U363" s="1">
        <f t="shared" si="40"/>
        <v>-6</v>
      </c>
      <c r="V363" t="s">
        <v>1304</v>
      </c>
      <c r="W363" s="4">
        <v>40490</v>
      </c>
      <c r="X363" s="5">
        <v>2010</v>
      </c>
      <c r="Y363" s="5" t="str">
        <f t="shared" si="41"/>
        <v>Week 9Cincinnati2010</v>
      </c>
      <c r="Z363" s="5">
        <f>VLOOKUP(Y363,[1]NFLAttendanceTable!$AG$2:$AH$353,2,FALSE)</f>
        <v>65626</v>
      </c>
    </row>
    <row r="364" spans="1:26" x14ac:dyDescent="0.2">
      <c r="A364" s="1" t="s">
        <v>365</v>
      </c>
      <c r="B364" s="1" t="s">
        <v>219</v>
      </c>
      <c r="C364" s="1" t="s">
        <v>186</v>
      </c>
      <c r="D364" s="1" t="s">
        <v>199</v>
      </c>
      <c r="E364" s="1" t="s">
        <v>134</v>
      </c>
      <c r="F364" s="1" t="s">
        <v>600</v>
      </c>
      <c r="G364" s="1" t="s">
        <v>210</v>
      </c>
      <c r="H364" s="1" t="s">
        <v>1283</v>
      </c>
      <c r="I364" s="3">
        <v>27</v>
      </c>
      <c r="J364" s="3">
        <v>13</v>
      </c>
      <c r="K364">
        <f>IF(ISNUMBER(SEARCH("x",_xlfn.SINGLE(#REF!))),1,0)</f>
        <v>0</v>
      </c>
      <c r="L364" t="s">
        <v>1283</v>
      </c>
      <c r="M364">
        <f t="shared" si="35"/>
        <v>1</v>
      </c>
      <c r="N364">
        <f t="shared" si="36"/>
        <v>0</v>
      </c>
      <c r="O364">
        <v>-7</v>
      </c>
      <c r="P364" t="s">
        <v>1293</v>
      </c>
      <c r="Q364">
        <f t="shared" si="37"/>
        <v>0</v>
      </c>
      <c r="R364">
        <f t="shared" si="38"/>
        <v>1</v>
      </c>
      <c r="S364">
        <v>42</v>
      </c>
      <c r="T364">
        <f t="shared" si="39"/>
        <v>40</v>
      </c>
      <c r="U364" s="1">
        <f t="shared" si="40"/>
        <v>14</v>
      </c>
      <c r="V364" t="s">
        <v>1305</v>
      </c>
      <c r="W364" s="4">
        <v>41938</v>
      </c>
      <c r="X364" s="5">
        <v>2014</v>
      </c>
      <c r="Y364" s="5" t="str">
        <f t="shared" si="41"/>
        <v>Week 8Miami2014</v>
      </c>
      <c r="Z364" s="5">
        <f>VLOOKUP(Y364,[1]NFLAttendanceTable!$AD$2:$AE$353,2,FALSE)</f>
        <v>65633</v>
      </c>
    </row>
    <row r="365" spans="1:26" x14ac:dyDescent="0.2">
      <c r="A365" s="1" t="s">
        <v>290</v>
      </c>
      <c r="B365" s="1" t="s">
        <v>176</v>
      </c>
      <c r="C365" s="1" t="s">
        <v>591</v>
      </c>
      <c r="D365" s="1" t="s">
        <v>203</v>
      </c>
      <c r="E365" s="1" t="s">
        <v>21</v>
      </c>
      <c r="F365" s="1" t="s">
        <v>66</v>
      </c>
      <c r="G365" s="1" t="s">
        <v>166</v>
      </c>
      <c r="H365" s="1" t="s">
        <v>1284</v>
      </c>
      <c r="I365" s="3">
        <v>25</v>
      </c>
      <c r="J365" s="3">
        <v>28</v>
      </c>
      <c r="K365">
        <f>IF(ISNUMBER(SEARCH("x",_xlfn.SINGLE(#REF!))),1,0)</f>
        <v>0</v>
      </c>
      <c r="L365" t="s">
        <v>1284</v>
      </c>
      <c r="M365">
        <f t="shared" si="35"/>
        <v>0</v>
      </c>
      <c r="N365">
        <f t="shared" si="36"/>
        <v>1</v>
      </c>
      <c r="O365">
        <v>-2.5</v>
      </c>
      <c r="P365" t="s">
        <v>1294</v>
      </c>
      <c r="Q365">
        <f t="shared" si="37"/>
        <v>1</v>
      </c>
      <c r="R365">
        <f t="shared" si="38"/>
        <v>0</v>
      </c>
      <c r="S365">
        <v>46</v>
      </c>
      <c r="T365">
        <f t="shared" si="39"/>
        <v>53</v>
      </c>
      <c r="U365" s="1">
        <f t="shared" si="40"/>
        <v>-3</v>
      </c>
      <c r="V365" t="s">
        <v>1305</v>
      </c>
      <c r="W365" s="4">
        <v>42666</v>
      </c>
      <c r="X365" s="5">
        <v>2016</v>
      </c>
      <c r="Y365" s="5" t="str">
        <f t="shared" si="41"/>
        <v>Week 7Buffalo2016</v>
      </c>
      <c r="Z365" s="5">
        <f>VLOOKUP(Y365,[1]NFLAttendanceTable!$AA$2:$AB$353,2,FALSE)</f>
        <v>65658</v>
      </c>
    </row>
    <row r="366" spans="1:26" x14ac:dyDescent="0.2">
      <c r="A366" s="1" t="s">
        <v>581</v>
      </c>
      <c r="B366" s="1" t="s">
        <v>375</v>
      </c>
      <c r="C366" s="1" t="s">
        <v>64</v>
      </c>
      <c r="D366" s="1" t="s">
        <v>216</v>
      </c>
      <c r="E366" s="1" t="s">
        <v>44</v>
      </c>
      <c r="F366" s="1" t="s">
        <v>66</v>
      </c>
      <c r="G366" s="1" t="s">
        <v>210</v>
      </c>
      <c r="H366" s="1" t="s">
        <v>1283</v>
      </c>
      <c r="I366" s="3">
        <v>28</v>
      </c>
      <c r="J366" s="3">
        <v>20</v>
      </c>
      <c r="K366">
        <f>IF(ISNUMBER(SEARCH("x",_xlfn.SINGLE(#REF!))),1,0)</f>
        <v>0</v>
      </c>
      <c r="L366" t="s">
        <v>1283</v>
      </c>
      <c r="M366">
        <f t="shared" si="35"/>
        <v>1</v>
      </c>
      <c r="N366">
        <f t="shared" si="36"/>
        <v>0</v>
      </c>
      <c r="O366">
        <v>-3</v>
      </c>
      <c r="P366" t="s">
        <v>1294</v>
      </c>
      <c r="Q366">
        <f t="shared" si="37"/>
        <v>1</v>
      </c>
      <c r="R366">
        <f t="shared" si="38"/>
        <v>0</v>
      </c>
      <c r="S366">
        <v>46</v>
      </c>
      <c r="T366">
        <f t="shared" si="39"/>
        <v>48</v>
      </c>
      <c r="U366" s="1">
        <f t="shared" si="40"/>
        <v>8</v>
      </c>
      <c r="V366" t="s">
        <v>1305</v>
      </c>
      <c r="W366" s="4">
        <v>43366</v>
      </c>
      <c r="X366" s="5">
        <v>2018</v>
      </c>
      <c r="Y366" s="5" t="str">
        <f t="shared" si="41"/>
        <v>Week 3Miami2018</v>
      </c>
      <c r="Z366" s="5">
        <f>VLOOKUP(Y366,[1]NFLAttendanceTable!$O$2:$P$353,2,FALSE)</f>
        <v>65667</v>
      </c>
    </row>
    <row r="367" spans="1:26" x14ac:dyDescent="0.2">
      <c r="A367" s="1" t="s">
        <v>337</v>
      </c>
      <c r="B367" s="1" t="s">
        <v>190</v>
      </c>
      <c r="C367" s="1" t="s">
        <v>562</v>
      </c>
      <c r="D367" s="1" t="s">
        <v>207</v>
      </c>
      <c r="E367" s="1" t="s">
        <v>370</v>
      </c>
      <c r="F367" s="1" t="s">
        <v>275</v>
      </c>
      <c r="G367" s="1" t="s">
        <v>166</v>
      </c>
      <c r="H367" s="1" t="s">
        <v>1283</v>
      </c>
      <c r="I367" s="3">
        <v>14</v>
      </c>
      <c r="J367" s="3">
        <v>13</v>
      </c>
      <c r="K367">
        <f>IF(ISNUMBER(SEARCH("x",_xlfn.SINGLE(#REF!))),1,0)</f>
        <v>0</v>
      </c>
      <c r="L367" t="s">
        <v>1283</v>
      </c>
      <c r="M367">
        <f t="shared" si="35"/>
        <v>1</v>
      </c>
      <c r="N367">
        <f t="shared" si="36"/>
        <v>0</v>
      </c>
      <c r="O367">
        <v>1</v>
      </c>
      <c r="P367" t="s">
        <v>1293</v>
      </c>
      <c r="Q367">
        <f t="shared" si="37"/>
        <v>0</v>
      </c>
      <c r="R367">
        <f t="shared" si="38"/>
        <v>1</v>
      </c>
      <c r="S367">
        <v>43</v>
      </c>
      <c r="T367">
        <f t="shared" si="39"/>
        <v>27</v>
      </c>
      <c r="U367" s="1">
        <f t="shared" si="40"/>
        <v>1</v>
      </c>
      <c r="V367" t="s">
        <v>1305</v>
      </c>
      <c r="W367" s="4">
        <v>42288</v>
      </c>
      <c r="X367" s="5">
        <v>2015</v>
      </c>
      <c r="Y367" s="5" t="str">
        <f t="shared" si="41"/>
        <v>Week 5Buffalo2015</v>
      </c>
      <c r="Z367" s="5">
        <f>VLOOKUP(Y367,[1]NFLAttendanceTable!$U$2:$V$353,2,FALSE)</f>
        <v>65670</v>
      </c>
    </row>
    <row r="368" spans="1:26" x14ac:dyDescent="0.2">
      <c r="A368" s="1" t="s">
        <v>1224</v>
      </c>
      <c r="B368" s="1" t="s">
        <v>23</v>
      </c>
      <c r="C368" s="1" t="s">
        <v>415</v>
      </c>
      <c r="D368" s="1" t="s">
        <v>187</v>
      </c>
      <c r="E368" s="1" t="s">
        <v>44</v>
      </c>
      <c r="F368" s="1" t="s">
        <v>275</v>
      </c>
      <c r="G368" s="1" t="s">
        <v>40</v>
      </c>
      <c r="H368" s="1" t="s">
        <v>1283</v>
      </c>
      <c r="I368" s="3">
        <v>23</v>
      </c>
      <c r="J368" s="3">
        <v>16</v>
      </c>
      <c r="K368">
        <f>IF(ISNUMBER(SEARCH("x",_xlfn.SINGLE(#REF!))),1,0)</f>
        <v>0</v>
      </c>
      <c r="L368" t="s">
        <v>1283</v>
      </c>
      <c r="M368">
        <f t="shared" si="35"/>
        <v>1</v>
      </c>
      <c r="N368">
        <f t="shared" si="36"/>
        <v>0</v>
      </c>
      <c r="O368">
        <v>-3</v>
      </c>
      <c r="P368" t="s">
        <v>1293</v>
      </c>
      <c r="Q368">
        <f t="shared" si="37"/>
        <v>0</v>
      </c>
      <c r="R368">
        <f t="shared" si="38"/>
        <v>1</v>
      </c>
      <c r="S368">
        <v>43</v>
      </c>
      <c r="T368">
        <f t="shared" si="39"/>
        <v>39</v>
      </c>
      <c r="U368" s="1">
        <f t="shared" si="40"/>
        <v>7</v>
      </c>
      <c r="V368" t="s">
        <v>1301</v>
      </c>
      <c r="W368" s="4">
        <v>43426</v>
      </c>
      <c r="X368" s="5">
        <v>2018</v>
      </c>
      <c r="Y368" s="5" t="str">
        <f t="shared" si="41"/>
        <v>Week 12Chicago2018</v>
      </c>
      <c r="Z368" s="5">
        <f>VLOOKUP(Y368,[1]NFLAttendanceTable!$AP$2:$AQ$353,2,FALSE)</f>
        <v>65684</v>
      </c>
    </row>
    <row r="369" spans="1:26" x14ac:dyDescent="0.2">
      <c r="A369" s="1" t="s">
        <v>604</v>
      </c>
      <c r="B369" s="1" t="s">
        <v>67</v>
      </c>
      <c r="C369" s="1" t="s">
        <v>1113</v>
      </c>
      <c r="D369" s="1" t="s">
        <v>187</v>
      </c>
      <c r="E369" s="1" t="s">
        <v>44</v>
      </c>
      <c r="F369" s="1" t="s">
        <v>164</v>
      </c>
      <c r="G369" s="1" t="s">
        <v>132</v>
      </c>
      <c r="H369" s="1" t="s">
        <v>1283</v>
      </c>
      <c r="I369" s="3">
        <v>25</v>
      </c>
      <c r="J369" s="3">
        <v>12</v>
      </c>
      <c r="K369">
        <f>IF(ISNUMBER(SEARCH("x",_xlfn.SINGLE(#REF!))),1,0)</f>
        <v>0</v>
      </c>
      <c r="L369" t="s">
        <v>1283</v>
      </c>
      <c r="M369">
        <f t="shared" si="35"/>
        <v>1</v>
      </c>
      <c r="N369">
        <f t="shared" si="36"/>
        <v>0</v>
      </c>
      <c r="O369">
        <v>-3</v>
      </c>
      <c r="P369" t="s">
        <v>1293</v>
      </c>
      <c r="Q369">
        <f t="shared" si="37"/>
        <v>0</v>
      </c>
      <c r="R369">
        <f t="shared" si="38"/>
        <v>1</v>
      </c>
      <c r="S369">
        <v>46.5</v>
      </c>
      <c r="T369">
        <f t="shared" si="39"/>
        <v>37</v>
      </c>
      <c r="U369" s="1">
        <f t="shared" si="40"/>
        <v>13</v>
      </c>
      <c r="V369" t="s">
        <v>1305</v>
      </c>
      <c r="W369" s="4">
        <v>42337</v>
      </c>
      <c r="X369" s="5">
        <v>2015</v>
      </c>
      <c r="Y369" s="5" t="str">
        <f t="shared" si="41"/>
        <v>Week 12Indianapolis2015</v>
      </c>
      <c r="Z369" s="5">
        <f>VLOOKUP(Y369,[1]NFLAttendanceTable!$AP$2:$AQ$353,2,FALSE)</f>
        <v>65696</v>
      </c>
    </row>
    <row r="370" spans="1:26" x14ac:dyDescent="0.2">
      <c r="A370" s="1" t="s">
        <v>832</v>
      </c>
      <c r="B370" s="1" t="s">
        <v>154</v>
      </c>
      <c r="C370" s="1" t="s">
        <v>791</v>
      </c>
      <c r="D370" s="1" t="s">
        <v>194</v>
      </c>
      <c r="E370" s="1" t="s">
        <v>106</v>
      </c>
      <c r="F370" s="1" t="s">
        <v>157</v>
      </c>
      <c r="G370" s="1" t="s">
        <v>210</v>
      </c>
      <c r="H370" s="1" t="s">
        <v>1283</v>
      </c>
      <c r="I370" s="3">
        <v>27</v>
      </c>
      <c r="J370" s="3">
        <v>23</v>
      </c>
      <c r="K370">
        <f>IF(ISNUMBER(SEARCH("x",_xlfn.SINGLE(#REF!))),1,0)</f>
        <v>0</v>
      </c>
      <c r="L370" t="s">
        <v>1283</v>
      </c>
      <c r="M370">
        <f t="shared" si="35"/>
        <v>1</v>
      </c>
      <c r="N370">
        <f t="shared" si="36"/>
        <v>0</v>
      </c>
      <c r="O370">
        <v>-3.5</v>
      </c>
      <c r="P370" t="s">
        <v>1294</v>
      </c>
      <c r="Q370">
        <f t="shared" si="37"/>
        <v>1</v>
      </c>
      <c r="R370">
        <f t="shared" si="38"/>
        <v>0</v>
      </c>
      <c r="S370">
        <v>45</v>
      </c>
      <c r="T370">
        <f t="shared" si="39"/>
        <v>50</v>
      </c>
      <c r="U370" s="1">
        <f t="shared" si="40"/>
        <v>4</v>
      </c>
      <c r="V370" t="s">
        <v>1305</v>
      </c>
      <c r="W370" s="4">
        <v>42680</v>
      </c>
      <c r="X370" s="5">
        <v>2016</v>
      </c>
      <c r="Y370" s="5" t="str">
        <f t="shared" si="41"/>
        <v>Week 9Miami2016</v>
      </c>
      <c r="Z370" s="5">
        <f>VLOOKUP(Y370,[1]NFLAttendanceTable!$AG$2:$AH$353,2,FALSE)</f>
        <v>65722</v>
      </c>
    </row>
    <row r="371" spans="1:26" x14ac:dyDescent="0.2">
      <c r="A371" s="1" t="s">
        <v>309</v>
      </c>
      <c r="B371" s="1" t="s">
        <v>113</v>
      </c>
      <c r="C371" s="1" t="s">
        <v>979</v>
      </c>
      <c r="D371" s="1" t="s">
        <v>162</v>
      </c>
      <c r="E371" s="1" t="s">
        <v>15</v>
      </c>
      <c r="F371" s="1" t="s">
        <v>583</v>
      </c>
      <c r="G371" s="1" t="s">
        <v>132</v>
      </c>
      <c r="H371" s="1" t="s">
        <v>1283</v>
      </c>
      <c r="I371" s="3">
        <v>30</v>
      </c>
      <c r="J371" s="3">
        <v>24</v>
      </c>
      <c r="K371">
        <f>IF(ISNUMBER(SEARCH("x",_xlfn.SINGLE(#REF!))),1,0)</f>
        <v>0</v>
      </c>
      <c r="L371" t="s">
        <v>1283</v>
      </c>
      <c r="M371">
        <f t="shared" si="35"/>
        <v>1</v>
      </c>
      <c r="N371">
        <f t="shared" si="36"/>
        <v>0</v>
      </c>
      <c r="O371">
        <v>-4</v>
      </c>
      <c r="P371" t="s">
        <v>1294</v>
      </c>
      <c r="Q371">
        <f t="shared" si="37"/>
        <v>1</v>
      </c>
      <c r="R371">
        <f t="shared" si="38"/>
        <v>0</v>
      </c>
      <c r="S371">
        <v>39</v>
      </c>
      <c r="T371">
        <f t="shared" si="39"/>
        <v>54</v>
      </c>
      <c r="U371" s="1">
        <f t="shared" si="40"/>
        <v>6</v>
      </c>
      <c r="V371" t="s">
        <v>1305</v>
      </c>
      <c r="W371" s="4">
        <v>42372</v>
      </c>
      <c r="X371" s="5">
        <v>2015</v>
      </c>
      <c r="Y371" s="5" t="str">
        <f t="shared" si="41"/>
        <v>Week 17Indianapolis2015</v>
      </c>
      <c r="Z371" s="5">
        <f>VLOOKUP(Y371,[1]NFLAttendanceTable!$BE$2:$BF$353,2,FALSE)</f>
        <v>65733</v>
      </c>
    </row>
    <row r="372" spans="1:26" x14ac:dyDescent="0.2">
      <c r="A372" s="1" t="s">
        <v>586</v>
      </c>
      <c r="B372" s="1" t="s">
        <v>439</v>
      </c>
      <c r="C372" s="1" t="s">
        <v>829</v>
      </c>
      <c r="D372" s="1" t="s">
        <v>178</v>
      </c>
      <c r="E372" s="1" t="s">
        <v>344</v>
      </c>
      <c r="F372" s="1" t="s">
        <v>26</v>
      </c>
      <c r="G372" s="1" t="s">
        <v>210</v>
      </c>
      <c r="H372" s="1" t="s">
        <v>1283</v>
      </c>
      <c r="I372" s="3">
        <v>26</v>
      </c>
      <c r="J372" s="3">
        <v>23</v>
      </c>
      <c r="K372">
        <f>IF(ISNUMBER(SEARCH("x",_xlfn.SINGLE(#REF!))),1,0)</f>
        <v>0</v>
      </c>
      <c r="L372" t="s">
        <v>1283</v>
      </c>
      <c r="M372">
        <f t="shared" si="35"/>
        <v>1</v>
      </c>
      <c r="N372">
        <f t="shared" si="36"/>
        <v>0</v>
      </c>
      <c r="O372">
        <v>2</v>
      </c>
      <c r="P372" t="s">
        <v>1294</v>
      </c>
      <c r="Q372">
        <f t="shared" si="37"/>
        <v>1</v>
      </c>
      <c r="R372">
        <f t="shared" si="38"/>
        <v>0</v>
      </c>
      <c r="S372">
        <v>44</v>
      </c>
      <c r="T372">
        <f t="shared" si="39"/>
        <v>49</v>
      </c>
      <c r="U372" s="1">
        <f t="shared" si="40"/>
        <v>3</v>
      </c>
      <c r="V372" t="s">
        <v>1305</v>
      </c>
      <c r="W372" s="4">
        <v>42715</v>
      </c>
      <c r="X372" s="5">
        <v>2016</v>
      </c>
      <c r="Y372" s="5" t="str">
        <f t="shared" si="41"/>
        <v>Week 14Miami2016</v>
      </c>
      <c r="Z372" s="5">
        <f>VLOOKUP(Y372,[1]NFLAttendanceTable!$AV$2:$AW$353,2,FALSE)</f>
        <v>65750</v>
      </c>
    </row>
    <row r="373" spans="1:26" x14ac:dyDescent="0.2">
      <c r="A373" s="1" t="s">
        <v>573</v>
      </c>
      <c r="B373" s="1" t="s">
        <v>40</v>
      </c>
      <c r="C373" s="1" t="s">
        <v>754</v>
      </c>
      <c r="D373" s="1" t="s">
        <v>204</v>
      </c>
      <c r="E373" s="1" t="s">
        <v>755</v>
      </c>
      <c r="F373" s="1" t="s">
        <v>76</v>
      </c>
      <c r="G373" s="1" t="s">
        <v>210</v>
      </c>
      <c r="H373" s="1" t="s">
        <v>1283</v>
      </c>
      <c r="I373" s="3">
        <v>31</v>
      </c>
      <c r="J373" s="3">
        <v>28</v>
      </c>
      <c r="K373">
        <f>IF(ISNUMBER(SEARCH("x",_xlfn.SINGLE(#REF!))),1,0)</f>
        <v>0</v>
      </c>
      <c r="L373" t="s">
        <v>1283</v>
      </c>
      <c r="M373">
        <f t="shared" si="35"/>
        <v>1</v>
      </c>
      <c r="N373">
        <f t="shared" si="36"/>
        <v>0</v>
      </c>
      <c r="O373">
        <v>7.5</v>
      </c>
      <c r="P373" t="s">
        <v>1294</v>
      </c>
      <c r="Q373">
        <f t="shared" si="37"/>
        <v>1</v>
      </c>
      <c r="R373">
        <f t="shared" si="38"/>
        <v>0</v>
      </c>
      <c r="S373">
        <v>40.5</v>
      </c>
      <c r="T373">
        <f t="shared" si="39"/>
        <v>59</v>
      </c>
      <c r="U373" s="1">
        <f t="shared" si="40"/>
        <v>3</v>
      </c>
      <c r="V373" t="s">
        <v>1305</v>
      </c>
      <c r="W373" s="4">
        <v>43387</v>
      </c>
      <c r="X373" s="5">
        <v>2018</v>
      </c>
      <c r="Y373" s="5" t="str">
        <f t="shared" si="41"/>
        <v>Week 6Miami2018</v>
      </c>
      <c r="Z373" s="5">
        <f>VLOOKUP(Y373,[1]NFLAttendanceTable!$X$2:$Y$353,2,FALSE)</f>
        <v>65791</v>
      </c>
    </row>
    <row r="374" spans="1:26" x14ac:dyDescent="0.2">
      <c r="A374" s="1" t="s">
        <v>165</v>
      </c>
      <c r="B374" s="1" t="s">
        <v>30</v>
      </c>
      <c r="C374" s="1" t="s">
        <v>751</v>
      </c>
      <c r="D374" s="1" t="s">
        <v>168</v>
      </c>
      <c r="E374" s="1" t="s">
        <v>32</v>
      </c>
      <c r="F374" s="1" t="s">
        <v>81</v>
      </c>
      <c r="G374" s="1" t="s">
        <v>210</v>
      </c>
      <c r="H374" s="1" t="s">
        <v>1284</v>
      </c>
      <c r="I374" s="3">
        <v>7</v>
      </c>
      <c r="J374" s="3">
        <v>17</v>
      </c>
      <c r="K374">
        <f>IF(ISNUMBER(SEARCH("x",_xlfn.SINGLE(#REF!))),1,0)</f>
        <v>0</v>
      </c>
      <c r="L374" t="s">
        <v>1284</v>
      </c>
      <c r="M374">
        <f t="shared" si="35"/>
        <v>0</v>
      </c>
      <c r="N374">
        <f t="shared" si="36"/>
        <v>1</v>
      </c>
      <c r="O374">
        <v>-3</v>
      </c>
      <c r="P374" t="s">
        <v>1293</v>
      </c>
      <c r="Q374">
        <f t="shared" si="37"/>
        <v>0</v>
      </c>
      <c r="R374">
        <f t="shared" si="38"/>
        <v>1</v>
      </c>
      <c r="S374">
        <v>39.5</v>
      </c>
      <c r="T374">
        <f t="shared" si="39"/>
        <v>24</v>
      </c>
      <c r="U374" s="1">
        <f t="shared" si="40"/>
        <v>-10</v>
      </c>
      <c r="V374" t="s">
        <v>1305</v>
      </c>
      <c r="W374" s="4">
        <v>43457</v>
      </c>
      <c r="X374" s="5">
        <v>2018</v>
      </c>
      <c r="Y374" s="5" t="str">
        <f t="shared" si="41"/>
        <v>Week 16Miami2018</v>
      </c>
      <c r="Z374" s="5">
        <f>VLOOKUP(Y374,[1]NFLAttendanceTable!$BB$2:$BC$353,2,FALSE)</f>
        <v>65798</v>
      </c>
    </row>
    <row r="375" spans="1:26" x14ac:dyDescent="0.2">
      <c r="A375" s="1" t="s">
        <v>443</v>
      </c>
      <c r="B375" s="1" t="s">
        <v>154</v>
      </c>
      <c r="C375" s="1" t="s">
        <v>37</v>
      </c>
      <c r="D375" s="1" t="s">
        <v>162</v>
      </c>
      <c r="E375" s="1" t="s">
        <v>92</v>
      </c>
      <c r="F375" s="1" t="s">
        <v>9</v>
      </c>
      <c r="G375" s="1" t="s">
        <v>210</v>
      </c>
      <c r="H375" s="1" t="s">
        <v>1283</v>
      </c>
      <c r="I375" s="3">
        <v>19</v>
      </c>
      <c r="J375" s="3">
        <v>17</v>
      </c>
      <c r="K375">
        <f>IF(ISNUMBER(SEARCH("x",_xlfn.SINGLE(#REF!))),1,0)</f>
        <v>0</v>
      </c>
      <c r="L375" t="s">
        <v>1283</v>
      </c>
      <c r="M375">
        <f t="shared" si="35"/>
        <v>1</v>
      </c>
      <c r="N375">
        <f t="shared" si="36"/>
        <v>0</v>
      </c>
      <c r="O375">
        <v>-1.5</v>
      </c>
      <c r="P375" t="s">
        <v>1293</v>
      </c>
      <c r="Q375">
        <f t="shared" si="37"/>
        <v>0</v>
      </c>
      <c r="R375">
        <f t="shared" si="38"/>
        <v>1</v>
      </c>
      <c r="S375">
        <v>38.5</v>
      </c>
      <c r="T375">
        <f t="shared" si="39"/>
        <v>36</v>
      </c>
      <c r="U375" s="1">
        <f t="shared" si="40"/>
        <v>2</v>
      </c>
      <c r="V375" t="s">
        <v>1305</v>
      </c>
      <c r="W375" s="4">
        <v>40909</v>
      </c>
      <c r="X375" s="5">
        <v>2011</v>
      </c>
      <c r="Y375" s="5" t="str">
        <f t="shared" si="41"/>
        <v>Week 17Miami2011</v>
      </c>
      <c r="Z375" s="5">
        <f>VLOOKUP(Y375,[1]NFLAttendanceTable!$BE$2:$BF$353,2,FALSE)</f>
        <v>65811</v>
      </c>
    </row>
    <row r="376" spans="1:26" x14ac:dyDescent="0.2">
      <c r="A376" s="1" t="s">
        <v>1009</v>
      </c>
      <c r="B376" s="1" t="s">
        <v>390</v>
      </c>
      <c r="C376" s="1" t="s">
        <v>879</v>
      </c>
      <c r="D376" s="1" t="s">
        <v>194</v>
      </c>
      <c r="E376" s="1" t="s">
        <v>188</v>
      </c>
      <c r="F376" s="1" t="s">
        <v>58</v>
      </c>
      <c r="G376" s="1" t="s">
        <v>96</v>
      </c>
      <c r="H376" s="1" t="s">
        <v>1283</v>
      </c>
      <c r="I376" s="3">
        <v>31</v>
      </c>
      <c r="J376" s="3">
        <v>10</v>
      </c>
      <c r="K376">
        <f>IF(ISNUMBER(SEARCH("x",_xlfn.SINGLE(#REF!))),1,0)</f>
        <v>0</v>
      </c>
      <c r="L376" t="s">
        <v>1283</v>
      </c>
      <c r="M376">
        <f t="shared" si="35"/>
        <v>1</v>
      </c>
      <c r="N376">
        <f t="shared" si="36"/>
        <v>0</v>
      </c>
      <c r="O376">
        <v>-13</v>
      </c>
      <c r="P376" t="s">
        <v>1293</v>
      </c>
      <c r="Q376">
        <f t="shared" si="37"/>
        <v>0</v>
      </c>
      <c r="R376">
        <f t="shared" si="38"/>
        <v>1</v>
      </c>
      <c r="S376">
        <v>45.5</v>
      </c>
      <c r="T376">
        <f t="shared" si="39"/>
        <v>41</v>
      </c>
      <c r="U376" s="1">
        <f t="shared" si="40"/>
        <v>21</v>
      </c>
      <c r="V376" t="s">
        <v>1301</v>
      </c>
      <c r="W376" s="4">
        <v>42313</v>
      </c>
      <c r="X376" s="5">
        <v>2015</v>
      </c>
      <c r="Y376" s="5" t="str">
        <f t="shared" si="41"/>
        <v>Week 9Cincinnati2015</v>
      </c>
      <c r="Z376" s="5">
        <f>VLOOKUP(Y376,[1]NFLAttendanceTable!$AG$2:$AH$353,2,FALSE)</f>
        <v>65816</v>
      </c>
    </row>
    <row r="377" spans="1:26" x14ac:dyDescent="0.2">
      <c r="A377" s="1" t="s">
        <v>278</v>
      </c>
      <c r="B377" s="1" t="s">
        <v>20</v>
      </c>
      <c r="C377" s="1" t="s">
        <v>660</v>
      </c>
      <c r="D377" s="1" t="s">
        <v>183</v>
      </c>
      <c r="E377" s="1" t="s">
        <v>213</v>
      </c>
      <c r="F377" s="1" t="s">
        <v>144</v>
      </c>
      <c r="G377" s="1" t="s">
        <v>118</v>
      </c>
      <c r="H377" s="1" t="s">
        <v>1283</v>
      </c>
      <c r="I377" s="3">
        <v>24</v>
      </c>
      <c r="J377" s="3">
        <v>14</v>
      </c>
      <c r="K377">
        <f>IF(ISNUMBER(SEARCH("x",_xlfn.SINGLE(#REF!))),1,0)</f>
        <v>0</v>
      </c>
      <c r="L377" t="s">
        <v>1283</v>
      </c>
      <c r="M377">
        <f t="shared" si="35"/>
        <v>1</v>
      </c>
      <c r="N377">
        <f t="shared" si="36"/>
        <v>0</v>
      </c>
      <c r="O377">
        <v>-6.5</v>
      </c>
      <c r="P377" t="s">
        <v>1293</v>
      </c>
      <c r="Q377">
        <f t="shared" si="37"/>
        <v>0</v>
      </c>
      <c r="R377">
        <f t="shared" si="38"/>
        <v>1</v>
      </c>
      <c r="S377">
        <v>49.5</v>
      </c>
      <c r="T377">
        <f t="shared" si="39"/>
        <v>38</v>
      </c>
      <c r="U377" s="1">
        <f t="shared" si="40"/>
        <v>10</v>
      </c>
      <c r="V377" t="s">
        <v>1305</v>
      </c>
      <c r="W377" s="4">
        <v>42708</v>
      </c>
      <c r="X377" s="5">
        <v>2016</v>
      </c>
      <c r="Y377" s="5" t="str">
        <f t="shared" si="41"/>
        <v>Week 13Pittsburgh2016</v>
      </c>
      <c r="Z377" s="5">
        <f>VLOOKUP(Y377,[1]NFLAttendanceTable!$AS$2:$AT$353,2,FALSE)</f>
        <v>65825</v>
      </c>
    </row>
    <row r="378" spans="1:26" x14ac:dyDescent="0.2">
      <c r="A378" s="1" t="s">
        <v>501</v>
      </c>
      <c r="B378" s="1" t="s">
        <v>122</v>
      </c>
      <c r="C378" s="1" t="s">
        <v>236</v>
      </c>
      <c r="D378" s="1" t="s">
        <v>168</v>
      </c>
      <c r="E378" s="1" t="s">
        <v>12</v>
      </c>
      <c r="F378" s="1" t="s">
        <v>819</v>
      </c>
      <c r="G378" s="1" t="s">
        <v>210</v>
      </c>
      <c r="H378" s="1" t="s">
        <v>1284</v>
      </c>
      <c r="I378" s="3">
        <v>20</v>
      </c>
      <c r="J378" s="3">
        <v>27</v>
      </c>
      <c r="K378">
        <f>IF(ISNUMBER(SEARCH("x",_xlfn.SINGLE(#REF!))),1,0)</f>
        <v>0</v>
      </c>
      <c r="L378" t="s">
        <v>1284</v>
      </c>
      <c r="M378">
        <f t="shared" si="35"/>
        <v>0</v>
      </c>
      <c r="N378">
        <f t="shared" si="36"/>
        <v>1</v>
      </c>
      <c r="O378">
        <v>-1</v>
      </c>
      <c r="P378" t="s">
        <v>1289</v>
      </c>
      <c r="Q378">
        <f t="shared" si="37"/>
        <v>0</v>
      </c>
      <c r="R378">
        <f t="shared" si="38"/>
        <v>0</v>
      </c>
      <c r="S378">
        <v>47</v>
      </c>
      <c r="T378">
        <f t="shared" si="39"/>
        <v>47</v>
      </c>
      <c r="U378" s="1">
        <f t="shared" si="40"/>
        <v>-7</v>
      </c>
      <c r="V378" t="s">
        <v>1305</v>
      </c>
      <c r="W378" s="4">
        <v>40174</v>
      </c>
      <c r="X378" s="5">
        <v>2009</v>
      </c>
      <c r="Y378" s="5" t="str">
        <f t="shared" si="41"/>
        <v>Week 16Miami2009</v>
      </c>
      <c r="Z378" s="5">
        <f>VLOOKUP(Y378,[1]NFLAttendanceTable!$BB$2:$BC$353,2,FALSE)</f>
        <v>65847</v>
      </c>
    </row>
    <row r="379" spans="1:26" x14ac:dyDescent="0.2">
      <c r="A379" s="1" t="s">
        <v>280</v>
      </c>
      <c r="B379" s="1" t="s">
        <v>416</v>
      </c>
      <c r="C379" s="1" t="s">
        <v>303</v>
      </c>
      <c r="D379" s="1" t="s">
        <v>187</v>
      </c>
      <c r="E379" s="1" t="s">
        <v>111</v>
      </c>
      <c r="F379" s="1" t="s">
        <v>223</v>
      </c>
      <c r="G379" s="1" t="s">
        <v>210</v>
      </c>
      <c r="H379" s="1" t="s">
        <v>1283</v>
      </c>
      <c r="I379" s="3">
        <v>31</v>
      </c>
      <c r="J379" s="3">
        <v>24</v>
      </c>
      <c r="K379">
        <f>IF(ISNUMBER(SEARCH("x",_xlfn.SINGLE(#REF!))),1,0)</f>
        <v>0</v>
      </c>
      <c r="L379" t="s">
        <v>1284</v>
      </c>
      <c r="M379">
        <f t="shared" si="35"/>
        <v>0</v>
      </c>
      <c r="N379">
        <f t="shared" si="36"/>
        <v>1</v>
      </c>
      <c r="O379">
        <v>-7.5</v>
      </c>
      <c r="P379" t="s">
        <v>1294</v>
      </c>
      <c r="Q379">
        <f t="shared" si="37"/>
        <v>1</v>
      </c>
      <c r="R379">
        <f t="shared" si="38"/>
        <v>0</v>
      </c>
      <c r="S379">
        <v>44.5</v>
      </c>
      <c r="T379">
        <f t="shared" si="39"/>
        <v>55</v>
      </c>
      <c r="U379" s="1">
        <f t="shared" si="40"/>
        <v>7</v>
      </c>
      <c r="V379" t="s">
        <v>1305</v>
      </c>
      <c r="W379" s="4">
        <v>42701</v>
      </c>
      <c r="X379" s="5">
        <v>2016</v>
      </c>
      <c r="Y379" s="5" t="str">
        <f t="shared" si="41"/>
        <v>Week 12Miami2016</v>
      </c>
      <c r="Z379" s="5">
        <f>VLOOKUP(Y379,[1]NFLAttendanceTable!$AP$2:$AQ$353,2,FALSE)</f>
        <v>65856</v>
      </c>
    </row>
    <row r="380" spans="1:26" x14ac:dyDescent="0.2">
      <c r="A380" s="1" t="s">
        <v>1015</v>
      </c>
      <c r="B380" s="1" t="s">
        <v>390</v>
      </c>
      <c r="C380" s="1" t="s">
        <v>873</v>
      </c>
      <c r="D380" s="1" t="s">
        <v>191</v>
      </c>
      <c r="E380" s="1" t="s">
        <v>97</v>
      </c>
      <c r="F380" s="1" t="s">
        <v>58</v>
      </c>
      <c r="G380" s="1" t="s">
        <v>96</v>
      </c>
      <c r="H380" s="1" t="s">
        <v>1284</v>
      </c>
      <c r="I380" s="3">
        <v>3</v>
      </c>
      <c r="J380" s="3">
        <v>24</v>
      </c>
      <c r="K380">
        <f>IF(ISNUMBER(SEARCH("x",_xlfn.SINGLE(#REF!))),1,0)</f>
        <v>0</v>
      </c>
      <c r="L380" t="s">
        <v>1284</v>
      </c>
      <c r="M380">
        <f t="shared" si="35"/>
        <v>0</v>
      </c>
      <c r="N380">
        <f t="shared" si="36"/>
        <v>1</v>
      </c>
      <c r="O380">
        <v>-6.5</v>
      </c>
      <c r="P380" t="s">
        <v>1293</v>
      </c>
      <c r="Q380">
        <f t="shared" si="37"/>
        <v>0</v>
      </c>
      <c r="R380">
        <f t="shared" si="38"/>
        <v>1</v>
      </c>
      <c r="S380">
        <v>45.5</v>
      </c>
      <c r="T380">
        <f t="shared" si="39"/>
        <v>27</v>
      </c>
      <c r="U380" s="1">
        <f t="shared" si="40"/>
        <v>-21</v>
      </c>
      <c r="V380" t="s">
        <v>1301</v>
      </c>
      <c r="W380" s="4">
        <v>41949</v>
      </c>
      <c r="X380" s="5">
        <v>2014</v>
      </c>
      <c r="Y380" s="5" t="str">
        <f t="shared" si="41"/>
        <v>Week 10Cincinnati2014</v>
      </c>
      <c r="Z380" s="5">
        <f>VLOOKUP(Y380,[1]NFLAttendanceTable!$AJ$2:$AK$353,2,FALSE)</f>
        <v>65871</v>
      </c>
    </row>
    <row r="381" spans="1:26" x14ac:dyDescent="0.2">
      <c r="A381" s="1" t="s">
        <v>1188</v>
      </c>
      <c r="B381" s="1" t="s">
        <v>23</v>
      </c>
      <c r="C381" s="1" t="s">
        <v>310</v>
      </c>
      <c r="D381" s="1" t="s">
        <v>173</v>
      </c>
      <c r="E381" s="1" t="s">
        <v>139</v>
      </c>
      <c r="F381" s="1" t="s">
        <v>229</v>
      </c>
      <c r="G381" s="1" t="s">
        <v>40</v>
      </c>
      <c r="H381" s="1" t="s">
        <v>1284</v>
      </c>
      <c r="I381" s="3">
        <v>10</v>
      </c>
      <c r="J381" s="3">
        <v>20</v>
      </c>
      <c r="K381">
        <f>IF(ISNUMBER(SEARCH("x",_xlfn.SINGLE(#REF!))),1,0)</f>
        <v>0</v>
      </c>
      <c r="L381" t="s">
        <v>1284</v>
      </c>
      <c r="M381">
        <f t="shared" si="35"/>
        <v>0</v>
      </c>
      <c r="N381">
        <f t="shared" si="36"/>
        <v>1</v>
      </c>
      <c r="O381">
        <v>5</v>
      </c>
      <c r="P381" t="s">
        <v>1293</v>
      </c>
      <c r="Q381">
        <f t="shared" si="37"/>
        <v>0</v>
      </c>
      <c r="R381">
        <f t="shared" si="38"/>
        <v>1</v>
      </c>
      <c r="S381">
        <v>43.5</v>
      </c>
      <c r="T381">
        <f t="shared" si="39"/>
        <v>30</v>
      </c>
      <c r="U381" s="1">
        <f t="shared" si="40"/>
        <v>-10</v>
      </c>
      <c r="V381" t="s">
        <v>1303</v>
      </c>
      <c r="W381" s="4">
        <v>43085</v>
      </c>
      <c r="X381" s="5">
        <v>2017</v>
      </c>
      <c r="Y381" s="5" t="str">
        <f t="shared" si="41"/>
        <v>Week 15Chicago2017</v>
      </c>
      <c r="Z381" s="5">
        <f>VLOOKUP(Y381,[1]NFLAttendanceTable!$AY$2:$AZ$353,2,FALSE)</f>
        <v>65872</v>
      </c>
    </row>
    <row r="382" spans="1:26" x14ac:dyDescent="0.2">
      <c r="A382" s="1" t="s">
        <v>268</v>
      </c>
      <c r="B382" s="1" t="s">
        <v>127</v>
      </c>
      <c r="C382" s="1" t="s">
        <v>269</v>
      </c>
      <c r="D382" s="1" t="s">
        <v>225</v>
      </c>
      <c r="E382" s="1" t="s">
        <v>80</v>
      </c>
      <c r="F382" s="1" t="s">
        <v>107</v>
      </c>
      <c r="G382" s="1" t="s">
        <v>10</v>
      </c>
      <c r="H382" s="1" t="s">
        <v>1284</v>
      </c>
      <c r="I382" s="3">
        <v>27</v>
      </c>
      <c r="J382" s="3">
        <v>42</v>
      </c>
      <c r="K382">
        <f>IF(ISNUMBER(SEARCH("x",_xlfn.SINGLE(#REF!))),1,0)</f>
        <v>0</v>
      </c>
      <c r="L382" t="s">
        <v>1284</v>
      </c>
      <c r="M382">
        <f t="shared" si="35"/>
        <v>0</v>
      </c>
      <c r="N382">
        <f t="shared" si="36"/>
        <v>1</v>
      </c>
      <c r="O382">
        <v>-8</v>
      </c>
      <c r="P382" t="s">
        <v>1294</v>
      </c>
      <c r="Q382">
        <f t="shared" si="37"/>
        <v>1</v>
      </c>
      <c r="R382">
        <f t="shared" si="38"/>
        <v>0</v>
      </c>
      <c r="S382">
        <v>47.5</v>
      </c>
      <c r="T382">
        <f t="shared" si="39"/>
        <v>69</v>
      </c>
      <c r="U382" s="1">
        <f t="shared" si="40"/>
        <v>-15</v>
      </c>
      <c r="V382" t="s">
        <v>1301</v>
      </c>
      <c r="W382" s="4">
        <v>42985</v>
      </c>
      <c r="X382" s="5">
        <v>2017</v>
      </c>
      <c r="Y382" s="5" t="str">
        <f t="shared" si="41"/>
        <v>Week 1New England2017</v>
      </c>
      <c r="Z382" s="5">
        <f>VLOOKUP(Y382,[1]NFLAttendanceTable!$I$2:$J$353,2,FALSE)</f>
        <v>65878</v>
      </c>
    </row>
    <row r="383" spans="1:26" x14ac:dyDescent="0.2">
      <c r="A383" s="1" t="s">
        <v>224</v>
      </c>
      <c r="B383" s="1" t="s">
        <v>122</v>
      </c>
      <c r="C383" s="1" t="s">
        <v>128</v>
      </c>
      <c r="D383" s="1" t="s">
        <v>225</v>
      </c>
      <c r="E383" s="1" t="s">
        <v>57</v>
      </c>
      <c r="F383" s="1" t="s">
        <v>144</v>
      </c>
      <c r="G383" s="1" t="s">
        <v>10</v>
      </c>
      <c r="H383" s="1" t="s">
        <v>1283</v>
      </c>
      <c r="I383" s="3">
        <v>27</v>
      </c>
      <c r="J383" s="3">
        <v>20</v>
      </c>
      <c r="K383">
        <f>IF(ISNUMBER(SEARCH("x",_xlfn.SINGLE(#REF!))),1,0)</f>
        <v>0</v>
      </c>
      <c r="L383" t="s">
        <v>1283</v>
      </c>
      <c r="M383">
        <f t="shared" si="35"/>
        <v>1</v>
      </c>
      <c r="N383">
        <f t="shared" si="36"/>
        <v>0</v>
      </c>
      <c r="O383">
        <v>-6</v>
      </c>
      <c r="P383" t="s">
        <v>1293</v>
      </c>
      <c r="Q383">
        <f t="shared" si="37"/>
        <v>0</v>
      </c>
      <c r="R383">
        <f t="shared" si="38"/>
        <v>1</v>
      </c>
      <c r="S383">
        <v>49.5</v>
      </c>
      <c r="T383">
        <f t="shared" si="39"/>
        <v>47</v>
      </c>
      <c r="U383" s="1">
        <f t="shared" si="40"/>
        <v>7</v>
      </c>
      <c r="V383" t="s">
        <v>1305</v>
      </c>
      <c r="W383" s="4">
        <v>43352</v>
      </c>
      <c r="X383" s="5">
        <v>2018</v>
      </c>
      <c r="Y383" s="5" t="str">
        <f t="shared" si="41"/>
        <v>Week 1New England2018</v>
      </c>
      <c r="Z383" s="5">
        <f>VLOOKUP(Y383,[1]NFLAttendanceTable!$I$2:$J$353,2,FALSE)</f>
        <v>65878</v>
      </c>
    </row>
    <row r="384" spans="1:26" x14ac:dyDescent="0.2">
      <c r="A384" s="1" t="s">
        <v>242</v>
      </c>
      <c r="B384" s="1" t="s">
        <v>210</v>
      </c>
      <c r="C384" s="1" t="s">
        <v>243</v>
      </c>
      <c r="D384" s="1" t="s">
        <v>187</v>
      </c>
      <c r="E384" s="1" t="s">
        <v>228</v>
      </c>
      <c r="F384" s="1" t="s">
        <v>244</v>
      </c>
      <c r="G384" s="1" t="s">
        <v>10</v>
      </c>
      <c r="H384" s="1" t="s">
        <v>1283</v>
      </c>
      <c r="I384" s="3">
        <v>35</v>
      </c>
      <c r="J384" s="3">
        <v>17</v>
      </c>
      <c r="K384">
        <f>IF(ISNUMBER(SEARCH("x",_xlfn.SINGLE(#REF!))),1,0)</f>
        <v>0</v>
      </c>
      <c r="L384" t="s">
        <v>1283</v>
      </c>
      <c r="M384">
        <f t="shared" si="35"/>
        <v>1</v>
      </c>
      <c r="N384">
        <f t="shared" si="36"/>
        <v>0</v>
      </c>
      <c r="O384">
        <v>-17</v>
      </c>
      <c r="P384" t="s">
        <v>1294</v>
      </c>
      <c r="Q384">
        <f t="shared" si="37"/>
        <v>1</v>
      </c>
      <c r="R384">
        <f t="shared" si="38"/>
        <v>0</v>
      </c>
      <c r="S384">
        <v>49</v>
      </c>
      <c r="T384">
        <f t="shared" si="39"/>
        <v>52</v>
      </c>
      <c r="U384" s="1">
        <f t="shared" si="40"/>
        <v>18</v>
      </c>
      <c r="V384" t="s">
        <v>1305</v>
      </c>
      <c r="W384" s="4">
        <v>43065</v>
      </c>
      <c r="X384" s="5">
        <v>2017</v>
      </c>
      <c r="Y384" s="5" t="str">
        <f t="shared" si="41"/>
        <v>Week 12New England2017</v>
      </c>
      <c r="Z384" s="5">
        <f>VLOOKUP(Y384,[1]NFLAttendanceTable!$AP$2:$AQ$353,2,FALSE)</f>
        <v>65878</v>
      </c>
    </row>
    <row r="385" spans="1:26" x14ac:dyDescent="0.2">
      <c r="A385" s="1" t="s">
        <v>180</v>
      </c>
      <c r="B385" s="1" t="s">
        <v>181</v>
      </c>
      <c r="C385" s="1" t="s">
        <v>182</v>
      </c>
      <c r="D385" s="1" t="s">
        <v>183</v>
      </c>
      <c r="E385" s="1" t="s">
        <v>57</v>
      </c>
      <c r="F385" s="1" t="s">
        <v>144</v>
      </c>
      <c r="G385" s="1" t="s">
        <v>10</v>
      </c>
      <c r="H385" s="1" t="s">
        <v>1283</v>
      </c>
      <c r="I385" s="3">
        <v>24</v>
      </c>
      <c r="J385" s="3">
        <v>10</v>
      </c>
      <c r="K385">
        <f>IF(ISNUMBER(SEARCH("x",_xlfn.SINGLE(#REF!))),1,0)</f>
        <v>0</v>
      </c>
      <c r="L385" t="s">
        <v>1283</v>
      </c>
      <c r="M385">
        <f t="shared" si="35"/>
        <v>1</v>
      </c>
      <c r="N385">
        <f t="shared" si="36"/>
        <v>0</v>
      </c>
      <c r="O385">
        <v>-6</v>
      </c>
      <c r="P385" t="s">
        <v>1293</v>
      </c>
      <c r="Q385">
        <f t="shared" si="37"/>
        <v>0</v>
      </c>
      <c r="R385">
        <f t="shared" si="38"/>
        <v>1</v>
      </c>
      <c r="S385">
        <v>49.5</v>
      </c>
      <c r="T385">
        <f t="shared" si="39"/>
        <v>34</v>
      </c>
      <c r="U385" s="1">
        <f t="shared" si="40"/>
        <v>14</v>
      </c>
      <c r="V385" t="s">
        <v>1305</v>
      </c>
      <c r="W385" s="4">
        <v>43436</v>
      </c>
      <c r="X385" s="5">
        <v>2018</v>
      </c>
      <c r="Y385" s="5" t="str">
        <f t="shared" si="41"/>
        <v>Week 13New England2018</v>
      </c>
      <c r="Z385" s="5">
        <f>VLOOKUP(Y385,[1]NFLAttendanceTable!$AS$2:$AT$353,2,FALSE)</f>
        <v>65878</v>
      </c>
    </row>
    <row r="386" spans="1:26" x14ac:dyDescent="0.2">
      <c r="A386" s="1" t="s">
        <v>230</v>
      </c>
      <c r="B386" s="1" t="s">
        <v>166</v>
      </c>
      <c r="C386" s="1" t="s">
        <v>231</v>
      </c>
      <c r="D386" s="1" t="s">
        <v>168</v>
      </c>
      <c r="E386" s="1" t="s">
        <v>232</v>
      </c>
      <c r="F386" s="1" t="s">
        <v>107</v>
      </c>
      <c r="G386" s="1" t="s">
        <v>10</v>
      </c>
      <c r="H386" s="1" t="s">
        <v>1283</v>
      </c>
      <c r="I386" s="3">
        <v>37</v>
      </c>
      <c r="J386" s="3">
        <v>16</v>
      </c>
      <c r="K386">
        <f>IF(ISNUMBER(SEARCH("x",_xlfn.SINGLE(#REF!))),1,0)</f>
        <v>0</v>
      </c>
      <c r="L386" t="s">
        <v>1283</v>
      </c>
      <c r="M386">
        <f t="shared" ref="M386:M449" si="42">IF(ISNUMBER(SEARCH("W",L:L)),1,0)</f>
        <v>1</v>
      </c>
      <c r="N386">
        <f t="shared" ref="N386:N449" si="43">IF(ISNUMBER(SEARCH("L",L:L)),1,0)</f>
        <v>0</v>
      </c>
      <c r="O386">
        <v>-11</v>
      </c>
      <c r="P386" t="s">
        <v>1294</v>
      </c>
      <c r="Q386">
        <f t="shared" ref="Q386:Q449" si="44">IF(ISNUMBER(SEARCH("O",P:P)),1,0)</f>
        <v>1</v>
      </c>
      <c r="R386">
        <f t="shared" ref="R386:R449" si="45">IF(ISNUMBER(SEARCH("U",P:P)),1,0)</f>
        <v>0</v>
      </c>
      <c r="S386">
        <v>47.5</v>
      </c>
      <c r="T386">
        <f t="shared" ref="T386:T449" si="46">I386+J386</f>
        <v>53</v>
      </c>
      <c r="U386" s="1">
        <f t="shared" ref="U386:U449" si="47">(I:I)-(J:J)</f>
        <v>21</v>
      </c>
      <c r="V386" t="s">
        <v>1305</v>
      </c>
      <c r="W386" s="4">
        <v>43093</v>
      </c>
      <c r="X386" s="5">
        <v>2017</v>
      </c>
      <c r="Y386" s="5" t="str">
        <f t="shared" ref="Y386:Y449" si="48">CONCATENATE(D386,G386,X386)</f>
        <v>Week 16New England2017</v>
      </c>
      <c r="Z386" s="5">
        <f>VLOOKUP(Y386,[1]NFLAttendanceTable!$BB$2:$BC$353,2,FALSE)</f>
        <v>65878</v>
      </c>
    </row>
    <row r="387" spans="1:26" x14ac:dyDescent="0.2">
      <c r="A387" s="1" t="s">
        <v>165</v>
      </c>
      <c r="B387" s="1" t="s">
        <v>166</v>
      </c>
      <c r="C387" s="1" t="s">
        <v>167</v>
      </c>
      <c r="D387" s="1" t="s">
        <v>168</v>
      </c>
      <c r="E387" s="1" t="s">
        <v>169</v>
      </c>
      <c r="F387" s="1" t="s">
        <v>126</v>
      </c>
      <c r="G387" s="1" t="s">
        <v>10</v>
      </c>
      <c r="H387" s="1" t="s">
        <v>1283</v>
      </c>
      <c r="I387" s="3">
        <v>24</v>
      </c>
      <c r="J387" s="3">
        <v>12</v>
      </c>
      <c r="K387">
        <f>IF(ISNUMBER(SEARCH("x",_xlfn.SINGLE(#REF!))),1,0)</f>
        <v>0</v>
      </c>
      <c r="L387" t="s">
        <v>1284</v>
      </c>
      <c r="M387">
        <f t="shared" si="42"/>
        <v>0</v>
      </c>
      <c r="N387">
        <f t="shared" si="43"/>
        <v>1</v>
      </c>
      <c r="O387">
        <v>-13.5</v>
      </c>
      <c r="P387" t="s">
        <v>1293</v>
      </c>
      <c r="Q387">
        <f t="shared" si="44"/>
        <v>0</v>
      </c>
      <c r="R387">
        <f t="shared" si="45"/>
        <v>1</v>
      </c>
      <c r="S387">
        <v>45</v>
      </c>
      <c r="T387">
        <f t="shared" si="46"/>
        <v>36</v>
      </c>
      <c r="U387" s="1">
        <f t="shared" si="47"/>
        <v>12</v>
      </c>
      <c r="V387" t="s">
        <v>1305</v>
      </c>
      <c r="W387" s="4">
        <v>43457</v>
      </c>
      <c r="X387" s="5">
        <v>2018</v>
      </c>
      <c r="Y387" s="5" t="str">
        <f t="shared" si="48"/>
        <v>Week 16New England2018</v>
      </c>
      <c r="Z387" s="5">
        <f>VLOOKUP(Y387,[1]NFLAttendanceTable!$BB$2:$BC$353,2,FALSE)</f>
        <v>65878</v>
      </c>
    </row>
    <row r="388" spans="1:26" x14ac:dyDescent="0.2">
      <c r="A388" s="1" t="s">
        <v>226</v>
      </c>
      <c r="B388" s="1" t="s">
        <v>154</v>
      </c>
      <c r="C388" s="1" t="s">
        <v>227</v>
      </c>
      <c r="D388" s="1" t="s">
        <v>162</v>
      </c>
      <c r="E388" s="1" t="s">
        <v>228</v>
      </c>
      <c r="F388" s="1" t="s">
        <v>229</v>
      </c>
      <c r="G388" s="1" t="s">
        <v>10</v>
      </c>
      <c r="H388" s="1" t="s">
        <v>1283</v>
      </c>
      <c r="I388" s="3">
        <v>26</v>
      </c>
      <c r="J388" s="3">
        <v>6</v>
      </c>
      <c r="K388">
        <f>IF(ISNUMBER(SEARCH("x",_xlfn.SINGLE(#REF!))),1,0)</f>
        <v>0</v>
      </c>
      <c r="L388" t="s">
        <v>1283</v>
      </c>
      <c r="M388">
        <f t="shared" si="42"/>
        <v>1</v>
      </c>
      <c r="N388">
        <f t="shared" si="43"/>
        <v>0</v>
      </c>
      <c r="O388">
        <v>-17</v>
      </c>
      <c r="P388" t="s">
        <v>1293</v>
      </c>
      <c r="Q388">
        <f t="shared" si="44"/>
        <v>0</v>
      </c>
      <c r="R388">
        <f t="shared" si="45"/>
        <v>1</v>
      </c>
      <c r="S388">
        <v>43.5</v>
      </c>
      <c r="T388">
        <f t="shared" si="46"/>
        <v>32</v>
      </c>
      <c r="U388" s="1">
        <f t="shared" si="47"/>
        <v>20</v>
      </c>
      <c r="V388" t="s">
        <v>1305</v>
      </c>
      <c r="W388" s="4">
        <v>43100</v>
      </c>
      <c r="X388" s="5">
        <v>2017</v>
      </c>
      <c r="Y388" s="5" t="str">
        <f t="shared" si="48"/>
        <v>Week 17New England2017</v>
      </c>
      <c r="Z388" s="5">
        <f>VLOOKUP(Y388,[1]NFLAttendanceTable!$BE$2:$BF$353,2,FALSE)</f>
        <v>65878</v>
      </c>
    </row>
    <row r="389" spans="1:26" x14ac:dyDescent="0.2">
      <c r="A389" s="1" t="s">
        <v>160</v>
      </c>
      <c r="B389" s="1" t="s">
        <v>154</v>
      </c>
      <c r="C389" s="1" t="s">
        <v>161</v>
      </c>
      <c r="D389" s="1" t="s">
        <v>162</v>
      </c>
      <c r="E389" s="1" t="s">
        <v>163</v>
      </c>
      <c r="F389" s="1" t="s">
        <v>164</v>
      </c>
      <c r="G389" s="1" t="s">
        <v>10</v>
      </c>
      <c r="H389" s="1" t="s">
        <v>1283</v>
      </c>
      <c r="I389" s="3">
        <v>38</v>
      </c>
      <c r="J389" s="3">
        <v>3</v>
      </c>
      <c r="K389">
        <f>IF(ISNUMBER(SEARCH("x",_xlfn.SINGLE(#REF!))),1,0)</f>
        <v>0</v>
      </c>
      <c r="L389" t="s">
        <v>1283</v>
      </c>
      <c r="M389">
        <f t="shared" si="42"/>
        <v>1</v>
      </c>
      <c r="N389">
        <f t="shared" si="43"/>
        <v>0</v>
      </c>
      <c r="O389">
        <v>-14.5</v>
      </c>
      <c r="P389" t="s">
        <v>1293</v>
      </c>
      <c r="Q389">
        <f t="shared" si="44"/>
        <v>0</v>
      </c>
      <c r="R389">
        <f t="shared" si="45"/>
        <v>1</v>
      </c>
      <c r="S389">
        <v>46.5</v>
      </c>
      <c r="T389">
        <f t="shared" si="46"/>
        <v>41</v>
      </c>
      <c r="U389" s="1">
        <f t="shared" si="47"/>
        <v>35</v>
      </c>
      <c r="V389" t="s">
        <v>1305</v>
      </c>
      <c r="W389" s="4">
        <v>43464</v>
      </c>
      <c r="X389" s="5">
        <v>2018</v>
      </c>
      <c r="Y389" s="5" t="str">
        <f t="shared" si="48"/>
        <v>Week 17New England2018</v>
      </c>
      <c r="Z389" s="5">
        <f>VLOOKUP(Y389,[1]NFLAttendanceTable!$BE$2:$BF$353,2,FALSE)</f>
        <v>65878</v>
      </c>
    </row>
    <row r="390" spans="1:26" x14ac:dyDescent="0.2">
      <c r="A390" s="1" t="s">
        <v>261</v>
      </c>
      <c r="B390" s="1" t="s">
        <v>55</v>
      </c>
      <c r="C390" s="1" t="s">
        <v>262</v>
      </c>
      <c r="D390" s="1" t="s">
        <v>212</v>
      </c>
      <c r="E390" s="1" t="s">
        <v>257</v>
      </c>
      <c r="F390" s="1" t="s">
        <v>263</v>
      </c>
      <c r="G390" s="1" t="s">
        <v>10</v>
      </c>
      <c r="H390" s="1" t="s">
        <v>1284</v>
      </c>
      <c r="I390" s="3">
        <v>30</v>
      </c>
      <c r="J390" s="3">
        <v>33</v>
      </c>
      <c r="K390">
        <f>IF(ISNUMBER(SEARCH("x",_xlfn.SINGLE(#REF!))),1,0)</f>
        <v>0</v>
      </c>
      <c r="L390" t="s">
        <v>1284</v>
      </c>
      <c r="M390">
        <f t="shared" si="42"/>
        <v>0</v>
      </c>
      <c r="N390">
        <f t="shared" si="43"/>
        <v>1</v>
      </c>
      <c r="O390">
        <v>-9</v>
      </c>
      <c r="P390" t="s">
        <v>1294</v>
      </c>
      <c r="Q390">
        <f t="shared" si="44"/>
        <v>1</v>
      </c>
      <c r="R390">
        <f t="shared" si="45"/>
        <v>0</v>
      </c>
      <c r="S390">
        <v>48</v>
      </c>
      <c r="T390">
        <f t="shared" si="46"/>
        <v>63</v>
      </c>
      <c r="U390" s="1">
        <f t="shared" si="47"/>
        <v>-3</v>
      </c>
      <c r="V390" t="s">
        <v>1305</v>
      </c>
      <c r="W390" s="4">
        <v>43009</v>
      </c>
      <c r="X390" s="5">
        <v>2017</v>
      </c>
      <c r="Y390" s="5" t="str">
        <f t="shared" si="48"/>
        <v>Week 4New England2017</v>
      </c>
      <c r="Z390" s="5">
        <f>VLOOKUP(Y390,[1]NFLAttendanceTable!$R$2:$S$353,2,FALSE)</f>
        <v>65878</v>
      </c>
    </row>
    <row r="391" spans="1:26" x14ac:dyDescent="0.2">
      <c r="A391" s="1" t="s">
        <v>209</v>
      </c>
      <c r="B391" s="1" t="s">
        <v>210</v>
      </c>
      <c r="C391" s="1" t="s">
        <v>211</v>
      </c>
      <c r="D391" s="1" t="s">
        <v>212</v>
      </c>
      <c r="E391" s="1" t="s">
        <v>213</v>
      </c>
      <c r="F391" s="1" t="s">
        <v>214</v>
      </c>
      <c r="G391" s="1" t="s">
        <v>10</v>
      </c>
      <c r="H391" s="1" t="s">
        <v>1283</v>
      </c>
      <c r="I391" s="3">
        <v>38</v>
      </c>
      <c r="J391" s="3">
        <v>7</v>
      </c>
      <c r="K391">
        <f>IF(ISNUMBER(SEARCH("x",_xlfn.SINGLE(#REF!))),1,0)</f>
        <v>0</v>
      </c>
      <c r="L391" t="s">
        <v>1283</v>
      </c>
      <c r="M391">
        <f t="shared" si="42"/>
        <v>1</v>
      </c>
      <c r="N391">
        <f t="shared" si="43"/>
        <v>0</v>
      </c>
      <c r="O391">
        <v>-6.5</v>
      </c>
      <c r="P391" t="s">
        <v>1293</v>
      </c>
      <c r="Q391">
        <f t="shared" si="44"/>
        <v>0</v>
      </c>
      <c r="R391">
        <f t="shared" si="45"/>
        <v>1</v>
      </c>
      <c r="S391">
        <v>50.5</v>
      </c>
      <c r="T391">
        <f t="shared" si="46"/>
        <v>45</v>
      </c>
      <c r="U391" s="1">
        <f t="shared" si="47"/>
        <v>31</v>
      </c>
      <c r="V391" t="s">
        <v>1305</v>
      </c>
      <c r="W391" s="4">
        <v>43373</v>
      </c>
      <c r="X391" s="5">
        <v>2018</v>
      </c>
      <c r="Y391" s="5" t="str">
        <f t="shared" si="48"/>
        <v>Week 4New England2018</v>
      </c>
      <c r="Z391" s="5">
        <f>VLOOKUP(Y391,[1]NFLAttendanceTable!$R$2:$S$353,2,FALSE)</f>
        <v>65878</v>
      </c>
    </row>
    <row r="392" spans="1:26" x14ac:dyDescent="0.2">
      <c r="A392" s="1" t="s">
        <v>205</v>
      </c>
      <c r="B392" s="1" t="s">
        <v>132</v>
      </c>
      <c r="C392" s="1" t="s">
        <v>206</v>
      </c>
      <c r="D392" s="1" t="s">
        <v>207</v>
      </c>
      <c r="E392" s="1" t="s">
        <v>208</v>
      </c>
      <c r="F392" s="1" t="s">
        <v>179</v>
      </c>
      <c r="G392" s="1" t="s">
        <v>10</v>
      </c>
      <c r="H392" s="1" t="s">
        <v>1283</v>
      </c>
      <c r="I392" s="3">
        <v>38</v>
      </c>
      <c r="J392" s="3">
        <v>24</v>
      </c>
      <c r="K392">
        <f>IF(ISNUMBER(SEARCH("x",_xlfn.SINGLE(#REF!))),1,0)</f>
        <v>0</v>
      </c>
      <c r="L392" t="s">
        <v>1283</v>
      </c>
      <c r="M392">
        <f t="shared" si="42"/>
        <v>1</v>
      </c>
      <c r="N392">
        <f t="shared" si="43"/>
        <v>0</v>
      </c>
      <c r="O392">
        <v>-10.5</v>
      </c>
      <c r="P392" t="s">
        <v>1294</v>
      </c>
      <c r="Q392">
        <f t="shared" si="44"/>
        <v>1</v>
      </c>
      <c r="R392">
        <f t="shared" si="45"/>
        <v>0</v>
      </c>
      <c r="S392">
        <v>49.5</v>
      </c>
      <c r="T392">
        <f t="shared" si="46"/>
        <v>62</v>
      </c>
      <c r="U392" s="1">
        <f t="shared" si="47"/>
        <v>14</v>
      </c>
      <c r="V392" t="s">
        <v>1301</v>
      </c>
      <c r="W392" s="4">
        <v>43377</v>
      </c>
      <c r="X392" s="5">
        <v>2018</v>
      </c>
      <c r="Y392" s="5" t="str">
        <f t="shared" si="48"/>
        <v>Week 5New England2018</v>
      </c>
      <c r="Z392" s="5">
        <f>VLOOKUP(Y392,[1]NFLAttendanceTable!$U$2:$V$353,2,FALSE)</f>
        <v>65878</v>
      </c>
    </row>
    <row r="393" spans="1:26" x14ac:dyDescent="0.2">
      <c r="A393" s="1" t="s">
        <v>727</v>
      </c>
      <c r="B393" s="1" t="s">
        <v>253</v>
      </c>
      <c r="C393" s="1" t="s">
        <v>254</v>
      </c>
      <c r="D393" s="1" t="s">
        <v>203</v>
      </c>
      <c r="E393" s="1" t="s">
        <v>44</v>
      </c>
      <c r="F393" s="1" t="s">
        <v>140</v>
      </c>
      <c r="G393" s="1" t="s">
        <v>10</v>
      </c>
      <c r="H393" s="1" t="s">
        <v>1283</v>
      </c>
      <c r="I393" s="3">
        <v>23</v>
      </c>
      <c r="J393" s="3">
        <v>7</v>
      </c>
      <c r="K393">
        <f>IF(ISNUMBER(SEARCH("x",_xlfn.SINGLE(#REF!))),1,0)</f>
        <v>0</v>
      </c>
      <c r="L393" t="s">
        <v>1283</v>
      </c>
      <c r="M393">
        <f t="shared" si="42"/>
        <v>1</v>
      </c>
      <c r="N393">
        <f t="shared" si="43"/>
        <v>0</v>
      </c>
      <c r="O393">
        <v>-3</v>
      </c>
      <c r="P393" t="s">
        <v>1293</v>
      </c>
      <c r="Q393">
        <f t="shared" si="44"/>
        <v>0</v>
      </c>
      <c r="R393">
        <f t="shared" si="45"/>
        <v>1</v>
      </c>
      <c r="S393">
        <v>56.5</v>
      </c>
      <c r="T393">
        <f t="shared" si="46"/>
        <v>30</v>
      </c>
      <c r="U393" s="1">
        <f t="shared" si="47"/>
        <v>16</v>
      </c>
      <c r="V393" t="s">
        <v>1305</v>
      </c>
      <c r="W393" s="4">
        <v>43030</v>
      </c>
      <c r="X393" s="5">
        <v>2017</v>
      </c>
      <c r="Y393" s="5" t="str">
        <f t="shared" si="48"/>
        <v>Week 7New England2017</v>
      </c>
      <c r="Z393" s="5">
        <f>VLOOKUP(Y393,[1]NFLAttendanceTable!$AA$2:$AB$353,2,FALSE)</f>
        <v>65878</v>
      </c>
    </row>
    <row r="394" spans="1:26" x14ac:dyDescent="0.2">
      <c r="A394" s="1" t="s">
        <v>250</v>
      </c>
      <c r="B394" s="1" t="s">
        <v>104</v>
      </c>
      <c r="C394" s="1" t="s">
        <v>251</v>
      </c>
      <c r="D394" s="1" t="s">
        <v>199</v>
      </c>
      <c r="E394" s="1" t="s">
        <v>213</v>
      </c>
      <c r="F394" s="1" t="s">
        <v>252</v>
      </c>
      <c r="G394" s="1" t="s">
        <v>10</v>
      </c>
      <c r="H394" s="1" t="s">
        <v>1283</v>
      </c>
      <c r="I394" s="3">
        <v>21</v>
      </c>
      <c r="J394" s="3">
        <v>13</v>
      </c>
      <c r="K394">
        <f>IF(ISNUMBER(SEARCH("x",_xlfn.SINGLE(#REF!))),1,0)</f>
        <v>0</v>
      </c>
      <c r="L394" t="s">
        <v>1283</v>
      </c>
      <c r="M394">
        <f t="shared" si="42"/>
        <v>1</v>
      </c>
      <c r="N394">
        <f t="shared" si="43"/>
        <v>0</v>
      </c>
      <c r="O394">
        <v>-6.5</v>
      </c>
      <c r="P394" t="s">
        <v>1293</v>
      </c>
      <c r="Q394">
        <f t="shared" si="44"/>
        <v>0</v>
      </c>
      <c r="R394">
        <f t="shared" si="45"/>
        <v>1</v>
      </c>
      <c r="S394">
        <v>49</v>
      </c>
      <c r="T394">
        <f t="shared" si="46"/>
        <v>34</v>
      </c>
      <c r="U394" s="1">
        <f t="shared" si="47"/>
        <v>8</v>
      </c>
      <c r="V394" t="s">
        <v>1305</v>
      </c>
      <c r="W394" s="4">
        <v>43037</v>
      </c>
      <c r="X394" s="5">
        <v>2017</v>
      </c>
      <c r="Y394" s="5" t="str">
        <f t="shared" si="48"/>
        <v>Week 8New England2017</v>
      </c>
      <c r="Z394" s="5">
        <f>VLOOKUP(Y394,[1]NFLAttendanceTable!$AD$2:$AE$353,2,FALSE)</f>
        <v>65878</v>
      </c>
    </row>
    <row r="395" spans="1:26" x14ac:dyDescent="0.2">
      <c r="A395" s="1" t="s">
        <v>567</v>
      </c>
      <c r="B395" s="1" t="s">
        <v>50</v>
      </c>
      <c r="C395" s="1" t="s">
        <v>193</v>
      </c>
      <c r="D395" s="1" t="s">
        <v>194</v>
      </c>
      <c r="E395" s="1" t="s">
        <v>195</v>
      </c>
      <c r="F395" s="1" t="s">
        <v>174</v>
      </c>
      <c r="G395" s="1" t="s">
        <v>10</v>
      </c>
      <c r="H395" s="1" t="s">
        <v>1283</v>
      </c>
      <c r="I395" s="3">
        <v>31</v>
      </c>
      <c r="J395" s="3">
        <v>17</v>
      </c>
      <c r="K395">
        <f>IF(ISNUMBER(SEARCH("x",_xlfn.SINGLE(#REF!))),1,0)</f>
        <v>0</v>
      </c>
      <c r="L395" t="s">
        <v>1283</v>
      </c>
      <c r="M395">
        <f t="shared" si="42"/>
        <v>1</v>
      </c>
      <c r="N395">
        <f t="shared" si="43"/>
        <v>0</v>
      </c>
      <c r="O395">
        <v>-5</v>
      </c>
      <c r="P395" t="s">
        <v>1293</v>
      </c>
      <c r="Q395">
        <f t="shared" si="44"/>
        <v>0</v>
      </c>
      <c r="R395">
        <f t="shared" si="45"/>
        <v>1</v>
      </c>
      <c r="S395">
        <v>56</v>
      </c>
      <c r="T395">
        <f t="shared" si="46"/>
        <v>48</v>
      </c>
      <c r="U395" s="1">
        <f t="shared" si="47"/>
        <v>14</v>
      </c>
      <c r="V395" t="s">
        <v>1305</v>
      </c>
      <c r="W395" s="4">
        <v>43408</v>
      </c>
      <c r="X395" s="5">
        <v>2018</v>
      </c>
      <c r="Y395" s="5" t="str">
        <f t="shared" si="48"/>
        <v>Week 9New England2018</v>
      </c>
      <c r="Z395" s="5">
        <f>VLOOKUP(Y395,[1]NFLAttendanceTable!$AG$2:$AH$353,2,FALSE)</f>
        <v>65878</v>
      </c>
    </row>
    <row r="396" spans="1:26" x14ac:dyDescent="0.2">
      <c r="A396" s="1" t="s">
        <v>634</v>
      </c>
      <c r="B396" s="1" t="s">
        <v>88</v>
      </c>
      <c r="C396" s="1" t="s">
        <v>1120</v>
      </c>
      <c r="D396" s="1" t="s">
        <v>191</v>
      </c>
      <c r="E396" s="1" t="s">
        <v>111</v>
      </c>
      <c r="F396" s="1" t="s">
        <v>16</v>
      </c>
      <c r="G396" s="1" t="s">
        <v>132</v>
      </c>
      <c r="H396" s="1" t="s">
        <v>1284</v>
      </c>
      <c r="I396" s="3">
        <v>8</v>
      </c>
      <c r="J396" s="3">
        <v>38</v>
      </c>
      <c r="K396">
        <f>IF(ISNUMBER(SEARCH("x",_xlfn.SINGLE(#REF!))),1,0)</f>
        <v>0</v>
      </c>
      <c r="L396" t="s">
        <v>1284</v>
      </c>
      <c r="M396">
        <f t="shared" si="42"/>
        <v>0</v>
      </c>
      <c r="N396">
        <f t="shared" si="43"/>
        <v>1</v>
      </c>
      <c r="O396">
        <v>-7.5</v>
      </c>
      <c r="P396" t="s">
        <v>1294</v>
      </c>
      <c r="Q396">
        <f t="shared" si="44"/>
        <v>1</v>
      </c>
      <c r="R396">
        <f t="shared" si="45"/>
        <v>0</v>
      </c>
      <c r="S396">
        <v>43</v>
      </c>
      <c r="T396">
        <f t="shared" si="46"/>
        <v>46</v>
      </c>
      <c r="U396" s="1">
        <f t="shared" si="47"/>
        <v>-30</v>
      </c>
      <c r="V396" t="s">
        <v>1305</v>
      </c>
      <c r="W396" s="4">
        <v>41588</v>
      </c>
      <c r="X396" s="5">
        <v>2013</v>
      </c>
      <c r="Y396" s="5" t="str">
        <f t="shared" si="48"/>
        <v>Week 10Indianapolis2013</v>
      </c>
      <c r="Z396" s="5">
        <f>VLOOKUP(Y396,[1]NFLAttendanceTable!$AJ$2:$AK$353,2,FALSE)</f>
        <v>66004</v>
      </c>
    </row>
    <row r="397" spans="1:26" x14ac:dyDescent="0.2">
      <c r="A397" s="1" t="s">
        <v>456</v>
      </c>
      <c r="B397" s="1" t="s">
        <v>129</v>
      </c>
      <c r="C397" s="1" t="s">
        <v>1024</v>
      </c>
      <c r="D397" s="1" t="s">
        <v>199</v>
      </c>
      <c r="E397" s="1" t="s">
        <v>65</v>
      </c>
      <c r="F397" s="1" t="s">
        <v>19</v>
      </c>
      <c r="G397" s="1" t="s">
        <v>96</v>
      </c>
      <c r="H397" s="1" t="s">
        <v>1283</v>
      </c>
      <c r="I397" s="3">
        <v>34</v>
      </c>
      <c r="J397" s="3">
        <v>12</v>
      </c>
      <c r="K397">
        <f>IF(ISNUMBER(SEARCH("x",_xlfn.SINGLE(#REF!))),1,0)</f>
        <v>0</v>
      </c>
      <c r="L397" t="s">
        <v>1283</v>
      </c>
      <c r="M397">
        <f t="shared" si="42"/>
        <v>1</v>
      </c>
      <c r="N397">
        <f t="shared" si="43"/>
        <v>0</v>
      </c>
      <c r="O397">
        <v>-1</v>
      </c>
      <c r="P397" t="s">
        <v>1294</v>
      </c>
      <c r="Q397">
        <f t="shared" si="44"/>
        <v>1</v>
      </c>
      <c r="R397">
        <f t="shared" si="45"/>
        <v>0</v>
      </c>
      <c r="S397">
        <v>37.5</v>
      </c>
      <c r="T397">
        <f t="shared" si="46"/>
        <v>46</v>
      </c>
      <c r="U397" s="1">
        <f t="shared" si="47"/>
        <v>22</v>
      </c>
      <c r="V397" t="s">
        <v>1305</v>
      </c>
      <c r="W397" s="4">
        <v>40846</v>
      </c>
      <c r="X397" s="5">
        <v>2011</v>
      </c>
      <c r="Y397" s="5" t="str">
        <f t="shared" si="48"/>
        <v>Week 8Cincinnati2011</v>
      </c>
      <c r="Z397" s="5">
        <f>VLOOKUP(Y397,[1]NFLAttendanceTable!$AD$2:$AE$353,2,FALSE)</f>
        <v>66004</v>
      </c>
    </row>
    <row r="398" spans="1:26" x14ac:dyDescent="0.2">
      <c r="A398" s="1" t="s">
        <v>382</v>
      </c>
      <c r="B398" s="1" t="s">
        <v>30</v>
      </c>
      <c r="C398" s="1" t="s">
        <v>864</v>
      </c>
      <c r="D398" s="1" t="s">
        <v>162</v>
      </c>
      <c r="E398" s="1" t="s">
        <v>232</v>
      </c>
      <c r="F398" s="1" t="s">
        <v>126</v>
      </c>
      <c r="G398" s="1" t="s">
        <v>132</v>
      </c>
      <c r="H398" s="1" t="s">
        <v>1283</v>
      </c>
      <c r="I398" s="3">
        <v>30</v>
      </c>
      <c r="J398" s="3">
        <v>10</v>
      </c>
      <c r="K398">
        <f>IF(ISNUMBER(SEARCH("x",_xlfn.SINGLE(#REF!))),1,0)</f>
        <v>0</v>
      </c>
      <c r="L398" t="s">
        <v>1283</v>
      </c>
      <c r="M398">
        <f t="shared" si="42"/>
        <v>1</v>
      </c>
      <c r="N398">
        <f t="shared" si="43"/>
        <v>0</v>
      </c>
      <c r="O398">
        <v>-11</v>
      </c>
      <c r="P398" t="s">
        <v>1293</v>
      </c>
      <c r="Q398">
        <f t="shared" si="44"/>
        <v>0</v>
      </c>
      <c r="R398">
        <f t="shared" si="45"/>
        <v>1</v>
      </c>
      <c r="S398">
        <v>45</v>
      </c>
      <c r="T398">
        <f t="shared" si="46"/>
        <v>40</v>
      </c>
      <c r="U398" s="1">
        <f t="shared" si="47"/>
        <v>20</v>
      </c>
      <c r="V398" t="s">
        <v>1305</v>
      </c>
      <c r="W398" s="4">
        <v>41637</v>
      </c>
      <c r="X398" s="5">
        <v>2013</v>
      </c>
      <c r="Y398" s="5" t="str">
        <f t="shared" si="48"/>
        <v>Week 17Indianapolis2013</v>
      </c>
      <c r="Z398" s="5">
        <f>VLOOKUP(Y398,[1]NFLAttendanceTable!$BE$2:$BF$353,2,FALSE)</f>
        <v>66008</v>
      </c>
    </row>
    <row r="399" spans="1:26" x14ac:dyDescent="0.2">
      <c r="A399" s="1" t="s">
        <v>290</v>
      </c>
      <c r="B399" s="1" t="s">
        <v>171</v>
      </c>
      <c r="C399" s="1" t="s">
        <v>291</v>
      </c>
      <c r="D399" s="1" t="s">
        <v>203</v>
      </c>
      <c r="E399" s="1" t="s">
        <v>141</v>
      </c>
      <c r="F399" s="1" t="s">
        <v>252</v>
      </c>
      <c r="G399" s="1" t="s">
        <v>10</v>
      </c>
      <c r="H399" s="1" t="s">
        <v>1283</v>
      </c>
      <c r="I399" s="3">
        <v>27</v>
      </c>
      <c r="J399" s="3">
        <v>16</v>
      </c>
      <c r="K399">
        <f>IF(ISNUMBER(SEARCH("x",_xlfn.SINGLE(#REF!))),1,0)</f>
        <v>0</v>
      </c>
      <c r="L399" t="s">
        <v>1283</v>
      </c>
      <c r="M399">
        <f t="shared" si="42"/>
        <v>1</v>
      </c>
      <c r="N399">
        <f t="shared" si="43"/>
        <v>0</v>
      </c>
      <c r="O399">
        <v>-7.5</v>
      </c>
      <c r="P399" t="s">
        <v>1293</v>
      </c>
      <c r="Q399">
        <f t="shared" si="44"/>
        <v>0</v>
      </c>
      <c r="R399">
        <f t="shared" si="45"/>
        <v>1</v>
      </c>
      <c r="S399">
        <v>49</v>
      </c>
      <c r="T399">
        <f t="shared" si="46"/>
        <v>43</v>
      </c>
      <c r="U399" s="1">
        <f t="shared" si="47"/>
        <v>11</v>
      </c>
      <c r="V399" t="s">
        <v>1305</v>
      </c>
      <c r="W399" s="4">
        <v>42666</v>
      </c>
      <c r="X399" s="5">
        <v>2016</v>
      </c>
      <c r="Y399" s="5" t="str">
        <f t="shared" si="48"/>
        <v>Week 7New England2016</v>
      </c>
      <c r="Z399" s="5">
        <f>VLOOKUP(Y399,[1]NFLAttendanceTable!$AA$2:$AB$353,2,FALSE)</f>
        <v>66009</v>
      </c>
    </row>
    <row r="400" spans="1:26" x14ac:dyDescent="0.2">
      <c r="A400" s="1" t="s">
        <v>785</v>
      </c>
      <c r="B400" s="1" t="s">
        <v>101</v>
      </c>
      <c r="C400" s="1" t="s">
        <v>1013</v>
      </c>
      <c r="D400" s="1" t="s">
        <v>187</v>
      </c>
      <c r="E400" s="1" t="s">
        <v>513</v>
      </c>
      <c r="F400" s="1" t="s">
        <v>66</v>
      </c>
      <c r="G400" s="1" t="s">
        <v>40</v>
      </c>
      <c r="H400" s="1" t="s">
        <v>1284</v>
      </c>
      <c r="I400" s="3">
        <v>21</v>
      </c>
      <c r="J400" s="3">
        <v>42</v>
      </c>
      <c r="K400">
        <f>IF(ISNUMBER(SEARCH("x",_xlfn.SINGLE(#REF!))),1,0)</f>
        <v>0</v>
      </c>
      <c r="L400" t="s">
        <v>1284</v>
      </c>
      <c r="M400">
        <f t="shared" si="42"/>
        <v>0</v>
      </c>
      <c r="N400">
        <f t="shared" si="43"/>
        <v>1</v>
      </c>
      <c r="O400">
        <v>1</v>
      </c>
      <c r="P400" t="s">
        <v>1294</v>
      </c>
      <c r="Q400">
        <f t="shared" si="44"/>
        <v>1</v>
      </c>
      <c r="R400">
        <f t="shared" si="45"/>
        <v>0</v>
      </c>
      <c r="S400">
        <v>46</v>
      </c>
      <c r="T400">
        <f t="shared" si="46"/>
        <v>63</v>
      </c>
      <c r="U400" s="1">
        <f t="shared" si="47"/>
        <v>-21</v>
      </c>
      <c r="V400" t="s">
        <v>1305</v>
      </c>
      <c r="W400" s="4">
        <v>41602</v>
      </c>
      <c r="X400" s="5">
        <v>2013</v>
      </c>
      <c r="Y400" s="5" t="str">
        <f t="shared" si="48"/>
        <v>Week 12Chicago2013</v>
      </c>
      <c r="Z400" s="5">
        <f>VLOOKUP(Y400,[1]NFLAttendanceTable!$AP$2:$AQ$353,2,FALSE)</f>
        <v>66024</v>
      </c>
    </row>
    <row r="401" spans="1:26" x14ac:dyDescent="0.2">
      <c r="A401" s="1" t="s">
        <v>708</v>
      </c>
      <c r="B401" s="1" t="s">
        <v>67</v>
      </c>
      <c r="C401" s="1" t="s">
        <v>822</v>
      </c>
      <c r="D401" s="1" t="s">
        <v>191</v>
      </c>
      <c r="E401" s="1" t="s">
        <v>311</v>
      </c>
      <c r="F401" s="1" t="s">
        <v>16</v>
      </c>
      <c r="G401" s="1" t="s">
        <v>210</v>
      </c>
      <c r="H401" s="1" t="s">
        <v>1283</v>
      </c>
      <c r="I401" s="3">
        <v>25</v>
      </c>
      <c r="J401" s="3">
        <v>23</v>
      </c>
      <c r="K401">
        <f>IF(ISNUMBER(SEARCH("x",_xlfn.SINGLE(#REF!))),1,0)</f>
        <v>0</v>
      </c>
      <c r="L401" t="s">
        <v>1284</v>
      </c>
      <c r="M401">
        <f t="shared" si="42"/>
        <v>0</v>
      </c>
      <c r="N401">
        <f t="shared" si="43"/>
        <v>1</v>
      </c>
      <c r="O401">
        <v>-10</v>
      </c>
      <c r="P401" t="s">
        <v>1294</v>
      </c>
      <c r="Q401">
        <f t="shared" si="44"/>
        <v>1</v>
      </c>
      <c r="R401">
        <f t="shared" si="45"/>
        <v>0</v>
      </c>
      <c r="S401">
        <v>43</v>
      </c>
      <c r="T401">
        <f t="shared" si="46"/>
        <v>48</v>
      </c>
      <c r="U401" s="1">
        <f t="shared" si="47"/>
        <v>2</v>
      </c>
      <c r="V401" t="s">
        <v>1305</v>
      </c>
      <c r="W401" s="4">
        <v>40132</v>
      </c>
      <c r="X401" s="5">
        <v>2009</v>
      </c>
      <c r="Y401" s="5" t="str">
        <f t="shared" si="48"/>
        <v>Week 10Miami2009</v>
      </c>
      <c r="Z401" s="5">
        <f>VLOOKUP(Y401,[1]NFLAttendanceTable!$AJ$2:$AK$353,2,FALSE)</f>
        <v>66085</v>
      </c>
    </row>
    <row r="402" spans="1:26" x14ac:dyDescent="0.2">
      <c r="A402" s="1" t="s">
        <v>175</v>
      </c>
      <c r="B402" s="1" t="s">
        <v>176</v>
      </c>
      <c r="C402" s="1" t="s">
        <v>177</v>
      </c>
      <c r="D402" s="1" t="s">
        <v>178</v>
      </c>
      <c r="E402" s="1" t="s">
        <v>156</v>
      </c>
      <c r="F402" s="1" t="s">
        <v>179</v>
      </c>
      <c r="G402" s="1" t="s">
        <v>10</v>
      </c>
      <c r="H402" s="1" t="s">
        <v>1284</v>
      </c>
      <c r="I402" s="3">
        <v>33</v>
      </c>
      <c r="J402" s="3">
        <v>34</v>
      </c>
      <c r="K402">
        <f>IF(ISNUMBER(SEARCH("x",_xlfn.SINGLE(#REF!))),1,0)</f>
        <v>0</v>
      </c>
      <c r="L402" t="s">
        <v>1284</v>
      </c>
      <c r="M402">
        <f t="shared" si="42"/>
        <v>0</v>
      </c>
      <c r="N402">
        <f t="shared" si="43"/>
        <v>1</v>
      </c>
      <c r="O402">
        <v>-9.5</v>
      </c>
      <c r="P402" t="s">
        <v>1294</v>
      </c>
      <c r="Q402">
        <f t="shared" si="44"/>
        <v>1</v>
      </c>
      <c r="R402">
        <f t="shared" si="45"/>
        <v>0</v>
      </c>
      <c r="S402">
        <v>49.5</v>
      </c>
      <c r="T402">
        <f t="shared" si="46"/>
        <v>67</v>
      </c>
      <c r="U402" s="1">
        <f t="shared" si="47"/>
        <v>-1</v>
      </c>
      <c r="V402" t="s">
        <v>1305</v>
      </c>
      <c r="W402" s="4">
        <v>43443</v>
      </c>
      <c r="X402" s="5">
        <v>2018</v>
      </c>
      <c r="Y402" s="5" t="str">
        <f t="shared" si="48"/>
        <v>Week 14New England2018</v>
      </c>
      <c r="Z402" s="5">
        <f>VLOOKUP(Y402,[1]NFLAttendanceTable!$AV$2:$AW$353,2,FALSE)</f>
        <v>66087</v>
      </c>
    </row>
    <row r="403" spans="1:26" x14ac:dyDescent="0.2">
      <c r="A403" s="1" t="s">
        <v>1011</v>
      </c>
      <c r="B403" s="1" t="s">
        <v>151</v>
      </c>
      <c r="C403" s="1" t="s">
        <v>1012</v>
      </c>
      <c r="D403" s="1" t="s">
        <v>168</v>
      </c>
      <c r="E403" s="1" t="s">
        <v>69</v>
      </c>
      <c r="F403" s="1" t="s">
        <v>131</v>
      </c>
      <c r="G403" s="1" t="s">
        <v>96</v>
      </c>
      <c r="H403" s="1" t="s">
        <v>1283</v>
      </c>
      <c r="I403" s="3">
        <v>37</v>
      </c>
      <c r="J403" s="3">
        <v>28</v>
      </c>
      <c r="K403">
        <f>IF(ISNUMBER(SEARCH("x",_xlfn.SINGLE(#REF!))),1,0)</f>
        <v>0</v>
      </c>
      <c r="L403" t="s">
        <v>1283</v>
      </c>
      <c r="M403">
        <f t="shared" si="42"/>
        <v>1</v>
      </c>
      <c r="N403">
        <f t="shared" si="43"/>
        <v>0</v>
      </c>
      <c r="O403">
        <v>3.5</v>
      </c>
      <c r="P403" t="s">
        <v>1294</v>
      </c>
      <c r="Q403">
        <f t="shared" si="44"/>
        <v>1</v>
      </c>
      <c r="R403">
        <f t="shared" si="45"/>
        <v>0</v>
      </c>
      <c r="S403">
        <v>47</v>
      </c>
      <c r="T403">
        <f t="shared" si="46"/>
        <v>65</v>
      </c>
      <c r="U403" s="1">
        <f t="shared" si="47"/>
        <v>9</v>
      </c>
      <c r="V403" t="s">
        <v>1304</v>
      </c>
      <c r="W403" s="4">
        <v>41995</v>
      </c>
      <c r="X403" s="5">
        <v>2014</v>
      </c>
      <c r="Y403" s="5" t="str">
        <f t="shared" si="48"/>
        <v>Week 16Cincinnati2014</v>
      </c>
      <c r="Z403" s="5">
        <f>VLOOKUP(Y403,[1]NFLAttendanceTable!$BB$2:$BC$353,2,FALSE)</f>
        <v>66107</v>
      </c>
    </row>
    <row r="404" spans="1:26" x14ac:dyDescent="0.2">
      <c r="A404" s="1" t="s">
        <v>724</v>
      </c>
      <c r="B404" s="1" t="s">
        <v>334</v>
      </c>
      <c r="C404" s="1" t="s">
        <v>766</v>
      </c>
      <c r="D404" s="1" t="s">
        <v>191</v>
      </c>
      <c r="E404" s="1" t="s">
        <v>237</v>
      </c>
      <c r="F404" s="1" t="s">
        <v>192</v>
      </c>
      <c r="G404" s="1" t="s">
        <v>118</v>
      </c>
      <c r="H404" s="1" t="s">
        <v>1283</v>
      </c>
      <c r="I404" s="3">
        <v>20</v>
      </c>
      <c r="J404" s="3">
        <v>17</v>
      </c>
      <c r="K404">
        <f>IF(ISNUMBER(SEARCH("x",_xlfn.SINGLE(#REF!))),1,0)</f>
        <v>0</v>
      </c>
      <c r="L404" t="s">
        <v>1284</v>
      </c>
      <c r="M404">
        <f t="shared" si="42"/>
        <v>0</v>
      </c>
      <c r="N404">
        <f t="shared" si="43"/>
        <v>1</v>
      </c>
      <c r="O404">
        <v>-10.5</v>
      </c>
      <c r="P404" t="s">
        <v>1293</v>
      </c>
      <c r="Q404">
        <f t="shared" si="44"/>
        <v>0</v>
      </c>
      <c r="R404">
        <f t="shared" si="45"/>
        <v>1</v>
      </c>
      <c r="S404">
        <v>47</v>
      </c>
      <c r="T404">
        <f t="shared" si="46"/>
        <v>37</v>
      </c>
      <c r="U404" s="1">
        <f t="shared" si="47"/>
        <v>3</v>
      </c>
      <c r="V404" t="s">
        <v>1305</v>
      </c>
      <c r="W404" s="4">
        <v>43051</v>
      </c>
      <c r="X404" s="5">
        <v>2017</v>
      </c>
      <c r="Y404" s="5" t="str">
        <f t="shared" si="48"/>
        <v>Week 10Pittsburgh2017</v>
      </c>
      <c r="Z404" s="5">
        <f>VLOOKUP(Y404,[1]NFLAttendanceTable!$AJ$2:$AK$353,2,FALSE)</f>
        <v>66146</v>
      </c>
    </row>
    <row r="405" spans="1:26" x14ac:dyDescent="0.2">
      <c r="A405" s="1" t="s">
        <v>270</v>
      </c>
      <c r="B405" s="1" t="s">
        <v>176</v>
      </c>
      <c r="C405" s="1" t="s">
        <v>114</v>
      </c>
      <c r="D405" s="1" t="s">
        <v>162</v>
      </c>
      <c r="E405" s="1" t="s">
        <v>141</v>
      </c>
      <c r="F405" s="1" t="s">
        <v>131</v>
      </c>
      <c r="G405" s="1" t="s">
        <v>10</v>
      </c>
      <c r="H405" s="1" t="s">
        <v>1283</v>
      </c>
      <c r="I405" s="3">
        <v>35</v>
      </c>
      <c r="J405" s="3">
        <v>14</v>
      </c>
      <c r="K405">
        <f>IF(ISNUMBER(SEARCH("x",_xlfn.SINGLE(#REF!))),1,0)</f>
        <v>0</v>
      </c>
      <c r="L405" t="s">
        <v>1283</v>
      </c>
      <c r="M405">
        <f t="shared" si="42"/>
        <v>1</v>
      </c>
      <c r="N405">
        <f t="shared" si="43"/>
        <v>0</v>
      </c>
      <c r="O405">
        <v>-7.5</v>
      </c>
      <c r="P405" t="s">
        <v>1294</v>
      </c>
      <c r="Q405">
        <f t="shared" si="44"/>
        <v>1</v>
      </c>
      <c r="R405">
        <f t="shared" si="45"/>
        <v>0</v>
      </c>
      <c r="S405">
        <v>47</v>
      </c>
      <c r="T405">
        <f t="shared" si="46"/>
        <v>49</v>
      </c>
      <c r="U405" s="1">
        <f t="shared" si="47"/>
        <v>21</v>
      </c>
      <c r="V405" t="s">
        <v>1305</v>
      </c>
      <c r="W405" s="4">
        <v>42736</v>
      </c>
      <c r="X405" s="5">
        <v>2016</v>
      </c>
      <c r="Y405" s="5" t="str">
        <f t="shared" si="48"/>
        <v>Week 17New England2016</v>
      </c>
      <c r="Z405" s="5">
        <f>VLOOKUP(Y405,[1]NFLAttendanceTable!$BE$2:$BF$353,2,FALSE)</f>
        <v>66163</v>
      </c>
    </row>
    <row r="406" spans="1:26" x14ac:dyDescent="0.2">
      <c r="A406" s="1" t="s">
        <v>465</v>
      </c>
      <c r="B406" s="1" t="s">
        <v>129</v>
      </c>
      <c r="C406" s="1" t="s">
        <v>811</v>
      </c>
      <c r="D406" s="1" t="s">
        <v>216</v>
      </c>
      <c r="E406" s="1" t="s">
        <v>83</v>
      </c>
      <c r="F406" s="1" t="s">
        <v>275</v>
      </c>
      <c r="G406" s="1" t="s">
        <v>439</v>
      </c>
      <c r="H406" s="1" t="s">
        <v>1284</v>
      </c>
      <c r="I406" s="3">
        <v>10</v>
      </c>
      <c r="J406" s="3">
        <v>13</v>
      </c>
      <c r="K406">
        <f>IF(ISNUMBER(SEARCH("x",_xlfn.SINGLE(#REF!))),1,0)</f>
        <v>0</v>
      </c>
      <c r="L406" t="s">
        <v>1284</v>
      </c>
      <c r="M406">
        <f t="shared" si="42"/>
        <v>0</v>
      </c>
      <c r="N406">
        <f t="shared" si="43"/>
        <v>1</v>
      </c>
      <c r="O406">
        <v>-3.5</v>
      </c>
      <c r="P406" t="s">
        <v>1293</v>
      </c>
      <c r="Q406">
        <f t="shared" si="44"/>
        <v>0</v>
      </c>
      <c r="R406">
        <f t="shared" si="45"/>
        <v>1</v>
      </c>
      <c r="S406">
        <v>43</v>
      </c>
      <c r="T406">
        <f t="shared" si="46"/>
        <v>23</v>
      </c>
      <c r="U406" s="1">
        <f t="shared" si="47"/>
        <v>-3</v>
      </c>
      <c r="V406" t="s">
        <v>1305</v>
      </c>
      <c r="W406" s="4">
        <v>40811</v>
      </c>
      <c r="X406" s="5">
        <v>2011</v>
      </c>
      <c r="Y406" s="5" t="str">
        <f t="shared" si="48"/>
        <v>Week 3Arizona2011</v>
      </c>
      <c r="Z406" s="5">
        <f>VLOOKUP(Y406,[1]NFLAttendanceTable!$O$2:$P$353,2,FALSE)</f>
        <v>66199</v>
      </c>
    </row>
    <row r="407" spans="1:26" x14ac:dyDescent="0.2">
      <c r="A407" s="1" t="s">
        <v>348</v>
      </c>
      <c r="B407" s="1" t="s">
        <v>181</v>
      </c>
      <c r="C407" s="1" t="s">
        <v>776</v>
      </c>
      <c r="D407" s="1" t="s">
        <v>168</v>
      </c>
      <c r="E407" s="1" t="s">
        <v>108</v>
      </c>
      <c r="F407" s="1" t="s">
        <v>304</v>
      </c>
      <c r="G407" s="1" t="s">
        <v>210</v>
      </c>
      <c r="H407" s="1" t="s">
        <v>1283</v>
      </c>
      <c r="I407" s="3">
        <v>37</v>
      </c>
      <c r="J407" s="3">
        <v>35</v>
      </c>
      <c r="K407">
        <f>IF(ISNUMBER(SEARCH("x",_xlfn.SINGLE(#REF!))),1,0)</f>
        <v>0</v>
      </c>
      <c r="L407" t="s">
        <v>1284</v>
      </c>
      <c r="M407">
        <f t="shared" si="42"/>
        <v>0</v>
      </c>
      <c r="N407">
        <f t="shared" si="43"/>
        <v>1</v>
      </c>
      <c r="O407">
        <v>-4.5</v>
      </c>
      <c r="P407" t="s">
        <v>1294</v>
      </c>
      <c r="Q407">
        <f t="shared" si="44"/>
        <v>1</v>
      </c>
      <c r="R407">
        <f t="shared" si="45"/>
        <v>0</v>
      </c>
      <c r="S407">
        <v>42</v>
      </c>
      <c r="T407">
        <f t="shared" si="46"/>
        <v>72</v>
      </c>
      <c r="U407" s="1">
        <f t="shared" si="47"/>
        <v>2</v>
      </c>
      <c r="V407" t="s">
        <v>1305</v>
      </c>
      <c r="W407" s="4">
        <v>41994</v>
      </c>
      <c r="X407" s="5">
        <v>2014</v>
      </c>
      <c r="Y407" s="5" t="str">
        <f t="shared" si="48"/>
        <v>Week 16Miami2014</v>
      </c>
      <c r="Z407" s="5">
        <f>VLOOKUP(Y407,[1]NFLAttendanceTable!$BB$2:$BC$353,2,FALSE)</f>
        <v>66203</v>
      </c>
    </row>
    <row r="408" spans="1:26" x14ac:dyDescent="0.2">
      <c r="A408" s="1" t="s">
        <v>825</v>
      </c>
      <c r="B408" s="1" t="s">
        <v>132</v>
      </c>
      <c r="C408" s="1" t="s">
        <v>28</v>
      </c>
      <c r="D408" s="1" t="s">
        <v>221</v>
      </c>
      <c r="E408" s="1" t="s">
        <v>75</v>
      </c>
      <c r="F408" s="1" t="s">
        <v>42</v>
      </c>
      <c r="G408" s="1" t="s">
        <v>210</v>
      </c>
      <c r="H408" s="1" t="s">
        <v>1284</v>
      </c>
      <c r="I408" s="3">
        <v>23</v>
      </c>
      <c r="J408" s="3">
        <v>27</v>
      </c>
      <c r="K408">
        <f>IF(ISNUMBER(SEARCH("x",_xlfn.SINGLE(#REF!))),1,0)</f>
        <v>0</v>
      </c>
      <c r="L408" t="s">
        <v>1284</v>
      </c>
      <c r="M408">
        <f t="shared" si="42"/>
        <v>0</v>
      </c>
      <c r="N408">
        <f t="shared" si="43"/>
        <v>1</v>
      </c>
      <c r="O408">
        <v>3</v>
      </c>
      <c r="P408" t="s">
        <v>1294</v>
      </c>
      <c r="Q408">
        <f t="shared" si="44"/>
        <v>1</v>
      </c>
      <c r="R408">
        <f t="shared" si="45"/>
        <v>0</v>
      </c>
      <c r="S408">
        <v>41</v>
      </c>
      <c r="T408">
        <f t="shared" si="46"/>
        <v>50</v>
      </c>
      <c r="U408" s="1">
        <f t="shared" si="47"/>
        <v>-4</v>
      </c>
      <c r="V408" t="s">
        <v>1304</v>
      </c>
      <c r="W408" s="4">
        <v>40077</v>
      </c>
      <c r="X408" s="5">
        <v>2009</v>
      </c>
      <c r="Y408" s="5" t="str">
        <f t="shared" si="48"/>
        <v>Week 2Miami2009</v>
      </c>
      <c r="Z408" s="5">
        <f>VLOOKUP(Y408,[1]NFLAttendanceTable!$L$2:$M$353,2,FALSE)</f>
        <v>66227</v>
      </c>
    </row>
    <row r="409" spans="1:26" x14ac:dyDescent="0.2">
      <c r="A409" s="1" t="s">
        <v>710</v>
      </c>
      <c r="B409" s="1" t="s">
        <v>416</v>
      </c>
      <c r="C409" s="1" t="s">
        <v>1126</v>
      </c>
      <c r="D409" s="1" t="s">
        <v>199</v>
      </c>
      <c r="E409" s="1" t="s">
        <v>440</v>
      </c>
      <c r="F409" s="1" t="s">
        <v>126</v>
      </c>
      <c r="G409" s="1" t="s">
        <v>132</v>
      </c>
      <c r="H409" s="1" t="s">
        <v>1283</v>
      </c>
      <c r="I409" s="3">
        <v>18</v>
      </c>
      <c r="J409" s="3">
        <v>14</v>
      </c>
      <c r="K409">
        <f>IF(ISNUMBER(SEARCH("x",_xlfn.SINGLE(#REF!))),1,0)</f>
        <v>0</v>
      </c>
      <c r="L409" t="s">
        <v>1284</v>
      </c>
      <c r="M409">
        <f t="shared" si="42"/>
        <v>0</v>
      </c>
      <c r="N409">
        <f t="shared" si="43"/>
        <v>1</v>
      </c>
      <c r="O409">
        <v>-13</v>
      </c>
      <c r="P409" t="s">
        <v>1293</v>
      </c>
      <c r="Q409">
        <f t="shared" si="44"/>
        <v>0</v>
      </c>
      <c r="R409">
        <f t="shared" si="45"/>
        <v>1</v>
      </c>
      <c r="S409">
        <v>45</v>
      </c>
      <c r="T409">
        <f t="shared" si="46"/>
        <v>32</v>
      </c>
      <c r="U409" s="1">
        <f t="shared" si="47"/>
        <v>4</v>
      </c>
      <c r="V409" t="s">
        <v>1305</v>
      </c>
      <c r="W409" s="4">
        <v>40118</v>
      </c>
      <c r="X409" s="5">
        <v>2009</v>
      </c>
      <c r="Y409" s="5" t="str">
        <f t="shared" si="48"/>
        <v>Week 8Indianapolis2009</v>
      </c>
      <c r="Z409" s="5">
        <f>VLOOKUP(Y409,[1]NFLAttendanceTable!$AD$2:$AE$353,2,FALSE)</f>
        <v>66229</v>
      </c>
    </row>
    <row r="410" spans="1:26" x14ac:dyDescent="0.2">
      <c r="A410" s="1" t="s">
        <v>464</v>
      </c>
      <c r="B410" s="1" t="s">
        <v>113</v>
      </c>
      <c r="C410" s="1" t="s">
        <v>872</v>
      </c>
      <c r="D410" s="1" t="s">
        <v>212</v>
      </c>
      <c r="E410" s="1" t="s">
        <v>12</v>
      </c>
      <c r="F410" s="1" t="s">
        <v>19</v>
      </c>
      <c r="G410" s="1" t="s">
        <v>390</v>
      </c>
      <c r="H410" s="1" t="s">
        <v>1284</v>
      </c>
      <c r="I410" s="3">
        <v>13</v>
      </c>
      <c r="J410" s="3">
        <v>31</v>
      </c>
      <c r="K410">
        <f>IF(ISNUMBER(SEARCH("x",_xlfn.SINGLE(#REF!))),1,0)</f>
        <v>0</v>
      </c>
      <c r="L410" t="s">
        <v>1284</v>
      </c>
      <c r="M410">
        <f t="shared" si="42"/>
        <v>0</v>
      </c>
      <c r="N410">
        <f t="shared" si="43"/>
        <v>1</v>
      </c>
      <c r="O410">
        <v>-1</v>
      </c>
      <c r="P410" t="s">
        <v>1294</v>
      </c>
      <c r="Q410">
        <f t="shared" si="44"/>
        <v>1</v>
      </c>
      <c r="R410">
        <f t="shared" si="45"/>
        <v>0</v>
      </c>
      <c r="S410">
        <v>37.5</v>
      </c>
      <c r="T410">
        <f t="shared" si="46"/>
        <v>44</v>
      </c>
      <c r="U410" s="1">
        <f t="shared" si="47"/>
        <v>-18</v>
      </c>
      <c r="V410" t="s">
        <v>1305</v>
      </c>
      <c r="W410" s="4">
        <v>40818</v>
      </c>
      <c r="X410" s="5">
        <v>2011</v>
      </c>
      <c r="Y410" s="5" t="str">
        <f t="shared" si="48"/>
        <v>Week 4Cleveland2011</v>
      </c>
      <c r="Z410" s="5">
        <f>VLOOKUP(Y410,[1]NFLAttendanceTable!$R$2:$S$353,2,FALSE)</f>
        <v>66240</v>
      </c>
    </row>
    <row r="411" spans="1:26" x14ac:dyDescent="0.2">
      <c r="A411" s="1" t="s">
        <v>929</v>
      </c>
      <c r="B411" s="1" t="s">
        <v>171</v>
      </c>
      <c r="C411" s="1" t="s">
        <v>913</v>
      </c>
      <c r="D411" s="1" t="s">
        <v>168</v>
      </c>
      <c r="E411" s="1" t="s">
        <v>679</v>
      </c>
      <c r="F411" s="1" t="s">
        <v>60</v>
      </c>
      <c r="G411" s="1" t="s">
        <v>136</v>
      </c>
      <c r="H411" s="1" t="s">
        <v>1284</v>
      </c>
      <c r="I411" s="3">
        <v>27</v>
      </c>
      <c r="J411" s="3">
        <v>31</v>
      </c>
      <c r="K411">
        <f>IF(ISNUMBER(SEARCH("x",_xlfn.SINGLE(#REF!))),1,0)</f>
        <v>0</v>
      </c>
      <c r="L411" t="s">
        <v>1283</v>
      </c>
      <c r="M411">
        <f t="shared" si="42"/>
        <v>1</v>
      </c>
      <c r="N411">
        <f t="shared" si="43"/>
        <v>0</v>
      </c>
      <c r="O411">
        <v>5.5</v>
      </c>
      <c r="P411" t="s">
        <v>1294</v>
      </c>
      <c r="Q411">
        <f t="shared" si="44"/>
        <v>1</v>
      </c>
      <c r="R411">
        <f t="shared" si="45"/>
        <v>0</v>
      </c>
      <c r="S411">
        <v>46.5</v>
      </c>
      <c r="T411">
        <f t="shared" si="46"/>
        <v>58</v>
      </c>
      <c r="U411" s="1">
        <f t="shared" si="47"/>
        <v>-4</v>
      </c>
      <c r="V411" t="s">
        <v>1305</v>
      </c>
      <c r="W411" s="4">
        <v>42729</v>
      </c>
      <c r="X411" s="5">
        <v>2016</v>
      </c>
      <c r="Y411" s="5" t="str">
        <f t="shared" si="48"/>
        <v>Week 16Baltimore2016</v>
      </c>
      <c r="Z411" s="5">
        <f>VLOOKUP(Y411,[1]NFLAttendanceTable!$BB$2:$BC$353,2,FALSE)</f>
        <v>66276</v>
      </c>
    </row>
    <row r="412" spans="1:26" x14ac:dyDescent="0.2">
      <c r="A412" s="1" t="s">
        <v>482</v>
      </c>
      <c r="B412" s="1" t="s">
        <v>294</v>
      </c>
      <c r="C412" s="1" t="s">
        <v>483</v>
      </c>
      <c r="D412" s="1" t="s">
        <v>194</v>
      </c>
      <c r="E412" s="1" t="s">
        <v>78</v>
      </c>
      <c r="F412" s="1" t="s">
        <v>26</v>
      </c>
      <c r="G412" s="1" t="s">
        <v>10</v>
      </c>
      <c r="H412" s="1" t="s">
        <v>1284</v>
      </c>
      <c r="I412" s="3">
        <v>14</v>
      </c>
      <c r="J412" s="3">
        <v>34</v>
      </c>
      <c r="K412">
        <f>IF(ISNUMBER(SEARCH("x",_xlfn.SINGLE(#REF!))),1,0)</f>
        <v>0</v>
      </c>
      <c r="L412" t="s">
        <v>1284</v>
      </c>
      <c r="M412">
        <f t="shared" si="42"/>
        <v>0</v>
      </c>
      <c r="N412">
        <f t="shared" si="43"/>
        <v>1</v>
      </c>
      <c r="O412">
        <v>-4</v>
      </c>
      <c r="P412" t="s">
        <v>1294</v>
      </c>
      <c r="Q412">
        <f t="shared" si="44"/>
        <v>1</v>
      </c>
      <c r="R412">
        <f t="shared" si="45"/>
        <v>0</v>
      </c>
      <c r="S412">
        <v>44</v>
      </c>
      <c r="T412">
        <f t="shared" si="46"/>
        <v>48</v>
      </c>
      <c r="U412" s="1">
        <f t="shared" si="47"/>
        <v>-20</v>
      </c>
      <c r="V412" t="s">
        <v>1305</v>
      </c>
      <c r="W412" s="4">
        <v>40489</v>
      </c>
      <c r="X412" s="5">
        <v>2010</v>
      </c>
      <c r="Y412" s="5" t="str">
        <f t="shared" si="48"/>
        <v>Week 9New England2010</v>
      </c>
      <c r="Z412" s="5">
        <f>VLOOKUP(Y412,[1]NFLAttendanceTable!$AG$2:$AH$353,2,FALSE)</f>
        <v>66292</v>
      </c>
    </row>
    <row r="413" spans="1:26" x14ac:dyDescent="0.2">
      <c r="A413" s="1" t="s">
        <v>465</v>
      </c>
      <c r="B413" s="1" t="s">
        <v>334</v>
      </c>
      <c r="C413" s="1" t="s">
        <v>149</v>
      </c>
      <c r="D413" s="1" t="s">
        <v>216</v>
      </c>
      <c r="E413" s="1" t="s">
        <v>237</v>
      </c>
      <c r="F413" s="1" t="s">
        <v>496</v>
      </c>
      <c r="G413" s="1" t="s">
        <v>118</v>
      </c>
      <c r="H413" s="1" t="s">
        <v>1283</v>
      </c>
      <c r="I413" s="3">
        <v>23</v>
      </c>
      <c r="J413" s="3">
        <v>20</v>
      </c>
      <c r="K413">
        <f>IF(ISNUMBER(SEARCH("x",_xlfn.SINGLE(#REF!))),1,0)</f>
        <v>0</v>
      </c>
      <c r="L413" t="s">
        <v>1284</v>
      </c>
      <c r="M413">
        <f t="shared" si="42"/>
        <v>0</v>
      </c>
      <c r="N413">
        <f t="shared" si="43"/>
        <v>1</v>
      </c>
      <c r="O413">
        <v>-10.5</v>
      </c>
      <c r="P413" t="s">
        <v>1294</v>
      </c>
      <c r="Q413">
        <f t="shared" si="44"/>
        <v>1</v>
      </c>
      <c r="R413">
        <f t="shared" si="45"/>
        <v>0</v>
      </c>
      <c r="S413">
        <v>39.5</v>
      </c>
      <c r="T413">
        <f t="shared" si="46"/>
        <v>43</v>
      </c>
      <c r="U413" s="1">
        <f t="shared" si="47"/>
        <v>3</v>
      </c>
      <c r="V413" t="s">
        <v>1305</v>
      </c>
      <c r="W413" s="4">
        <v>40811</v>
      </c>
      <c r="X413" s="5">
        <v>2011</v>
      </c>
      <c r="Y413" s="5" t="str">
        <f t="shared" si="48"/>
        <v>Week 3Pittsburgh2011</v>
      </c>
      <c r="Z413" s="5">
        <f>VLOOKUP(Y413,[1]NFLAttendanceTable!$O$2:$P$353,2,FALSE)</f>
        <v>66309</v>
      </c>
    </row>
    <row r="414" spans="1:26" x14ac:dyDescent="0.2">
      <c r="A414" s="1" t="s">
        <v>509</v>
      </c>
      <c r="B414" s="1" t="s">
        <v>113</v>
      </c>
      <c r="C414" s="1" t="s">
        <v>399</v>
      </c>
      <c r="D414" s="1" t="s">
        <v>183</v>
      </c>
      <c r="E414" s="1" t="s">
        <v>57</v>
      </c>
      <c r="F414" s="1" t="s">
        <v>192</v>
      </c>
      <c r="G414" s="1" t="s">
        <v>132</v>
      </c>
      <c r="H414" s="1" t="s">
        <v>1283</v>
      </c>
      <c r="I414" s="3">
        <v>27</v>
      </c>
      <c r="J414" s="3">
        <v>17</v>
      </c>
      <c r="K414">
        <f>IF(ISNUMBER(SEARCH("x",_xlfn.SINGLE(#REF!))),1,0)</f>
        <v>0</v>
      </c>
      <c r="L414" t="s">
        <v>1283</v>
      </c>
      <c r="M414">
        <f t="shared" si="42"/>
        <v>1</v>
      </c>
      <c r="N414">
        <f t="shared" si="43"/>
        <v>0</v>
      </c>
      <c r="O414">
        <v>-6</v>
      </c>
      <c r="P414" t="s">
        <v>1293</v>
      </c>
      <c r="Q414">
        <f t="shared" si="44"/>
        <v>0</v>
      </c>
      <c r="R414">
        <f t="shared" si="45"/>
        <v>1</v>
      </c>
      <c r="S414">
        <v>47</v>
      </c>
      <c r="T414">
        <f t="shared" si="46"/>
        <v>44</v>
      </c>
      <c r="U414" s="1">
        <f t="shared" si="47"/>
        <v>10</v>
      </c>
      <c r="V414" t="s">
        <v>1305</v>
      </c>
      <c r="W414" s="4">
        <v>40153</v>
      </c>
      <c r="X414" s="5">
        <v>2009</v>
      </c>
      <c r="Y414" s="5" t="str">
        <f t="shared" si="48"/>
        <v>Week 13Indianapolis2009</v>
      </c>
      <c r="Z414" s="5">
        <f>VLOOKUP(Y414,[1]NFLAttendanceTable!$AS$2:$AT$353,2,FALSE)</f>
        <v>66321</v>
      </c>
    </row>
    <row r="415" spans="1:26" x14ac:dyDescent="0.2">
      <c r="A415" s="1" t="s">
        <v>270</v>
      </c>
      <c r="B415" s="1" t="s">
        <v>50</v>
      </c>
      <c r="C415" s="1" t="s">
        <v>31</v>
      </c>
      <c r="D415" s="1" t="s">
        <v>162</v>
      </c>
      <c r="E415" s="1" t="s">
        <v>546</v>
      </c>
      <c r="F415" s="1" t="s">
        <v>121</v>
      </c>
      <c r="G415" s="1" t="s">
        <v>359</v>
      </c>
      <c r="H415" s="1" t="s">
        <v>1284</v>
      </c>
      <c r="I415" s="3">
        <v>24</v>
      </c>
      <c r="J415" s="3">
        <v>31</v>
      </c>
      <c r="K415">
        <f>IF(ISNUMBER(SEARCH("x",_xlfn.SINGLE(#REF!))),1,0)</f>
        <v>0</v>
      </c>
      <c r="L415" t="s">
        <v>1284</v>
      </c>
      <c r="M415">
        <f t="shared" si="42"/>
        <v>0</v>
      </c>
      <c r="N415">
        <f t="shared" si="43"/>
        <v>1</v>
      </c>
      <c r="O415">
        <v>3.5</v>
      </c>
      <c r="P415" t="s">
        <v>1294</v>
      </c>
      <c r="Q415">
        <f t="shared" si="44"/>
        <v>1</v>
      </c>
      <c r="R415">
        <f t="shared" si="45"/>
        <v>0</v>
      </c>
      <c r="S415">
        <v>50</v>
      </c>
      <c r="T415">
        <f t="shared" si="46"/>
        <v>55</v>
      </c>
      <c r="U415" s="1">
        <f t="shared" si="47"/>
        <v>-7</v>
      </c>
      <c r="V415" t="s">
        <v>1305</v>
      </c>
      <c r="W415" s="4">
        <v>42736</v>
      </c>
      <c r="X415" s="5">
        <v>2016</v>
      </c>
      <c r="Y415" s="5" t="str">
        <f t="shared" si="48"/>
        <v>Week 17Detroit2016</v>
      </c>
      <c r="Z415" s="5">
        <f>VLOOKUP(Y415,[1]NFLAttendanceTable!$BE$2:$BF$353,2,FALSE)</f>
        <v>66345</v>
      </c>
    </row>
    <row r="416" spans="1:26" x14ac:dyDescent="0.2">
      <c r="A416" s="1" t="s">
        <v>342</v>
      </c>
      <c r="B416" s="1" t="s">
        <v>416</v>
      </c>
      <c r="C416" s="1" t="s">
        <v>1075</v>
      </c>
      <c r="D416" s="1" t="s">
        <v>221</v>
      </c>
      <c r="E416" s="1" t="s">
        <v>57</v>
      </c>
      <c r="F416" s="1" t="s">
        <v>66</v>
      </c>
      <c r="G416" s="1" t="s">
        <v>118</v>
      </c>
      <c r="H416" s="1" t="s">
        <v>1283</v>
      </c>
      <c r="I416" s="3">
        <v>43</v>
      </c>
      <c r="J416" s="3">
        <v>18</v>
      </c>
      <c r="K416">
        <f>IF(ISNUMBER(SEARCH("x",_xlfn.SINGLE(#REF!))),1,0)</f>
        <v>0</v>
      </c>
      <c r="L416" t="s">
        <v>1283</v>
      </c>
      <c r="M416">
        <f t="shared" si="42"/>
        <v>1</v>
      </c>
      <c r="N416">
        <f t="shared" si="43"/>
        <v>0</v>
      </c>
      <c r="O416">
        <v>-6</v>
      </c>
      <c r="P416" t="s">
        <v>1294</v>
      </c>
      <c r="Q416">
        <f t="shared" si="44"/>
        <v>1</v>
      </c>
      <c r="R416">
        <f t="shared" si="45"/>
        <v>0</v>
      </c>
      <c r="S416">
        <v>46</v>
      </c>
      <c r="T416">
        <f t="shared" si="46"/>
        <v>61</v>
      </c>
      <c r="U416" s="1">
        <f t="shared" si="47"/>
        <v>25</v>
      </c>
      <c r="V416" t="s">
        <v>1305</v>
      </c>
      <c r="W416" s="4">
        <v>42267</v>
      </c>
      <c r="X416" s="5">
        <v>2015</v>
      </c>
      <c r="Y416" s="5" t="str">
        <f t="shared" si="48"/>
        <v>Week 2Pittsburgh2015</v>
      </c>
      <c r="Z416" s="5">
        <f>VLOOKUP(Y416,[1]NFLAttendanceTable!$L$2:$M$353,2,FALSE)</f>
        <v>66472</v>
      </c>
    </row>
    <row r="417" spans="1:26" x14ac:dyDescent="0.2">
      <c r="A417" s="1" t="s">
        <v>653</v>
      </c>
      <c r="B417" s="1" t="s">
        <v>334</v>
      </c>
      <c r="C417" s="1" t="s">
        <v>603</v>
      </c>
      <c r="D417" s="1" t="s">
        <v>194</v>
      </c>
      <c r="E417" s="1" t="s">
        <v>21</v>
      </c>
      <c r="F417" s="1" t="s">
        <v>13</v>
      </c>
      <c r="G417" s="1" t="s">
        <v>210</v>
      </c>
      <c r="H417" s="1" t="s">
        <v>1284</v>
      </c>
      <c r="I417" s="3">
        <v>20</v>
      </c>
      <c r="J417" s="3">
        <v>23</v>
      </c>
      <c r="K417">
        <f>IF(ISNUMBER(SEARCH("x",_xlfn.SINGLE(#REF!))),1,0)</f>
        <v>0</v>
      </c>
      <c r="L417" t="s">
        <v>1284</v>
      </c>
      <c r="M417">
        <f t="shared" si="42"/>
        <v>0</v>
      </c>
      <c r="N417">
        <f t="shared" si="43"/>
        <v>1</v>
      </c>
      <c r="O417">
        <v>-2.5</v>
      </c>
      <c r="P417" t="s">
        <v>1293</v>
      </c>
      <c r="Q417">
        <f t="shared" si="44"/>
        <v>0</v>
      </c>
      <c r="R417">
        <f t="shared" si="45"/>
        <v>1</v>
      </c>
      <c r="S417">
        <v>44</v>
      </c>
      <c r="T417">
        <f t="shared" si="46"/>
        <v>43</v>
      </c>
      <c r="U417" s="1">
        <f t="shared" si="47"/>
        <v>-3</v>
      </c>
      <c r="V417" t="s">
        <v>1305</v>
      </c>
      <c r="W417" s="4">
        <v>41217</v>
      </c>
      <c r="X417" s="5">
        <v>2012</v>
      </c>
      <c r="Y417" s="5" t="str">
        <f t="shared" si="48"/>
        <v>Week 9Miami2012</v>
      </c>
      <c r="Z417" s="5">
        <f>VLOOKUP(Y417,[1]NFLAttendanceTable!$AG$2:$AH$353,2,FALSE)</f>
        <v>66479</v>
      </c>
    </row>
    <row r="418" spans="1:26" x14ac:dyDescent="0.2">
      <c r="A418" s="1" t="s">
        <v>669</v>
      </c>
      <c r="B418" s="1" t="s">
        <v>129</v>
      </c>
      <c r="C418" s="1" t="s">
        <v>738</v>
      </c>
      <c r="D418" s="1" t="s">
        <v>191</v>
      </c>
      <c r="E418" s="1" t="s">
        <v>73</v>
      </c>
      <c r="F418" s="1" t="s">
        <v>33</v>
      </c>
      <c r="G418" s="1" t="s">
        <v>136</v>
      </c>
      <c r="H418" s="1" t="s">
        <v>1284</v>
      </c>
      <c r="I418" s="3">
        <v>17</v>
      </c>
      <c r="J418" s="3">
        <v>22</v>
      </c>
      <c r="K418">
        <f>IF(ISNUMBER(SEARCH("x",_xlfn.SINGLE(#REF!))),1,0)</f>
        <v>0</v>
      </c>
      <c r="L418" t="s">
        <v>1284</v>
      </c>
      <c r="M418">
        <f t="shared" si="42"/>
        <v>0</v>
      </c>
      <c r="N418">
        <f t="shared" si="43"/>
        <v>1</v>
      </c>
      <c r="O418">
        <v>-7</v>
      </c>
      <c r="P418" t="s">
        <v>1294</v>
      </c>
      <c r="Q418">
        <f t="shared" si="44"/>
        <v>1</v>
      </c>
      <c r="R418">
        <f t="shared" si="45"/>
        <v>0</v>
      </c>
      <c r="S418">
        <v>38.5</v>
      </c>
      <c r="T418">
        <f t="shared" si="46"/>
        <v>39</v>
      </c>
      <c r="U418" s="1">
        <f t="shared" si="47"/>
        <v>-5</v>
      </c>
      <c r="V418" t="s">
        <v>1305</v>
      </c>
      <c r="W418" s="4">
        <v>40860</v>
      </c>
      <c r="X418" s="5">
        <v>2011</v>
      </c>
      <c r="Y418" s="5" t="str">
        <f t="shared" si="48"/>
        <v>Week 10Baltimore2011</v>
      </c>
      <c r="Z418" s="5">
        <f>VLOOKUP(Y418,[1]NFLAttendanceTable!$AJ$2:$AK$353,2,FALSE)</f>
        <v>66522</v>
      </c>
    </row>
    <row r="419" spans="1:26" x14ac:dyDescent="0.2">
      <c r="A419" s="1" t="s">
        <v>273</v>
      </c>
      <c r="B419" s="1" t="s">
        <v>390</v>
      </c>
      <c r="C419" s="1" t="s">
        <v>295</v>
      </c>
      <c r="D419" s="1" t="s">
        <v>173</v>
      </c>
      <c r="E419" s="1" t="s">
        <v>208</v>
      </c>
      <c r="F419" s="1" t="s">
        <v>16</v>
      </c>
      <c r="G419" s="1" t="s">
        <v>166</v>
      </c>
      <c r="H419" s="1" t="s">
        <v>1283</v>
      </c>
      <c r="I419" s="3">
        <v>33</v>
      </c>
      <c r="J419" s="3">
        <v>13</v>
      </c>
      <c r="K419">
        <f>IF(ISNUMBER(SEARCH("x",_xlfn.SINGLE(#REF!))),1,0)</f>
        <v>0</v>
      </c>
      <c r="L419" t="s">
        <v>1283</v>
      </c>
      <c r="M419">
        <f t="shared" si="42"/>
        <v>1</v>
      </c>
      <c r="N419">
        <f t="shared" si="43"/>
        <v>0</v>
      </c>
      <c r="O419">
        <v>-10.5</v>
      </c>
      <c r="P419" t="s">
        <v>1294</v>
      </c>
      <c r="Q419">
        <f t="shared" si="44"/>
        <v>1</v>
      </c>
      <c r="R419">
        <f t="shared" si="45"/>
        <v>0</v>
      </c>
      <c r="S419">
        <v>43</v>
      </c>
      <c r="T419">
        <f t="shared" si="46"/>
        <v>46</v>
      </c>
      <c r="U419" s="1">
        <f t="shared" si="47"/>
        <v>20</v>
      </c>
      <c r="V419" t="s">
        <v>1305</v>
      </c>
      <c r="W419" s="4">
        <v>42722</v>
      </c>
      <c r="X419" s="5">
        <v>2016</v>
      </c>
      <c r="Y419" s="5" t="str">
        <f t="shared" si="48"/>
        <v>Week 15Buffalo2016</v>
      </c>
      <c r="Z419" s="5">
        <f>VLOOKUP(Y419,[1]NFLAttendanceTable!$AY$2:$AZ$353,2,FALSE)</f>
        <v>66529</v>
      </c>
    </row>
    <row r="420" spans="1:26" x14ac:dyDescent="0.2">
      <c r="A420" s="1" t="s">
        <v>200</v>
      </c>
      <c r="B420" s="1" t="s">
        <v>219</v>
      </c>
      <c r="C420" s="1" t="s">
        <v>878</v>
      </c>
      <c r="D420" s="1" t="s">
        <v>203</v>
      </c>
      <c r="E420" s="1" t="s">
        <v>69</v>
      </c>
      <c r="F420" s="1" t="s">
        <v>536</v>
      </c>
      <c r="G420" s="1" t="s">
        <v>122</v>
      </c>
      <c r="H420" s="1" t="s">
        <v>1283</v>
      </c>
      <c r="I420" s="3">
        <v>20</v>
      </c>
      <c r="J420" s="3">
        <v>7</v>
      </c>
      <c r="K420">
        <f>IF(ISNUMBER(SEARCH("x",_xlfn.SINGLE(#REF!))),1,0)</f>
        <v>0</v>
      </c>
      <c r="L420" t="s">
        <v>1283</v>
      </c>
      <c r="M420">
        <f t="shared" si="42"/>
        <v>1</v>
      </c>
      <c r="N420">
        <f t="shared" si="43"/>
        <v>0</v>
      </c>
      <c r="O420">
        <v>3.5</v>
      </c>
      <c r="P420" t="s">
        <v>1293</v>
      </c>
      <c r="Q420">
        <f t="shared" si="44"/>
        <v>0</v>
      </c>
      <c r="R420">
        <f t="shared" si="45"/>
        <v>1</v>
      </c>
      <c r="S420">
        <v>42.5</v>
      </c>
      <c r="T420">
        <f t="shared" si="46"/>
        <v>27</v>
      </c>
      <c r="U420" s="1">
        <f t="shared" si="47"/>
        <v>13</v>
      </c>
      <c r="V420" t="s">
        <v>1305</v>
      </c>
      <c r="W420" s="4">
        <v>43394</v>
      </c>
      <c r="X420" s="5">
        <v>2018</v>
      </c>
      <c r="Y420" s="5" t="str">
        <f t="shared" si="48"/>
        <v>Week 7Houston2018</v>
      </c>
      <c r="Z420" s="5">
        <f>VLOOKUP(Y420,[1]NFLAttendanceTable!$AA$2:$AB$353,2,FALSE)</f>
        <v>66534</v>
      </c>
    </row>
    <row r="421" spans="1:26" x14ac:dyDescent="0.2">
      <c r="A421" s="1" t="s">
        <v>1068</v>
      </c>
      <c r="B421" s="1" t="s">
        <v>334</v>
      </c>
      <c r="C421" s="1" t="s">
        <v>930</v>
      </c>
      <c r="D421" s="1" t="s">
        <v>187</v>
      </c>
      <c r="E421" s="1" t="s">
        <v>331</v>
      </c>
      <c r="F421" s="1" t="s">
        <v>150</v>
      </c>
      <c r="G421" s="1" t="s">
        <v>118</v>
      </c>
      <c r="H421" s="1" t="s">
        <v>1283</v>
      </c>
      <c r="I421" s="3">
        <v>28</v>
      </c>
      <c r="J421" s="3">
        <v>7</v>
      </c>
      <c r="K421">
        <f>IF(ISNUMBER(SEARCH("x",_xlfn.SINGLE(#REF!))),1,0)</f>
        <v>0</v>
      </c>
      <c r="L421" t="s">
        <v>1283</v>
      </c>
      <c r="M421">
        <f t="shared" si="42"/>
        <v>1</v>
      </c>
      <c r="N421">
        <f t="shared" si="43"/>
        <v>0</v>
      </c>
      <c r="O421">
        <v>-8</v>
      </c>
      <c r="P421" t="s">
        <v>1293</v>
      </c>
      <c r="Q421">
        <f t="shared" si="44"/>
        <v>0</v>
      </c>
      <c r="R421">
        <f t="shared" si="45"/>
        <v>1</v>
      </c>
      <c r="S421">
        <v>50</v>
      </c>
      <c r="T421">
        <f t="shared" si="46"/>
        <v>35</v>
      </c>
      <c r="U421" s="1">
        <f t="shared" si="47"/>
        <v>21</v>
      </c>
      <c r="V421" t="s">
        <v>1301</v>
      </c>
      <c r="W421" s="4">
        <v>42698</v>
      </c>
      <c r="X421" s="5">
        <v>2016</v>
      </c>
      <c r="Y421" s="5" t="str">
        <f t="shared" si="48"/>
        <v>Week 12Pittsburgh2016</v>
      </c>
      <c r="Z421" s="5">
        <f>VLOOKUP(Y421,[1]NFLAttendanceTable!$AP$2:$AQ$353,2,FALSE)</f>
        <v>66583</v>
      </c>
    </row>
    <row r="422" spans="1:26" x14ac:dyDescent="0.2">
      <c r="A422" s="1" t="s">
        <v>404</v>
      </c>
      <c r="B422" s="1" t="s">
        <v>287</v>
      </c>
      <c r="C422" s="1" t="s">
        <v>784</v>
      </c>
      <c r="D422" s="1" t="s">
        <v>207</v>
      </c>
      <c r="E422" s="1" t="s">
        <v>38</v>
      </c>
      <c r="F422" s="1" t="s">
        <v>159</v>
      </c>
      <c r="G422" s="1" t="s">
        <v>132</v>
      </c>
      <c r="H422" s="1" t="s">
        <v>1283</v>
      </c>
      <c r="I422" s="3">
        <v>34</v>
      </c>
      <c r="J422" s="3">
        <v>28</v>
      </c>
      <c r="K422">
        <f>IF(ISNUMBER(SEARCH("x",_xlfn.SINGLE(#REF!))),1,0)</f>
        <v>0</v>
      </c>
      <c r="L422" t="s">
        <v>1283</v>
      </c>
      <c r="M422">
        <f t="shared" si="42"/>
        <v>1</v>
      </c>
      <c r="N422">
        <f t="shared" si="43"/>
        <v>0</v>
      </c>
      <c r="O422">
        <v>3</v>
      </c>
      <c r="P422" t="s">
        <v>1294</v>
      </c>
      <c r="Q422">
        <f t="shared" si="44"/>
        <v>1</v>
      </c>
      <c r="R422">
        <f t="shared" si="45"/>
        <v>0</v>
      </c>
      <c r="S422">
        <v>43.5</v>
      </c>
      <c r="T422">
        <f t="shared" si="46"/>
        <v>62</v>
      </c>
      <c r="U422" s="1">
        <f t="shared" si="47"/>
        <v>6</v>
      </c>
      <c r="V422" t="s">
        <v>1305</v>
      </c>
      <c r="W422" s="4">
        <v>41553</v>
      </c>
      <c r="X422" s="5">
        <v>2013</v>
      </c>
      <c r="Y422" s="5" t="str">
        <f t="shared" si="48"/>
        <v>Week 5Indianapolis2013</v>
      </c>
      <c r="Z422" s="5">
        <f>VLOOKUP(Y422,[1]NFLAttendanceTable!$U$2:$V$353,2,FALSE)</f>
        <v>66608</v>
      </c>
    </row>
    <row r="423" spans="1:26" x14ac:dyDescent="0.2">
      <c r="A423" s="1" t="s">
        <v>484</v>
      </c>
      <c r="B423" s="1" t="s">
        <v>102</v>
      </c>
      <c r="C423" s="1" t="s">
        <v>690</v>
      </c>
      <c r="D423" s="1" t="s">
        <v>199</v>
      </c>
      <c r="E423" s="1" t="s">
        <v>566</v>
      </c>
      <c r="F423" s="1" t="s">
        <v>58</v>
      </c>
      <c r="G423" s="1" t="s">
        <v>166</v>
      </c>
      <c r="H423" s="1" t="s">
        <v>1284</v>
      </c>
      <c r="I423" s="3">
        <v>10</v>
      </c>
      <c r="J423" s="3">
        <v>13</v>
      </c>
      <c r="K423">
        <f>IF(ISNUMBER(SEARCH("x",_xlfn.SINGLE(#REF!))),1,0)</f>
        <v>0</v>
      </c>
      <c r="L423" t="s">
        <v>1283</v>
      </c>
      <c r="M423">
        <f t="shared" si="42"/>
        <v>1</v>
      </c>
      <c r="N423">
        <f t="shared" si="43"/>
        <v>0</v>
      </c>
      <c r="O423">
        <v>7</v>
      </c>
      <c r="P423" t="s">
        <v>1293</v>
      </c>
      <c r="Q423">
        <f t="shared" si="44"/>
        <v>0</v>
      </c>
      <c r="R423">
        <f t="shared" si="45"/>
        <v>1</v>
      </c>
      <c r="S423">
        <v>45.5</v>
      </c>
      <c r="T423">
        <f t="shared" si="46"/>
        <v>23</v>
      </c>
      <c r="U423" s="1">
        <f t="shared" si="47"/>
        <v>-3</v>
      </c>
      <c r="V423" t="s">
        <v>1305</v>
      </c>
      <c r="W423" s="4">
        <v>40482</v>
      </c>
      <c r="X423" s="5">
        <v>2010</v>
      </c>
      <c r="Y423" s="5" t="str">
        <f t="shared" si="48"/>
        <v>Week 8Buffalo2010</v>
      </c>
      <c r="Z423" s="5">
        <f>VLOOKUP(Y423,[1]NFLAttendanceTable!$AD$2:$AE$353,2,FALSE)</f>
        <v>66625</v>
      </c>
    </row>
    <row r="424" spans="1:26" x14ac:dyDescent="0.2">
      <c r="A424" s="1" t="s">
        <v>465</v>
      </c>
      <c r="B424" s="1" t="s">
        <v>294</v>
      </c>
      <c r="C424" s="1" t="s">
        <v>742</v>
      </c>
      <c r="D424" s="1" t="s">
        <v>216</v>
      </c>
      <c r="E424" s="1" t="s">
        <v>517</v>
      </c>
      <c r="F424" s="1" t="s">
        <v>505</v>
      </c>
      <c r="G424" s="1" t="s">
        <v>210</v>
      </c>
      <c r="H424" s="1" t="s">
        <v>1284</v>
      </c>
      <c r="I424" s="3">
        <v>16</v>
      </c>
      <c r="J424" s="3">
        <v>17</v>
      </c>
      <c r="K424">
        <f>IF(ISNUMBER(SEARCH("x",_xlfn.SINGLE(#REF!))),1,0)</f>
        <v>0</v>
      </c>
      <c r="L424" t="s">
        <v>1289</v>
      </c>
      <c r="M424">
        <f t="shared" si="42"/>
        <v>0</v>
      </c>
      <c r="N424">
        <f t="shared" si="43"/>
        <v>0</v>
      </c>
      <c r="O424">
        <v>1</v>
      </c>
      <c r="P424" t="s">
        <v>1293</v>
      </c>
      <c r="Q424">
        <f t="shared" si="44"/>
        <v>0</v>
      </c>
      <c r="R424">
        <f t="shared" si="45"/>
        <v>1</v>
      </c>
      <c r="S424">
        <v>41.5</v>
      </c>
      <c r="T424">
        <f t="shared" si="46"/>
        <v>33</v>
      </c>
      <c r="U424" s="1">
        <f t="shared" si="47"/>
        <v>-1</v>
      </c>
      <c r="V424" t="s">
        <v>1305</v>
      </c>
      <c r="W424" s="4">
        <v>40811</v>
      </c>
      <c r="X424" s="5">
        <v>2011</v>
      </c>
      <c r="Y424" s="5" t="str">
        <f t="shared" si="48"/>
        <v>Week 3Miami2011</v>
      </c>
      <c r="Z424" s="5">
        <f>VLOOKUP(Y424,[1]NFLAttendanceTable!$O$2:$P$353,2,FALSE)</f>
        <v>66651</v>
      </c>
    </row>
    <row r="425" spans="1:26" x14ac:dyDescent="0.2">
      <c r="A425" s="1" t="s">
        <v>170</v>
      </c>
      <c r="B425" s="1" t="s">
        <v>460</v>
      </c>
      <c r="C425" s="1" t="s">
        <v>672</v>
      </c>
      <c r="D425" s="1" t="s">
        <v>173</v>
      </c>
      <c r="E425" s="1" t="s">
        <v>44</v>
      </c>
      <c r="F425" s="1" t="s">
        <v>164</v>
      </c>
      <c r="G425" s="1" t="s">
        <v>132</v>
      </c>
      <c r="H425" s="1" t="s">
        <v>1283</v>
      </c>
      <c r="I425" s="3">
        <v>23</v>
      </c>
      <c r="J425" s="3">
        <v>0</v>
      </c>
      <c r="K425">
        <f>IF(ISNUMBER(SEARCH("x",_xlfn.SINGLE(#REF!))),1,0)</f>
        <v>0</v>
      </c>
      <c r="L425" t="s">
        <v>1283</v>
      </c>
      <c r="M425">
        <f t="shared" si="42"/>
        <v>1</v>
      </c>
      <c r="N425">
        <f t="shared" si="43"/>
        <v>0</v>
      </c>
      <c r="O425">
        <v>-3</v>
      </c>
      <c r="P425" t="s">
        <v>1293</v>
      </c>
      <c r="Q425">
        <f t="shared" si="44"/>
        <v>0</v>
      </c>
      <c r="R425">
        <f t="shared" si="45"/>
        <v>1</v>
      </c>
      <c r="S425">
        <v>46.5</v>
      </c>
      <c r="T425">
        <f t="shared" si="46"/>
        <v>23</v>
      </c>
      <c r="U425" s="1">
        <f t="shared" si="47"/>
        <v>23</v>
      </c>
      <c r="V425" t="s">
        <v>1305</v>
      </c>
      <c r="W425" s="4">
        <v>43450</v>
      </c>
      <c r="X425" s="5">
        <v>2018</v>
      </c>
      <c r="Y425" s="5" t="str">
        <f t="shared" si="48"/>
        <v>Week 15Indianapolis2018</v>
      </c>
      <c r="Z425" s="5">
        <f>VLOOKUP(Y425,[1]NFLAttendanceTable!$AY$2:$AZ$353,2,FALSE)</f>
        <v>66654</v>
      </c>
    </row>
    <row r="426" spans="1:26" x14ac:dyDescent="0.2">
      <c r="A426" s="1" t="s">
        <v>445</v>
      </c>
      <c r="B426" s="1" t="s">
        <v>416</v>
      </c>
      <c r="C426" s="1" t="s">
        <v>895</v>
      </c>
      <c r="D426" s="1" t="s">
        <v>168</v>
      </c>
      <c r="E426" s="1" t="s">
        <v>513</v>
      </c>
      <c r="F426" s="1" t="s">
        <v>51</v>
      </c>
      <c r="G426" s="1" t="s">
        <v>287</v>
      </c>
      <c r="H426" s="1" t="s">
        <v>1284</v>
      </c>
      <c r="I426" s="3">
        <v>17</v>
      </c>
      <c r="J426" s="3">
        <v>19</v>
      </c>
      <c r="K426">
        <f>IF(ISNUMBER(SEARCH("x",_xlfn.SINGLE(#REF!))),1,0)</f>
        <v>0</v>
      </c>
      <c r="L426" t="s">
        <v>1284</v>
      </c>
      <c r="M426">
        <f t="shared" si="42"/>
        <v>0</v>
      </c>
      <c r="N426">
        <f t="shared" si="43"/>
        <v>1</v>
      </c>
      <c r="O426">
        <v>1</v>
      </c>
      <c r="P426" t="s">
        <v>1293</v>
      </c>
      <c r="Q426">
        <f t="shared" si="44"/>
        <v>0</v>
      </c>
      <c r="R426">
        <f t="shared" si="45"/>
        <v>1</v>
      </c>
      <c r="S426">
        <v>37.5</v>
      </c>
      <c r="T426">
        <f t="shared" si="46"/>
        <v>36</v>
      </c>
      <c r="U426" s="1">
        <f t="shared" si="47"/>
        <v>-2</v>
      </c>
      <c r="V426" t="s">
        <v>1303</v>
      </c>
      <c r="W426" s="4">
        <v>40901</v>
      </c>
      <c r="X426" s="5">
        <v>2011</v>
      </c>
      <c r="Y426" s="5" t="str">
        <f t="shared" si="48"/>
        <v>Week 16Seattle2011</v>
      </c>
      <c r="Z426" s="5">
        <f>VLOOKUP(Y426,[1]NFLAttendanceTable!$BB$2:$BC$353,2,FALSE)</f>
        <v>66697</v>
      </c>
    </row>
    <row r="427" spans="1:26" x14ac:dyDescent="0.2">
      <c r="A427" s="1" t="s">
        <v>608</v>
      </c>
      <c r="B427" s="1" t="s">
        <v>334</v>
      </c>
      <c r="C427" s="1" t="s">
        <v>335</v>
      </c>
      <c r="D427" s="1" t="s">
        <v>204</v>
      </c>
      <c r="E427" s="1" t="s">
        <v>80</v>
      </c>
      <c r="F427" s="1" t="s">
        <v>336</v>
      </c>
      <c r="G427" s="1" t="s">
        <v>10</v>
      </c>
      <c r="H427" s="1" t="s">
        <v>1283</v>
      </c>
      <c r="I427" s="3">
        <v>34</v>
      </c>
      <c r="J427" s="3">
        <v>27</v>
      </c>
      <c r="K427">
        <f>IF(ISNUMBER(SEARCH("x",_xlfn.SINGLE(#REF!))),1,0)</f>
        <v>0</v>
      </c>
      <c r="L427" t="s">
        <v>1284</v>
      </c>
      <c r="M427">
        <f t="shared" si="42"/>
        <v>0</v>
      </c>
      <c r="N427">
        <f t="shared" si="43"/>
        <v>1</v>
      </c>
      <c r="O427">
        <v>-8</v>
      </c>
      <c r="P427" t="s">
        <v>1294</v>
      </c>
      <c r="Q427">
        <f t="shared" si="44"/>
        <v>1</v>
      </c>
      <c r="R427">
        <f t="shared" si="45"/>
        <v>0</v>
      </c>
      <c r="S427">
        <v>53.5</v>
      </c>
      <c r="T427">
        <f t="shared" si="46"/>
        <v>61</v>
      </c>
      <c r="U427" s="1">
        <f t="shared" si="47"/>
        <v>7</v>
      </c>
      <c r="V427" t="s">
        <v>1305</v>
      </c>
      <c r="W427" s="4">
        <v>42295</v>
      </c>
      <c r="X427" s="5">
        <v>2015</v>
      </c>
      <c r="Y427" s="5" t="str">
        <f t="shared" si="48"/>
        <v>Week 6New England2015</v>
      </c>
      <c r="Z427" s="5">
        <f>VLOOKUP(Y427,[1]NFLAttendanceTable!$X$2:$Y$353,2,FALSE)</f>
        <v>66726</v>
      </c>
    </row>
    <row r="428" spans="1:26" x14ac:dyDescent="0.2">
      <c r="A428" s="1" t="s">
        <v>470</v>
      </c>
      <c r="B428" s="1" t="s">
        <v>359</v>
      </c>
      <c r="C428" s="1" t="s">
        <v>499</v>
      </c>
      <c r="D428" s="1" t="s">
        <v>168</v>
      </c>
      <c r="E428" s="1" t="s">
        <v>83</v>
      </c>
      <c r="F428" s="1" t="s">
        <v>42</v>
      </c>
      <c r="G428" s="1" t="s">
        <v>210</v>
      </c>
      <c r="H428" s="1" t="s">
        <v>1284</v>
      </c>
      <c r="I428" s="3">
        <v>27</v>
      </c>
      <c r="J428" s="3">
        <v>34</v>
      </c>
      <c r="K428">
        <f>IF(ISNUMBER(SEARCH("x",_xlfn.SINGLE(#REF!))),1,0)</f>
        <v>0</v>
      </c>
      <c r="L428" t="s">
        <v>1284</v>
      </c>
      <c r="M428">
        <f t="shared" si="42"/>
        <v>0</v>
      </c>
      <c r="N428">
        <f t="shared" si="43"/>
        <v>1</v>
      </c>
      <c r="O428">
        <v>-3.5</v>
      </c>
      <c r="P428" t="s">
        <v>1294</v>
      </c>
      <c r="Q428">
        <f t="shared" si="44"/>
        <v>1</v>
      </c>
      <c r="R428">
        <f t="shared" si="45"/>
        <v>0</v>
      </c>
      <c r="S428">
        <v>41</v>
      </c>
      <c r="T428">
        <f t="shared" si="46"/>
        <v>61</v>
      </c>
      <c r="U428" s="1">
        <f t="shared" si="47"/>
        <v>-7</v>
      </c>
      <c r="V428" t="s">
        <v>1305</v>
      </c>
      <c r="W428" s="4">
        <v>40538</v>
      </c>
      <c r="X428" s="5">
        <v>2010</v>
      </c>
      <c r="Y428" s="5" t="str">
        <f t="shared" si="48"/>
        <v>Week 16Miami2010</v>
      </c>
      <c r="Z428" s="5">
        <f>VLOOKUP(Y428,[1]NFLAttendanceTable!$BB$2:$BC$353,2,FALSE)</f>
        <v>66731</v>
      </c>
    </row>
    <row r="429" spans="1:26" x14ac:dyDescent="0.2">
      <c r="A429" s="1" t="s">
        <v>695</v>
      </c>
      <c r="B429" s="1" t="s">
        <v>294</v>
      </c>
      <c r="C429" s="1" t="s">
        <v>603</v>
      </c>
      <c r="D429" s="1" t="s">
        <v>212</v>
      </c>
      <c r="E429" s="1" t="s">
        <v>35</v>
      </c>
      <c r="F429" s="1" t="s">
        <v>533</v>
      </c>
      <c r="G429" s="1" t="s">
        <v>96</v>
      </c>
      <c r="H429" s="1" t="s">
        <v>1284</v>
      </c>
      <c r="I429" s="3">
        <v>20</v>
      </c>
      <c r="J429" s="3">
        <v>23</v>
      </c>
      <c r="K429">
        <f>IF(ISNUMBER(SEARCH("x",_xlfn.SINGLE(#REF!))),1,0)</f>
        <v>0</v>
      </c>
      <c r="L429" t="s">
        <v>1284</v>
      </c>
      <c r="M429">
        <f t="shared" si="42"/>
        <v>0</v>
      </c>
      <c r="N429">
        <f t="shared" si="43"/>
        <v>1</v>
      </c>
      <c r="O429">
        <v>-1.5</v>
      </c>
      <c r="P429" t="s">
        <v>1294</v>
      </c>
      <c r="Q429">
        <f t="shared" si="44"/>
        <v>1</v>
      </c>
      <c r="R429">
        <f t="shared" si="45"/>
        <v>0</v>
      </c>
      <c r="S429">
        <v>36.5</v>
      </c>
      <c r="T429">
        <f t="shared" si="46"/>
        <v>43</v>
      </c>
      <c r="U429" s="1">
        <f t="shared" si="47"/>
        <v>-3</v>
      </c>
      <c r="V429" t="s">
        <v>1305</v>
      </c>
      <c r="W429" s="4">
        <v>40454</v>
      </c>
      <c r="X429" s="5">
        <v>2010</v>
      </c>
      <c r="Y429" s="5" t="str">
        <f t="shared" si="48"/>
        <v>Week 4Cincinnati2010</v>
      </c>
      <c r="Z429" s="5">
        <f>VLOOKUP(Y429,[1]NFLAttendanceTable!$R$2:$S$353,2,FALSE)</f>
        <v>66731</v>
      </c>
    </row>
    <row r="430" spans="1:26" x14ac:dyDescent="0.2">
      <c r="A430" s="1" t="s">
        <v>1014</v>
      </c>
      <c r="B430" s="1" t="s">
        <v>334</v>
      </c>
      <c r="C430" s="1" t="s">
        <v>361</v>
      </c>
      <c r="D430" s="1" t="s">
        <v>248</v>
      </c>
      <c r="E430" s="1" t="s">
        <v>38</v>
      </c>
      <c r="F430" s="1" t="s">
        <v>362</v>
      </c>
      <c r="G430" s="1" t="s">
        <v>10</v>
      </c>
      <c r="H430" s="1" t="s">
        <v>1283</v>
      </c>
      <c r="I430" s="3">
        <v>42</v>
      </c>
      <c r="J430" s="3">
        <v>20</v>
      </c>
      <c r="K430">
        <f>IF(ISNUMBER(SEARCH("x",_xlfn.SINGLE(#REF!))),1,0)</f>
        <v>0</v>
      </c>
      <c r="L430" t="s">
        <v>1283</v>
      </c>
      <c r="M430">
        <f t="shared" si="42"/>
        <v>1</v>
      </c>
      <c r="N430">
        <f t="shared" si="43"/>
        <v>0</v>
      </c>
      <c r="O430">
        <v>3</v>
      </c>
      <c r="P430" t="s">
        <v>1294</v>
      </c>
      <c r="Q430">
        <f t="shared" si="44"/>
        <v>1</v>
      </c>
      <c r="R430">
        <f t="shared" si="45"/>
        <v>0</v>
      </c>
      <c r="S430">
        <v>58</v>
      </c>
      <c r="T430">
        <f t="shared" si="46"/>
        <v>62</v>
      </c>
      <c r="U430" s="1">
        <f t="shared" si="47"/>
        <v>22</v>
      </c>
      <c r="V430" t="s">
        <v>1305</v>
      </c>
      <c r="W430" s="4">
        <v>41959</v>
      </c>
      <c r="X430" s="5">
        <v>2014</v>
      </c>
      <c r="Y430" s="5" t="str">
        <f t="shared" si="48"/>
        <v>Week 11New England2014</v>
      </c>
      <c r="Z430" s="5">
        <f>VLOOKUP(Y430,[1]NFLAttendanceTable!$AM$2:$AN$353,2,FALSE)</f>
        <v>66751</v>
      </c>
    </row>
    <row r="431" spans="1:26" x14ac:dyDescent="0.2">
      <c r="A431" s="1" t="s">
        <v>727</v>
      </c>
      <c r="B431" s="1" t="s">
        <v>379</v>
      </c>
      <c r="C431" s="1" t="s">
        <v>758</v>
      </c>
      <c r="D431" s="1" t="s">
        <v>203</v>
      </c>
      <c r="E431" s="1" t="s">
        <v>139</v>
      </c>
      <c r="F431" s="1" t="s">
        <v>19</v>
      </c>
      <c r="G431" s="1" t="s">
        <v>136</v>
      </c>
      <c r="H431" s="1" t="s">
        <v>1284</v>
      </c>
      <c r="I431" s="3">
        <v>16</v>
      </c>
      <c r="J431" s="3">
        <v>24</v>
      </c>
      <c r="K431">
        <f>IF(ISNUMBER(SEARCH("x",_xlfn.SINGLE(#REF!))),1,0)</f>
        <v>0</v>
      </c>
      <c r="L431" t="s">
        <v>1284</v>
      </c>
      <c r="M431">
        <f t="shared" si="42"/>
        <v>0</v>
      </c>
      <c r="N431">
        <f t="shared" si="43"/>
        <v>1</v>
      </c>
      <c r="O431">
        <v>5</v>
      </c>
      <c r="P431" t="s">
        <v>1294</v>
      </c>
      <c r="Q431">
        <f t="shared" si="44"/>
        <v>1</v>
      </c>
      <c r="R431">
        <f t="shared" si="45"/>
        <v>0</v>
      </c>
      <c r="S431">
        <v>37.5</v>
      </c>
      <c r="T431">
        <f t="shared" si="46"/>
        <v>40</v>
      </c>
      <c r="U431" s="1">
        <f t="shared" si="47"/>
        <v>-8</v>
      </c>
      <c r="V431" t="s">
        <v>1305</v>
      </c>
      <c r="W431" s="4">
        <v>43030</v>
      </c>
      <c r="X431" s="5">
        <v>2017</v>
      </c>
      <c r="Y431" s="5" t="str">
        <f t="shared" si="48"/>
        <v>Week 7Baltimore2017</v>
      </c>
      <c r="Z431" s="5">
        <f>VLOOKUP(Y431,[1]NFLAttendanceTable!$AA$2:$AB$353,2,FALSE)</f>
        <v>66751</v>
      </c>
    </row>
    <row r="432" spans="1:26" x14ac:dyDescent="0.2">
      <c r="A432" s="1" t="s">
        <v>473</v>
      </c>
      <c r="B432" s="1" t="s">
        <v>352</v>
      </c>
      <c r="C432" s="1" t="s">
        <v>535</v>
      </c>
      <c r="D432" s="1" t="s">
        <v>178</v>
      </c>
      <c r="E432" s="1" t="s">
        <v>658</v>
      </c>
      <c r="F432" s="1" t="s">
        <v>58</v>
      </c>
      <c r="G432" s="1" t="s">
        <v>127</v>
      </c>
      <c r="H432" s="1" t="s">
        <v>1284</v>
      </c>
      <c r="I432" s="3">
        <v>0</v>
      </c>
      <c r="J432" s="3">
        <v>31</v>
      </c>
      <c r="K432">
        <f>IF(ISNUMBER(SEARCH("x",_xlfn.SINGLE(#REF!))),1,0)</f>
        <v>0</v>
      </c>
      <c r="L432" t="s">
        <v>1284</v>
      </c>
      <c r="M432">
        <f t="shared" si="42"/>
        <v>0</v>
      </c>
      <c r="N432">
        <f t="shared" si="43"/>
        <v>1</v>
      </c>
      <c r="O432">
        <v>10</v>
      </c>
      <c r="P432" t="s">
        <v>1293</v>
      </c>
      <c r="Q432">
        <f t="shared" si="44"/>
        <v>0</v>
      </c>
      <c r="R432">
        <f t="shared" si="45"/>
        <v>1</v>
      </c>
      <c r="S432">
        <v>45.5</v>
      </c>
      <c r="T432">
        <f t="shared" si="46"/>
        <v>31</v>
      </c>
      <c r="U432" s="1">
        <f t="shared" si="47"/>
        <v>-31</v>
      </c>
      <c r="V432" t="s">
        <v>1305</v>
      </c>
      <c r="W432" s="4">
        <v>40524</v>
      </c>
      <c r="X432" s="5">
        <v>2010</v>
      </c>
      <c r="Y432" s="5" t="str">
        <f t="shared" si="48"/>
        <v>Week 14Kansas City2010</v>
      </c>
      <c r="Z432" s="5">
        <f>VLOOKUP(Y432,[1]NFLAttendanceTable!$AV$2:$AW$353,2,FALSE)</f>
        <v>66780</v>
      </c>
    </row>
    <row r="433" spans="1:26" x14ac:dyDescent="0.2">
      <c r="A433" s="1" t="s">
        <v>345</v>
      </c>
      <c r="B433" s="1" t="s">
        <v>118</v>
      </c>
      <c r="C433" s="1" t="s">
        <v>346</v>
      </c>
      <c r="D433" s="1" t="s">
        <v>225</v>
      </c>
      <c r="E433" s="1" t="s">
        <v>111</v>
      </c>
      <c r="F433" s="1" t="s">
        <v>332</v>
      </c>
      <c r="G433" s="1" t="s">
        <v>10</v>
      </c>
      <c r="H433" s="1" t="s">
        <v>1283</v>
      </c>
      <c r="I433" s="3">
        <v>28</v>
      </c>
      <c r="J433" s="3">
        <v>21</v>
      </c>
      <c r="K433">
        <f>IF(ISNUMBER(SEARCH("x",_xlfn.SINGLE(#REF!))),1,0)</f>
        <v>0</v>
      </c>
      <c r="L433" t="s">
        <v>1284</v>
      </c>
      <c r="M433">
        <f t="shared" si="42"/>
        <v>0</v>
      </c>
      <c r="N433">
        <f t="shared" si="43"/>
        <v>1</v>
      </c>
      <c r="O433">
        <v>-7.5</v>
      </c>
      <c r="P433" t="s">
        <v>1293</v>
      </c>
      <c r="Q433">
        <f t="shared" si="44"/>
        <v>0</v>
      </c>
      <c r="R433">
        <f t="shared" si="45"/>
        <v>1</v>
      </c>
      <c r="S433">
        <v>51</v>
      </c>
      <c r="T433">
        <f t="shared" si="46"/>
        <v>49</v>
      </c>
      <c r="U433" s="1">
        <f t="shared" si="47"/>
        <v>7</v>
      </c>
      <c r="V433" t="s">
        <v>1301</v>
      </c>
      <c r="W433" s="4">
        <v>42257</v>
      </c>
      <c r="X433" s="5">
        <v>2015</v>
      </c>
      <c r="Y433" s="5" t="str">
        <f t="shared" si="48"/>
        <v>Week 1New England2015</v>
      </c>
      <c r="Z433" s="5">
        <f>VLOOKUP(Y433,[1]NFLAttendanceTable!$I$2:$J$353,2,FALSE)</f>
        <v>66829</v>
      </c>
    </row>
    <row r="434" spans="1:26" x14ac:dyDescent="0.2">
      <c r="A434" s="1" t="s">
        <v>831</v>
      </c>
      <c r="B434" s="1" t="s">
        <v>287</v>
      </c>
      <c r="C434" s="1" t="s">
        <v>31</v>
      </c>
      <c r="D434" s="1" t="s">
        <v>191</v>
      </c>
      <c r="E434" s="1" t="s">
        <v>111</v>
      </c>
      <c r="F434" s="1" t="s">
        <v>179</v>
      </c>
      <c r="G434" s="1" t="s">
        <v>10</v>
      </c>
      <c r="H434" s="1" t="s">
        <v>1284</v>
      </c>
      <c r="I434" s="3">
        <v>24</v>
      </c>
      <c r="J434" s="3">
        <v>31</v>
      </c>
      <c r="K434">
        <f>IF(ISNUMBER(SEARCH("x",_xlfn.SINGLE(#REF!))),1,0)</f>
        <v>0</v>
      </c>
      <c r="L434" t="s">
        <v>1284</v>
      </c>
      <c r="M434">
        <f t="shared" si="42"/>
        <v>0</v>
      </c>
      <c r="N434">
        <f t="shared" si="43"/>
        <v>1</v>
      </c>
      <c r="O434">
        <v>-7.5</v>
      </c>
      <c r="P434" t="s">
        <v>1294</v>
      </c>
      <c r="Q434">
        <f t="shared" si="44"/>
        <v>1</v>
      </c>
      <c r="R434">
        <f t="shared" si="45"/>
        <v>0</v>
      </c>
      <c r="S434">
        <v>49.5</v>
      </c>
      <c r="T434">
        <f t="shared" si="46"/>
        <v>55</v>
      </c>
      <c r="U434" s="1">
        <f t="shared" si="47"/>
        <v>-7</v>
      </c>
      <c r="V434" t="s">
        <v>1305</v>
      </c>
      <c r="W434" s="4">
        <v>42687</v>
      </c>
      <c r="X434" s="5">
        <v>2016</v>
      </c>
      <c r="Y434" s="5" t="str">
        <f t="shared" si="48"/>
        <v>Week 10New England2016</v>
      </c>
      <c r="Z434" s="5">
        <f>VLOOKUP(Y434,[1]NFLAttendanceTable!$AJ$2:$AK$353,2,FALSE)</f>
        <v>66829</v>
      </c>
    </row>
    <row r="435" spans="1:26" x14ac:dyDescent="0.2">
      <c r="A435" s="1" t="s">
        <v>321</v>
      </c>
      <c r="B435" s="1" t="s">
        <v>166</v>
      </c>
      <c r="C435" s="1" t="s">
        <v>322</v>
      </c>
      <c r="D435" s="1" t="s">
        <v>248</v>
      </c>
      <c r="E435" s="1" t="s">
        <v>323</v>
      </c>
      <c r="F435" s="1" t="s">
        <v>297</v>
      </c>
      <c r="G435" s="1" t="s">
        <v>10</v>
      </c>
      <c r="H435" s="1" t="s">
        <v>1283</v>
      </c>
      <c r="I435" s="3">
        <v>20</v>
      </c>
      <c r="J435" s="3">
        <v>13</v>
      </c>
      <c r="K435">
        <f>IF(ISNUMBER(SEARCH("x",_xlfn.SINGLE(#REF!))),1,0)</f>
        <v>0</v>
      </c>
      <c r="L435" t="s">
        <v>1289</v>
      </c>
      <c r="M435">
        <f t="shared" si="42"/>
        <v>0</v>
      </c>
      <c r="N435">
        <f t="shared" si="43"/>
        <v>0</v>
      </c>
      <c r="O435">
        <v>-7</v>
      </c>
      <c r="P435" t="s">
        <v>1293</v>
      </c>
      <c r="Q435">
        <f t="shared" si="44"/>
        <v>0</v>
      </c>
      <c r="R435">
        <f t="shared" si="45"/>
        <v>1</v>
      </c>
      <c r="S435">
        <v>47.5</v>
      </c>
      <c r="T435">
        <f t="shared" si="46"/>
        <v>33</v>
      </c>
      <c r="U435" s="1">
        <f t="shared" si="47"/>
        <v>7</v>
      </c>
      <c r="V435" t="s">
        <v>1304</v>
      </c>
      <c r="W435" s="4">
        <v>42331</v>
      </c>
      <c r="X435" s="5">
        <v>2015</v>
      </c>
      <c r="Y435" s="5" t="str">
        <f t="shared" si="48"/>
        <v>Week 11New England2015</v>
      </c>
      <c r="Z435" s="5">
        <f>VLOOKUP(Y435,[1]NFLAttendanceTable!$AM$2:$AN$353,2,FALSE)</f>
        <v>66829</v>
      </c>
    </row>
    <row r="436" spans="1:26" x14ac:dyDescent="0.2">
      <c r="A436" s="1" t="s">
        <v>278</v>
      </c>
      <c r="B436" s="1" t="s">
        <v>88</v>
      </c>
      <c r="C436" s="1" t="s">
        <v>279</v>
      </c>
      <c r="D436" s="1" t="s">
        <v>183</v>
      </c>
      <c r="E436" s="1" t="s">
        <v>188</v>
      </c>
      <c r="F436" s="1" t="s">
        <v>39</v>
      </c>
      <c r="G436" s="1" t="s">
        <v>10</v>
      </c>
      <c r="H436" s="1" t="s">
        <v>1283</v>
      </c>
      <c r="I436" s="3">
        <v>26</v>
      </c>
      <c r="J436" s="3">
        <v>10</v>
      </c>
      <c r="K436">
        <f>IF(ISNUMBER(SEARCH("x",_xlfn.SINGLE(#REF!))),1,0)</f>
        <v>0</v>
      </c>
      <c r="L436" t="s">
        <v>1283</v>
      </c>
      <c r="M436">
        <f t="shared" si="42"/>
        <v>1</v>
      </c>
      <c r="N436">
        <f t="shared" si="43"/>
        <v>0</v>
      </c>
      <c r="O436">
        <v>-13</v>
      </c>
      <c r="P436" t="s">
        <v>1293</v>
      </c>
      <c r="Q436">
        <f t="shared" si="44"/>
        <v>0</v>
      </c>
      <c r="R436">
        <f t="shared" si="45"/>
        <v>1</v>
      </c>
      <c r="S436">
        <v>44.5</v>
      </c>
      <c r="T436">
        <f t="shared" si="46"/>
        <v>36</v>
      </c>
      <c r="U436" s="1">
        <f t="shared" si="47"/>
        <v>16</v>
      </c>
      <c r="V436" t="s">
        <v>1305</v>
      </c>
      <c r="W436" s="4">
        <v>42708</v>
      </c>
      <c r="X436" s="5">
        <v>2016</v>
      </c>
      <c r="Y436" s="5" t="str">
        <f t="shared" si="48"/>
        <v>Week 13New England2016</v>
      </c>
      <c r="Z436" s="5">
        <f>VLOOKUP(Y436,[1]NFLAttendanceTable!$AS$2:$AT$353,2,FALSE)</f>
        <v>66829</v>
      </c>
    </row>
    <row r="437" spans="1:26" x14ac:dyDescent="0.2">
      <c r="A437" s="1" t="s">
        <v>276</v>
      </c>
      <c r="B437" s="1" t="s">
        <v>136</v>
      </c>
      <c r="C437" s="1" t="s">
        <v>277</v>
      </c>
      <c r="D437" s="1" t="s">
        <v>178</v>
      </c>
      <c r="E437" s="1" t="s">
        <v>57</v>
      </c>
      <c r="F437" s="1" t="s">
        <v>157</v>
      </c>
      <c r="G437" s="1" t="s">
        <v>10</v>
      </c>
      <c r="H437" s="1" t="s">
        <v>1283</v>
      </c>
      <c r="I437" s="3">
        <v>30</v>
      </c>
      <c r="J437" s="3">
        <v>23</v>
      </c>
      <c r="K437">
        <f>IF(ISNUMBER(SEARCH("x",_xlfn.SINGLE(#REF!))),1,0)</f>
        <v>0</v>
      </c>
      <c r="L437" t="s">
        <v>1283</v>
      </c>
      <c r="M437">
        <f t="shared" si="42"/>
        <v>1</v>
      </c>
      <c r="N437">
        <f t="shared" si="43"/>
        <v>0</v>
      </c>
      <c r="O437">
        <v>-6</v>
      </c>
      <c r="P437" t="s">
        <v>1294</v>
      </c>
      <c r="Q437">
        <f t="shared" si="44"/>
        <v>1</v>
      </c>
      <c r="R437">
        <f t="shared" si="45"/>
        <v>0</v>
      </c>
      <c r="S437">
        <v>45</v>
      </c>
      <c r="T437">
        <f t="shared" si="46"/>
        <v>53</v>
      </c>
      <c r="U437" s="1">
        <f t="shared" si="47"/>
        <v>7</v>
      </c>
      <c r="V437" t="s">
        <v>1304</v>
      </c>
      <c r="W437" s="4">
        <v>42716</v>
      </c>
      <c r="X437" s="5">
        <v>2016</v>
      </c>
      <c r="Y437" s="5" t="str">
        <f t="shared" si="48"/>
        <v>Week 14New England2016</v>
      </c>
      <c r="Z437" s="5">
        <f>VLOOKUP(Y437,[1]NFLAttendanceTable!$AV$2:$AW$353,2,FALSE)</f>
        <v>66829</v>
      </c>
    </row>
    <row r="438" spans="1:26" x14ac:dyDescent="0.2">
      <c r="A438" s="1" t="s">
        <v>315</v>
      </c>
      <c r="B438" s="1" t="s">
        <v>113</v>
      </c>
      <c r="C438" s="1" t="s">
        <v>316</v>
      </c>
      <c r="D438" s="1" t="s">
        <v>173</v>
      </c>
      <c r="E438" s="1" t="s">
        <v>163</v>
      </c>
      <c r="F438" s="1" t="s">
        <v>263</v>
      </c>
      <c r="G438" s="1" t="s">
        <v>10</v>
      </c>
      <c r="H438" s="1" t="s">
        <v>1283</v>
      </c>
      <c r="I438" s="3">
        <v>33</v>
      </c>
      <c r="J438" s="3">
        <v>16</v>
      </c>
      <c r="K438">
        <f>IF(ISNUMBER(SEARCH("x",_xlfn.SINGLE(#REF!))),1,0)</f>
        <v>0</v>
      </c>
      <c r="L438" t="s">
        <v>1283</v>
      </c>
      <c r="M438">
        <f t="shared" si="42"/>
        <v>1</v>
      </c>
      <c r="N438">
        <f t="shared" si="43"/>
        <v>0</v>
      </c>
      <c r="O438">
        <v>-14.5</v>
      </c>
      <c r="P438" t="s">
        <v>1294</v>
      </c>
      <c r="Q438">
        <f t="shared" si="44"/>
        <v>1</v>
      </c>
      <c r="R438">
        <f t="shared" si="45"/>
        <v>0</v>
      </c>
      <c r="S438">
        <v>48</v>
      </c>
      <c r="T438">
        <f t="shared" si="46"/>
        <v>49</v>
      </c>
      <c r="U438" s="1">
        <f t="shared" si="47"/>
        <v>17</v>
      </c>
      <c r="V438" t="s">
        <v>1305</v>
      </c>
      <c r="W438" s="4">
        <v>42358</v>
      </c>
      <c r="X438" s="5">
        <v>2015</v>
      </c>
      <c r="Y438" s="5" t="str">
        <f t="shared" si="48"/>
        <v>Week 15New England2015</v>
      </c>
      <c r="Z438" s="5">
        <f>VLOOKUP(Y438,[1]NFLAttendanceTable!$AY$2:$AZ$353,2,FALSE)</f>
        <v>66829</v>
      </c>
    </row>
    <row r="439" spans="1:26" x14ac:dyDescent="0.2">
      <c r="A439" s="1" t="s">
        <v>271</v>
      </c>
      <c r="B439" s="1" t="s">
        <v>154</v>
      </c>
      <c r="C439" s="1" t="s">
        <v>272</v>
      </c>
      <c r="D439" s="1" t="s">
        <v>168</v>
      </c>
      <c r="E439" s="1" t="s">
        <v>228</v>
      </c>
      <c r="F439" s="1" t="s">
        <v>126</v>
      </c>
      <c r="G439" s="1" t="s">
        <v>10</v>
      </c>
      <c r="H439" s="1" t="s">
        <v>1283</v>
      </c>
      <c r="I439" s="3">
        <v>41</v>
      </c>
      <c r="J439" s="3">
        <v>3</v>
      </c>
      <c r="K439">
        <f>IF(ISNUMBER(SEARCH("x",_xlfn.SINGLE(#REF!))),1,0)</f>
        <v>0</v>
      </c>
      <c r="L439" t="s">
        <v>1283</v>
      </c>
      <c r="M439">
        <f t="shared" si="42"/>
        <v>1</v>
      </c>
      <c r="N439">
        <f t="shared" si="43"/>
        <v>0</v>
      </c>
      <c r="O439">
        <v>-17</v>
      </c>
      <c r="P439" t="s">
        <v>1293</v>
      </c>
      <c r="Q439">
        <f t="shared" si="44"/>
        <v>0</v>
      </c>
      <c r="R439">
        <f t="shared" si="45"/>
        <v>1</v>
      </c>
      <c r="S439">
        <v>45</v>
      </c>
      <c r="T439">
        <f t="shared" si="46"/>
        <v>44</v>
      </c>
      <c r="U439" s="1">
        <f t="shared" si="47"/>
        <v>38</v>
      </c>
      <c r="V439" t="s">
        <v>1303</v>
      </c>
      <c r="W439" s="4">
        <v>42728</v>
      </c>
      <c r="X439" s="5">
        <v>2016</v>
      </c>
      <c r="Y439" s="5" t="str">
        <f t="shared" si="48"/>
        <v>Week 16New England2016</v>
      </c>
      <c r="Z439" s="5">
        <f>VLOOKUP(Y439,[1]NFLAttendanceTable!$BB$2:$BC$353,2,FALSE)</f>
        <v>66829</v>
      </c>
    </row>
    <row r="440" spans="1:26" x14ac:dyDescent="0.2">
      <c r="A440" s="1" t="s">
        <v>302</v>
      </c>
      <c r="B440" s="1" t="s">
        <v>210</v>
      </c>
      <c r="C440" s="1" t="s">
        <v>303</v>
      </c>
      <c r="D440" s="1" t="s">
        <v>221</v>
      </c>
      <c r="E440" s="1" t="s">
        <v>120</v>
      </c>
      <c r="F440" s="1" t="s">
        <v>304</v>
      </c>
      <c r="G440" s="1" t="s">
        <v>10</v>
      </c>
      <c r="H440" s="1" t="s">
        <v>1283</v>
      </c>
      <c r="I440" s="3">
        <v>31</v>
      </c>
      <c r="J440" s="3">
        <v>24</v>
      </c>
      <c r="K440">
        <f>IF(ISNUMBER(SEARCH("x",_xlfn.SINGLE(#REF!))),1,0)</f>
        <v>0</v>
      </c>
      <c r="L440" t="s">
        <v>1283</v>
      </c>
      <c r="M440">
        <f t="shared" si="42"/>
        <v>1</v>
      </c>
      <c r="N440">
        <f t="shared" si="43"/>
        <v>0</v>
      </c>
      <c r="O440">
        <v>-5.5</v>
      </c>
      <c r="P440" t="s">
        <v>1294</v>
      </c>
      <c r="Q440">
        <f t="shared" si="44"/>
        <v>1</v>
      </c>
      <c r="R440">
        <f t="shared" si="45"/>
        <v>0</v>
      </c>
      <c r="S440">
        <v>42</v>
      </c>
      <c r="T440">
        <f t="shared" si="46"/>
        <v>55</v>
      </c>
      <c r="U440" s="1">
        <f t="shared" si="47"/>
        <v>7</v>
      </c>
      <c r="V440" t="s">
        <v>1305</v>
      </c>
      <c r="W440" s="4">
        <v>42631</v>
      </c>
      <c r="X440" s="5">
        <v>2016</v>
      </c>
      <c r="Y440" s="5" t="str">
        <f t="shared" si="48"/>
        <v>Week 2New England2016</v>
      </c>
      <c r="Z440" s="5">
        <f>VLOOKUP(Y440,[1]NFLAttendanceTable!$L$2:$M$353,2,FALSE)</f>
        <v>66829</v>
      </c>
    </row>
    <row r="441" spans="1:26" x14ac:dyDescent="0.2">
      <c r="A441" s="1" t="s">
        <v>340</v>
      </c>
      <c r="B441" s="1" t="s">
        <v>30</v>
      </c>
      <c r="C441" s="1" t="s">
        <v>341</v>
      </c>
      <c r="D441" s="1" t="s">
        <v>216</v>
      </c>
      <c r="E441" s="1" t="s">
        <v>163</v>
      </c>
      <c r="F441" s="1" t="s">
        <v>109</v>
      </c>
      <c r="G441" s="1" t="s">
        <v>10</v>
      </c>
      <c r="H441" s="1" t="s">
        <v>1283</v>
      </c>
      <c r="I441" s="3">
        <v>51</v>
      </c>
      <c r="J441" s="3">
        <v>17</v>
      </c>
      <c r="K441">
        <f>IF(ISNUMBER(SEARCH("x",_xlfn.SINGLE(#REF!))),1,0)</f>
        <v>0</v>
      </c>
      <c r="L441" t="s">
        <v>1283</v>
      </c>
      <c r="M441">
        <f t="shared" si="42"/>
        <v>1</v>
      </c>
      <c r="N441">
        <f t="shared" si="43"/>
        <v>0</v>
      </c>
      <c r="O441">
        <v>-14.5</v>
      </c>
      <c r="P441" t="s">
        <v>1294</v>
      </c>
      <c r="Q441">
        <f t="shared" si="44"/>
        <v>1</v>
      </c>
      <c r="R441">
        <f t="shared" si="45"/>
        <v>0</v>
      </c>
      <c r="S441">
        <v>48.5</v>
      </c>
      <c r="T441">
        <f t="shared" si="46"/>
        <v>68</v>
      </c>
      <c r="U441" s="1">
        <f t="shared" si="47"/>
        <v>34</v>
      </c>
      <c r="V441" t="s">
        <v>1305</v>
      </c>
      <c r="W441" s="4">
        <v>42274</v>
      </c>
      <c r="X441" s="5">
        <v>2015</v>
      </c>
      <c r="Y441" s="5" t="str">
        <f t="shared" si="48"/>
        <v>Week 3New England2015</v>
      </c>
      <c r="Z441" s="5">
        <f>VLOOKUP(Y441,[1]NFLAttendanceTable!$O$2:$P$353,2,FALSE)</f>
        <v>66829</v>
      </c>
    </row>
    <row r="442" spans="1:26" ht="34" x14ac:dyDescent="0.2">
      <c r="A442" s="1" t="s">
        <v>300</v>
      </c>
      <c r="B442" s="1" t="s">
        <v>122</v>
      </c>
      <c r="C442" s="1" t="s">
        <v>301</v>
      </c>
      <c r="D442" s="1" t="s">
        <v>216</v>
      </c>
      <c r="E442" s="1" t="s">
        <v>25</v>
      </c>
      <c r="F442" s="1" t="s">
        <v>9</v>
      </c>
      <c r="G442" s="1" t="s">
        <v>10</v>
      </c>
      <c r="H442" s="1" t="s">
        <v>1283</v>
      </c>
      <c r="I442" s="3">
        <v>27</v>
      </c>
      <c r="J442" s="3">
        <v>0</v>
      </c>
      <c r="K442">
        <f>IF(ISNUMBER(SEARCH("x",_xlfn.SINGLE(#REF!))),1,0)</f>
        <v>0</v>
      </c>
      <c r="L442" t="s">
        <v>1283</v>
      </c>
      <c r="M442">
        <f t="shared" si="42"/>
        <v>1</v>
      </c>
      <c r="N442">
        <f t="shared" si="43"/>
        <v>0</v>
      </c>
      <c r="O442" s="2" t="s">
        <v>1281</v>
      </c>
      <c r="P442" t="s">
        <v>1293</v>
      </c>
      <c r="Q442">
        <f t="shared" si="44"/>
        <v>0</v>
      </c>
      <c r="R442">
        <f t="shared" si="45"/>
        <v>1</v>
      </c>
      <c r="S442">
        <v>38.5</v>
      </c>
      <c r="T442">
        <f t="shared" si="46"/>
        <v>27</v>
      </c>
      <c r="U442" s="1">
        <f t="shared" si="47"/>
        <v>27</v>
      </c>
      <c r="V442" t="s">
        <v>1301</v>
      </c>
      <c r="W442" s="4">
        <v>42635</v>
      </c>
      <c r="X442" s="5">
        <v>2016</v>
      </c>
      <c r="Y442" s="5" t="str">
        <f t="shared" si="48"/>
        <v>Week 3New England2016</v>
      </c>
      <c r="Z442" s="5">
        <f>VLOOKUP(Y442,[1]NFLAttendanceTable!$O$2:$P$353,2,FALSE)</f>
        <v>66829</v>
      </c>
    </row>
    <row r="443" spans="1:26" x14ac:dyDescent="0.2">
      <c r="A443" s="1" t="s">
        <v>298</v>
      </c>
      <c r="B443" s="1" t="s">
        <v>166</v>
      </c>
      <c r="C443" s="1" t="s">
        <v>299</v>
      </c>
      <c r="D443" s="1" t="s">
        <v>212</v>
      </c>
      <c r="E443" s="1" t="s">
        <v>83</v>
      </c>
      <c r="F443" s="1" t="s">
        <v>54</v>
      </c>
      <c r="G443" s="1" t="s">
        <v>10</v>
      </c>
      <c r="H443" s="1" t="s">
        <v>1284</v>
      </c>
      <c r="I443" s="3">
        <v>0</v>
      </c>
      <c r="J443" s="3">
        <v>16</v>
      </c>
      <c r="K443">
        <f>IF(ISNUMBER(SEARCH("x",_xlfn.SINGLE(#REF!))),1,0)</f>
        <v>0</v>
      </c>
      <c r="L443" t="s">
        <v>1284</v>
      </c>
      <c r="M443">
        <f t="shared" si="42"/>
        <v>0</v>
      </c>
      <c r="N443">
        <f t="shared" si="43"/>
        <v>1</v>
      </c>
      <c r="O443">
        <v>-3.5</v>
      </c>
      <c r="P443" t="s">
        <v>1293</v>
      </c>
      <c r="Q443">
        <f t="shared" si="44"/>
        <v>0</v>
      </c>
      <c r="R443">
        <f t="shared" si="45"/>
        <v>1</v>
      </c>
      <c r="S443">
        <v>41</v>
      </c>
      <c r="T443">
        <f t="shared" si="46"/>
        <v>16</v>
      </c>
      <c r="U443" s="1">
        <f t="shared" si="47"/>
        <v>-16</v>
      </c>
      <c r="V443" t="s">
        <v>1305</v>
      </c>
      <c r="W443" s="4">
        <v>42645</v>
      </c>
      <c r="X443" s="5">
        <v>2016</v>
      </c>
      <c r="Y443" s="5" t="str">
        <f t="shared" si="48"/>
        <v>Week 4New England2016</v>
      </c>
      <c r="Z443" s="5">
        <f>VLOOKUP(Y443,[1]NFLAttendanceTable!$R$2:$S$353,2,FALSE)</f>
        <v>66829</v>
      </c>
    </row>
    <row r="444" spans="1:26" x14ac:dyDescent="0.2">
      <c r="A444" s="1" t="s">
        <v>292</v>
      </c>
      <c r="B444" s="1" t="s">
        <v>96</v>
      </c>
      <c r="C444" s="1" t="s">
        <v>243</v>
      </c>
      <c r="D444" s="1" t="s">
        <v>204</v>
      </c>
      <c r="E444" s="1" t="s">
        <v>141</v>
      </c>
      <c r="F444" s="1" t="s">
        <v>263</v>
      </c>
      <c r="G444" s="1" t="s">
        <v>10</v>
      </c>
      <c r="H444" s="1" t="s">
        <v>1283</v>
      </c>
      <c r="I444" s="3">
        <v>35</v>
      </c>
      <c r="J444" s="3">
        <v>17</v>
      </c>
      <c r="K444">
        <f>IF(ISNUMBER(SEARCH("x",_xlfn.SINGLE(#REF!))),1,0)</f>
        <v>0</v>
      </c>
      <c r="L444" t="s">
        <v>1283</v>
      </c>
      <c r="M444">
        <f t="shared" si="42"/>
        <v>1</v>
      </c>
      <c r="N444">
        <f t="shared" si="43"/>
        <v>0</v>
      </c>
      <c r="O444">
        <v>-7.5</v>
      </c>
      <c r="P444" t="s">
        <v>1294</v>
      </c>
      <c r="Q444">
        <f t="shared" si="44"/>
        <v>1</v>
      </c>
      <c r="R444">
        <f t="shared" si="45"/>
        <v>0</v>
      </c>
      <c r="S444">
        <v>48</v>
      </c>
      <c r="T444">
        <f t="shared" si="46"/>
        <v>52</v>
      </c>
      <c r="U444" s="1">
        <f t="shared" si="47"/>
        <v>18</v>
      </c>
      <c r="V444" t="s">
        <v>1305</v>
      </c>
      <c r="W444" s="4">
        <v>42659</v>
      </c>
      <c r="X444" s="5">
        <v>2016</v>
      </c>
      <c r="Y444" s="5" t="str">
        <f t="shared" si="48"/>
        <v>Week 6New England2016</v>
      </c>
      <c r="Z444" s="5">
        <f>VLOOKUP(Y444,[1]NFLAttendanceTable!$X$2:$Y$353,2,FALSE)</f>
        <v>66829</v>
      </c>
    </row>
    <row r="445" spans="1:26" x14ac:dyDescent="0.2">
      <c r="A445" s="1" t="s">
        <v>333</v>
      </c>
      <c r="B445" s="1" t="s">
        <v>154</v>
      </c>
      <c r="C445" s="1" t="s">
        <v>277</v>
      </c>
      <c r="D445" s="1" t="s">
        <v>203</v>
      </c>
      <c r="E445" s="1" t="s">
        <v>323</v>
      </c>
      <c r="F445" s="1" t="s">
        <v>131</v>
      </c>
      <c r="G445" s="1" t="s">
        <v>10</v>
      </c>
      <c r="H445" s="1" t="s">
        <v>1283</v>
      </c>
      <c r="I445" s="3">
        <v>30</v>
      </c>
      <c r="J445" s="3">
        <v>23</v>
      </c>
      <c r="K445">
        <f>IF(ISNUMBER(SEARCH("x",_xlfn.SINGLE(#REF!))),1,0)</f>
        <v>0</v>
      </c>
      <c r="L445" t="s">
        <v>1289</v>
      </c>
      <c r="M445">
        <f t="shared" si="42"/>
        <v>0</v>
      </c>
      <c r="N445">
        <f t="shared" si="43"/>
        <v>0</v>
      </c>
      <c r="O445">
        <v>-7</v>
      </c>
      <c r="P445" t="s">
        <v>1294</v>
      </c>
      <c r="Q445">
        <f t="shared" si="44"/>
        <v>1</v>
      </c>
      <c r="R445">
        <f t="shared" si="45"/>
        <v>0</v>
      </c>
      <c r="S445">
        <v>47</v>
      </c>
      <c r="T445">
        <f t="shared" si="46"/>
        <v>53</v>
      </c>
      <c r="U445" s="1">
        <f t="shared" si="47"/>
        <v>7</v>
      </c>
      <c r="V445" t="s">
        <v>1305</v>
      </c>
      <c r="W445" s="4">
        <v>42302</v>
      </c>
      <c r="X445" s="5">
        <v>2015</v>
      </c>
      <c r="Y445" s="5" t="str">
        <f t="shared" si="48"/>
        <v>Week 7New England2015</v>
      </c>
      <c r="Z445" s="5">
        <f>VLOOKUP(Y445,[1]NFLAttendanceTable!$AA$2:$AB$353,2,FALSE)</f>
        <v>66829</v>
      </c>
    </row>
    <row r="446" spans="1:26" x14ac:dyDescent="0.2">
      <c r="A446" s="1" t="s">
        <v>329</v>
      </c>
      <c r="B446" s="1" t="s">
        <v>210</v>
      </c>
      <c r="C446" s="1" t="s">
        <v>330</v>
      </c>
      <c r="D446" s="1" t="s">
        <v>199</v>
      </c>
      <c r="E446" s="1" t="s">
        <v>331</v>
      </c>
      <c r="F446" s="1" t="s">
        <v>332</v>
      </c>
      <c r="G446" s="1" t="s">
        <v>10</v>
      </c>
      <c r="H446" s="1" t="s">
        <v>1283</v>
      </c>
      <c r="I446" s="3">
        <v>36</v>
      </c>
      <c r="J446" s="3">
        <v>7</v>
      </c>
      <c r="K446">
        <f>IF(ISNUMBER(SEARCH("x",_xlfn.SINGLE(#REF!))),1,0)</f>
        <v>0</v>
      </c>
      <c r="L446" t="s">
        <v>1283</v>
      </c>
      <c r="M446">
        <f t="shared" si="42"/>
        <v>1</v>
      </c>
      <c r="N446">
        <f t="shared" si="43"/>
        <v>0</v>
      </c>
      <c r="O446">
        <v>-8</v>
      </c>
      <c r="P446" t="s">
        <v>1293</v>
      </c>
      <c r="Q446">
        <f t="shared" si="44"/>
        <v>0</v>
      </c>
      <c r="R446">
        <f t="shared" si="45"/>
        <v>1</v>
      </c>
      <c r="S446">
        <v>51</v>
      </c>
      <c r="T446">
        <f t="shared" si="46"/>
        <v>43</v>
      </c>
      <c r="U446" s="1">
        <f t="shared" si="47"/>
        <v>29</v>
      </c>
      <c r="V446" t="s">
        <v>1301</v>
      </c>
      <c r="W446" s="4">
        <v>42306</v>
      </c>
      <c r="X446" s="5">
        <v>2015</v>
      </c>
      <c r="Y446" s="5" t="str">
        <f t="shared" si="48"/>
        <v>Week 8New England2015</v>
      </c>
      <c r="Z446" s="5">
        <f>VLOOKUP(Y446,[1]NFLAttendanceTable!$AD$2:$AE$353,2,FALSE)</f>
        <v>66829</v>
      </c>
    </row>
    <row r="447" spans="1:26" x14ac:dyDescent="0.2">
      <c r="A447" s="1" t="s">
        <v>327</v>
      </c>
      <c r="B447" s="1" t="s">
        <v>17</v>
      </c>
      <c r="C447" s="1" t="s">
        <v>328</v>
      </c>
      <c r="D447" s="1" t="s">
        <v>194</v>
      </c>
      <c r="E447" s="1" t="s">
        <v>115</v>
      </c>
      <c r="F447" s="1" t="s">
        <v>286</v>
      </c>
      <c r="G447" s="1" t="s">
        <v>10</v>
      </c>
      <c r="H447" s="1" t="s">
        <v>1283</v>
      </c>
      <c r="I447" s="3">
        <v>27</v>
      </c>
      <c r="J447" s="3">
        <v>10</v>
      </c>
      <c r="K447">
        <f>IF(ISNUMBER(SEARCH("x",_xlfn.SINGLE(#REF!))),1,0)</f>
        <v>0</v>
      </c>
      <c r="L447" t="s">
        <v>1283</v>
      </c>
      <c r="M447">
        <f t="shared" si="42"/>
        <v>1</v>
      </c>
      <c r="N447">
        <f t="shared" si="43"/>
        <v>0</v>
      </c>
      <c r="O447">
        <v>-13.5</v>
      </c>
      <c r="P447" t="s">
        <v>1293</v>
      </c>
      <c r="Q447">
        <f t="shared" si="44"/>
        <v>0</v>
      </c>
      <c r="R447">
        <f t="shared" si="45"/>
        <v>1</v>
      </c>
      <c r="S447">
        <v>51.5</v>
      </c>
      <c r="T447">
        <f t="shared" si="46"/>
        <v>37</v>
      </c>
      <c r="U447" s="1">
        <f t="shared" si="47"/>
        <v>17</v>
      </c>
      <c r="V447" t="s">
        <v>1305</v>
      </c>
      <c r="W447" s="4">
        <v>42316</v>
      </c>
      <c r="X447" s="5">
        <v>2015</v>
      </c>
      <c r="Y447" s="5" t="str">
        <f t="shared" si="48"/>
        <v>Week 9New England2015</v>
      </c>
      <c r="Z447" s="5">
        <f>VLOOKUP(Y447,[1]NFLAttendanceTable!$AG$2:$AH$353,2,FALSE)</f>
        <v>66829</v>
      </c>
    </row>
    <row r="448" spans="1:26" x14ac:dyDescent="0.2">
      <c r="A448" s="1" t="s">
        <v>170</v>
      </c>
      <c r="B448" s="1" t="s">
        <v>379</v>
      </c>
      <c r="C448" s="1" t="s">
        <v>709</v>
      </c>
      <c r="D448" s="1" t="s">
        <v>173</v>
      </c>
      <c r="E448" s="1" t="s">
        <v>582</v>
      </c>
      <c r="F448" s="1" t="s">
        <v>157</v>
      </c>
      <c r="G448" s="1" t="s">
        <v>210</v>
      </c>
      <c r="H448" s="1" t="s">
        <v>1284</v>
      </c>
      <c r="I448" s="3">
        <v>17</v>
      </c>
      <c r="J448" s="3">
        <v>41</v>
      </c>
      <c r="K448">
        <f>IF(ISNUMBER(SEARCH("x",_xlfn.SINGLE(#REF!))),1,0)</f>
        <v>0</v>
      </c>
      <c r="L448" t="s">
        <v>1284</v>
      </c>
      <c r="M448">
        <f t="shared" si="42"/>
        <v>0</v>
      </c>
      <c r="N448">
        <f t="shared" si="43"/>
        <v>1</v>
      </c>
      <c r="O448">
        <v>7.5</v>
      </c>
      <c r="P448" t="s">
        <v>1294</v>
      </c>
      <c r="Q448">
        <f t="shared" si="44"/>
        <v>1</v>
      </c>
      <c r="R448">
        <f t="shared" si="45"/>
        <v>0</v>
      </c>
      <c r="S448">
        <v>45</v>
      </c>
      <c r="T448">
        <f t="shared" si="46"/>
        <v>58</v>
      </c>
      <c r="U448" s="1">
        <f t="shared" si="47"/>
        <v>-24</v>
      </c>
      <c r="V448" t="s">
        <v>1305</v>
      </c>
      <c r="W448" s="4">
        <v>43450</v>
      </c>
      <c r="X448" s="5">
        <v>2018</v>
      </c>
      <c r="Y448" s="5" t="str">
        <f t="shared" si="48"/>
        <v>Week 15Miami2018</v>
      </c>
      <c r="Z448" s="5">
        <f>VLOOKUP(Y448,[1]NFLAttendanceTable!$AY$2:$AZ$353,2,FALSE)</f>
        <v>66841</v>
      </c>
    </row>
    <row r="449" spans="1:26" x14ac:dyDescent="0.2">
      <c r="A449" s="1" t="s">
        <v>693</v>
      </c>
      <c r="B449" s="1" t="s">
        <v>127</v>
      </c>
      <c r="C449" s="1" t="s">
        <v>1101</v>
      </c>
      <c r="D449" s="1" t="s">
        <v>207</v>
      </c>
      <c r="E449" s="1" t="s">
        <v>141</v>
      </c>
      <c r="F449" s="1" t="s">
        <v>164</v>
      </c>
      <c r="G449" s="1" t="s">
        <v>132</v>
      </c>
      <c r="H449" s="1" t="s">
        <v>1283</v>
      </c>
      <c r="I449" s="3">
        <v>19</v>
      </c>
      <c r="J449" s="3">
        <v>9</v>
      </c>
      <c r="K449">
        <f>IF(ISNUMBER(SEARCH("x",_xlfn.SINGLE(#REF!))),1,0)</f>
        <v>0</v>
      </c>
      <c r="L449" t="s">
        <v>1283</v>
      </c>
      <c r="M449">
        <f t="shared" si="42"/>
        <v>1</v>
      </c>
      <c r="N449">
        <f t="shared" si="43"/>
        <v>0</v>
      </c>
      <c r="O449">
        <v>-7.5</v>
      </c>
      <c r="P449" t="s">
        <v>1293</v>
      </c>
      <c r="Q449">
        <f t="shared" si="44"/>
        <v>0</v>
      </c>
      <c r="R449">
        <f t="shared" si="45"/>
        <v>1</v>
      </c>
      <c r="S449">
        <v>46.5</v>
      </c>
      <c r="T449">
        <f t="shared" si="46"/>
        <v>28</v>
      </c>
      <c r="U449" s="1">
        <f t="shared" si="47"/>
        <v>10</v>
      </c>
      <c r="V449" t="s">
        <v>1305</v>
      </c>
      <c r="W449" s="4">
        <v>40461</v>
      </c>
      <c r="X449" s="5">
        <v>2010</v>
      </c>
      <c r="Y449" s="5" t="str">
        <f t="shared" si="48"/>
        <v>Week 5Indianapolis2010</v>
      </c>
      <c r="Z449" s="5">
        <f>VLOOKUP(Y449,[1]NFLAttendanceTable!$U$2:$V$353,2,FALSE)</f>
        <v>66869</v>
      </c>
    </row>
    <row r="450" spans="1:26" x14ac:dyDescent="0.2">
      <c r="A450" s="1" t="s">
        <v>411</v>
      </c>
      <c r="B450" s="1" t="s">
        <v>334</v>
      </c>
      <c r="C450" s="1" t="s">
        <v>1102</v>
      </c>
      <c r="D450" s="1" t="s">
        <v>162</v>
      </c>
      <c r="E450" s="1" t="s">
        <v>97</v>
      </c>
      <c r="F450" s="1" t="s">
        <v>192</v>
      </c>
      <c r="G450" s="1" t="s">
        <v>122</v>
      </c>
      <c r="H450" s="1" t="s">
        <v>1284</v>
      </c>
      <c r="I450" s="3">
        <v>16</v>
      </c>
      <c r="J450" s="3">
        <v>28</v>
      </c>
      <c r="K450">
        <f>IF(ISNUMBER(SEARCH("x",_xlfn.SINGLE(#REF!))),1,0)</f>
        <v>0</v>
      </c>
      <c r="L450" t="s">
        <v>1284</v>
      </c>
      <c r="M450">
        <f t="shared" ref="M450:M513" si="49">IF(ISNUMBER(SEARCH("W",L:L)),1,0)</f>
        <v>0</v>
      </c>
      <c r="N450">
        <f t="shared" ref="N450:N513" si="50">IF(ISNUMBER(SEARCH("L",L:L)),1,0)</f>
        <v>1</v>
      </c>
      <c r="O450">
        <v>-6.5</v>
      </c>
      <c r="P450" t="s">
        <v>1293</v>
      </c>
      <c r="Q450">
        <f t="shared" ref="Q450:Q513" si="51">IF(ISNUMBER(SEARCH("O",P:P)),1,0)</f>
        <v>0</v>
      </c>
      <c r="R450">
        <f t="shared" ref="R450:R513" si="52">IF(ISNUMBER(SEARCH("U",P:P)),1,0)</f>
        <v>1</v>
      </c>
      <c r="S450">
        <v>47</v>
      </c>
      <c r="T450">
        <f t="shared" ref="T450:T513" si="53">I450+J450</f>
        <v>44</v>
      </c>
      <c r="U450" s="1">
        <f t="shared" ref="U450:U513" si="54">(I:I)-(J:J)</f>
        <v>-12</v>
      </c>
      <c r="V450" t="s">
        <v>1305</v>
      </c>
      <c r="W450" s="4">
        <v>41273</v>
      </c>
      <c r="X450" s="5">
        <v>2012</v>
      </c>
      <c r="Y450" s="5" t="str">
        <f t="shared" ref="Y450:Y513" si="55">CONCATENATE(D450,G450,X450)</f>
        <v>Week 17Houston2012</v>
      </c>
      <c r="Z450" s="5">
        <f>VLOOKUP(Y450,[1]NFLAttendanceTable!$BE$2:$BF$353,2,FALSE)</f>
        <v>66957</v>
      </c>
    </row>
    <row r="451" spans="1:26" x14ac:dyDescent="0.2">
      <c r="A451" s="1" t="s">
        <v>503</v>
      </c>
      <c r="B451" s="1" t="s">
        <v>129</v>
      </c>
      <c r="C451" s="1" t="s">
        <v>914</v>
      </c>
      <c r="D451" s="1" t="s">
        <v>173</v>
      </c>
      <c r="E451" s="1" t="s">
        <v>685</v>
      </c>
      <c r="F451" s="1" t="s">
        <v>36</v>
      </c>
      <c r="G451" s="1" t="s">
        <v>67</v>
      </c>
      <c r="H451" s="1" t="s">
        <v>1283</v>
      </c>
      <c r="I451" s="3">
        <v>24</v>
      </c>
      <c r="J451" s="3">
        <v>7</v>
      </c>
      <c r="K451">
        <f>IF(ISNUMBER(SEARCH("x",_xlfn.SINGLE(#REF!))),1,0)</f>
        <v>0</v>
      </c>
      <c r="L451" t="s">
        <v>1283</v>
      </c>
      <c r="M451">
        <f t="shared" si="49"/>
        <v>1</v>
      </c>
      <c r="N451">
        <f t="shared" si="50"/>
        <v>0</v>
      </c>
      <c r="O451">
        <v>6.5</v>
      </c>
      <c r="P451" t="s">
        <v>1293</v>
      </c>
      <c r="Q451">
        <f t="shared" si="51"/>
        <v>0</v>
      </c>
      <c r="R451">
        <f t="shared" si="52"/>
        <v>1</v>
      </c>
      <c r="S451">
        <v>39</v>
      </c>
      <c r="T451">
        <f t="shared" si="53"/>
        <v>31</v>
      </c>
      <c r="U451" s="1">
        <f t="shared" si="54"/>
        <v>17</v>
      </c>
      <c r="V451" t="s">
        <v>1305</v>
      </c>
      <c r="W451" s="4">
        <v>40167</v>
      </c>
      <c r="X451" s="5">
        <v>2009</v>
      </c>
      <c r="Y451" s="5" t="str">
        <f t="shared" si="55"/>
        <v>Week 15Tampa Bay2009</v>
      </c>
      <c r="Z451" s="5">
        <f>VLOOKUP(Y451,[1]NFLAttendanceTable!$AY$2:$AZ$353,2,FALSE)</f>
        <v>67011</v>
      </c>
    </row>
    <row r="452" spans="1:26" x14ac:dyDescent="0.2">
      <c r="A452" s="1" t="s">
        <v>434</v>
      </c>
      <c r="B452" s="1" t="s">
        <v>50</v>
      </c>
      <c r="C452" s="1" t="s">
        <v>403</v>
      </c>
      <c r="D452" s="1" t="s">
        <v>207</v>
      </c>
      <c r="E452" s="1" t="s">
        <v>685</v>
      </c>
      <c r="F452" s="1" t="s">
        <v>179</v>
      </c>
      <c r="G452" s="1" t="s">
        <v>132</v>
      </c>
      <c r="H452" s="1" t="s">
        <v>1283</v>
      </c>
      <c r="I452" s="3">
        <v>30</v>
      </c>
      <c r="J452" s="3">
        <v>27</v>
      </c>
      <c r="K452">
        <f>IF(ISNUMBER(SEARCH("x",_xlfn.SINGLE(#REF!))),1,0)</f>
        <v>0</v>
      </c>
      <c r="L452" t="s">
        <v>1283</v>
      </c>
      <c r="M452">
        <f t="shared" si="49"/>
        <v>1</v>
      </c>
      <c r="N452">
        <f t="shared" si="50"/>
        <v>0</v>
      </c>
      <c r="O452">
        <v>6.5</v>
      </c>
      <c r="P452" t="s">
        <v>1294</v>
      </c>
      <c r="Q452">
        <f t="shared" si="51"/>
        <v>1</v>
      </c>
      <c r="R452">
        <f t="shared" si="52"/>
        <v>0</v>
      </c>
      <c r="S452">
        <v>49.5</v>
      </c>
      <c r="T452">
        <f t="shared" si="53"/>
        <v>57</v>
      </c>
      <c r="U452" s="1">
        <f t="shared" si="54"/>
        <v>3</v>
      </c>
      <c r="V452" t="s">
        <v>1305</v>
      </c>
      <c r="W452" s="4">
        <v>41189</v>
      </c>
      <c r="X452" s="5">
        <v>2012</v>
      </c>
      <c r="Y452" s="5" t="str">
        <f t="shared" si="55"/>
        <v>Week 5Indianapolis2012</v>
      </c>
      <c r="Z452" s="5">
        <f>VLOOKUP(Y452,[1]NFLAttendanceTable!$U$2:$V$353,2,FALSE)</f>
        <v>67020</v>
      </c>
    </row>
    <row r="453" spans="1:26" x14ac:dyDescent="0.2">
      <c r="A453" s="1" t="s">
        <v>180</v>
      </c>
      <c r="B453" s="1" t="s">
        <v>219</v>
      </c>
      <c r="C453" s="1" t="s">
        <v>1114</v>
      </c>
      <c r="D453" s="1" t="s">
        <v>183</v>
      </c>
      <c r="E453" s="1" t="s">
        <v>78</v>
      </c>
      <c r="F453" s="1" t="s">
        <v>58</v>
      </c>
      <c r="G453" s="1" t="s">
        <v>132</v>
      </c>
      <c r="H453" s="1" t="s">
        <v>1284</v>
      </c>
      <c r="I453" s="3">
        <v>0</v>
      </c>
      <c r="J453" s="3">
        <v>6</v>
      </c>
      <c r="K453">
        <f>IF(ISNUMBER(SEARCH("x",_xlfn.SINGLE(#REF!))),1,0)</f>
        <v>0</v>
      </c>
      <c r="L453" t="s">
        <v>1284</v>
      </c>
      <c r="M453">
        <f t="shared" si="49"/>
        <v>0</v>
      </c>
      <c r="N453">
        <f t="shared" si="50"/>
        <v>1</v>
      </c>
      <c r="O453">
        <v>-4</v>
      </c>
      <c r="P453" t="s">
        <v>1293</v>
      </c>
      <c r="Q453">
        <f t="shared" si="51"/>
        <v>0</v>
      </c>
      <c r="R453">
        <f t="shared" si="52"/>
        <v>1</v>
      </c>
      <c r="S453">
        <v>45.5</v>
      </c>
      <c r="T453">
        <f t="shared" si="53"/>
        <v>6</v>
      </c>
      <c r="U453" s="1">
        <f t="shared" si="54"/>
        <v>-6</v>
      </c>
      <c r="V453" t="s">
        <v>1305</v>
      </c>
      <c r="W453" s="4">
        <v>43436</v>
      </c>
      <c r="X453" s="5">
        <v>2018</v>
      </c>
      <c r="Y453" s="5" t="str">
        <f t="shared" si="55"/>
        <v>Week 13Indianapolis2018</v>
      </c>
      <c r="Z453" s="5">
        <f>VLOOKUP(Y453,[1]NFLAttendanceTable!$AS$2:$AT$353,2,FALSE)</f>
        <v>67030</v>
      </c>
    </row>
    <row r="454" spans="1:26" x14ac:dyDescent="0.2">
      <c r="A454" s="1" t="s">
        <v>469</v>
      </c>
      <c r="B454" s="1" t="s">
        <v>113</v>
      </c>
      <c r="C454" s="1" t="s">
        <v>149</v>
      </c>
      <c r="D454" s="1" t="s">
        <v>162</v>
      </c>
      <c r="E454" s="1" t="s">
        <v>257</v>
      </c>
      <c r="F454" s="1" t="s">
        <v>297</v>
      </c>
      <c r="G454" s="1" t="s">
        <v>132</v>
      </c>
      <c r="H454" s="1" t="s">
        <v>1283</v>
      </c>
      <c r="I454" s="3">
        <v>23</v>
      </c>
      <c r="J454" s="3">
        <v>20</v>
      </c>
      <c r="K454">
        <f>IF(ISNUMBER(SEARCH("x",_xlfn.SINGLE(#REF!))),1,0)</f>
        <v>0</v>
      </c>
      <c r="L454" t="s">
        <v>1284</v>
      </c>
      <c r="M454">
        <f t="shared" si="49"/>
        <v>0</v>
      </c>
      <c r="N454">
        <f t="shared" si="50"/>
        <v>1</v>
      </c>
      <c r="O454">
        <v>-9</v>
      </c>
      <c r="P454" t="s">
        <v>1293</v>
      </c>
      <c r="Q454">
        <f t="shared" si="51"/>
        <v>0</v>
      </c>
      <c r="R454">
        <f t="shared" si="52"/>
        <v>1</v>
      </c>
      <c r="S454">
        <v>47.5</v>
      </c>
      <c r="T454">
        <f t="shared" si="53"/>
        <v>43</v>
      </c>
      <c r="U454" s="1">
        <f t="shared" si="54"/>
        <v>3</v>
      </c>
      <c r="V454" t="s">
        <v>1305</v>
      </c>
      <c r="W454" s="4">
        <v>40545</v>
      </c>
      <c r="X454" s="5">
        <v>2010</v>
      </c>
      <c r="Y454" s="5" t="str">
        <f t="shared" si="55"/>
        <v>Week 17Indianapolis2010</v>
      </c>
      <c r="Z454" s="5">
        <f>VLOOKUP(Y454,[1]NFLAttendanceTable!$BE$2:$BF$353,2,FALSE)</f>
        <v>67188</v>
      </c>
    </row>
    <row r="455" spans="1:26" x14ac:dyDescent="0.2">
      <c r="A455" s="1" t="s">
        <v>315</v>
      </c>
      <c r="B455" s="1" t="s">
        <v>151</v>
      </c>
      <c r="C455" s="1" t="s">
        <v>335</v>
      </c>
      <c r="D455" s="1" t="s">
        <v>173</v>
      </c>
      <c r="E455" s="1" t="s">
        <v>111</v>
      </c>
      <c r="F455" s="1" t="s">
        <v>314</v>
      </c>
      <c r="G455" s="1" t="s">
        <v>118</v>
      </c>
      <c r="H455" s="1" t="s">
        <v>1283</v>
      </c>
      <c r="I455" s="3">
        <v>34</v>
      </c>
      <c r="J455" s="3">
        <v>27</v>
      </c>
      <c r="K455">
        <f>IF(ISNUMBER(SEARCH("x",_xlfn.SINGLE(#REF!))),1,0)</f>
        <v>0</v>
      </c>
      <c r="L455" t="s">
        <v>1284</v>
      </c>
      <c r="M455">
        <f t="shared" si="49"/>
        <v>0</v>
      </c>
      <c r="N455">
        <f t="shared" si="50"/>
        <v>1</v>
      </c>
      <c r="O455">
        <v>-7.5</v>
      </c>
      <c r="P455" t="s">
        <v>1294</v>
      </c>
      <c r="Q455">
        <f t="shared" si="51"/>
        <v>1</v>
      </c>
      <c r="R455">
        <f t="shared" si="52"/>
        <v>0</v>
      </c>
      <c r="S455">
        <v>45.5</v>
      </c>
      <c r="T455">
        <f t="shared" si="53"/>
        <v>61</v>
      </c>
      <c r="U455" s="1">
        <f t="shared" si="54"/>
        <v>7</v>
      </c>
      <c r="V455" t="s">
        <v>1305</v>
      </c>
      <c r="W455" s="4">
        <v>42358</v>
      </c>
      <c r="X455" s="5">
        <v>2015</v>
      </c>
      <c r="Y455" s="5" t="str">
        <f t="shared" si="55"/>
        <v>Week 15Pittsburgh2015</v>
      </c>
      <c r="Z455" s="5">
        <f>VLOOKUP(Y455,[1]NFLAttendanceTable!$AY$2:$AZ$353,2,FALSE)</f>
        <v>67234</v>
      </c>
    </row>
    <row r="456" spans="1:26" x14ac:dyDescent="0.2">
      <c r="A456" s="1" t="s">
        <v>446</v>
      </c>
      <c r="B456" s="1" t="s">
        <v>352</v>
      </c>
      <c r="C456" s="1" t="s">
        <v>483</v>
      </c>
      <c r="D456" s="1" t="s">
        <v>173</v>
      </c>
      <c r="E456" s="1" t="s">
        <v>12</v>
      </c>
      <c r="F456" s="1" t="s">
        <v>223</v>
      </c>
      <c r="G456" s="1" t="s">
        <v>136</v>
      </c>
      <c r="H456" s="1" t="s">
        <v>1284</v>
      </c>
      <c r="I456" s="3">
        <v>14</v>
      </c>
      <c r="J456" s="3">
        <v>34</v>
      </c>
      <c r="K456">
        <f>IF(ISNUMBER(SEARCH("x",_xlfn.SINGLE(#REF!))),1,0)</f>
        <v>0</v>
      </c>
      <c r="L456" t="s">
        <v>1284</v>
      </c>
      <c r="M456">
        <f t="shared" si="49"/>
        <v>0</v>
      </c>
      <c r="N456">
        <f t="shared" si="50"/>
        <v>1</v>
      </c>
      <c r="O456">
        <v>-1</v>
      </c>
      <c r="P456" t="s">
        <v>1294</v>
      </c>
      <c r="Q456">
        <f t="shared" si="51"/>
        <v>1</v>
      </c>
      <c r="R456">
        <f t="shared" si="52"/>
        <v>0</v>
      </c>
      <c r="S456">
        <v>44.5</v>
      </c>
      <c r="T456">
        <f t="shared" si="53"/>
        <v>48</v>
      </c>
      <c r="U456" s="1">
        <f t="shared" si="54"/>
        <v>-20</v>
      </c>
      <c r="V456" t="s">
        <v>1305</v>
      </c>
      <c r="W456" s="4">
        <v>40895</v>
      </c>
      <c r="X456" s="5">
        <v>2011</v>
      </c>
      <c r="Y456" s="5" t="str">
        <f t="shared" si="55"/>
        <v>Week 15Baltimore2011</v>
      </c>
      <c r="Z456" s="5">
        <f>VLOOKUP(Y456,[1]NFLAttendanceTable!$AY$2:$AZ$353,2,FALSE)</f>
        <v>67242</v>
      </c>
    </row>
    <row r="457" spans="1:26" x14ac:dyDescent="0.2">
      <c r="A457" s="1" t="s">
        <v>681</v>
      </c>
      <c r="B457" s="1" t="s">
        <v>102</v>
      </c>
      <c r="C457" s="1" t="s">
        <v>903</v>
      </c>
      <c r="D457" s="1" t="s">
        <v>183</v>
      </c>
      <c r="E457" s="1" t="s">
        <v>308</v>
      </c>
      <c r="F457" s="1" t="s">
        <v>238</v>
      </c>
      <c r="G457" s="1" t="s">
        <v>151</v>
      </c>
      <c r="H457" s="1" t="s">
        <v>1284</v>
      </c>
      <c r="I457" s="3">
        <v>6</v>
      </c>
      <c r="J457" s="3">
        <v>10</v>
      </c>
      <c r="K457">
        <f>IF(ISNUMBER(SEARCH("x",_xlfn.SINGLE(#REF!))),1,0)</f>
        <v>0</v>
      </c>
      <c r="L457" t="s">
        <v>1283</v>
      </c>
      <c r="M457">
        <f t="shared" si="49"/>
        <v>1</v>
      </c>
      <c r="N457">
        <f t="shared" si="50"/>
        <v>0</v>
      </c>
      <c r="O457">
        <v>9</v>
      </c>
      <c r="P457" t="s">
        <v>1293</v>
      </c>
      <c r="Q457">
        <f t="shared" si="51"/>
        <v>0</v>
      </c>
      <c r="R457">
        <f t="shared" si="52"/>
        <v>1</v>
      </c>
      <c r="S457">
        <v>48</v>
      </c>
      <c r="T457">
        <f t="shared" si="53"/>
        <v>16</v>
      </c>
      <c r="U457" s="1">
        <f t="shared" si="54"/>
        <v>-4</v>
      </c>
      <c r="V457" t="s">
        <v>1305</v>
      </c>
      <c r="W457" s="4">
        <v>40517</v>
      </c>
      <c r="X457" s="5">
        <v>2010</v>
      </c>
      <c r="Y457" s="5" t="str">
        <f t="shared" si="55"/>
        <v>Week 13Denver2010</v>
      </c>
      <c r="Z457" s="5">
        <f>VLOOKUP(Y457,[1]NFLAttendanceTable!$AS$2:$AT$353,2,FALSE)</f>
        <v>67267</v>
      </c>
    </row>
    <row r="458" spans="1:26" x14ac:dyDescent="0.2">
      <c r="A458" s="1" t="s">
        <v>494</v>
      </c>
      <c r="B458" s="1" t="s">
        <v>20</v>
      </c>
      <c r="C458" s="1" t="s">
        <v>781</v>
      </c>
      <c r="D458" s="1" t="s">
        <v>221</v>
      </c>
      <c r="E458" s="1" t="s">
        <v>15</v>
      </c>
      <c r="F458" s="1" t="s">
        <v>107</v>
      </c>
      <c r="G458" s="1" t="s">
        <v>132</v>
      </c>
      <c r="H458" s="1" t="s">
        <v>1283</v>
      </c>
      <c r="I458" s="3">
        <v>38</v>
      </c>
      <c r="J458" s="3">
        <v>14</v>
      </c>
      <c r="K458">
        <f>IF(ISNUMBER(SEARCH("x",_xlfn.SINGLE(#REF!))),1,0)</f>
        <v>0</v>
      </c>
      <c r="L458" t="s">
        <v>1283</v>
      </c>
      <c r="M458">
        <f t="shared" si="49"/>
        <v>1</v>
      </c>
      <c r="N458">
        <f t="shared" si="50"/>
        <v>0</v>
      </c>
      <c r="O458">
        <v>-4</v>
      </c>
      <c r="P458" t="s">
        <v>1294</v>
      </c>
      <c r="Q458">
        <f t="shared" si="51"/>
        <v>1</v>
      </c>
      <c r="R458">
        <f t="shared" si="52"/>
        <v>0</v>
      </c>
      <c r="S458">
        <v>47.5</v>
      </c>
      <c r="T458">
        <f t="shared" si="53"/>
        <v>52</v>
      </c>
      <c r="U458" s="1">
        <f t="shared" si="54"/>
        <v>24</v>
      </c>
      <c r="V458" t="s">
        <v>1305</v>
      </c>
      <c r="W458" s="4">
        <v>40440</v>
      </c>
      <c r="X458" s="5">
        <v>2010</v>
      </c>
      <c r="Y458" s="5" t="str">
        <f t="shared" si="55"/>
        <v>Week 2Indianapolis2010</v>
      </c>
      <c r="Z458" s="5">
        <f>VLOOKUP(Y458,[1]NFLAttendanceTable!$L$2:$M$353,2,FALSE)</f>
        <v>67275</v>
      </c>
    </row>
    <row r="459" spans="1:26" x14ac:dyDescent="0.2">
      <c r="A459" s="1" t="s">
        <v>675</v>
      </c>
      <c r="B459" s="1" t="s">
        <v>294</v>
      </c>
      <c r="C459" s="1" t="s">
        <v>399</v>
      </c>
      <c r="D459" s="1" t="s">
        <v>225</v>
      </c>
      <c r="E459" s="1" t="s">
        <v>685</v>
      </c>
      <c r="F459" s="1" t="s">
        <v>847</v>
      </c>
      <c r="G459" s="1" t="s">
        <v>96</v>
      </c>
      <c r="H459" s="1" t="s">
        <v>1283</v>
      </c>
      <c r="I459" s="3">
        <v>27</v>
      </c>
      <c r="J459" s="3">
        <v>17</v>
      </c>
      <c r="K459">
        <f>IF(ISNUMBER(SEARCH("x",_xlfn.SINGLE(#REF!))),1,0)</f>
        <v>0</v>
      </c>
      <c r="L459" t="s">
        <v>1283</v>
      </c>
      <c r="M459">
        <f t="shared" si="49"/>
        <v>1</v>
      </c>
      <c r="N459">
        <f t="shared" si="50"/>
        <v>0</v>
      </c>
      <c r="O459">
        <v>6.5</v>
      </c>
      <c r="P459" t="s">
        <v>1294</v>
      </c>
      <c r="Q459">
        <f t="shared" si="51"/>
        <v>1</v>
      </c>
      <c r="R459">
        <f t="shared" si="52"/>
        <v>0</v>
      </c>
      <c r="S459">
        <v>34.5</v>
      </c>
      <c r="T459">
        <f t="shared" si="53"/>
        <v>44</v>
      </c>
      <c r="U459" s="1">
        <f t="shared" si="54"/>
        <v>10</v>
      </c>
      <c r="V459" t="s">
        <v>1305</v>
      </c>
      <c r="W459" s="4">
        <v>40797</v>
      </c>
      <c r="X459" s="5">
        <v>2011</v>
      </c>
      <c r="Y459" s="5" t="str">
        <f t="shared" si="55"/>
        <v>Week 1Cincinnati2011</v>
      </c>
      <c r="Z459" s="5">
        <f>VLOOKUP(Y459,[1]NFLAttendanceTable!$I$2:$J$353,2,FALSE)</f>
        <v>67321</v>
      </c>
    </row>
    <row r="460" spans="1:26" x14ac:dyDescent="0.2">
      <c r="A460" s="1" t="s">
        <v>687</v>
      </c>
      <c r="B460" s="1" t="s">
        <v>334</v>
      </c>
      <c r="C460" s="1" t="s">
        <v>625</v>
      </c>
      <c r="D460" s="1" t="s">
        <v>191</v>
      </c>
      <c r="E460" s="1" t="s">
        <v>685</v>
      </c>
      <c r="F460" s="1" t="s">
        <v>192</v>
      </c>
      <c r="G460" s="1" t="s">
        <v>96</v>
      </c>
      <c r="H460" s="1" t="s">
        <v>1284</v>
      </c>
      <c r="I460" s="3">
        <v>17</v>
      </c>
      <c r="J460" s="3">
        <v>23</v>
      </c>
      <c r="K460">
        <f>IF(ISNUMBER(SEARCH("x",_xlfn.SINGLE(#REF!))),1,0)</f>
        <v>0</v>
      </c>
      <c r="L460" t="s">
        <v>1283</v>
      </c>
      <c r="M460">
        <f t="shared" si="49"/>
        <v>1</v>
      </c>
      <c r="N460">
        <f t="shared" si="50"/>
        <v>0</v>
      </c>
      <c r="O460">
        <v>6.5</v>
      </c>
      <c r="P460" t="s">
        <v>1293</v>
      </c>
      <c r="Q460">
        <f t="shared" si="51"/>
        <v>0</v>
      </c>
      <c r="R460">
        <f t="shared" si="52"/>
        <v>1</v>
      </c>
      <c r="S460">
        <v>47</v>
      </c>
      <c r="T460">
        <f t="shared" si="53"/>
        <v>40</v>
      </c>
      <c r="U460" s="1">
        <f t="shared" si="54"/>
        <v>-6</v>
      </c>
      <c r="V460" t="s">
        <v>1305</v>
      </c>
      <c r="W460" s="4">
        <v>40496</v>
      </c>
      <c r="X460" s="5">
        <v>2010</v>
      </c>
      <c r="Y460" s="5" t="str">
        <f t="shared" si="55"/>
        <v>Week 10Cincinnati2010</v>
      </c>
      <c r="Z460" s="5">
        <f>VLOOKUP(Y460,[1]NFLAttendanceTable!$AJ$2:$AK$353,2,FALSE)</f>
        <v>67404</v>
      </c>
    </row>
    <row r="461" spans="1:26" x14ac:dyDescent="0.2">
      <c r="A461" s="1" t="s">
        <v>378</v>
      </c>
      <c r="B461" s="1" t="s">
        <v>43</v>
      </c>
      <c r="C461" s="1" t="s">
        <v>49</v>
      </c>
      <c r="D461" s="1" t="s">
        <v>221</v>
      </c>
      <c r="E461" s="1" t="s">
        <v>481</v>
      </c>
      <c r="F461" s="1" t="s">
        <v>179</v>
      </c>
      <c r="G461" s="1" t="s">
        <v>390</v>
      </c>
      <c r="H461" s="1" t="s">
        <v>1283</v>
      </c>
      <c r="I461" s="3">
        <v>26</v>
      </c>
      <c r="J461" s="3">
        <v>24</v>
      </c>
      <c r="K461">
        <f>IF(ISNUMBER(SEARCH("x",_xlfn.SINGLE(#REF!))),1,0)</f>
        <v>0</v>
      </c>
      <c r="L461" t="s">
        <v>1283</v>
      </c>
      <c r="M461">
        <f t="shared" si="49"/>
        <v>1</v>
      </c>
      <c r="N461">
        <f t="shared" si="50"/>
        <v>0</v>
      </c>
      <c r="O461">
        <v>4.5</v>
      </c>
      <c r="P461" t="s">
        <v>1294</v>
      </c>
      <c r="Q461">
        <f t="shared" si="51"/>
        <v>1</v>
      </c>
      <c r="R461">
        <f t="shared" si="52"/>
        <v>0</v>
      </c>
      <c r="S461">
        <v>49.5</v>
      </c>
      <c r="T461">
        <f t="shared" si="53"/>
        <v>50</v>
      </c>
      <c r="U461" s="1">
        <f t="shared" si="54"/>
        <v>2</v>
      </c>
      <c r="V461" t="s">
        <v>1305</v>
      </c>
      <c r="W461" s="4">
        <v>41896</v>
      </c>
      <c r="X461" s="5">
        <v>2014</v>
      </c>
      <c r="Y461" s="5" t="str">
        <f t="shared" si="55"/>
        <v>Week 2Cleveland2014</v>
      </c>
      <c r="Z461" s="5">
        <f>VLOOKUP(Y461,[1]NFLAttendanceTable!$L$2:$M$353,2,FALSE)</f>
        <v>67407</v>
      </c>
    </row>
    <row r="462" spans="1:26" x14ac:dyDescent="0.2">
      <c r="A462" s="1" t="s">
        <v>374</v>
      </c>
      <c r="B462" s="1" t="s">
        <v>294</v>
      </c>
      <c r="C462" s="1" t="s">
        <v>307</v>
      </c>
      <c r="D462" s="1" t="s">
        <v>216</v>
      </c>
      <c r="E462" s="1" t="s">
        <v>962</v>
      </c>
      <c r="F462" s="1" t="s">
        <v>16</v>
      </c>
      <c r="G462" s="1" t="s">
        <v>136</v>
      </c>
      <c r="H462" s="1" t="s">
        <v>1283</v>
      </c>
      <c r="I462" s="3">
        <v>23</v>
      </c>
      <c r="J462" s="3">
        <v>21</v>
      </c>
      <c r="K462">
        <f>IF(ISNUMBER(SEARCH("x",_xlfn.SINGLE(#REF!))),1,0)</f>
        <v>0</v>
      </c>
      <c r="L462" t="s">
        <v>1289</v>
      </c>
      <c r="M462">
        <f t="shared" si="49"/>
        <v>0</v>
      </c>
      <c r="N462">
        <f t="shared" si="50"/>
        <v>0</v>
      </c>
      <c r="O462">
        <v>-2</v>
      </c>
      <c r="P462" t="s">
        <v>1294</v>
      </c>
      <c r="Q462">
        <f t="shared" si="51"/>
        <v>1</v>
      </c>
      <c r="R462">
        <f t="shared" si="52"/>
        <v>0</v>
      </c>
      <c r="S462">
        <v>43</v>
      </c>
      <c r="T462">
        <f t="shared" si="53"/>
        <v>44</v>
      </c>
      <c r="U462" s="1">
        <f t="shared" si="54"/>
        <v>2</v>
      </c>
      <c r="V462" t="s">
        <v>1305</v>
      </c>
      <c r="W462" s="4">
        <v>41903</v>
      </c>
      <c r="X462" s="5">
        <v>2014</v>
      </c>
      <c r="Y462" s="5" t="str">
        <f t="shared" si="55"/>
        <v>Week 3Baltimore2014</v>
      </c>
      <c r="Z462" s="5">
        <f>VLOOKUP(Y462,[1]NFLAttendanceTable!$O$2:$P$353,2,FALSE)</f>
        <v>67407</v>
      </c>
    </row>
    <row r="463" spans="1:26" x14ac:dyDescent="0.2">
      <c r="A463" s="1" t="s">
        <v>160</v>
      </c>
      <c r="B463" s="1" t="s">
        <v>210</v>
      </c>
      <c r="C463" s="1" t="s">
        <v>560</v>
      </c>
      <c r="D463" s="1" t="s">
        <v>162</v>
      </c>
      <c r="E463" s="1" t="s">
        <v>120</v>
      </c>
      <c r="F463" s="1" t="s">
        <v>496</v>
      </c>
      <c r="G463" s="1" t="s">
        <v>166</v>
      </c>
      <c r="H463" s="1" t="s">
        <v>1283</v>
      </c>
      <c r="I463" s="3">
        <v>42</v>
      </c>
      <c r="J463" s="3">
        <v>17</v>
      </c>
      <c r="K463">
        <f>IF(ISNUMBER(SEARCH("x",_xlfn.SINGLE(#REF!))),1,0)</f>
        <v>0</v>
      </c>
      <c r="L463" t="s">
        <v>1283</v>
      </c>
      <c r="M463">
        <f t="shared" si="49"/>
        <v>1</v>
      </c>
      <c r="N463">
        <f t="shared" si="50"/>
        <v>0</v>
      </c>
      <c r="O463">
        <v>-5.5</v>
      </c>
      <c r="P463" t="s">
        <v>1294</v>
      </c>
      <c r="Q463">
        <f t="shared" si="51"/>
        <v>1</v>
      </c>
      <c r="R463">
        <f t="shared" si="52"/>
        <v>0</v>
      </c>
      <c r="S463">
        <v>39.5</v>
      </c>
      <c r="T463">
        <f t="shared" si="53"/>
        <v>59</v>
      </c>
      <c r="U463" s="1">
        <f t="shared" si="54"/>
        <v>25</v>
      </c>
      <c r="V463" t="s">
        <v>1305</v>
      </c>
      <c r="W463" s="4">
        <v>43464</v>
      </c>
      <c r="X463" s="5">
        <v>2018</v>
      </c>
      <c r="Y463" s="5" t="str">
        <f t="shared" si="55"/>
        <v>Week 17Buffalo2018</v>
      </c>
      <c r="Z463" s="5">
        <f>VLOOKUP(Y463,[1]NFLAttendanceTable!$BE$2:$BF$353,2,FALSE)</f>
        <v>67420</v>
      </c>
    </row>
    <row r="464" spans="1:26" x14ac:dyDescent="0.2">
      <c r="A464" s="1" t="s">
        <v>732</v>
      </c>
      <c r="B464" s="1" t="s">
        <v>118</v>
      </c>
      <c r="C464" s="1" t="s">
        <v>556</v>
      </c>
      <c r="D464" s="1" t="s">
        <v>225</v>
      </c>
      <c r="E464" s="1" t="s">
        <v>643</v>
      </c>
      <c r="F464" s="1" t="s">
        <v>192</v>
      </c>
      <c r="G464" s="1" t="s">
        <v>390</v>
      </c>
      <c r="H464" s="1" t="s">
        <v>1284</v>
      </c>
      <c r="I464" s="3">
        <v>18</v>
      </c>
      <c r="J464" s="3">
        <v>21</v>
      </c>
      <c r="K464">
        <f>IF(ISNUMBER(SEARCH("x",_xlfn.SINGLE(#REF!))),1,0)</f>
        <v>0</v>
      </c>
      <c r="L464" t="s">
        <v>1283</v>
      </c>
      <c r="M464">
        <f t="shared" si="49"/>
        <v>1</v>
      </c>
      <c r="N464">
        <f t="shared" si="50"/>
        <v>0</v>
      </c>
      <c r="O464">
        <v>10</v>
      </c>
      <c r="P464" t="s">
        <v>1293</v>
      </c>
      <c r="Q464">
        <f t="shared" si="51"/>
        <v>0</v>
      </c>
      <c r="R464">
        <f t="shared" si="52"/>
        <v>1</v>
      </c>
      <c r="S464">
        <v>47</v>
      </c>
      <c r="T464">
        <f t="shared" si="53"/>
        <v>39</v>
      </c>
      <c r="U464" s="1">
        <f t="shared" si="54"/>
        <v>-3</v>
      </c>
      <c r="V464" t="s">
        <v>1305</v>
      </c>
      <c r="W464" s="4">
        <v>42988</v>
      </c>
      <c r="X464" s="5">
        <v>2017</v>
      </c>
      <c r="Y464" s="5" t="str">
        <f t="shared" si="55"/>
        <v>Week 1Cleveland2017</v>
      </c>
      <c r="Z464" s="5">
        <f>VLOOKUP(Y464,[1]NFLAttendanceTable!$I$2:$J$353,2,FALSE)</f>
        <v>67431</v>
      </c>
    </row>
    <row r="465" spans="1:26" x14ac:dyDescent="0.2">
      <c r="A465" s="1" t="s">
        <v>351</v>
      </c>
      <c r="B465" s="1" t="s">
        <v>132</v>
      </c>
      <c r="C465" s="1" t="s">
        <v>539</v>
      </c>
      <c r="D465" s="1" t="s">
        <v>178</v>
      </c>
      <c r="E465" s="1" t="s">
        <v>38</v>
      </c>
      <c r="F465" s="1" t="s">
        <v>150</v>
      </c>
      <c r="G465" s="1" t="s">
        <v>390</v>
      </c>
      <c r="H465" s="1" t="s">
        <v>1284</v>
      </c>
      <c r="I465" s="3">
        <v>24</v>
      </c>
      <c r="J465" s="3">
        <v>25</v>
      </c>
      <c r="K465">
        <f>IF(ISNUMBER(SEARCH("x",_xlfn.SINGLE(#REF!))),1,0)</f>
        <v>0</v>
      </c>
      <c r="L465" t="s">
        <v>1283</v>
      </c>
      <c r="M465">
        <f t="shared" si="49"/>
        <v>1</v>
      </c>
      <c r="N465">
        <f t="shared" si="50"/>
        <v>0</v>
      </c>
      <c r="O465">
        <v>3</v>
      </c>
      <c r="P465" t="s">
        <v>1293</v>
      </c>
      <c r="Q465">
        <f t="shared" si="51"/>
        <v>0</v>
      </c>
      <c r="R465">
        <f t="shared" si="52"/>
        <v>1</v>
      </c>
      <c r="S465">
        <v>50</v>
      </c>
      <c r="T465">
        <f t="shared" si="53"/>
        <v>49</v>
      </c>
      <c r="U465" s="1">
        <f t="shared" si="54"/>
        <v>-1</v>
      </c>
      <c r="V465" t="s">
        <v>1305</v>
      </c>
      <c r="W465" s="4">
        <v>41980</v>
      </c>
      <c r="X465" s="5">
        <v>2014</v>
      </c>
      <c r="Y465" s="5" t="str">
        <f t="shared" si="55"/>
        <v>Week 14Cleveland2014</v>
      </c>
      <c r="Z465" s="5">
        <f>VLOOKUP(Y465,[1]NFLAttendanceTable!$AV$2:$AW$353,2,FALSE)</f>
        <v>67431</v>
      </c>
    </row>
    <row r="466" spans="1:26" x14ac:dyDescent="0.2">
      <c r="A466" s="1" t="s">
        <v>165</v>
      </c>
      <c r="B466" s="1" t="s">
        <v>294</v>
      </c>
      <c r="C466" s="1" t="s">
        <v>940</v>
      </c>
      <c r="D466" s="1" t="s">
        <v>168</v>
      </c>
      <c r="E466" s="1" t="s">
        <v>643</v>
      </c>
      <c r="F466" s="1" t="s">
        <v>992</v>
      </c>
      <c r="G466" s="1" t="s">
        <v>96</v>
      </c>
      <c r="H466" s="1" t="s">
        <v>1284</v>
      </c>
      <c r="I466" s="3">
        <v>18</v>
      </c>
      <c r="J466" s="3">
        <v>26</v>
      </c>
      <c r="K466">
        <f>IF(ISNUMBER(SEARCH("x",_xlfn.SINGLE(#REF!))),1,0)</f>
        <v>0</v>
      </c>
      <c r="L466" t="s">
        <v>1283</v>
      </c>
      <c r="M466">
        <f t="shared" si="49"/>
        <v>1</v>
      </c>
      <c r="N466">
        <f t="shared" si="50"/>
        <v>0</v>
      </c>
      <c r="O466">
        <v>10</v>
      </c>
      <c r="P466" t="s">
        <v>1289</v>
      </c>
      <c r="Q466">
        <f t="shared" si="51"/>
        <v>0</v>
      </c>
      <c r="R466">
        <f t="shared" si="52"/>
        <v>0</v>
      </c>
      <c r="S466">
        <v>44</v>
      </c>
      <c r="T466">
        <f t="shared" si="53"/>
        <v>44</v>
      </c>
      <c r="U466" s="1">
        <f t="shared" si="54"/>
        <v>-8</v>
      </c>
      <c r="V466" t="s">
        <v>1305</v>
      </c>
      <c r="W466" s="4">
        <v>43457</v>
      </c>
      <c r="X466" s="5">
        <v>2018</v>
      </c>
      <c r="Y466" s="5" t="str">
        <f t="shared" si="55"/>
        <v>Week 16Cincinnati2018</v>
      </c>
      <c r="Z466" s="5">
        <f>VLOOKUP(Y466,[1]NFLAttendanceTable!$BB$2:$BC$353,2,FALSE)</f>
        <v>67431</v>
      </c>
    </row>
    <row r="467" spans="1:26" x14ac:dyDescent="0.2">
      <c r="A467" s="1" t="s">
        <v>342</v>
      </c>
      <c r="B467" s="1" t="s">
        <v>113</v>
      </c>
      <c r="C467" s="1" t="s">
        <v>906</v>
      </c>
      <c r="D467" s="1" t="s">
        <v>221</v>
      </c>
      <c r="E467" s="1" t="s">
        <v>65</v>
      </c>
      <c r="F467" s="1" t="s">
        <v>42</v>
      </c>
      <c r="G467" s="1" t="s">
        <v>390</v>
      </c>
      <c r="H467" s="1" t="s">
        <v>1283</v>
      </c>
      <c r="I467" s="3">
        <v>28</v>
      </c>
      <c r="J467" s="3">
        <v>14</v>
      </c>
      <c r="K467">
        <f>IF(ISNUMBER(SEARCH("x",_xlfn.SINGLE(#REF!))),1,0)</f>
        <v>0</v>
      </c>
      <c r="L467" t="s">
        <v>1283</v>
      </c>
      <c r="M467">
        <f t="shared" si="49"/>
        <v>1</v>
      </c>
      <c r="N467">
        <f t="shared" si="50"/>
        <v>0</v>
      </c>
      <c r="O467">
        <v>-1</v>
      </c>
      <c r="P467" t="s">
        <v>1294</v>
      </c>
      <c r="Q467">
        <f t="shared" si="51"/>
        <v>1</v>
      </c>
      <c r="R467">
        <f t="shared" si="52"/>
        <v>0</v>
      </c>
      <c r="S467">
        <v>41</v>
      </c>
      <c r="T467">
        <f t="shared" si="53"/>
        <v>42</v>
      </c>
      <c r="U467" s="1">
        <f t="shared" si="54"/>
        <v>14</v>
      </c>
      <c r="V467" t="s">
        <v>1305</v>
      </c>
      <c r="W467" s="4">
        <v>42267</v>
      </c>
      <c r="X467" s="5">
        <v>2015</v>
      </c>
      <c r="Y467" s="5" t="str">
        <f t="shared" si="55"/>
        <v>Week 2Cleveland2015</v>
      </c>
      <c r="Z467" s="5">
        <f>VLOOKUP(Y467,[1]NFLAttendanceTable!$L$2:$M$353,2,FALSE)</f>
        <v>67431</v>
      </c>
    </row>
    <row r="468" spans="1:26" x14ac:dyDescent="0.2">
      <c r="A468" s="1" t="s">
        <v>302</v>
      </c>
      <c r="B468" s="1" t="s">
        <v>294</v>
      </c>
      <c r="C468" s="1" t="s">
        <v>739</v>
      </c>
      <c r="D468" s="1" t="s">
        <v>221</v>
      </c>
      <c r="E468" s="1" t="s">
        <v>15</v>
      </c>
      <c r="F468" s="1" t="s">
        <v>304</v>
      </c>
      <c r="G468" s="1" t="s">
        <v>136</v>
      </c>
      <c r="H468" s="1" t="s">
        <v>1283</v>
      </c>
      <c r="I468" s="3">
        <v>25</v>
      </c>
      <c r="J468" s="3">
        <v>20</v>
      </c>
      <c r="K468">
        <f>IF(ISNUMBER(SEARCH("x",_xlfn.SINGLE(#REF!))),1,0)</f>
        <v>0</v>
      </c>
      <c r="L468" t="s">
        <v>1283</v>
      </c>
      <c r="M468">
        <f t="shared" si="49"/>
        <v>1</v>
      </c>
      <c r="N468">
        <f t="shared" si="50"/>
        <v>0</v>
      </c>
      <c r="O468">
        <v>-4</v>
      </c>
      <c r="P468" t="s">
        <v>1294</v>
      </c>
      <c r="Q468">
        <f t="shared" si="51"/>
        <v>1</v>
      </c>
      <c r="R468">
        <f t="shared" si="52"/>
        <v>0</v>
      </c>
      <c r="S468">
        <v>42</v>
      </c>
      <c r="T468">
        <f t="shared" si="53"/>
        <v>45</v>
      </c>
      <c r="U468" s="1">
        <f t="shared" si="54"/>
        <v>5</v>
      </c>
      <c r="V468" t="s">
        <v>1305</v>
      </c>
      <c r="W468" s="4">
        <v>42631</v>
      </c>
      <c r="X468" s="5">
        <v>2016</v>
      </c>
      <c r="Y468" s="5" t="str">
        <f t="shared" si="55"/>
        <v>Week 2Baltimore2016</v>
      </c>
      <c r="Z468" s="5">
        <f>VLOOKUP(Y468,[1]NFLAttendanceTable!$L$2:$M$353,2,FALSE)</f>
        <v>67431</v>
      </c>
    </row>
    <row r="469" spans="1:26" x14ac:dyDescent="0.2">
      <c r="A469" s="1" t="s">
        <v>293</v>
      </c>
      <c r="B469" s="1" t="s">
        <v>294</v>
      </c>
      <c r="C469" s="1" t="s">
        <v>295</v>
      </c>
      <c r="D469" s="1" t="s">
        <v>207</v>
      </c>
      <c r="E469" s="1" t="s">
        <v>296</v>
      </c>
      <c r="F469" s="1" t="s">
        <v>297</v>
      </c>
      <c r="G469" s="1" t="s">
        <v>10</v>
      </c>
      <c r="H469" s="1" t="s">
        <v>1283</v>
      </c>
      <c r="I469" s="3">
        <v>33</v>
      </c>
      <c r="J469" s="3">
        <v>13</v>
      </c>
      <c r="K469">
        <f>IF(ISNUMBER(SEARCH("x",_xlfn.SINGLE(#REF!))),1,0)</f>
        <v>0</v>
      </c>
      <c r="L469" t="s">
        <v>1283</v>
      </c>
      <c r="M469">
        <f t="shared" si="49"/>
        <v>1</v>
      </c>
      <c r="N469">
        <f t="shared" si="50"/>
        <v>0</v>
      </c>
      <c r="O469">
        <v>-10</v>
      </c>
      <c r="P469" t="s">
        <v>1293</v>
      </c>
      <c r="Q469">
        <f t="shared" si="51"/>
        <v>0</v>
      </c>
      <c r="R469">
        <f t="shared" si="52"/>
        <v>1</v>
      </c>
      <c r="S469">
        <v>47.5</v>
      </c>
      <c r="T469">
        <f t="shared" si="53"/>
        <v>46</v>
      </c>
      <c r="U469" s="1">
        <f t="shared" si="54"/>
        <v>20</v>
      </c>
      <c r="V469" t="s">
        <v>1305</v>
      </c>
      <c r="W469" s="4">
        <v>42652</v>
      </c>
      <c r="X469" s="5">
        <v>2016</v>
      </c>
      <c r="Y469" s="5" t="str">
        <f t="shared" si="55"/>
        <v>Week 5New England2016</v>
      </c>
      <c r="Z469" s="5">
        <f>VLOOKUP(Y469,[1]NFLAttendanceTable!$U$2:$V$353,2,FALSE)</f>
        <v>67431</v>
      </c>
    </row>
    <row r="470" spans="1:26" x14ac:dyDescent="0.2">
      <c r="A470" s="1" t="s">
        <v>368</v>
      </c>
      <c r="B470" s="1" t="s">
        <v>118</v>
      </c>
      <c r="C470" s="1" t="s">
        <v>879</v>
      </c>
      <c r="D470" s="1" t="s">
        <v>204</v>
      </c>
      <c r="E470" s="1" t="s">
        <v>18</v>
      </c>
      <c r="F470" s="1" t="s">
        <v>164</v>
      </c>
      <c r="G470" s="1" t="s">
        <v>390</v>
      </c>
      <c r="H470" s="1" t="s">
        <v>1283</v>
      </c>
      <c r="I470" s="3">
        <v>31</v>
      </c>
      <c r="J470" s="3">
        <v>10</v>
      </c>
      <c r="K470">
        <f>IF(ISNUMBER(SEARCH("x",_xlfn.SINGLE(#REF!))),1,0)</f>
        <v>0</v>
      </c>
      <c r="L470" t="s">
        <v>1283</v>
      </c>
      <c r="M470">
        <f t="shared" si="49"/>
        <v>1</v>
      </c>
      <c r="N470">
        <f t="shared" si="50"/>
        <v>0</v>
      </c>
      <c r="O470">
        <v>-2.5</v>
      </c>
      <c r="P470" t="s">
        <v>1293</v>
      </c>
      <c r="Q470">
        <f t="shared" si="51"/>
        <v>0</v>
      </c>
      <c r="R470">
        <f t="shared" si="52"/>
        <v>1</v>
      </c>
      <c r="S470">
        <v>46.5</v>
      </c>
      <c r="T470">
        <f t="shared" si="53"/>
        <v>41</v>
      </c>
      <c r="U470" s="1">
        <f t="shared" si="54"/>
        <v>21</v>
      </c>
      <c r="V470" t="s">
        <v>1305</v>
      </c>
      <c r="W470" s="4">
        <v>41924</v>
      </c>
      <c r="X470" s="5">
        <v>2014</v>
      </c>
      <c r="Y470" s="5" t="str">
        <f t="shared" si="55"/>
        <v>Week 6Cleveland2014</v>
      </c>
      <c r="Z470" s="5">
        <f>VLOOKUP(Y470,[1]NFLAttendanceTable!$X$2:$Y$353,2,FALSE)</f>
        <v>67431</v>
      </c>
    </row>
    <row r="471" spans="1:26" x14ac:dyDescent="0.2">
      <c r="A471" s="1" t="s">
        <v>608</v>
      </c>
      <c r="B471" s="1" t="s">
        <v>151</v>
      </c>
      <c r="C471" s="1" t="s">
        <v>1031</v>
      </c>
      <c r="D471" s="1" t="s">
        <v>204</v>
      </c>
      <c r="E471" s="1" t="s">
        <v>69</v>
      </c>
      <c r="F471" s="1" t="s">
        <v>29</v>
      </c>
      <c r="G471" s="1" t="s">
        <v>390</v>
      </c>
      <c r="H471" s="1" t="s">
        <v>1284</v>
      </c>
      <c r="I471" s="3">
        <v>23</v>
      </c>
      <c r="J471" s="3">
        <v>26</v>
      </c>
      <c r="K471">
        <f>IF(ISNUMBER(SEARCH("x",_xlfn.SINGLE(#REF!))),1,0)</f>
        <v>0</v>
      </c>
      <c r="L471" t="s">
        <v>1283</v>
      </c>
      <c r="M471">
        <f t="shared" si="49"/>
        <v>1</v>
      </c>
      <c r="N471">
        <f t="shared" si="50"/>
        <v>0</v>
      </c>
      <c r="O471">
        <v>3.5</v>
      </c>
      <c r="P471" t="s">
        <v>1294</v>
      </c>
      <c r="Q471">
        <f t="shared" si="51"/>
        <v>1</v>
      </c>
      <c r="R471">
        <f t="shared" si="52"/>
        <v>0</v>
      </c>
      <c r="S471">
        <v>41.5</v>
      </c>
      <c r="T471">
        <f t="shared" si="53"/>
        <v>49</v>
      </c>
      <c r="U471" s="1">
        <f t="shared" si="54"/>
        <v>-3</v>
      </c>
      <c r="V471" t="s">
        <v>1305</v>
      </c>
      <c r="W471" s="4">
        <v>42295</v>
      </c>
      <c r="X471" s="5">
        <v>2015</v>
      </c>
      <c r="Y471" s="5" t="str">
        <f t="shared" si="55"/>
        <v>Week 6Cleveland2015</v>
      </c>
      <c r="Z471" s="5">
        <f>VLOOKUP(Y471,[1]NFLAttendanceTable!$X$2:$Y$353,2,FALSE)</f>
        <v>67431</v>
      </c>
    </row>
    <row r="472" spans="1:26" x14ac:dyDescent="0.2">
      <c r="A472" s="1" t="s">
        <v>365</v>
      </c>
      <c r="B472" s="1" t="s">
        <v>375</v>
      </c>
      <c r="C472" s="1" t="s">
        <v>1026</v>
      </c>
      <c r="D472" s="1" t="s">
        <v>199</v>
      </c>
      <c r="E472" s="1" t="s">
        <v>213</v>
      </c>
      <c r="F472" s="1" t="s">
        <v>39</v>
      </c>
      <c r="G472" s="1" t="s">
        <v>390</v>
      </c>
      <c r="H472" s="1" t="s">
        <v>1283</v>
      </c>
      <c r="I472" s="3">
        <v>23</v>
      </c>
      <c r="J472" s="3">
        <v>13</v>
      </c>
      <c r="K472">
        <f>IF(ISNUMBER(SEARCH("x",_xlfn.SINGLE(#REF!))),1,0)</f>
        <v>0</v>
      </c>
      <c r="L472" t="s">
        <v>1283</v>
      </c>
      <c r="M472">
        <f t="shared" si="49"/>
        <v>1</v>
      </c>
      <c r="N472">
        <f t="shared" si="50"/>
        <v>0</v>
      </c>
      <c r="O472">
        <v>-6.5</v>
      </c>
      <c r="P472" t="s">
        <v>1293</v>
      </c>
      <c r="Q472">
        <f t="shared" si="51"/>
        <v>0</v>
      </c>
      <c r="R472">
        <f t="shared" si="52"/>
        <v>1</v>
      </c>
      <c r="S472">
        <v>44.5</v>
      </c>
      <c r="T472">
        <f t="shared" si="53"/>
        <v>36</v>
      </c>
      <c r="U472" s="1">
        <f t="shared" si="54"/>
        <v>10</v>
      </c>
      <c r="V472" t="s">
        <v>1305</v>
      </c>
      <c r="W472" s="4">
        <v>41938</v>
      </c>
      <c r="X472" s="5">
        <v>2014</v>
      </c>
      <c r="Y472" s="5" t="str">
        <f t="shared" si="55"/>
        <v>Week 8Cleveland2014</v>
      </c>
      <c r="Z472" s="5">
        <f>VLOOKUP(Y472,[1]NFLAttendanceTable!$AD$2:$AE$353,2,FALSE)</f>
        <v>67431</v>
      </c>
    </row>
    <row r="473" spans="1:26" x14ac:dyDescent="0.2">
      <c r="A473" s="1" t="s">
        <v>363</v>
      </c>
      <c r="B473" s="1" t="s">
        <v>67</v>
      </c>
      <c r="C473" s="1" t="s">
        <v>281</v>
      </c>
      <c r="D473" s="1" t="s">
        <v>194</v>
      </c>
      <c r="E473" s="1" t="s">
        <v>73</v>
      </c>
      <c r="F473" s="1" t="s">
        <v>13</v>
      </c>
      <c r="G473" s="1" t="s">
        <v>390</v>
      </c>
      <c r="H473" s="1" t="s">
        <v>1283</v>
      </c>
      <c r="I473" s="3">
        <v>22</v>
      </c>
      <c r="J473" s="3">
        <v>17</v>
      </c>
      <c r="K473">
        <f>IF(ISNUMBER(SEARCH("x",_xlfn.SINGLE(#REF!))),1,0)</f>
        <v>0</v>
      </c>
      <c r="L473" t="s">
        <v>1284</v>
      </c>
      <c r="M473">
        <f t="shared" si="49"/>
        <v>0</v>
      </c>
      <c r="N473">
        <f t="shared" si="50"/>
        <v>1</v>
      </c>
      <c r="O473">
        <v>-7</v>
      </c>
      <c r="P473" t="s">
        <v>1293</v>
      </c>
      <c r="Q473">
        <f t="shared" si="51"/>
        <v>0</v>
      </c>
      <c r="R473">
        <f t="shared" si="52"/>
        <v>1</v>
      </c>
      <c r="S473">
        <v>44</v>
      </c>
      <c r="T473">
        <f t="shared" si="53"/>
        <v>39</v>
      </c>
      <c r="U473" s="1">
        <f t="shared" si="54"/>
        <v>5</v>
      </c>
      <c r="V473" t="s">
        <v>1305</v>
      </c>
      <c r="W473" s="4">
        <v>41945</v>
      </c>
      <c r="X473" s="5">
        <v>2014</v>
      </c>
      <c r="Y473" s="5" t="str">
        <f t="shared" si="55"/>
        <v>Week 9Cleveland2014</v>
      </c>
      <c r="Z473" s="5">
        <f>VLOOKUP(Y473,[1]NFLAttendanceTable!$AG$2:$AH$353,2,FALSE)</f>
        <v>67431</v>
      </c>
    </row>
    <row r="474" spans="1:26" x14ac:dyDescent="0.2">
      <c r="A474" s="1" t="s">
        <v>832</v>
      </c>
      <c r="B474" s="1" t="s">
        <v>460</v>
      </c>
      <c r="C474" s="1" t="s">
        <v>1036</v>
      </c>
      <c r="D474" s="1" t="s">
        <v>194</v>
      </c>
      <c r="E474" s="1" t="s">
        <v>572</v>
      </c>
      <c r="F474" s="1" t="s">
        <v>252</v>
      </c>
      <c r="G474" s="1" t="s">
        <v>390</v>
      </c>
      <c r="H474" s="1" t="s">
        <v>1284</v>
      </c>
      <c r="I474" s="3">
        <v>10</v>
      </c>
      <c r="J474" s="3">
        <v>35</v>
      </c>
      <c r="K474">
        <f>IF(ISNUMBER(SEARCH("x",_xlfn.SINGLE(#REF!))),1,0)</f>
        <v>0</v>
      </c>
      <c r="L474" t="s">
        <v>1284</v>
      </c>
      <c r="M474">
        <f t="shared" si="49"/>
        <v>0</v>
      </c>
      <c r="N474">
        <f t="shared" si="50"/>
        <v>1</v>
      </c>
      <c r="O474">
        <v>7</v>
      </c>
      <c r="P474" t="s">
        <v>1293</v>
      </c>
      <c r="Q474">
        <f t="shared" si="51"/>
        <v>0</v>
      </c>
      <c r="R474">
        <f t="shared" si="52"/>
        <v>1</v>
      </c>
      <c r="S474">
        <v>49</v>
      </c>
      <c r="T474">
        <f t="shared" si="53"/>
        <v>45</v>
      </c>
      <c r="U474" s="1">
        <f t="shared" si="54"/>
        <v>-25</v>
      </c>
      <c r="V474" t="s">
        <v>1305</v>
      </c>
      <c r="W474" s="4">
        <v>42680</v>
      </c>
      <c r="X474" s="5">
        <v>2016</v>
      </c>
      <c r="Y474" s="5" t="str">
        <f t="shared" si="55"/>
        <v>Week 9Cleveland2016</v>
      </c>
      <c r="Z474" s="5">
        <f>VLOOKUP(Y474,[1]NFLAttendanceTable!$AG$2:$AH$353,2,FALSE)</f>
        <v>67431</v>
      </c>
    </row>
    <row r="475" spans="1:26" x14ac:dyDescent="0.2">
      <c r="A475" s="1" t="s">
        <v>708</v>
      </c>
      <c r="B475" s="1" t="s">
        <v>334</v>
      </c>
      <c r="C475" s="1" t="s">
        <v>516</v>
      </c>
      <c r="D475" s="1" t="s">
        <v>191</v>
      </c>
      <c r="E475" s="1" t="s">
        <v>517</v>
      </c>
      <c r="F475" s="1" t="s">
        <v>263</v>
      </c>
      <c r="G475" s="1" t="s">
        <v>10</v>
      </c>
      <c r="H475" s="1" t="s">
        <v>1284</v>
      </c>
      <c r="I475" s="3">
        <v>34</v>
      </c>
      <c r="J475" s="3">
        <v>35</v>
      </c>
      <c r="K475">
        <f>IF(ISNUMBER(SEARCH("x",_xlfn.SINGLE(#REF!))),1,0)</f>
        <v>0</v>
      </c>
      <c r="L475" t="s">
        <v>1289</v>
      </c>
      <c r="M475">
        <f t="shared" si="49"/>
        <v>0</v>
      </c>
      <c r="N475">
        <f t="shared" si="50"/>
        <v>0</v>
      </c>
      <c r="O475">
        <v>1</v>
      </c>
      <c r="P475" t="s">
        <v>1294</v>
      </c>
      <c r="Q475">
        <f t="shared" si="51"/>
        <v>1</v>
      </c>
      <c r="R475">
        <f t="shared" si="52"/>
        <v>0</v>
      </c>
      <c r="S475">
        <v>48</v>
      </c>
      <c r="T475">
        <f t="shared" si="53"/>
        <v>69</v>
      </c>
      <c r="U475" s="1">
        <f t="shared" si="54"/>
        <v>-1</v>
      </c>
      <c r="V475" t="s">
        <v>1305</v>
      </c>
      <c r="W475" s="4">
        <v>40132</v>
      </c>
      <c r="X475" s="5">
        <v>2009</v>
      </c>
      <c r="Y475" s="5" t="str">
        <f t="shared" si="55"/>
        <v>Week 10New England2009</v>
      </c>
      <c r="Z475" s="5">
        <f>VLOOKUP(Y475,[1]NFLAttendanceTable!$AJ$2:$AK$353,2,FALSE)</f>
        <v>67476</v>
      </c>
    </row>
    <row r="476" spans="1:26" x14ac:dyDescent="0.2">
      <c r="A476" s="1" t="s">
        <v>170</v>
      </c>
      <c r="B476" s="1" t="s">
        <v>17</v>
      </c>
      <c r="C476" s="1" t="s">
        <v>52</v>
      </c>
      <c r="D476" s="1" t="s">
        <v>173</v>
      </c>
      <c r="E476" s="1" t="s">
        <v>111</v>
      </c>
      <c r="F476" s="1" t="s">
        <v>98</v>
      </c>
      <c r="G476" s="1" t="s">
        <v>30</v>
      </c>
      <c r="H476" s="1" t="s">
        <v>1284</v>
      </c>
      <c r="I476" s="3">
        <v>13</v>
      </c>
      <c r="J476" s="3">
        <v>16</v>
      </c>
      <c r="K476">
        <f>IF(ISNUMBER(SEARCH("x",_xlfn.SINGLE(#REF!))),1,0)</f>
        <v>0</v>
      </c>
      <c r="L476" t="s">
        <v>1284</v>
      </c>
      <c r="M476">
        <f t="shared" si="49"/>
        <v>0</v>
      </c>
      <c r="N476">
        <f t="shared" si="50"/>
        <v>1</v>
      </c>
      <c r="O476">
        <v>-7.5</v>
      </c>
      <c r="P476" t="s">
        <v>1293</v>
      </c>
      <c r="Q476">
        <f t="shared" si="51"/>
        <v>0</v>
      </c>
      <c r="R476">
        <f t="shared" si="52"/>
        <v>1</v>
      </c>
      <c r="S476">
        <v>36.5</v>
      </c>
      <c r="T476">
        <f t="shared" si="53"/>
        <v>29</v>
      </c>
      <c r="U476" s="1">
        <f t="shared" si="54"/>
        <v>-3</v>
      </c>
      <c r="V476" t="s">
        <v>1305</v>
      </c>
      <c r="W476" s="4">
        <v>43450</v>
      </c>
      <c r="X476" s="5">
        <v>2018</v>
      </c>
      <c r="Y476" s="5" t="str">
        <f t="shared" si="55"/>
        <v>Week 15Jacksonville2018</v>
      </c>
      <c r="Z476" s="5">
        <f>VLOOKUP(Y476,[1]NFLAttendanceTable!$AY$2:$AZ$353,2,FALSE)</f>
        <v>67577</v>
      </c>
    </row>
    <row r="477" spans="1:26" x14ac:dyDescent="0.2">
      <c r="A477" s="1" t="s">
        <v>826</v>
      </c>
      <c r="B477" s="1" t="s">
        <v>89</v>
      </c>
      <c r="C477" s="1" t="s">
        <v>827</v>
      </c>
      <c r="D477" s="1" t="s">
        <v>225</v>
      </c>
      <c r="E477" s="1" t="s">
        <v>544</v>
      </c>
      <c r="F477" s="1" t="s">
        <v>39</v>
      </c>
      <c r="G477" s="1" t="s">
        <v>210</v>
      </c>
      <c r="H477" s="1" t="s">
        <v>1284</v>
      </c>
      <c r="I477" s="3">
        <v>7</v>
      </c>
      <c r="J477" s="3">
        <v>19</v>
      </c>
      <c r="K477">
        <f>IF(ISNUMBER(SEARCH("x",_xlfn.SINGLE(#REF!))),1,0)</f>
        <v>0</v>
      </c>
      <c r="L477" t="s">
        <v>1284</v>
      </c>
      <c r="M477">
        <f t="shared" si="49"/>
        <v>0</v>
      </c>
      <c r="N477">
        <f t="shared" si="50"/>
        <v>1</v>
      </c>
      <c r="O477">
        <v>4</v>
      </c>
      <c r="P477" t="s">
        <v>1293</v>
      </c>
      <c r="Q477">
        <f t="shared" si="51"/>
        <v>0</v>
      </c>
      <c r="R477">
        <f t="shared" si="52"/>
        <v>1</v>
      </c>
      <c r="S477">
        <v>44.5</v>
      </c>
      <c r="T477">
        <f t="shared" si="53"/>
        <v>26</v>
      </c>
      <c r="U477" s="1">
        <f t="shared" si="54"/>
        <v>-12</v>
      </c>
      <c r="V477" t="s">
        <v>1305</v>
      </c>
      <c r="W477" s="4">
        <v>40069</v>
      </c>
      <c r="X477" s="5">
        <v>2009</v>
      </c>
      <c r="Y477" s="5" t="str">
        <f t="shared" si="55"/>
        <v>Week 1Miami2009</v>
      </c>
      <c r="Z477" s="5">
        <f>VLOOKUP(Y477,[1]NFLAttendanceTable!$I$2:$J$353,2,FALSE)</f>
        <v>67606</v>
      </c>
    </row>
    <row r="478" spans="1:26" x14ac:dyDescent="0.2">
      <c r="A478" s="1" t="s">
        <v>721</v>
      </c>
      <c r="B478" s="1" t="s">
        <v>101</v>
      </c>
      <c r="C478" s="1" t="s">
        <v>1194</v>
      </c>
      <c r="D478" s="1" t="s">
        <v>178</v>
      </c>
      <c r="E478" s="1" t="s">
        <v>370</v>
      </c>
      <c r="F478" s="1" t="s">
        <v>107</v>
      </c>
      <c r="G478" s="1" t="s">
        <v>14</v>
      </c>
      <c r="H478" s="1" t="s">
        <v>1283</v>
      </c>
      <c r="I478" s="3">
        <v>43</v>
      </c>
      <c r="J478" s="3">
        <v>35</v>
      </c>
      <c r="K478">
        <f>IF(ISNUMBER(SEARCH("x",_xlfn.SINGLE(#REF!))),1,0)</f>
        <v>0</v>
      </c>
      <c r="L478" t="s">
        <v>1283</v>
      </c>
      <c r="M478">
        <f t="shared" si="49"/>
        <v>1</v>
      </c>
      <c r="N478">
        <f t="shared" si="50"/>
        <v>0</v>
      </c>
      <c r="O478">
        <v>1</v>
      </c>
      <c r="P478" t="s">
        <v>1294</v>
      </c>
      <c r="Q478">
        <f t="shared" si="51"/>
        <v>1</v>
      </c>
      <c r="R478">
        <f t="shared" si="52"/>
        <v>0</v>
      </c>
      <c r="S478">
        <v>47.5</v>
      </c>
      <c r="T478">
        <f t="shared" si="53"/>
        <v>78</v>
      </c>
      <c r="U478" s="1">
        <f t="shared" si="54"/>
        <v>8</v>
      </c>
      <c r="V478" t="s">
        <v>1305</v>
      </c>
      <c r="W478" s="4">
        <v>43079</v>
      </c>
      <c r="X478" s="5">
        <v>2017</v>
      </c>
      <c r="Y478" s="5" t="str">
        <f t="shared" si="55"/>
        <v>Week 14Philadelphia2017</v>
      </c>
      <c r="Z478" s="5">
        <f>VLOOKUP(Y478,[1]NFLAttendanceTable!$AV$2:$AW$353,2,FALSE)</f>
        <v>67752</v>
      </c>
    </row>
    <row r="479" spans="1:26" x14ac:dyDescent="0.2">
      <c r="A479" s="1" t="s">
        <v>641</v>
      </c>
      <c r="B479" s="1" t="s">
        <v>55</v>
      </c>
      <c r="C479" s="1" t="s">
        <v>642</v>
      </c>
      <c r="D479" s="1" t="s">
        <v>221</v>
      </c>
      <c r="E479" s="1" t="s">
        <v>69</v>
      </c>
      <c r="F479" s="1" t="s">
        <v>159</v>
      </c>
      <c r="G479" s="1" t="s">
        <v>166</v>
      </c>
      <c r="H479" s="1" t="s">
        <v>1283</v>
      </c>
      <c r="I479" s="3">
        <v>24</v>
      </c>
      <c r="J479" s="3">
        <v>23</v>
      </c>
      <c r="K479">
        <f>IF(ISNUMBER(SEARCH("x",_xlfn.SINGLE(#REF!))),1,0)</f>
        <v>0</v>
      </c>
      <c r="L479" t="s">
        <v>1283</v>
      </c>
      <c r="M479">
        <f t="shared" si="49"/>
        <v>1</v>
      </c>
      <c r="N479">
        <f t="shared" si="50"/>
        <v>0</v>
      </c>
      <c r="O479">
        <v>3.5</v>
      </c>
      <c r="P479" t="s">
        <v>1294</v>
      </c>
      <c r="Q479">
        <f t="shared" si="51"/>
        <v>1</v>
      </c>
      <c r="R479">
        <f t="shared" si="52"/>
        <v>0</v>
      </c>
      <c r="S479">
        <v>43.5</v>
      </c>
      <c r="T479">
        <f t="shared" si="53"/>
        <v>47</v>
      </c>
      <c r="U479" s="1">
        <f t="shared" si="54"/>
        <v>1</v>
      </c>
      <c r="V479" t="s">
        <v>1305</v>
      </c>
      <c r="W479" s="4">
        <v>41532</v>
      </c>
      <c r="X479" s="5">
        <v>2013</v>
      </c>
      <c r="Y479" s="5" t="str">
        <f t="shared" si="55"/>
        <v>Week 2Buffalo2013</v>
      </c>
      <c r="Z479" s="5">
        <f>VLOOKUP(Y479,[1]NFLAttendanceTable!$L$2:$M$353,2,FALSE)</f>
        <v>67819</v>
      </c>
    </row>
    <row r="480" spans="1:26" x14ac:dyDescent="0.2">
      <c r="A480" s="1" t="s">
        <v>448</v>
      </c>
      <c r="B480" s="1" t="s">
        <v>14</v>
      </c>
      <c r="C480" s="1" t="s">
        <v>215</v>
      </c>
      <c r="D480" s="1" t="s">
        <v>178</v>
      </c>
      <c r="E480" s="1" t="s">
        <v>32</v>
      </c>
      <c r="F480" s="1" t="s">
        <v>13</v>
      </c>
      <c r="G480" s="1" t="s">
        <v>210</v>
      </c>
      <c r="H480" s="1" t="s">
        <v>1284</v>
      </c>
      <c r="I480" s="3">
        <v>10</v>
      </c>
      <c r="J480" s="3">
        <v>26</v>
      </c>
      <c r="K480">
        <f>IF(ISNUMBER(SEARCH("x",_xlfn.SINGLE(#REF!))),1,0)</f>
        <v>0</v>
      </c>
      <c r="L480" t="s">
        <v>1284</v>
      </c>
      <c r="M480">
        <f t="shared" si="49"/>
        <v>0</v>
      </c>
      <c r="N480">
        <f t="shared" si="50"/>
        <v>1</v>
      </c>
      <c r="O480">
        <v>-3</v>
      </c>
      <c r="P480" t="s">
        <v>1293</v>
      </c>
      <c r="Q480">
        <f t="shared" si="51"/>
        <v>0</v>
      </c>
      <c r="R480">
        <f t="shared" si="52"/>
        <v>1</v>
      </c>
      <c r="S480">
        <v>44</v>
      </c>
      <c r="T480">
        <f t="shared" si="53"/>
        <v>36</v>
      </c>
      <c r="U480" s="1">
        <f t="shared" si="54"/>
        <v>-16</v>
      </c>
      <c r="V480" t="s">
        <v>1305</v>
      </c>
      <c r="W480" s="4">
        <v>40888</v>
      </c>
      <c r="X480" s="5">
        <v>2011</v>
      </c>
      <c r="Y480" s="5" t="str">
        <f t="shared" si="55"/>
        <v>Week 14Miami2011</v>
      </c>
      <c r="Z480" s="5">
        <f>VLOOKUP(Y480,[1]NFLAttendanceTable!$AV$2:$AW$353,2,FALSE)</f>
        <v>67823</v>
      </c>
    </row>
    <row r="481" spans="1:26" x14ac:dyDescent="0.2">
      <c r="A481" s="1" t="s">
        <v>280</v>
      </c>
      <c r="B481" s="1" t="s">
        <v>30</v>
      </c>
      <c r="C481" s="1" t="s">
        <v>346</v>
      </c>
      <c r="D481" s="1" t="s">
        <v>187</v>
      </c>
      <c r="E481" s="1" t="s">
        <v>282</v>
      </c>
      <c r="F481" s="1" t="s">
        <v>159</v>
      </c>
      <c r="G481" s="1" t="s">
        <v>166</v>
      </c>
      <c r="H481" s="1" t="s">
        <v>1283</v>
      </c>
      <c r="I481" s="3">
        <v>28</v>
      </c>
      <c r="J481" s="3">
        <v>21</v>
      </c>
      <c r="K481">
        <f>IF(ISNUMBER(SEARCH("x",_xlfn.SINGLE(#REF!))),1,0)</f>
        <v>0</v>
      </c>
      <c r="L481" t="s">
        <v>1284</v>
      </c>
      <c r="M481">
        <f t="shared" si="49"/>
        <v>0</v>
      </c>
      <c r="N481">
        <f t="shared" si="50"/>
        <v>1</v>
      </c>
      <c r="O481">
        <v>-8.5</v>
      </c>
      <c r="P481" t="s">
        <v>1294</v>
      </c>
      <c r="Q481">
        <f t="shared" si="51"/>
        <v>1</v>
      </c>
      <c r="R481">
        <f t="shared" si="52"/>
        <v>0</v>
      </c>
      <c r="S481">
        <v>43.5</v>
      </c>
      <c r="T481">
        <f t="shared" si="53"/>
        <v>49</v>
      </c>
      <c r="U481" s="1">
        <f t="shared" si="54"/>
        <v>7</v>
      </c>
      <c r="V481" t="s">
        <v>1305</v>
      </c>
      <c r="W481" s="4">
        <v>42701</v>
      </c>
      <c r="X481" s="5">
        <v>2016</v>
      </c>
      <c r="Y481" s="5" t="str">
        <f t="shared" si="55"/>
        <v>Week 12Buffalo2016</v>
      </c>
      <c r="Z481" s="5">
        <f>VLOOKUP(Y481,[1]NFLAttendanceTable!$AP$2:$AQ$353,2,FALSE)</f>
        <v>67849</v>
      </c>
    </row>
    <row r="482" spans="1:26" x14ac:dyDescent="0.2">
      <c r="A482" s="1" t="s">
        <v>501</v>
      </c>
      <c r="B482" s="1" t="s">
        <v>375</v>
      </c>
      <c r="C482" s="1" t="s">
        <v>1048</v>
      </c>
      <c r="D482" s="1" t="s">
        <v>168</v>
      </c>
      <c r="E482" s="1" t="s">
        <v>44</v>
      </c>
      <c r="F482" s="1" t="s">
        <v>550</v>
      </c>
      <c r="G482" s="1" t="s">
        <v>390</v>
      </c>
      <c r="H482" s="1" t="s">
        <v>1283</v>
      </c>
      <c r="I482" s="3">
        <v>23</v>
      </c>
      <c r="J482" s="3">
        <v>9</v>
      </c>
      <c r="K482">
        <f>IF(ISNUMBER(SEARCH("x",_xlfn.SINGLE(#REF!))),1,0)</f>
        <v>0</v>
      </c>
      <c r="L482" t="s">
        <v>1283</v>
      </c>
      <c r="M482">
        <f t="shared" si="49"/>
        <v>1</v>
      </c>
      <c r="N482">
        <f t="shared" si="50"/>
        <v>0</v>
      </c>
      <c r="O482">
        <v>-3</v>
      </c>
      <c r="P482" t="s">
        <v>1293</v>
      </c>
      <c r="Q482">
        <f t="shared" si="51"/>
        <v>0</v>
      </c>
      <c r="R482">
        <f t="shared" si="52"/>
        <v>1</v>
      </c>
      <c r="S482">
        <v>37</v>
      </c>
      <c r="T482">
        <f t="shared" si="53"/>
        <v>32</v>
      </c>
      <c r="U482" s="1">
        <f t="shared" si="54"/>
        <v>14</v>
      </c>
      <c r="V482" t="s">
        <v>1305</v>
      </c>
      <c r="W482" s="4">
        <v>40174</v>
      </c>
      <c r="X482" s="5">
        <v>2009</v>
      </c>
      <c r="Y482" s="5" t="str">
        <f t="shared" si="55"/>
        <v>Week 16Cleveland2009</v>
      </c>
      <c r="Z482" s="5">
        <f>VLOOKUP(Y482,[1]NFLAttendanceTable!$BB$2:$BC$353,2,FALSE)</f>
        <v>67964</v>
      </c>
    </row>
    <row r="483" spans="1:26" x14ac:dyDescent="0.2">
      <c r="A483" s="1" t="s">
        <v>632</v>
      </c>
      <c r="B483" s="1" t="s">
        <v>154</v>
      </c>
      <c r="C483" s="1" t="s">
        <v>633</v>
      </c>
      <c r="D483" s="1" t="s">
        <v>248</v>
      </c>
      <c r="E483" s="1" t="s">
        <v>370</v>
      </c>
      <c r="F483" s="1" t="s">
        <v>496</v>
      </c>
      <c r="G483" s="1" t="s">
        <v>166</v>
      </c>
      <c r="H483" s="1" t="s">
        <v>1283</v>
      </c>
      <c r="I483" s="3">
        <v>37</v>
      </c>
      <c r="J483" s="3">
        <v>14</v>
      </c>
      <c r="K483">
        <f>IF(ISNUMBER(SEARCH("x",_xlfn.SINGLE(#REF!))),1,0)</f>
        <v>0</v>
      </c>
      <c r="L483" t="s">
        <v>1283</v>
      </c>
      <c r="M483">
        <f t="shared" si="49"/>
        <v>1</v>
      </c>
      <c r="N483">
        <f t="shared" si="50"/>
        <v>0</v>
      </c>
      <c r="O483">
        <v>1</v>
      </c>
      <c r="P483" t="s">
        <v>1294</v>
      </c>
      <c r="Q483">
        <f t="shared" si="51"/>
        <v>1</v>
      </c>
      <c r="R483">
        <f t="shared" si="52"/>
        <v>0</v>
      </c>
      <c r="S483">
        <v>39.5</v>
      </c>
      <c r="T483">
        <f t="shared" si="53"/>
        <v>51</v>
      </c>
      <c r="U483" s="1">
        <f t="shared" si="54"/>
        <v>23</v>
      </c>
      <c r="V483" t="s">
        <v>1305</v>
      </c>
      <c r="W483" s="4">
        <v>41595</v>
      </c>
      <c r="X483" s="5">
        <v>2013</v>
      </c>
      <c r="Y483" s="5" t="str">
        <f t="shared" si="55"/>
        <v>Week 11Buffalo2013</v>
      </c>
      <c r="Z483" s="5">
        <f>VLOOKUP(Y483,[1]NFLAttendanceTable!$AM$2:$AN$353,2,FALSE)</f>
        <v>68036</v>
      </c>
    </row>
    <row r="484" spans="1:26" x14ac:dyDescent="0.2">
      <c r="A484" s="1" t="s">
        <v>521</v>
      </c>
      <c r="B484" s="1" t="s">
        <v>89</v>
      </c>
      <c r="C484" s="1" t="s">
        <v>1070</v>
      </c>
      <c r="D484" s="1" t="s">
        <v>204</v>
      </c>
      <c r="E484" s="1" t="s">
        <v>544</v>
      </c>
      <c r="F484" s="1" t="s">
        <v>112</v>
      </c>
      <c r="G484" s="1" t="s">
        <v>40</v>
      </c>
      <c r="H484" s="1" t="s">
        <v>1284</v>
      </c>
      <c r="I484" s="3">
        <v>14</v>
      </c>
      <c r="J484" s="3">
        <v>21</v>
      </c>
      <c r="K484">
        <f>IF(ISNUMBER(SEARCH("x",_xlfn.SINGLE(#REF!))),1,0)</f>
        <v>0</v>
      </c>
      <c r="L484" t="s">
        <v>1284</v>
      </c>
      <c r="M484">
        <f t="shared" si="49"/>
        <v>0</v>
      </c>
      <c r="N484">
        <f t="shared" si="50"/>
        <v>1</v>
      </c>
      <c r="O484">
        <v>4</v>
      </c>
      <c r="P484" t="s">
        <v>1293</v>
      </c>
      <c r="Q484">
        <f t="shared" si="51"/>
        <v>0</v>
      </c>
      <c r="R484">
        <f t="shared" si="52"/>
        <v>1</v>
      </c>
      <c r="S484">
        <v>46</v>
      </c>
      <c r="T484">
        <f t="shared" si="53"/>
        <v>35</v>
      </c>
      <c r="U484" s="1">
        <f t="shared" si="54"/>
        <v>-7</v>
      </c>
      <c r="V484" t="s">
        <v>1305</v>
      </c>
      <c r="W484" s="4">
        <v>40104</v>
      </c>
      <c r="X484" s="5">
        <v>2009</v>
      </c>
      <c r="Y484" s="5" t="str">
        <f t="shared" si="55"/>
        <v>Week 6Chicago2009</v>
      </c>
      <c r="Z484" s="5">
        <f>VLOOKUP(Y484,[1]NFLAttendanceTable!$X$2:$Y$353,2,FALSE)</f>
        <v>68082</v>
      </c>
    </row>
    <row r="485" spans="1:26" x14ac:dyDescent="0.2">
      <c r="A485" s="1" t="s">
        <v>273</v>
      </c>
      <c r="B485" s="1" t="s">
        <v>102</v>
      </c>
      <c r="C485" s="1" t="s">
        <v>37</v>
      </c>
      <c r="D485" s="1" t="s">
        <v>173</v>
      </c>
      <c r="E485" s="1" t="s">
        <v>578</v>
      </c>
      <c r="F485" s="1" t="s">
        <v>275</v>
      </c>
      <c r="G485" s="1" t="s">
        <v>113</v>
      </c>
      <c r="H485" s="1" t="s">
        <v>1283</v>
      </c>
      <c r="I485" s="3">
        <v>19</v>
      </c>
      <c r="J485" s="3">
        <v>17</v>
      </c>
      <c r="K485">
        <f>IF(ISNUMBER(SEARCH("x",_xlfn.SINGLE(#REF!))),1,0)</f>
        <v>0</v>
      </c>
      <c r="L485" t="s">
        <v>1283</v>
      </c>
      <c r="M485">
        <f t="shared" si="49"/>
        <v>1</v>
      </c>
      <c r="N485">
        <f t="shared" si="50"/>
        <v>0</v>
      </c>
      <c r="O485">
        <v>6</v>
      </c>
      <c r="P485" t="s">
        <v>1293</v>
      </c>
      <c r="Q485">
        <f t="shared" si="51"/>
        <v>0</v>
      </c>
      <c r="R485">
        <f t="shared" si="52"/>
        <v>1</v>
      </c>
      <c r="S485">
        <v>43</v>
      </c>
      <c r="T485">
        <f t="shared" si="53"/>
        <v>36</v>
      </c>
      <c r="U485" s="1">
        <f t="shared" si="54"/>
        <v>2</v>
      </c>
      <c r="V485" t="s">
        <v>1305</v>
      </c>
      <c r="W485" s="4">
        <v>42722</v>
      </c>
      <c r="X485" s="5">
        <v>2016</v>
      </c>
      <c r="Y485" s="5" t="str">
        <f t="shared" si="55"/>
        <v>Week 15Tennessee2016</v>
      </c>
      <c r="Z485" s="5">
        <f>VLOOKUP(Y485,[1]NFLAttendanceTable!$AY$2:$AZ$353,2,FALSE)</f>
        <v>68084</v>
      </c>
    </row>
    <row r="486" spans="1:26" x14ac:dyDescent="0.2">
      <c r="A486" s="1" t="s">
        <v>407</v>
      </c>
      <c r="B486" s="1" t="s">
        <v>129</v>
      </c>
      <c r="C486" s="1" t="s">
        <v>1138</v>
      </c>
      <c r="D486" s="1" t="s">
        <v>216</v>
      </c>
      <c r="E486" s="1" t="s">
        <v>1139</v>
      </c>
      <c r="F486" s="1" t="s">
        <v>583</v>
      </c>
      <c r="G486" s="1" t="s">
        <v>30</v>
      </c>
      <c r="H486" s="1" t="s">
        <v>1284</v>
      </c>
      <c r="I486" s="3">
        <v>17</v>
      </c>
      <c r="J486" s="3">
        <v>45</v>
      </c>
      <c r="K486">
        <f>IF(ISNUMBER(SEARCH("x",_xlfn.SINGLE(#REF!))),1,0)</f>
        <v>0</v>
      </c>
      <c r="L486" t="s">
        <v>1284</v>
      </c>
      <c r="M486">
        <f t="shared" si="49"/>
        <v>0</v>
      </c>
      <c r="N486">
        <f t="shared" si="50"/>
        <v>1</v>
      </c>
      <c r="O486">
        <v>19.5</v>
      </c>
      <c r="P486" t="s">
        <v>1294</v>
      </c>
      <c r="Q486">
        <f t="shared" si="51"/>
        <v>1</v>
      </c>
      <c r="R486">
        <f t="shared" si="52"/>
        <v>0</v>
      </c>
      <c r="S486">
        <v>39</v>
      </c>
      <c r="T486">
        <f t="shared" si="53"/>
        <v>62</v>
      </c>
      <c r="U486" s="1">
        <f t="shared" si="54"/>
        <v>-28</v>
      </c>
      <c r="V486" t="s">
        <v>1305</v>
      </c>
      <c r="W486" s="4">
        <v>41539</v>
      </c>
      <c r="X486" s="5">
        <v>2013</v>
      </c>
      <c r="Y486" s="5" t="str">
        <f t="shared" si="55"/>
        <v>Week 3Jacksonville2013</v>
      </c>
      <c r="Z486" s="5">
        <f>VLOOKUP(Y486,[1]NFLAttendanceTable!$O$2:$P$353,2,FALSE)</f>
        <v>68087</v>
      </c>
    </row>
    <row r="487" spans="1:26" x14ac:dyDescent="0.2">
      <c r="A487" s="1" t="s">
        <v>647</v>
      </c>
      <c r="B487" s="1" t="s">
        <v>88</v>
      </c>
      <c r="C487" s="1" t="s">
        <v>648</v>
      </c>
      <c r="D487" s="1" t="s">
        <v>178</v>
      </c>
      <c r="E487" s="1" t="s">
        <v>83</v>
      </c>
      <c r="F487" s="1" t="s">
        <v>600</v>
      </c>
      <c r="G487" s="1" t="s">
        <v>166</v>
      </c>
      <c r="H487" s="1" t="s">
        <v>1284</v>
      </c>
      <c r="I487" s="3">
        <v>12</v>
      </c>
      <c r="J487" s="3">
        <v>15</v>
      </c>
      <c r="K487">
        <f>IF(ISNUMBER(SEARCH("x",_xlfn.SINGLE(#REF!))),1,0)</f>
        <v>0</v>
      </c>
      <c r="L487" t="s">
        <v>1284</v>
      </c>
      <c r="M487">
        <f t="shared" si="49"/>
        <v>0</v>
      </c>
      <c r="N487">
        <f t="shared" si="50"/>
        <v>1</v>
      </c>
      <c r="O487">
        <v>-3.5</v>
      </c>
      <c r="P487" t="s">
        <v>1293</v>
      </c>
      <c r="Q487">
        <f t="shared" si="51"/>
        <v>0</v>
      </c>
      <c r="R487">
        <f t="shared" si="52"/>
        <v>1</v>
      </c>
      <c r="S487">
        <v>42</v>
      </c>
      <c r="T487">
        <f t="shared" si="53"/>
        <v>27</v>
      </c>
      <c r="U487" s="1">
        <f t="shared" si="54"/>
        <v>-3</v>
      </c>
      <c r="V487" t="s">
        <v>1305</v>
      </c>
      <c r="W487" s="4">
        <v>41252</v>
      </c>
      <c r="X487" s="5">
        <v>2012</v>
      </c>
      <c r="Y487" s="5" t="str">
        <f t="shared" si="55"/>
        <v>Week 14Buffalo2012</v>
      </c>
      <c r="Z487" s="5">
        <f>VLOOKUP(Y487,[1]NFLAttendanceTable!$AV$2:$AW$353,2,FALSE)</f>
        <v>68109</v>
      </c>
    </row>
    <row r="488" spans="1:26" x14ac:dyDescent="0.2">
      <c r="A488" s="1" t="s">
        <v>451</v>
      </c>
      <c r="B488" s="1" t="s">
        <v>89</v>
      </c>
      <c r="C488" s="1" t="s">
        <v>773</v>
      </c>
      <c r="D488" s="1" t="s">
        <v>187</v>
      </c>
      <c r="E488" s="1" t="s">
        <v>885</v>
      </c>
      <c r="F488" s="1" t="s">
        <v>13</v>
      </c>
      <c r="G488" s="1" t="s">
        <v>181</v>
      </c>
      <c r="H488" s="1" t="s">
        <v>1284</v>
      </c>
      <c r="I488" s="3">
        <v>14</v>
      </c>
      <c r="J488" s="3">
        <v>24</v>
      </c>
      <c r="K488">
        <f>IF(ISNUMBER(SEARCH("x",_xlfn.SINGLE(#REF!))),1,0)</f>
        <v>0</v>
      </c>
      <c r="L488" t="s">
        <v>1289</v>
      </c>
      <c r="M488">
        <f t="shared" si="49"/>
        <v>0</v>
      </c>
      <c r="N488">
        <f t="shared" si="50"/>
        <v>0</v>
      </c>
      <c r="O488">
        <v>10</v>
      </c>
      <c r="P488" t="s">
        <v>1293</v>
      </c>
      <c r="Q488">
        <f t="shared" si="51"/>
        <v>0</v>
      </c>
      <c r="R488">
        <f t="shared" si="52"/>
        <v>1</v>
      </c>
      <c r="S488">
        <v>44</v>
      </c>
      <c r="T488">
        <f t="shared" si="53"/>
        <v>38</v>
      </c>
      <c r="U488" s="1">
        <f t="shared" si="54"/>
        <v>-10</v>
      </c>
      <c r="V488" t="s">
        <v>1305</v>
      </c>
      <c r="W488" s="4">
        <v>40874</v>
      </c>
      <c r="X488" s="5">
        <v>2011</v>
      </c>
      <c r="Y488" s="5" t="str">
        <f t="shared" si="55"/>
        <v>Week 12Minnesota2011</v>
      </c>
      <c r="Z488" s="5">
        <f>VLOOKUP(Y488,[1]NFLAttendanceTable!$AP$2:$AQ$353,2,FALSE)</f>
        <v>68115</v>
      </c>
    </row>
    <row r="489" spans="1:26" x14ac:dyDescent="0.2">
      <c r="A489" s="1" t="s">
        <v>619</v>
      </c>
      <c r="B489" s="1" t="s">
        <v>127</v>
      </c>
      <c r="C489" s="1" t="s">
        <v>543</v>
      </c>
      <c r="D489" s="1" t="s">
        <v>191</v>
      </c>
      <c r="E489" s="1" t="s">
        <v>222</v>
      </c>
      <c r="F489" s="1" t="s">
        <v>600</v>
      </c>
      <c r="G489" s="1" t="s">
        <v>166</v>
      </c>
      <c r="H489" s="1" t="s">
        <v>1284</v>
      </c>
      <c r="I489" s="3">
        <v>13</v>
      </c>
      <c r="J489" s="3">
        <v>17</v>
      </c>
      <c r="K489">
        <f>IF(ISNUMBER(SEARCH("x",_xlfn.SINGLE(#REF!))),1,0)</f>
        <v>0</v>
      </c>
      <c r="L489" t="s">
        <v>1284</v>
      </c>
      <c r="M489">
        <f t="shared" si="49"/>
        <v>0</v>
      </c>
      <c r="N489">
        <f t="shared" si="50"/>
        <v>1</v>
      </c>
      <c r="O489">
        <v>-2</v>
      </c>
      <c r="P489" t="s">
        <v>1293</v>
      </c>
      <c r="Q489">
        <f t="shared" si="51"/>
        <v>0</v>
      </c>
      <c r="R489">
        <f t="shared" si="52"/>
        <v>1</v>
      </c>
      <c r="S489">
        <v>42</v>
      </c>
      <c r="T489">
        <f t="shared" si="53"/>
        <v>30</v>
      </c>
      <c r="U489" s="1">
        <f t="shared" si="54"/>
        <v>-4</v>
      </c>
      <c r="V489" t="s">
        <v>1305</v>
      </c>
      <c r="W489" s="4">
        <v>41952</v>
      </c>
      <c r="X489" s="5">
        <v>2014</v>
      </c>
      <c r="Y489" s="5" t="str">
        <f t="shared" si="55"/>
        <v>Week 10Buffalo2014</v>
      </c>
      <c r="Z489" s="5">
        <f>VLOOKUP(Y489,[1]NFLAttendanceTable!$AJ$2:$AK$353,2,FALSE)</f>
        <v>68119</v>
      </c>
    </row>
    <row r="490" spans="1:26" x14ac:dyDescent="0.2">
      <c r="A490" s="1" t="s">
        <v>402</v>
      </c>
      <c r="B490" s="1" t="s">
        <v>129</v>
      </c>
      <c r="C490" s="1" t="s">
        <v>574</v>
      </c>
      <c r="D490" s="1" t="s">
        <v>204</v>
      </c>
      <c r="E490" s="1" t="s">
        <v>893</v>
      </c>
      <c r="F490" s="1" t="s">
        <v>600</v>
      </c>
      <c r="G490" s="1" t="s">
        <v>113</v>
      </c>
      <c r="H490" s="1" t="s">
        <v>1284</v>
      </c>
      <c r="I490" s="3">
        <v>13</v>
      </c>
      <c r="J490" s="3">
        <v>20</v>
      </c>
      <c r="K490">
        <f>IF(ISNUMBER(SEARCH("x",_xlfn.SINGLE(#REF!))),1,0)</f>
        <v>0</v>
      </c>
      <c r="L490" t="s">
        <v>1283</v>
      </c>
      <c r="M490">
        <f t="shared" si="49"/>
        <v>1</v>
      </c>
      <c r="N490">
        <f t="shared" si="50"/>
        <v>0</v>
      </c>
      <c r="O490">
        <v>11</v>
      </c>
      <c r="P490" t="s">
        <v>1293</v>
      </c>
      <c r="Q490">
        <f t="shared" si="51"/>
        <v>0</v>
      </c>
      <c r="R490">
        <f t="shared" si="52"/>
        <v>1</v>
      </c>
      <c r="S490">
        <v>42</v>
      </c>
      <c r="T490">
        <f t="shared" si="53"/>
        <v>33</v>
      </c>
      <c r="U490" s="1">
        <f t="shared" si="54"/>
        <v>-7</v>
      </c>
      <c r="V490" t="s">
        <v>1305</v>
      </c>
      <c r="W490" s="4">
        <v>41560</v>
      </c>
      <c r="X490" s="5">
        <v>2013</v>
      </c>
      <c r="Y490" s="5" t="str">
        <f t="shared" si="55"/>
        <v>Week 6Tennessee2013</v>
      </c>
      <c r="Z490" s="5">
        <f>VLOOKUP(Y490,[1]NFLAttendanceTable!$X$2:$Y$353,2,FALSE)</f>
        <v>68127</v>
      </c>
    </row>
    <row r="491" spans="1:26" x14ac:dyDescent="0.2">
      <c r="A491" s="1" t="s">
        <v>432</v>
      </c>
      <c r="B491" s="1" t="s">
        <v>129</v>
      </c>
      <c r="C491" s="1" t="s">
        <v>433</v>
      </c>
      <c r="D491" s="1" t="s">
        <v>204</v>
      </c>
      <c r="E491" s="1" t="s">
        <v>83</v>
      </c>
      <c r="F491" s="1" t="s">
        <v>397</v>
      </c>
      <c r="G491" s="1" t="s">
        <v>10</v>
      </c>
      <c r="H491" s="1" t="s">
        <v>1284</v>
      </c>
      <c r="I491" s="3">
        <v>23</v>
      </c>
      <c r="J491" s="3">
        <v>24</v>
      </c>
      <c r="K491">
        <f>IF(ISNUMBER(SEARCH("x",_xlfn.SINGLE(#REF!))),1,0)</f>
        <v>0</v>
      </c>
      <c r="L491" t="s">
        <v>1284</v>
      </c>
      <c r="M491">
        <f t="shared" si="49"/>
        <v>0</v>
      </c>
      <c r="N491">
        <f t="shared" si="50"/>
        <v>1</v>
      </c>
      <c r="O491">
        <v>-3.5</v>
      </c>
      <c r="P491" t="s">
        <v>1294</v>
      </c>
      <c r="Q491">
        <f t="shared" si="51"/>
        <v>1</v>
      </c>
      <c r="R491">
        <f t="shared" si="52"/>
        <v>0</v>
      </c>
      <c r="S491">
        <v>42.5</v>
      </c>
      <c r="T491">
        <f t="shared" si="53"/>
        <v>47</v>
      </c>
      <c r="U491" s="1">
        <f t="shared" si="54"/>
        <v>-1</v>
      </c>
      <c r="V491" t="s">
        <v>1305</v>
      </c>
      <c r="W491" s="4">
        <v>41196</v>
      </c>
      <c r="X491" s="5">
        <v>2012</v>
      </c>
      <c r="Y491" s="5" t="str">
        <f t="shared" si="55"/>
        <v>Week 6New England2012</v>
      </c>
      <c r="Z491" s="5">
        <f>VLOOKUP(Y491,[1]NFLAttendanceTable!$X$2:$Y$353,2,FALSE)</f>
        <v>68137</v>
      </c>
    </row>
    <row r="492" spans="1:26" x14ac:dyDescent="0.2">
      <c r="A492" s="1" t="s">
        <v>414</v>
      </c>
      <c r="B492" s="1" t="s">
        <v>416</v>
      </c>
      <c r="C492" s="1" t="s">
        <v>1280</v>
      </c>
      <c r="D492" s="1" t="s">
        <v>168</v>
      </c>
      <c r="E492" s="1" t="s">
        <v>18</v>
      </c>
      <c r="F492" s="1" t="s">
        <v>70</v>
      </c>
      <c r="G492" s="1" t="s">
        <v>287</v>
      </c>
      <c r="H492" s="1" t="s">
        <v>1283</v>
      </c>
      <c r="I492" s="3">
        <v>42</v>
      </c>
      <c r="J492" s="3">
        <v>13</v>
      </c>
      <c r="K492">
        <f>IF(ISNUMBER(SEARCH("x",_xlfn.SINGLE(#REF!))),1,0)</f>
        <v>0</v>
      </c>
      <c r="L492" t="s">
        <v>1283</v>
      </c>
      <c r="M492">
        <f t="shared" si="49"/>
        <v>1</v>
      </c>
      <c r="N492">
        <f t="shared" si="50"/>
        <v>0</v>
      </c>
      <c r="O492">
        <v>-2.5</v>
      </c>
      <c r="P492" t="s">
        <v>1294</v>
      </c>
      <c r="Q492">
        <f t="shared" si="51"/>
        <v>1</v>
      </c>
      <c r="R492">
        <f t="shared" si="52"/>
        <v>0</v>
      </c>
      <c r="S492">
        <v>40</v>
      </c>
      <c r="T492">
        <f t="shared" si="53"/>
        <v>55</v>
      </c>
      <c r="U492" s="1">
        <f t="shared" si="54"/>
        <v>29</v>
      </c>
      <c r="V492" t="s">
        <v>1305</v>
      </c>
      <c r="W492" s="4">
        <v>41266</v>
      </c>
      <c r="X492" s="5">
        <v>2012</v>
      </c>
      <c r="Y492" s="5" t="str">
        <f t="shared" si="55"/>
        <v>Week 16Seattle2012</v>
      </c>
      <c r="Z492" s="5">
        <f>VLOOKUP(Y492,[1]NFLAttendanceTable!$BB$2:$BC$353,2,FALSE)</f>
        <v>68161</v>
      </c>
    </row>
    <row r="493" spans="1:26" x14ac:dyDescent="0.2">
      <c r="A493" s="1" t="s">
        <v>443</v>
      </c>
      <c r="B493" s="1" t="s">
        <v>67</v>
      </c>
      <c r="C493" s="1" t="s">
        <v>477</v>
      </c>
      <c r="D493" s="1" t="s">
        <v>162</v>
      </c>
      <c r="E493" s="1" t="s">
        <v>296</v>
      </c>
      <c r="F493" s="1" t="s">
        <v>314</v>
      </c>
      <c r="G493" s="1" t="s">
        <v>253</v>
      </c>
      <c r="H493" s="1" t="s">
        <v>1283</v>
      </c>
      <c r="I493" s="3">
        <v>45</v>
      </c>
      <c r="J493" s="3">
        <v>24</v>
      </c>
      <c r="K493">
        <f>IF(ISNUMBER(SEARCH("x",_xlfn.SINGLE(#REF!))),1,0)</f>
        <v>0</v>
      </c>
      <c r="L493" t="s">
        <v>1283</v>
      </c>
      <c r="M493">
        <f t="shared" si="49"/>
        <v>1</v>
      </c>
      <c r="N493">
        <f t="shared" si="50"/>
        <v>0</v>
      </c>
      <c r="O493">
        <v>-10</v>
      </c>
      <c r="P493" t="s">
        <v>1294</v>
      </c>
      <c r="Q493">
        <f t="shared" si="51"/>
        <v>1</v>
      </c>
      <c r="R493">
        <f t="shared" si="52"/>
        <v>0</v>
      </c>
      <c r="S493">
        <v>45.5</v>
      </c>
      <c r="T493">
        <f t="shared" si="53"/>
        <v>69</v>
      </c>
      <c r="U493" s="1">
        <f t="shared" si="54"/>
        <v>21</v>
      </c>
      <c r="V493" t="s">
        <v>1305</v>
      </c>
      <c r="W493" s="4">
        <v>40909</v>
      </c>
      <c r="X493" s="5">
        <v>2011</v>
      </c>
      <c r="Y493" s="5" t="str">
        <f t="shared" si="55"/>
        <v>Week 17Atlanta2011</v>
      </c>
      <c r="Z493" s="5">
        <f>VLOOKUP(Y493,[1]NFLAttendanceTable!$BE$2:$BF$353,2,FALSE)</f>
        <v>68167</v>
      </c>
    </row>
    <row r="494" spans="1:26" x14ac:dyDescent="0.2">
      <c r="A494" s="1" t="s">
        <v>467</v>
      </c>
      <c r="B494" s="1" t="s">
        <v>375</v>
      </c>
      <c r="C494" s="1" t="s">
        <v>674</v>
      </c>
      <c r="D494" s="1" t="s">
        <v>221</v>
      </c>
      <c r="E494" s="1" t="s">
        <v>83</v>
      </c>
      <c r="F494" s="1" t="s">
        <v>76</v>
      </c>
      <c r="G494" s="1" t="s">
        <v>166</v>
      </c>
      <c r="H494" s="1" t="s">
        <v>1283</v>
      </c>
      <c r="I494" s="3">
        <v>38</v>
      </c>
      <c r="J494" s="3">
        <v>35</v>
      </c>
      <c r="K494">
        <f>IF(ISNUMBER(SEARCH("x",_xlfn.SINGLE(#REF!))),1,0)</f>
        <v>0</v>
      </c>
      <c r="L494" t="s">
        <v>1284</v>
      </c>
      <c r="M494">
        <f t="shared" si="49"/>
        <v>0</v>
      </c>
      <c r="N494">
        <f t="shared" si="50"/>
        <v>1</v>
      </c>
      <c r="O494">
        <v>-3.5</v>
      </c>
      <c r="P494" t="s">
        <v>1294</v>
      </c>
      <c r="Q494">
        <f t="shared" si="51"/>
        <v>1</v>
      </c>
      <c r="R494">
        <f t="shared" si="52"/>
        <v>0</v>
      </c>
      <c r="S494">
        <v>40.5</v>
      </c>
      <c r="T494">
        <f t="shared" si="53"/>
        <v>73</v>
      </c>
      <c r="U494" s="1">
        <f t="shared" si="54"/>
        <v>3</v>
      </c>
      <c r="V494" t="s">
        <v>1305</v>
      </c>
      <c r="W494" s="4">
        <v>40804</v>
      </c>
      <c r="X494" s="5">
        <v>2011</v>
      </c>
      <c r="Y494" s="5" t="str">
        <f t="shared" si="55"/>
        <v>Week 2Buffalo2011</v>
      </c>
      <c r="Z494" s="5">
        <f>VLOOKUP(Y494,[1]NFLAttendanceTable!$L$2:$M$353,2,FALSE)</f>
        <v>68191</v>
      </c>
    </row>
    <row r="495" spans="1:26" x14ac:dyDescent="0.2">
      <c r="A495" s="1" t="s">
        <v>576</v>
      </c>
      <c r="B495" s="1" t="s">
        <v>113</v>
      </c>
      <c r="C495" s="1" t="s">
        <v>577</v>
      </c>
      <c r="D495" s="1" t="s">
        <v>207</v>
      </c>
      <c r="E495" s="1" t="s">
        <v>578</v>
      </c>
      <c r="F495" s="1" t="s">
        <v>9</v>
      </c>
      <c r="G495" s="1" t="s">
        <v>166</v>
      </c>
      <c r="H495" s="1" t="s">
        <v>1283</v>
      </c>
      <c r="I495" s="3">
        <v>13</v>
      </c>
      <c r="J495" s="3">
        <v>12</v>
      </c>
      <c r="K495">
        <f>IF(ISNUMBER(SEARCH("x",_xlfn.SINGLE(#REF!))),1,0)</f>
        <v>0</v>
      </c>
      <c r="L495" t="s">
        <v>1283</v>
      </c>
      <c r="M495">
        <f t="shared" si="49"/>
        <v>1</v>
      </c>
      <c r="N495">
        <f t="shared" si="50"/>
        <v>0</v>
      </c>
      <c r="O495">
        <v>6</v>
      </c>
      <c r="P495" t="s">
        <v>1293</v>
      </c>
      <c r="Q495">
        <f t="shared" si="51"/>
        <v>0</v>
      </c>
      <c r="R495">
        <f t="shared" si="52"/>
        <v>1</v>
      </c>
      <c r="S495">
        <v>38.5</v>
      </c>
      <c r="T495">
        <f t="shared" si="53"/>
        <v>25</v>
      </c>
      <c r="U495" s="1">
        <f t="shared" si="54"/>
        <v>1</v>
      </c>
      <c r="V495" t="s">
        <v>1305</v>
      </c>
      <c r="W495" s="4">
        <v>43380</v>
      </c>
      <c r="X495" s="5">
        <v>2018</v>
      </c>
      <c r="Y495" s="5" t="str">
        <f t="shared" si="55"/>
        <v>Week 5Buffalo2018</v>
      </c>
      <c r="Z495" s="5">
        <f>VLOOKUP(Y495,[1]NFLAttendanceTable!$U$2:$V$353,2,FALSE)</f>
        <v>68202</v>
      </c>
    </row>
    <row r="496" spans="1:26" x14ac:dyDescent="0.2">
      <c r="A496" s="1" t="s">
        <v>384</v>
      </c>
      <c r="B496" s="1" t="s">
        <v>129</v>
      </c>
      <c r="C496" s="1" t="s">
        <v>504</v>
      </c>
      <c r="D496" s="1" t="s">
        <v>168</v>
      </c>
      <c r="E496" s="1" t="s">
        <v>559</v>
      </c>
      <c r="F496" s="1" t="s">
        <v>536</v>
      </c>
      <c r="G496" s="1" t="s">
        <v>439</v>
      </c>
      <c r="H496" s="1" t="s">
        <v>1283</v>
      </c>
      <c r="I496" s="3">
        <v>17</v>
      </c>
      <c r="J496" s="3">
        <v>10</v>
      </c>
      <c r="K496">
        <f>IF(ISNUMBER(SEARCH("x",_xlfn.SINGLE(#REF!))),1,0)</f>
        <v>0</v>
      </c>
      <c r="L496" t="s">
        <v>1283</v>
      </c>
      <c r="M496">
        <f t="shared" si="49"/>
        <v>1</v>
      </c>
      <c r="N496">
        <f t="shared" si="50"/>
        <v>0</v>
      </c>
      <c r="O496">
        <v>8</v>
      </c>
      <c r="P496" t="s">
        <v>1293</v>
      </c>
      <c r="Q496">
        <f t="shared" si="51"/>
        <v>0</v>
      </c>
      <c r="R496">
        <f t="shared" si="52"/>
        <v>1</v>
      </c>
      <c r="S496">
        <v>42.5</v>
      </c>
      <c r="T496">
        <f t="shared" si="53"/>
        <v>27</v>
      </c>
      <c r="U496" s="1">
        <f t="shared" si="54"/>
        <v>7</v>
      </c>
      <c r="V496" t="s">
        <v>1305</v>
      </c>
      <c r="W496" s="4">
        <v>41630</v>
      </c>
      <c r="X496" s="5">
        <v>2013</v>
      </c>
      <c r="Y496" s="5" t="str">
        <f t="shared" si="55"/>
        <v>Week 16Arizona2013</v>
      </c>
      <c r="Z496" s="5">
        <f>VLOOKUP(Y496,[1]NFLAttendanceTable!$BB$2:$BC$353,2,FALSE)</f>
        <v>68266</v>
      </c>
    </row>
    <row r="497" spans="1:26" x14ac:dyDescent="0.2">
      <c r="A497" s="1" t="s">
        <v>443</v>
      </c>
      <c r="B497" s="1" t="s">
        <v>118</v>
      </c>
      <c r="C497" s="1" t="s">
        <v>557</v>
      </c>
      <c r="D497" s="1" t="s">
        <v>162</v>
      </c>
      <c r="E497" s="1" t="s">
        <v>566</v>
      </c>
      <c r="F497" s="1" t="s">
        <v>746</v>
      </c>
      <c r="G497" s="1" t="s">
        <v>390</v>
      </c>
      <c r="H497" s="1" t="s">
        <v>1284</v>
      </c>
      <c r="I497" s="3">
        <v>9</v>
      </c>
      <c r="J497" s="3">
        <v>13</v>
      </c>
      <c r="K497">
        <f>IF(ISNUMBER(SEARCH("x",_xlfn.SINGLE(#REF!))),1,0)</f>
        <v>0</v>
      </c>
      <c r="L497" t="s">
        <v>1283</v>
      </c>
      <c r="M497">
        <f t="shared" si="49"/>
        <v>1</v>
      </c>
      <c r="N497">
        <f t="shared" si="50"/>
        <v>0</v>
      </c>
      <c r="O497">
        <v>7</v>
      </c>
      <c r="P497" t="s">
        <v>1293</v>
      </c>
      <c r="Q497">
        <f t="shared" si="51"/>
        <v>0</v>
      </c>
      <c r="R497">
        <f t="shared" si="52"/>
        <v>1</v>
      </c>
      <c r="S497">
        <v>33</v>
      </c>
      <c r="T497">
        <f t="shared" si="53"/>
        <v>22</v>
      </c>
      <c r="U497" s="1">
        <f t="shared" si="54"/>
        <v>-4</v>
      </c>
      <c r="V497" t="s">
        <v>1305</v>
      </c>
      <c r="W497" s="4">
        <v>40909</v>
      </c>
      <c r="X497" s="5">
        <v>2011</v>
      </c>
      <c r="Y497" s="5" t="str">
        <f t="shared" si="55"/>
        <v>Week 17Cleveland2011</v>
      </c>
      <c r="Z497" s="5">
        <f>VLOOKUP(Y497,[1]NFLAttendanceTable!$BE$2:$BF$353,2,FALSE)</f>
        <v>68266</v>
      </c>
    </row>
    <row r="498" spans="1:26" x14ac:dyDescent="0.2">
      <c r="A498" s="1" t="s">
        <v>470</v>
      </c>
      <c r="B498" s="1" t="s">
        <v>197</v>
      </c>
      <c r="C498" s="1" t="s">
        <v>454</v>
      </c>
      <c r="D498" s="1" t="s">
        <v>168</v>
      </c>
      <c r="E498" s="1" t="s">
        <v>471</v>
      </c>
      <c r="F498" s="1" t="s">
        <v>164</v>
      </c>
      <c r="G498" s="1" t="s">
        <v>10</v>
      </c>
      <c r="H498" s="1" t="s">
        <v>1283</v>
      </c>
      <c r="I498" s="3">
        <v>34</v>
      </c>
      <c r="J498" s="3">
        <v>3</v>
      </c>
      <c r="K498">
        <f>IF(ISNUMBER(SEARCH("x",_xlfn.SINGLE(#REF!))),1,0)</f>
        <v>0</v>
      </c>
      <c r="L498" t="s">
        <v>1283</v>
      </c>
      <c r="M498">
        <f t="shared" si="49"/>
        <v>1</v>
      </c>
      <c r="N498">
        <f t="shared" si="50"/>
        <v>0</v>
      </c>
      <c r="O498">
        <v>-9</v>
      </c>
      <c r="P498" t="s">
        <v>1293</v>
      </c>
      <c r="Q498">
        <f t="shared" si="51"/>
        <v>0</v>
      </c>
      <c r="R498">
        <f t="shared" si="52"/>
        <v>1</v>
      </c>
      <c r="S498">
        <v>46.5</v>
      </c>
      <c r="T498">
        <f t="shared" si="53"/>
        <v>37</v>
      </c>
      <c r="U498" s="1">
        <f t="shared" si="54"/>
        <v>31</v>
      </c>
      <c r="V498" t="s">
        <v>1305</v>
      </c>
      <c r="W498" s="4">
        <v>40538</v>
      </c>
      <c r="X498" s="5">
        <v>2010</v>
      </c>
      <c r="Y498" s="5" t="str">
        <f t="shared" si="55"/>
        <v>Week 16New England2010</v>
      </c>
      <c r="Z498" s="5">
        <f>VLOOKUP(Y498,[1]NFLAttendanceTable!$BB$2:$BC$353,2,FALSE)</f>
        <v>68281</v>
      </c>
    </row>
    <row r="499" spans="1:26" x14ac:dyDescent="0.2">
      <c r="A499" s="1" t="s">
        <v>640</v>
      </c>
      <c r="B499" s="1" t="s">
        <v>136</v>
      </c>
      <c r="C499" s="1" t="s">
        <v>149</v>
      </c>
      <c r="D499" s="1" t="s">
        <v>212</v>
      </c>
      <c r="E499" s="1" t="s">
        <v>69</v>
      </c>
      <c r="F499" s="1" t="s">
        <v>126</v>
      </c>
      <c r="G499" s="1" t="s">
        <v>166</v>
      </c>
      <c r="H499" s="1" t="s">
        <v>1283</v>
      </c>
      <c r="I499" s="3">
        <v>23</v>
      </c>
      <c r="J499" s="3">
        <v>20</v>
      </c>
      <c r="K499">
        <f>IF(ISNUMBER(SEARCH("x",_xlfn.SINGLE(#REF!))),1,0)</f>
        <v>0</v>
      </c>
      <c r="L499" t="s">
        <v>1283</v>
      </c>
      <c r="M499">
        <f t="shared" si="49"/>
        <v>1</v>
      </c>
      <c r="N499">
        <f t="shared" si="50"/>
        <v>0</v>
      </c>
      <c r="O499">
        <v>3.5</v>
      </c>
      <c r="P499" t="s">
        <v>1293</v>
      </c>
      <c r="Q499">
        <f t="shared" si="51"/>
        <v>0</v>
      </c>
      <c r="R499">
        <f t="shared" si="52"/>
        <v>1</v>
      </c>
      <c r="S499">
        <v>45</v>
      </c>
      <c r="T499">
        <f t="shared" si="53"/>
        <v>43</v>
      </c>
      <c r="U499" s="1">
        <f t="shared" si="54"/>
        <v>3</v>
      </c>
      <c r="V499" t="s">
        <v>1305</v>
      </c>
      <c r="W499" s="4">
        <v>41546</v>
      </c>
      <c r="X499" s="5">
        <v>2013</v>
      </c>
      <c r="Y499" s="5" t="str">
        <f t="shared" si="55"/>
        <v>Week 4Buffalo2013</v>
      </c>
      <c r="Z499" s="5">
        <f>VLOOKUP(Y499,[1]NFLAttendanceTable!$R$2:$S$353,2,FALSE)</f>
        <v>68296</v>
      </c>
    </row>
    <row r="500" spans="1:26" x14ac:dyDescent="0.2">
      <c r="A500" s="1" t="s">
        <v>469</v>
      </c>
      <c r="B500" s="1" t="s">
        <v>118</v>
      </c>
      <c r="C500" s="1" t="s">
        <v>568</v>
      </c>
      <c r="D500" s="1" t="s">
        <v>162</v>
      </c>
      <c r="E500" s="1" t="s">
        <v>702</v>
      </c>
      <c r="F500" s="1" t="s">
        <v>45</v>
      </c>
      <c r="G500" s="1" t="s">
        <v>390</v>
      </c>
      <c r="H500" s="1" t="s">
        <v>1284</v>
      </c>
      <c r="I500" s="3">
        <v>9</v>
      </c>
      <c r="J500" s="3">
        <v>41</v>
      </c>
      <c r="K500">
        <f>IF(ISNUMBER(SEARCH("x",_xlfn.SINGLE(#REF!))),1,0)</f>
        <v>0</v>
      </c>
      <c r="L500" t="s">
        <v>1284</v>
      </c>
      <c r="M500">
        <f t="shared" si="49"/>
        <v>0</v>
      </c>
      <c r="N500">
        <f t="shared" si="50"/>
        <v>1</v>
      </c>
      <c r="O500">
        <v>6.5</v>
      </c>
      <c r="P500" t="s">
        <v>1294</v>
      </c>
      <c r="Q500">
        <f t="shared" si="51"/>
        <v>1</v>
      </c>
      <c r="R500">
        <f t="shared" si="52"/>
        <v>0</v>
      </c>
      <c r="S500">
        <v>38</v>
      </c>
      <c r="T500">
        <f t="shared" si="53"/>
        <v>50</v>
      </c>
      <c r="U500" s="1">
        <f t="shared" si="54"/>
        <v>-32</v>
      </c>
      <c r="V500" t="s">
        <v>1305</v>
      </c>
      <c r="W500" s="4">
        <v>40545</v>
      </c>
      <c r="X500" s="5">
        <v>2010</v>
      </c>
      <c r="Y500" s="5" t="str">
        <f t="shared" si="55"/>
        <v>Week 17Cleveland2010</v>
      </c>
      <c r="Z500" s="5">
        <f>VLOOKUP(Y500,[1]NFLAttendanceTable!$BE$2:$BF$353,2,FALSE)</f>
        <v>68303</v>
      </c>
    </row>
    <row r="501" spans="1:26" x14ac:dyDescent="0.2">
      <c r="A501" s="1" t="s">
        <v>576</v>
      </c>
      <c r="B501" s="1" t="s">
        <v>284</v>
      </c>
      <c r="C501" s="1" t="s">
        <v>485</v>
      </c>
      <c r="D501" s="1" t="s">
        <v>207</v>
      </c>
      <c r="E501" s="1" t="s">
        <v>38</v>
      </c>
      <c r="F501" s="1" t="s">
        <v>76</v>
      </c>
      <c r="G501" s="1" t="s">
        <v>439</v>
      </c>
      <c r="H501" s="1" t="s">
        <v>1283</v>
      </c>
      <c r="I501" s="3">
        <v>28</v>
      </c>
      <c r="J501" s="3">
        <v>18</v>
      </c>
      <c r="K501">
        <f>IF(ISNUMBER(SEARCH("x",_xlfn.SINGLE(#REF!))),1,0)</f>
        <v>0</v>
      </c>
      <c r="L501" t="s">
        <v>1283</v>
      </c>
      <c r="M501">
        <f t="shared" si="49"/>
        <v>1</v>
      </c>
      <c r="N501">
        <f t="shared" si="50"/>
        <v>0</v>
      </c>
      <c r="O501">
        <v>3</v>
      </c>
      <c r="P501" t="s">
        <v>1294</v>
      </c>
      <c r="Q501">
        <f t="shared" si="51"/>
        <v>1</v>
      </c>
      <c r="R501">
        <f t="shared" si="52"/>
        <v>0</v>
      </c>
      <c r="S501">
        <v>40.5</v>
      </c>
      <c r="T501">
        <f t="shared" si="53"/>
        <v>46</v>
      </c>
      <c r="U501" s="1">
        <f t="shared" si="54"/>
        <v>10</v>
      </c>
      <c r="V501" t="s">
        <v>1305</v>
      </c>
      <c r="W501" s="4">
        <v>43380</v>
      </c>
      <c r="X501" s="5">
        <v>2018</v>
      </c>
      <c r="Y501" s="5" t="str">
        <f t="shared" si="55"/>
        <v>Week 5Arizona2018</v>
      </c>
      <c r="Z501" s="5">
        <f>VLOOKUP(Y501,[1]NFLAttendanceTable!$U$2:$V$353,2,FALSE)</f>
        <v>68337</v>
      </c>
    </row>
    <row r="502" spans="1:26" x14ac:dyDescent="0.2">
      <c r="A502" s="1" t="s">
        <v>363</v>
      </c>
      <c r="B502" s="1" t="s">
        <v>129</v>
      </c>
      <c r="C502" s="1" t="s">
        <v>818</v>
      </c>
      <c r="D502" s="1" t="s">
        <v>194</v>
      </c>
      <c r="E502" s="1" t="s">
        <v>561</v>
      </c>
      <c r="F502" s="1" t="s">
        <v>159</v>
      </c>
      <c r="G502" s="1" t="s">
        <v>375</v>
      </c>
      <c r="H502" s="1" t="s">
        <v>1284</v>
      </c>
      <c r="I502" s="3">
        <v>24</v>
      </c>
      <c r="J502" s="3">
        <v>30</v>
      </c>
      <c r="K502">
        <f>IF(ISNUMBER(SEARCH("x",_xlfn.SINGLE(#REF!))),1,0)</f>
        <v>0</v>
      </c>
      <c r="L502" t="s">
        <v>1283</v>
      </c>
      <c r="M502">
        <f t="shared" si="49"/>
        <v>1</v>
      </c>
      <c r="N502">
        <f t="shared" si="50"/>
        <v>0</v>
      </c>
      <c r="O502">
        <v>13.5</v>
      </c>
      <c r="P502" t="s">
        <v>1294</v>
      </c>
      <c r="Q502">
        <f t="shared" si="51"/>
        <v>1</v>
      </c>
      <c r="R502">
        <f t="shared" si="52"/>
        <v>0</v>
      </c>
      <c r="S502">
        <v>43.5</v>
      </c>
      <c r="T502">
        <f t="shared" si="53"/>
        <v>54</v>
      </c>
      <c r="U502" s="1">
        <f t="shared" si="54"/>
        <v>-6</v>
      </c>
      <c r="V502" t="s">
        <v>1305</v>
      </c>
      <c r="W502" s="4">
        <v>41945</v>
      </c>
      <c r="X502" s="5">
        <v>2014</v>
      </c>
      <c r="Y502" s="5" t="str">
        <f t="shared" si="55"/>
        <v>Week 9Oakland2014</v>
      </c>
      <c r="Z502" s="5">
        <f>VLOOKUP(Y502,[1]NFLAttendanceTable!$AG$2:$AH$353,2,FALSE)</f>
        <v>68337</v>
      </c>
    </row>
    <row r="503" spans="1:26" x14ac:dyDescent="0.2">
      <c r="A503" s="1" t="s">
        <v>641</v>
      </c>
      <c r="B503" s="1" t="s">
        <v>416</v>
      </c>
      <c r="C503" s="1" t="s">
        <v>1279</v>
      </c>
      <c r="D503" s="1" t="s">
        <v>221</v>
      </c>
      <c r="E503" s="1" t="s">
        <v>44</v>
      </c>
      <c r="F503" s="1" t="s">
        <v>229</v>
      </c>
      <c r="G503" s="1" t="s">
        <v>287</v>
      </c>
      <c r="H503" s="1" t="s">
        <v>1283</v>
      </c>
      <c r="I503" s="3">
        <v>29</v>
      </c>
      <c r="J503" s="3">
        <v>3</v>
      </c>
      <c r="K503">
        <f>IF(ISNUMBER(SEARCH("x",_xlfn.SINGLE(#REF!))),1,0)</f>
        <v>0</v>
      </c>
      <c r="L503" t="s">
        <v>1283</v>
      </c>
      <c r="M503">
        <f t="shared" si="49"/>
        <v>1</v>
      </c>
      <c r="N503">
        <f t="shared" si="50"/>
        <v>0</v>
      </c>
      <c r="O503">
        <v>-3</v>
      </c>
      <c r="P503" t="s">
        <v>1293</v>
      </c>
      <c r="Q503">
        <f t="shared" si="51"/>
        <v>0</v>
      </c>
      <c r="R503">
        <f t="shared" si="52"/>
        <v>1</v>
      </c>
      <c r="S503">
        <v>43.5</v>
      </c>
      <c r="T503">
        <f t="shared" si="53"/>
        <v>32</v>
      </c>
      <c r="U503" s="1">
        <f t="shared" si="54"/>
        <v>26</v>
      </c>
      <c r="V503" t="s">
        <v>1305</v>
      </c>
      <c r="W503" s="4">
        <v>41532</v>
      </c>
      <c r="X503" s="5">
        <v>2013</v>
      </c>
      <c r="Y503" s="5" t="str">
        <f t="shared" si="55"/>
        <v>Week 2Seattle2013</v>
      </c>
      <c r="Z503" s="5">
        <f>VLOOKUP(Y503,[1]NFLAttendanceTable!$L$2:$M$353,2,FALSE)</f>
        <v>68338</v>
      </c>
    </row>
    <row r="504" spans="1:26" x14ac:dyDescent="0.2">
      <c r="A504" s="1" t="s">
        <v>404</v>
      </c>
      <c r="B504" s="1" t="s">
        <v>136</v>
      </c>
      <c r="C504" s="1" t="s">
        <v>790</v>
      </c>
      <c r="D504" s="1" t="s">
        <v>207</v>
      </c>
      <c r="E504" s="1" t="s">
        <v>21</v>
      </c>
      <c r="F504" s="1" t="s">
        <v>397</v>
      </c>
      <c r="G504" s="1" t="s">
        <v>210</v>
      </c>
      <c r="H504" s="1" t="s">
        <v>1284</v>
      </c>
      <c r="I504" s="3">
        <v>23</v>
      </c>
      <c r="J504" s="3">
        <v>26</v>
      </c>
      <c r="K504">
        <f>IF(ISNUMBER(SEARCH("x",_xlfn.SINGLE(#REF!))),1,0)</f>
        <v>0</v>
      </c>
      <c r="L504" t="s">
        <v>1284</v>
      </c>
      <c r="M504">
        <f t="shared" si="49"/>
        <v>0</v>
      </c>
      <c r="N504">
        <f t="shared" si="50"/>
        <v>1</v>
      </c>
      <c r="O504">
        <v>-2.5</v>
      </c>
      <c r="P504" t="s">
        <v>1294</v>
      </c>
      <c r="Q504">
        <f t="shared" si="51"/>
        <v>1</v>
      </c>
      <c r="R504">
        <f t="shared" si="52"/>
        <v>0</v>
      </c>
      <c r="S504">
        <v>42.5</v>
      </c>
      <c r="T504">
        <f t="shared" si="53"/>
        <v>49</v>
      </c>
      <c r="U504" s="1">
        <f t="shared" si="54"/>
        <v>-3</v>
      </c>
      <c r="V504" t="s">
        <v>1305</v>
      </c>
      <c r="W504" s="4">
        <v>41553</v>
      </c>
      <c r="X504" s="5">
        <v>2013</v>
      </c>
      <c r="Y504" s="5" t="str">
        <f t="shared" si="55"/>
        <v>Week 5Miami2013</v>
      </c>
      <c r="Z504" s="5">
        <f>VLOOKUP(Y504,[1]NFLAttendanceTable!$U$2:$V$353,2,FALSE)</f>
        <v>68342</v>
      </c>
    </row>
    <row r="505" spans="1:26" x14ac:dyDescent="0.2">
      <c r="A505" s="1" t="s">
        <v>445</v>
      </c>
      <c r="B505" s="1" t="s">
        <v>181</v>
      </c>
      <c r="C505" s="1" t="s">
        <v>1243</v>
      </c>
      <c r="D505" s="1" t="s">
        <v>168</v>
      </c>
      <c r="E505" s="1" t="s">
        <v>73</v>
      </c>
      <c r="F505" s="1" t="s">
        <v>26</v>
      </c>
      <c r="G505" s="1" t="s">
        <v>17</v>
      </c>
      <c r="H505" s="1" t="s">
        <v>1284</v>
      </c>
      <c r="I505" s="3">
        <v>26</v>
      </c>
      <c r="J505" s="3">
        <v>33</v>
      </c>
      <c r="K505">
        <f>IF(ISNUMBER(SEARCH("x",_xlfn.SINGLE(#REF!))),1,0)</f>
        <v>0</v>
      </c>
      <c r="L505" t="s">
        <v>1284</v>
      </c>
      <c r="M505">
        <f t="shared" si="49"/>
        <v>0</v>
      </c>
      <c r="N505">
        <f t="shared" si="50"/>
        <v>1</v>
      </c>
      <c r="O505">
        <v>-7</v>
      </c>
      <c r="P505" t="s">
        <v>1294</v>
      </c>
      <c r="Q505">
        <f t="shared" si="51"/>
        <v>1</v>
      </c>
      <c r="R505">
        <f t="shared" si="52"/>
        <v>0</v>
      </c>
      <c r="S505">
        <v>44</v>
      </c>
      <c r="T505">
        <f t="shared" si="53"/>
        <v>59</v>
      </c>
      <c r="U505" s="1">
        <f t="shared" si="54"/>
        <v>-7</v>
      </c>
      <c r="V505" t="s">
        <v>1303</v>
      </c>
      <c r="W505" s="4">
        <v>40901</v>
      </c>
      <c r="X505" s="5">
        <v>2011</v>
      </c>
      <c r="Y505" s="5" t="str">
        <f t="shared" si="55"/>
        <v>Week 16Washington2011</v>
      </c>
      <c r="Z505" s="5">
        <f>VLOOKUP(Y505,[1]NFLAttendanceTable!$BB$2:$BC$353,2,FALSE)</f>
        <v>68370</v>
      </c>
    </row>
    <row r="506" spans="1:26" x14ac:dyDescent="0.2">
      <c r="A506" s="1" t="s">
        <v>374</v>
      </c>
      <c r="B506" s="1" t="s">
        <v>129</v>
      </c>
      <c r="C506" s="1" t="s">
        <v>313</v>
      </c>
      <c r="D506" s="1" t="s">
        <v>216</v>
      </c>
      <c r="E506" s="1" t="s">
        <v>544</v>
      </c>
      <c r="F506" s="1" t="s">
        <v>238</v>
      </c>
      <c r="G506" s="1" t="s">
        <v>151</v>
      </c>
      <c r="H506" s="1" t="s">
        <v>1284</v>
      </c>
      <c r="I506" s="3">
        <v>20</v>
      </c>
      <c r="J506" s="3">
        <v>26</v>
      </c>
      <c r="K506">
        <f>IF(ISNUMBER(SEARCH("x",_xlfn.SINGLE(#REF!))),1,0)</f>
        <v>0</v>
      </c>
      <c r="L506" t="s">
        <v>1284</v>
      </c>
      <c r="M506">
        <f t="shared" si="49"/>
        <v>0</v>
      </c>
      <c r="N506">
        <f t="shared" si="50"/>
        <v>1</v>
      </c>
      <c r="O506">
        <v>4</v>
      </c>
      <c r="P506" t="s">
        <v>1293</v>
      </c>
      <c r="Q506">
        <f t="shared" si="51"/>
        <v>0</v>
      </c>
      <c r="R506">
        <f t="shared" si="52"/>
        <v>1</v>
      </c>
      <c r="S506">
        <v>48</v>
      </c>
      <c r="T506">
        <f t="shared" si="53"/>
        <v>46</v>
      </c>
      <c r="U506" s="1">
        <f t="shared" si="54"/>
        <v>-6</v>
      </c>
      <c r="V506" t="s">
        <v>1305</v>
      </c>
      <c r="W506" s="4">
        <v>41903</v>
      </c>
      <c r="X506" s="5">
        <v>2014</v>
      </c>
      <c r="Y506" s="5" t="str">
        <f t="shared" si="55"/>
        <v>Week 3Denver2014</v>
      </c>
      <c r="Z506" s="5">
        <f>VLOOKUP(Y506,[1]NFLAttendanceTable!$O$2:$P$353,2,FALSE)</f>
        <v>68447</v>
      </c>
    </row>
    <row r="507" spans="1:26" x14ac:dyDescent="0.2">
      <c r="A507" s="1" t="s">
        <v>621</v>
      </c>
      <c r="B507" s="1" t="s">
        <v>181</v>
      </c>
      <c r="C507" s="1" t="s">
        <v>46</v>
      </c>
      <c r="D507" s="1" t="s">
        <v>203</v>
      </c>
      <c r="E507" s="1" t="s">
        <v>97</v>
      </c>
      <c r="F507" s="1" t="s">
        <v>229</v>
      </c>
      <c r="G507" s="1" t="s">
        <v>166</v>
      </c>
      <c r="H507" s="1" t="s">
        <v>1283</v>
      </c>
      <c r="I507" s="3">
        <v>17</v>
      </c>
      <c r="J507" s="3">
        <v>16</v>
      </c>
      <c r="K507">
        <f>IF(ISNUMBER(SEARCH("x",_xlfn.SINGLE(#REF!))),1,0)</f>
        <v>0</v>
      </c>
      <c r="L507" t="s">
        <v>1284</v>
      </c>
      <c r="M507">
        <f t="shared" si="49"/>
        <v>0</v>
      </c>
      <c r="N507">
        <f t="shared" si="50"/>
        <v>1</v>
      </c>
      <c r="O507">
        <v>-6.5</v>
      </c>
      <c r="P507" t="s">
        <v>1293</v>
      </c>
      <c r="Q507">
        <f t="shared" si="51"/>
        <v>0</v>
      </c>
      <c r="R507">
        <f t="shared" si="52"/>
        <v>1</v>
      </c>
      <c r="S507">
        <v>43.5</v>
      </c>
      <c r="T507">
        <f t="shared" si="53"/>
        <v>33</v>
      </c>
      <c r="U507" s="1">
        <f t="shared" si="54"/>
        <v>1</v>
      </c>
      <c r="V507" t="s">
        <v>1305</v>
      </c>
      <c r="W507" s="4">
        <v>41931</v>
      </c>
      <c r="X507" s="5">
        <v>2014</v>
      </c>
      <c r="Y507" s="5" t="str">
        <f t="shared" si="55"/>
        <v>Week 7Buffalo2014</v>
      </c>
      <c r="Z507" s="5">
        <f>VLOOKUP(Y507,[1]NFLAttendanceTable!$AA$2:$AB$353,2,FALSE)</f>
        <v>68477</v>
      </c>
    </row>
    <row r="508" spans="1:26" x14ac:dyDescent="0.2">
      <c r="A508" s="1" t="s">
        <v>239</v>
      </c>
      <c r="B508" s="1" t="s">
        <v>197</v>
      </c>
      <c r="C508" s="1" t="s">
        <v>240</v>
      </c>
      <c r="D508" s="1" t="s">
        <v>183</v>
      </c>
      <c r="E508" s="1" t="s">
        <v>141</v>
      </c>
      <c r="F508" s="1" t="s">
        <v>241</v>
      </c>
      <c r="G508" s="1" t="s">
        <v>10</v>
      </c>
      <c r="H508" s="1" t="s">
        <v>1283</v>
      </c>
      <c r="I508" s="3">
        <v>23</v>
      </c>
      <c r="J508" s="3">
        <v>3</v>
      </c>
      <c r="K508">
        <f>IF(ISNUMBER(SEARCH("x",_xlfn.SINGLE(#REF!))),1,0)</f>
        <v>0</v>
      </c>
      <c r="L508" t="s">
        <v>1283</v>
      </c>
      <c r="M508">
        <f t="shared" si="49"/>
        <v>1</v>
      </c>
      <c r="N508">
        <f t="shared" si="50"/>
        <v>0</v>
      </c>
      <c r="O508">
        <v>-7.5</v>
      </c>
      <c r="P508" t="s">
        <v>1293</v>
      </c>
      <c r="Q508">
        <f t="shared" si="51"/>
        <v>0</v>
      </c>
      <c r="R508">
        <f t="shared" si="52"/>
        <v>1</v>
      </c>
      <c r="S508">
        <v>48.5</v>
      </c>
      <c r="T508">
        <f t="shared" si="53"/>
        <v>26</v>
      </c>
      <c r="U508" s="1">
        <f t="shared" si="54"/>
        <v>20</v>
      </c>
      <c r="V508" t="s">
        <v>1305</v>
      </c>
      <c r="W508" s="4">
        <v>43072</v>
      </c>
      <c r="X508" s="5">
        <v>2017</v>
      </c>
      <c r="Y508" s="5" t="str">
        <f t="shared" si="55"/>
        <v>Week 13New England2017</v>
      </c>
      <c r="Z508" s="5">
        <f>VLOOKUP(Y508,[1]NFLAttendanceTable!$AS$2:$AT$353,2,FALSE)</f>
        <v>68499</v>
      </c>
    </row>
    <row r="509" spans="1:26" x14ac:dyDescent="0.2">
      <c r="A509" s="1" t="s">
        <v>218</v>
      </c>
      <c r="B509" s="1" t="s">
        <v>219</v>
      </c>
      <c r="C509" s="1" t="s">
        <v>220</v>
      </c>
      <c r="D509" s="1" t="s">
        <v>221</v>
      </c>
      <c r="E509" s="1" t="s">
        <v>222</v>
      </c>
      <c r="F509" s="1" t="s">
        <v>223</v>
      </c>
      <c r="G509" s="1" t="s">
        <v>10</v>
      </c>
      <c r="H509" s="1" t="s">
        <v>1284</v>
      </c>
      <c r="I509" s="3">
        <v>20</v>
      </c>
      <c r="J509" s="3">
        <v>31</v>
      </c>
      <c r="K509">
        <f>IF(ISNUMBER(SEARCH("x",_xlfn.SINGLE(#REF!))),1,0)</f>
        <v>0</v>
      </c>
      <c r="L509" t="s">
        <v>1284</v>
      </c>
      <c r="M509">
        <f t="shared" si="49"/>
        <v>0</v>
      </c>
      <c r="N509">
        <f t="shared" si="50"/>
        <v>1</v>
      </c>
      <c r="O509">
        <v>-2</v>
      </c>
      <c r="P509" t="s">
        <v>1294</v>
      </c>
      <c r="Q509">
        <f t="shared" si="51"/>
        <v>1</v>
      </c>
      <c r="R509">
        <f t="shared" si="52"/>
        <v>0</v>
      </c>
      <c r="S509">
        <v>44.5</v>
      </c>
      <c r="T509">
        <f t="shared" si="53"/>
        <v>51</v>
      </c>
      <c r="U509" s="1">
        <f t="shared" si="54"/>
        <v>-11</v>
      </c>
      <c r="V509" t="s">
        <v>1305</v>
      </c>
      <c r="W509" s="4">
        <v>43359</v>
      </c>
      <c r="X509" s="5">
        <v>2018</v>
      </c>
      <c r="Y509" s="5" t="str">
        <f t="shared" si="55"/>
        <v>Week 2New England2018</v>
      </c>
      <c r="Z509" s="5">
        <f>VLOOKUP(Y509,[1]NFLAttendanceTable!$L$2:$M$353,2,FALSE)</f>
        <v>68527</v>
      </c>
    </row>
    <row r="510" spans="1:26" x14ac:dyDescent="0.2">
      <c r="A510" s="1" t="s">
        <v>319</v>
      </c>
      <c r="B510" s="1" t="s">
        <v>122</v>
      </c>
      <c r="C510" s="1" t="s">
        <v>463</v>
      </c>
      <c r="D510" s="1" t="s">
        <v>183</v>
      </c>
      <c r="E510" s="1" t="s">
        <v>44</v>
      </c>
      <c r="F510" s="1" t="s">
        <v>304</v>
      </c>
      <c r="G510" s="1" t="s">
        <v>166</v>
      </c>
      <c r="H510" s="1" t="s">
        <v>1283</v>
      </c>
      <c r="I510" s="3">
        <v>30</v>
      </c>
      <c r="J510" s="3">
        <v>21</v>
      </c>
      <c r="K510">
        <f>IF(ISNUMBER(SEARCH("x",_xlfn.SINGLE(#REF!))),1,0)</f>
        <v>0</v>
      </c>
      <c r="L510" t="s">
        <v>1283</v>
      </c>
      <c r="M510">
        <f t="shared" si="49"/>
        <v>1</v>
      </c>
      <c r="N510">
        <f t="shared" si="50"/>
        <v>0</v>
      </c>
      <c r="O510">
        <v>-3</v>
      </c>
      <c r="P510" t="s">
        <v>1294</v>
      </c>
      <c r="Q510">
        <f t="shared" si="51"/>
        <v>1</v>
      </c>
      <c r="R510">
        <f t="shared" si="52"/>
        <v>0</v>
      </c>
      <c r="S510">
        <v>42</v>
      </c>
      <c r="T510">
        <f t="shared" si="53"/>
        <v>51</v>
      </c>
      <c r="U510" s="1">
        <f t="shared" si="54"/>
        <v>9</v>
      </c>
      <c r="V510" t="s">
        <v>1305</v>
      </c>
      <c r="W510" s="4">
        <v>42344</v>
      </c>
      <c r="X510" s="5">
        <v>2015</v>
      </c>
      <c r="Y510" s="5" t="str">
        <f t="shared" si="55"/>
        <v>Week 13Buffalo2015</v>
      </c>
      <c r="Z510" s="5">
        <f>VLOOKUP(Y510,[1]NFLAttendanceTable!$AS$2:$AT$353,2,FALSE)</f>
        <v>68544</v>
      </c>
    </row>
    <row r="511" spans="1:26" x14ac:dyDescent="0.2">
      <c r="A511" s="1" t="s">
        <v>727</v>
      </c>
      <c r="B511" s="1" t="s">
        <v>67</v>
      </c>
      <c r="C511" s="1" t="s">
        <v>403</v>
      </c>
      <c r="D511" s="1" t="s">
        <v>203</v>
      </c>
      <c r="E511" s="1" t="s">
        <v>489</v>
      </c>
      <c r="F511" s="1" t="s">
        <v>60</v>
      </c>
      <c r="G511" s="1" t="s">
        <v>166</v>
      </c>
      <c r="H511" s="1" t="s">
        <v>1283</v>
      </c>
      <c r="I511" s="3">
        <v>30</v>
      </c>
      <c r="J511" s="3">
        <v>27</v>
      </c>
      <c r="K511">
        <f>IF(ISNUMBER(SEARCH("x",_xlfn.SINGLE(#REF!))),1,0)</f>
        <v>0</v>
      </c>
      <c r="L511" t="s">
        <v>1289</v>
      </c>
      <c r="M511">
        <f t="shared" si="49"/>
        <v>0</v>
      </c>
      <c r="N511">
        <f t="shared" si="50"/>
        <v>0</v>
      </c>
      <c r="O511">
        <v>-3</v>
      </c>
      <c r="P511" t="s">
        <v>1294</v>
      </c>
      <c r="Q511">
        <f t="shared" si="51"/>
        <v>1</v>
      </c>
      <c r="R511">
        <f t="shared" si="52"/>
        <v>0</v>
      </c>
      <c r="S511">
        <v>46.5</v>
      </c>
      <c r="T511">
        <f t="shared" si="53"/>
        <v>57</v>
      </c>
      <c r="U511" s="1">
        <f t="shared" si="54"/>
        <v>3</v>
      </c>
      <c r="V511" t="s">
        <v>1305</v>
      </c>
      <c r="W511" s="4">
        <v>43030</v>
      </c>
      <c r="X511" s="5">
        <v>2017</v>
      </c>
      <c r="Y511" s="5" t="str">
        <f t="shared" si="55"/>
        <v>Week 7Buffalo2017</v>
      </c>
      <c r="Z511" s="5">
        <f>VLOOKUP(Y511,[1]NFLAttendanceTable!$AA$2:$AB$353,2,FALSE)</f>
        <v>68561</v>
      </c>
    </row>
    <row r="512" spans="1:26" x14ac:dyDescent="0.2">
      <c r="A512" s="1" t="s">
        <v>233</v>
      </c>
      <c r="B512" s="1" t="s">
        <v>171</v>
      </c>
      <c r="C512" s="1" t="s">
        <v>91</v>
      </c>
      <c r="D512" s="1" t="s">
        <v>173</v>
      </c>
      <c r="E512" s="1" t="s">
        <v>18</v>
      </c>
      <c r="F512" s="1" t="s">
        <v>234</v>
      </c>
      <c r="G512" s="1" t="s">
        <v>10</v>
      </c>
      <c r="H512" s="1" t="s">
        <v>1283</v>
      </c>
      <c r="I512" s="3">
        <v>27</v>
      </c>
      <c r="J512" s="3">
        <v>24</v>
      </c>
      <c r="K512">
        <f>IF(ISNUMBER(SEARCH("x",_xlfn.SINGLE(#REF!))),1,0)</f>
        <v>0</v>
      </c>
      <c r="L512" t="s">
        <v>1283</v>
      </c>
      <c r="M512">
        <f t="shared" si="49"/>
        <v>1</v>
      </c>
      <c r="N512">
        <f t="shared" si="50"/>
        <v>0</v>
      </c>
      <c r="O512">
        <v>-2.5</v>
      </c>
      <c r="P512" t="s">
        <v>1293</v>
      </c>
      <c r="Q512">
        <f t="shared" si="51"/>
        <v>0</v>
      </c>
      <c r="R512">
        <f t="shared" si="52"/>
        <v>1</v>
      </c>
      <c r="S512">
        <v>52.5</v>
      </c>
      <c r="T512">
        <f t="shared" si="53"/>
        <v>51</v>
      </c>
      <c r="U512" s="1">
        <f t="shared" si="54"/>
        <v>3</v>
      </c>
      <c r="V512" t="s">
        <v>1305</v>
      </c>
      <c r="W512" s="4">
        <v>43086</v>
      </c>
      <c r="X512" s="5">
        <v>2017</v>
      </c>
      <c r="Y512" s="5" t="str">
        <f t="shared" si="55"/>
        <v>Week 15New England2017</v>
      </c>
      <c r="Z512" s="5">
        <f>VLOOKUP(Y512,[1]NFLAttendanceTable!$AY$2:$AZ$353,2,FALSE)</f>
        <v>68574</v>
      </c>
    </row>
    <row r="513" spans="1:26" x14ac:dyDescent="0.2">
      <c r="A513" s="1" t="s">
        <v>374</v>
      </c>
      <c r="B513" s="1" t="s">
        <v>104</v>
      </c>
      <c r="C513" s="1" t="s">
        <v>626</v>
      </c>
      <c r="D513" s="1" t="s">
        <v>216</v>
      </c>
      <c r="E513" s="1" t="s">
        <v>21</v>
      </c>
      <c r="F513" s="1" t="s">
        <v>58</v>
      </c>
      <c r="G513" s="1" t="s">
        <v>166</v>
      </c>
      <c r="H513" s="1" t="s">
        <v>1284</v>
      </c>
      <c r="I513" s="3">
        <v>10</v>
      </c>
      <c r="J513" s="3">
        <v>22</v>
      </c>
      <c r="K513">
        <f>IF(ISNUMBER(SEARCH("x",_xlfn.SINGLE(#REF!))),1,0)</f>
        <v>0</v>
      </c>
      <c r="L513" t="s">
        <v>1284</v>
      </c>
      <c r="M513">
        <f t="shared" si="49"/>
        <v>0</v>
      </c>
      <c r="N513">
        <f t="shared" si="50"/>
        <v>1</v>
      </c>
      <c r="O513">
        <v>-2.5</v>
      </c>
      <c r="P513" t="s">
        <v>1293</v>
      </c>
      <c r="Q513">
        <f t="shared" si="51"/>
        <v>0</v>
      </c>
      <c r="R513">
        <f t="shared" si="52"/>
        <v>1</v>
      </c>
      <c r="S513">
        <v>45.5</v>
      </c>
      <c r="T513">
        <f t="shared" si="53"/>
        <v>32</v>
      </c>
      <c r="U513" s="1">
        <f t="shared" si="54"/>
        <v>-12</v>
      </c>
      <c r="V513" t="s">
        <v>1305</v>
      </c>
      <c r="W513" s="4">
        <v>41903</v>
      </c>
      <c r="X513" s="5">
        <v>2014</v>
      </c>
      <c r="Y513" s="5" t="str">
        <f t="shared" si="55"/>
        <v>Week 3Buffalo2014</v>
      </c>
      <c r="Z513" s="5">
        <f>VLOOKUP(Y513,[1]NFLAttendanceTable!$O$2:$P$353,2,FALSE)</f>
        <v>68611</v>
      </c>
    </row>
    <row r="514" spans="1:26" x14ac:dyDescent="0.2">
      <c r="A514" s="1" t="s">
        <v>594</v>
      </c>
      <c r="B514" s="1" t="s">
        <v>439</v>
      </c>
      <c r="C514" s="1" t="s">
        <v>595</v>
      </c>
      <c r="D514" s="1" t="s">
        <v>216</v>
      </c>
      <c r="E514" s="1" t="s">
        <v>596</v>
      </c>
      <c r="F514" s="1" t="s">
        <v>263</v>
      </c>
      <c r="G514" s="1" t="s">
        <v>166</v>
      </c>
      <c r="H514" s="1" t="s">
        <v>1283</v>
      </c>
      <c r="I514" s="3">
        <v>33</v>
      </c>
      <c r="J514" s="3">
        <v>18</v>
      </c>
      <c r="K514">
        <f>IF(ISNUMBER(SEARCH("x",_xlfn.SINGLE(#REF!))),1,0)</f>
        <v>0</v>
      </c>
      <c r="L514" t="s">
        <v>1283</v>
      </c>
      <c r="M514">
        <f t="shared" ref="M514:M577" si="56">IF(ISNUMBER(SEARCH("W",L:L)),1,0)</f>
        <v>1</v>
      </c>
      <c r="N514">
        <f t="shared" ref="N514:N577" si="57">IF(ISNUMBER(SEARCH("L",L:L)),1,0)</f>
        <v>0</v>
      </c>
      <c r="O514">
        <v>5</v>
      </c>
      <c r="P514" t="s">
        <v>1294</v>
      </c>
      <c r="Q514">
        <f t="shared" ref="Q514:Q577" si="58">IF(ISNUMBER(SEARCH("O",P:P)),1,0)</f>
        <v>1</v>
      </c>
      <c r="R514">
        <f t="shared" ref="R514:R577" si="59">IF(ISNUMBER(SEARCH("U",P:P)),1,0)</f>
        <v>0</v>
      </c>
      <c r="S514">
        <v>48</v>
      </c>
      <c r="T514">
        <f t="shared" ref="T514:T577" si="60">I514+J514</f>
        <v>51</v>
      </c>
      <c r="U514" s="1">
        <f t="shared" ref="U514:U577" si="61">(I:I)-(J:J)</f>
        <v>15</v>
      </c>
      <c r="V514" t="s">
        <v>1305</v>
      </c>
      <c r="W514" s="4">
        <v>42638</v>
      </c>
      <c r="X514" s="5">
        <v>2016</v>
      </c>
      <c r="Y514" s="5" t="str">
        <f t="shared" ref="Y514:Y577" si="62">CONCATENATE(D514,G514,X514)</f>
        <v>Week 3Buffalo2016</v>
      </c>
      <c r="Z514" s="5">
        <f>VLOOKUP(Y514,[1]NFLAttendanceTable!$O$2:$P$353,2,FALSE)</f>
        <v>68647</v>
      </c>
    </row>
    <row r="515" spans="1:26" x14ac:dyDescent="0.2">
      <c r="A515" s="1" t="s">
        <v>506</v>
      </c>
      <c r="B515" s="1" t="s">
        <v>102</v>
      </c>
      <c r="C515" s="1" t="s">
        <v>703</v>
      </c>
      <c r="D515" s="1" t="s">
        <v>178</v>
      </c>
      <c r="E515" s="1" t="s">
        <v>65</v>
      </c>
      <c r="F515" s="1" t="s">
        <v>87</v>
      </c>
      <c r="G515" s="1" t="s">
        <v>166</v>
      </c>
      <c r="H515" s="1" t="s">
        <v>1283</v>
      </c>
      <c r="I515" s="3">
        <v>16</v>
      </c>
      <c r="J515" s="3">
        <v>10</v>
      </c>
      <c r="K515">
        <f>IF(ISNUMBER(SEARCH("x",_xlfn.SINGLE(#REF!))),1,0)</f>
        <v>0</v>
      </c>
      <c r="L515" t="s">
        <v>1283</v>
      </c>
      <c r="M515">
        <f t="shared" si="56"/>
        <v>1</v>
      </c>
      <c r="N515">
        <f t="shared" si="57"/>
        <v>0</v>
      </c>
      <c r="O515">
        <v>-1</v>
      </c>
      <c r="P515" t="s">
        <v>1293</v>
      </c>
      <c r="Q515">
        <f t="shared" si="58"/>
        <v>0</v>
      </c>
      <c r="R515">
        <f t="shared" si="59"/>
        <v>1</v>
      </c>
      <c r="S515">
        <v>38</v>
      </c>
      <c r="T515">
        <f t="shared" si="60"/>
        <v>26</v>
      </c>
      <c r="U515" s="1">
        <f t="shared" si="61"/>
        <v>6</v>
      </c>
      <c r="V515" t="s">
        <v>1305</v>
      </c>
      <c r="W515" s="4">
        <v>40160</v>
      </c>
      <c r="X515" s="5">
        <v>2009</v>
      </c>
      <c r="Y515" s="5" t="str">
        <f t="shared" si="62"/>
        <v>Week 14Buffalo2009</v>
      </c>
      <c r="Z515" s="5">
        <f>VLOOKUP(Y515,[1]NFLAttendanceTable!$AV$2:$AW$353,2,FALSE)</f>
        <v>68668</v>
      </c>
    </row>
    <row r="516" spans="1:26" x14ac:dyDescent="0.2">
      <c r="A516" s="1" t="s">
        <v>441</v>
      </c>
      <c r="B516" s="1" t="s">
        <v>14</v>
      </c>
      <c r="C516" s="1" t="s">
        <v>742</v>
      </c>
      <c r="D516" s="1" t="s">
        <v>225</v>
      </c>
      <c r="E516" s="1" t="s">
        <v>308</v>
      </c>
      <c r="F516" s="1" t="s">
        <v>600</v>
      </c>
      <c r="G516" s="1" t="s">
        <v>390</v>
      </c>
      <c r="H516" s="1" t="s">
        <v>1284</v>
      </c>
      <c r="I516" s="3">
        <v>16</v>
      </c>
      <c r="J516" s="3">
        <v>17</v>
      </c>
      <c r="K516">
        <f>IF(ISNUMBER(SEARCH("x",_xlfn.SINGLE(#REF!))),1,0)</f>
        <v>0</v>
      </c>
      <c r="L516" t="s">
        <v>1283</v>
      </c>
      <c r="M516">
        <f t="shared" si="56"/>
        <v>1</v>
      </c>
      <c r="N516">
        <f t="shared" si="57"/>
        <v>0</v>
      </c>
      <c r="O516">
        <v>9</v>
      </c>
      <c r="P516" t="s">
        <v>1293</v>
      </c>
      <c r="Q516">
        <f t="shared" si="58"/>
        <v>0</v>
      </c>
      <c r="R516">
        <f t="shared" si="59"/>
        <v>1</v>
      </c>
      <c r="S516">
        <v>42</v>
      </c>
      <c r="T516">
        <f t="shared" si="60"/>
        <v>33</v>
      </c>
      <c r="U516" s="1">
        <f t="shared" si="61"/>
        <v>-1</v>
      </c>
      <c r="V516" t="s">
        <v>1305</v>
      </c>
      <c r="W516" s="4">
        <v>41161</v>
      </c>
      <c r="X516" s="5">
        <v>2012</v>
      </c>
      <c r="Y516" s="5" t="str">
        <f t="shared" si="62"/>
        <v>Week 1Cleveland2012</v>
      </c>
      <c r="Z516" s="5">
        <f>VLOOKUP(Y516,[1]NFLAttendanceTable!$I$2:$J$353,2,FALSE)</f>
        <v>68693</v>
      </c>
    </row>
    <row r="517" spans="1:26" x14ac:dyDescent="0.2">
      <c r="A517" s="1" t="s">
        <v>567</v>
      </c>
      <c r="B517" s="1" t="s">
        <v>40</v>
      </c>
      <c r="C517" s="1" t="s">
        <v>568</v>
      </c>
      <c r="D517" s="1" t="s">
        <v>194</v>
      </c>
      <c r="E517" s="1" t="s">
        <v>569</v>
      </c>
      <c r="F517" s="1" t="s">
        <v>45</v>
      </c>
      <c r="G517" s="1" t="s">
        <v>166</v>
      </c>
      <c r="H517" s="1" t="s">
        <v>1284</v>
      </c>
      <c r="I517" s="3">
        <v>9</v>
      </c>
      <c r="J517" s="3">
        <v>41</v>
      </c>
      <c r="K517">
        <f>IF(ISNUMBER(SEARCH("x",_xlfn.SINGLE(#REF!))),1,0)</f>
        <v>0</v>
      </c>
      <c r="L517" t="s">
        <v>1284</v>
      </c>
      <c r="M517">
        <f t="shared" si="56"/>
        <v>0</v>
      </c>
      <c r="N517">
        <f t="shared" si="57"/>
        <v>1</v>
      </c>
      <c r="O517">
        <v>10.5</v>
      </c>
      <c r="P517" t="s">
        <v>1294</v>
      </c>
      <c r="Q517">
        <f t="shared" si="58"/>
        <v>1</v>
      </c>
      <c r="R517">
        <f t="shared" si="59"/>
        <v>0</v>
      </c>
      <c r="S517">
        <v>38</v>
      </c>
      <c r="T517">
        <f t="shared" si="60"/>
        <v>50</v>
      </c>
      <c r="U517" s="1">
        <f t="shared" si="61"/>
        <v>-32</v>
      </c>
      <c r="V517" t="s">
        <v>1305</v>
      </c>
      <c r="W517" s="4">
        <v>43408</v>
      </c>
      <c r="X517" s="5">
        <v>2018</v>
      </c>
      <c r="Y517" s="5" t="str">
        <f t="shared" si="62"/>
        <v>Week 9Buffalo2018</v>
      </c>
      <c r="Z517" s="5">
        <f>VLOOKUP(Y517,[1]NFLAttendanceTable!$AG$2:$AH$353,2,FALSE)</f>
        <v>68749</v>
      </c>
    </row>
    <row r="518" spans="1:26" x14ac:dyDescent="0.2">
      <c r="A518" s="1" t="s">
        <v>732</v>
      </c>
      <c r="B518" s="1" t="s">
        <v>154</v>
      </c>
      <c r="C518" s="1" t="s">
        <v>733</v>
      </c>
      <c r="D518" s="1" t="s">
        <v>225</v>
      </c>
      <c r="E518" s="1" t="s">
        <v>134</v>
      </c>
      <c r="F518" s="1" t="s">
        <v>600</v>
      </c>
      <c r="G518" s="1" t="s">
        <v>166</v>
      </c>
      <c r="H518" s="1" t="s">
        <v>1283</v>
      </c>
      <c r="I518" s="3">
        <v>21</v>
      </c>
      <c r="J518" s="3">
        <v>12</v>
      </c>
      <c r="K518">
        <f>IF(ISNUMBER(SEARCH("x",_xlfn.SINGLE(#REF!))),1,0)</f>
        <v>0</v>
      </c>
      <c r="L518" t="s">
        <v>1283</v>
      </c>
      <c r="M518">
        <f t="shared" si="56"/>
        <v>1</v>
      </c>
      <c r="N518">
        <f t="shared" si="57"/>
        <v>0</v>
      </c>
      <c r="O518">
        <v>-7</v>
      </c>
      <c r="P518" t="s">
        <v>1293</v>
      </c>
      <c r="Q518">
        <f t="shared" si="58"/>
        <v>0</v>
      </c>
      <c r="R518">
        <f t="shared" si="59"/>
        <v>1</v>
      </c>
      <c r="S518">
        <v>42</v>
      </c>
      <c r="T518">
        <f t="shared" si="60"/>
        <v>33</v>
      </c>
      <c r="U518" s="1">
        <f t="shared" si="61"/>
        <v>9</v>
      </c>
      <c r="V518" t="s">
        <v>1305</v>
      </c>
      <c r="W518" s="4">
        <v>42988</v>
      </c>
      <c r="X518" s="5">
        <v>2017</v>
      </c>
      <c r="Y518" s="5" t="str">
        <f t="shared" si="62"/>
        <v>Week 1Buffalo2017</v>
      </c>
      <c r="Z518" s="5">
        <f>VLOOKUP(Y518,[1]NFLAttendanceTable!$I$2:$J$353,2,FALSE)</f>
        <v>68751</v>
      </c>
    </row>
    <row r="519" spans="1:26" x14ac:dyDescent="0.2">
      <c r="A519" s="1" t="s">
        <v>812</v>
      </c>
      <c r="B519" s="1" t="s">
        <v>40</v>
      </c>
      <c r="C519" s="1" t="s">
        <v>299</v>
      </c>
      <c r="D519" s="1" t="s">
        <v>248</v>
      </c>
      <c r="E519" s="1" t="s">
        <v>21</v>
      </c>
      <c r="F519" s="1" t="s">
        <v>563</v>
      </c>
      <c r="G519" s="1" t="s">
        <v>210</v>
      </c>
      <c r="H519" s="1" t="s">
        <v>1284</v>
      </c>
      <c r="I519" s="3">
        <v>0</v>
      </c>
      <c r="J519" s="3">
        <v>16</v>
      </c>
      <c r="K519">
        <f>IF(ISNUMBER(SEARCH("x",_xlfn.SINGLE(#REF!))),1,0)</f>
        <v>0</v>
      </c>
      <c r="L519" t="s">
        <v>1284</v>
      </c>
      <c r="M519">
        <f t="shared" si="56"/>
        <v>0</v>
      </c>
      <c r="N519">
        <f t="shared" si="57"/>
        <v>1</v>
      </c>
      <c r="O519">
        <v>-2.5</v>
      </c>
      <c r="P519" t="s">
        <v>1293</v>
      </c>
      <c r="Q519">
        <f t="shared" si="58"/>
        <v>0</v>
      </c>
      <c r="R519">
        <f t="shared" si="59"/>
        <v>1</v>
      </c>
      <c r="S519">
        <v>40</v>
      </c>
      <c r="T519">
        <f t="shared" si="60"/>
        <v>16</v>
      </c>
      <c r="U519" s="1">
        <f t="shared" si="61"/>
        <v>-16</v>
      </c>
      <c r="V519" t="s">
        <v>1301</v>
      </c>
      <c r="W519" s="4">
        <v>40500</v>
      </c>
      <c r="X519" s="5">
        <v>2010</v>
      </c>
      <c r="Y519" s="5" t="str">
        <f t="shared" si="62"/>
        <v>Week 11Miami2010</v>
      </c>
      <c r="Z519" s="5">
        <f>VLOOKUP(Y519,[1]NFLAttendanceTable!$AM$2:$AN$353,2,FALSE)</f>
        <v>68752</v>
      </c>
    </row>
    <row r="520" spans="1:26" x14ac:dyDescent="0.2">
      <c r="A520" s="1" t="s">
        <v>429</v>
      </c>
      <c r="B520" s="1" t="s">
        <v>154</v>
      </c>
      <c r="C520" s="1" t="s">
        <v>430</v>
      </c>
      <c r="D520" s="1" t="s">
        <v>203</v>
      </c>
      <c r="E520" s="1" t="s">
        <v>431</v>
      </c>
      <c r="F520" s="1" t="s">
        <v>107</v>
      </c>
      <c r="G520" s="1" t="s">
        <v>10</v>
      </c>
      <c r="H520" s="1" t="s">
        <v>1283</v>
      </c>
      <c r="I520" s="3">
        <v>29</v>
      </c>
      <c r="J520" s="3">
        <v>26</v>
      </c>
      <c r="K520">
        <f>IF(ISNUMBER(SEARCH("x",_xlfn.SINGLE(#REF!))),1,0)</f>
        <v>0</v>
      </c>
      <c r="L520" t="s">
        <v>1284</v>
      </c>
      <c r="M520">
        <f t="shared" si="56"/>
        <v>0</v>
      </c>
      <c r="N520">
        <f t="shared" si="57"/>
        <v>1</v>
      </c>
      <c r="O520">
        <v>-11</v>
      </c>
      <c r="P520" t="s">
        <v>1294</v>
      </c>
      <c r="Q520">
        <f t="shared" si="58"/>
        <v>1</v>
      </c>
      <c r="R520">
        <f t="shared" si="59"/>
        <v>0</v>
      </c>
      <c r="S520">
        <v>47.5</v>
      </c>
      <c r="T520">
        <f t="shared" si="60"/>
        <v>55</v>
      </c>
      <c r="U520" s="1">
        <f t="shared" si="61"/>
        <v>3</v>
      </c>
      <c r="V520" t="s">
        <v>1305</v>
      </c>
      <c r="W520" s="4">
        <v>41203</v>
      </c>
      <c r="X520" s="5">
        <v>2012</v>
      </c>
      <c r="Y520" s="5" t="str">
        <f t="shared" si="62"/>
        <v>Week 7New England2012</v>
      </c>
      <c r="Z520" s="5">
        <f>VLOOKUP(Y520,[1]NFLAttendanceTable!$AA$2:$AB$353,2,FALSE)</f>
        <v>68752</v>
      </c>
    </row>
    <row r="521" spans="1:26" x14ac:dyDescent="0.2">
      <c r="A521" s="1" t="s">
        <v>675</v>
      </c>
      <c r="B521" s="1" t="s">
        <v>102</v>
      </c>
      <c r="C521" s="1" t="s">
        <v>386</v>
      </c>
      <c r="D521" s="1" t="s">
        <v>225</v>
      </c>
      <c r="E521" s="1" t="s">
        <v>69</v>
      </c>
      <c r="F521" s="1" t="s">
        <v>33</v>
      </c>
      <c r="G521" s="1" t="s">
        <v>166</v>
      </c>
      <c r="H521" s="1" t="s">
        <v>1283</v>
      </c>
      <c r="I521" s="3">
        <v>41</v>
      </c>
      <c r="J521" s="3">
        <v>7</v>
      </c>
      <c r="K521">
        <f>IF(ISNUMBER(SEARCH("x",_xlfn.SINGLE(#REF!))),1,0)</f>
        <v>0</v>
      </c>
      <c r="L521" t="s">
        <v>1283</v>
      </c>
      <c r="M521">
        <f t="shared" si="56"/>
        <v>1</v>
      </c>
      <c r="N521">
        <f t="shared" si="57"/>
        <v>0</v>
      </c>
      <c r="O521">
        <v>3.5</v>
      </c>
      <c r="P521" t="s">
        <v>1294</v>
      </c>
      <c r="Q521">
        <f t="shared" si="58"/>
        <v>1</v>
      </c>
      <c r="R521">
        <f t="shared" si="59"/>
        <v>0</v>
      </c>
      <c r="S521">
        <v>38.5</v>
      </c>
      <c r="T521">
        <f t="shared" si="60"/>
        <v>48</v>
      </c>
      <c r="U521" s="1">
        <f t="shared" si="61"/>
        <v>34</v>
      </c>
      <c r="V521" t="s">
        <v>1305</v>
      </c>
      <c r="W521" s="4">
        <v>40797</v>
      </c>
      <c r="X521" s="5">
        <v>2011</v>
      </c>
      <c r="Y521" s="5" t="str">
        <f t="shared" si="62"/>
        <v>Week 1Buffalo2011</v>
      </c>
      <c r="Z521" s="5">
        <f>VLOOKUP(Y521,[1]NFLAttendanceTable!$I$2:$J$353,2,FALSE)</f>
        <v>68755</v>
      </c>
    </row>
    <row r="522" spans="1:26" x14ac:dyDescent="0.2">
      <c r="A522" s="1" t="s">
        <v>497</v>
      </c>
      <c r="B522" s="1" t="s">
        <v>96</v>
      </c>
      <c r="C522" s="1" t="s">
        <v>206</v>
      </c>
      <c r="D522" s="1" t="s">
        <v>225</v>
      </c>
      <c r="E522" s="1" t="s">
        <v>195</v>
      </c>
      <c r="F522" s="1" t="s">
        <v>223</v>
      </c>
      <c r="G522" s="1" t="s">
        <v>10</v>
      </c>
      <c r="H522" s="1" t="s">
        <v>1283</v>
      </c>
      <c r="I522" s="3">
        <v>38</v>
      </c>
      <c r="J522" s="3">
        <v>24</v>
      </c>
      <c r="K522">
        <f>IF(ISNUMBER(SEARCH("x",_xlfn.SINGLE(#REF!))),1,0)</f>
        <v>0</v>
      </c>
      <c r="L522" t="s">
        <v>1283</v>
      </c>
      <c r="M522">
        <f t="shared" si="56"/>
        <v>1</v>
      </c>
      <c r="N522">
        <f t="shared" si="57"/>
        <v>0</v>
      </c>
      <c r="O522">
        <v>-5</v>
      </c>
      <c r="P522" t="s">
        <v>1294</v>
      </c>
      <c r="Q522">
        <f t="shared" si="58"/>
        <v>1</v>
      </c>
      <c r="R522">
        <f t="shared" si="59"/>
        <v>0</v>
      </c>
      <c r="S522">
        <v>44.5</v>
      </c>
      <c r="T522">
        <f t="shared" si="60"/>
        <v>62</v>
      </c>
      <c r="U522" s="1">
        <f t="shared" si="61"/>
        <v>14</v>
      </c>
      <c r="V522" t="s">
        <v>1305</v>
      </c>
      <c r="W522" s="4">
        <v>40433</v>
      </c>
      <c r="X522" s="5">
        <v>2010</v>
      </c>
      <c r="Y522" s="5" t="str">
        <f t="shared" si="62"/>
        <v>Week 1New England2010</v>
      </c>
      <c r="Z522" s="5">
        <f>VLOOKUP(Y522,[1]NFLAttendanceTable!$I$2:$J$353,2,FALSE)</f>
        <v>68756</v>
      </c>
    </row>
    <row r="523" spans="1:26" x14ac:dyDescent="0.2">
      <c r="A523" s="1" t="s">
        <v>426</v>
      </c>
      <c r="B523" s="1" t="s">
        <v>166</v>
      </c>
      <c r="C523" s="1" t="s">
        <v>427</v>
      </c>
      <c r="D523" s="1" t="s">
        <v>191</v>
      </c>
      <c r="E523" s="1" t="s">
        <v>169</v>
      </c>
      <c r="F523" s="1" t="s">
        <v>394</v>
      </c>
      <c r="G523" s="1" t="s">
        <v>10</v>
      </c>
      <c r="H523" s="1" t="s">
        <v>1283</v>
      </c>
      <c r="I523" s="3">
        <v>37</v>
      </c>
      <c r="J523" s="3">
        <v>31</v>
      </c>
      <c r="K523">
        <f>IF(ISNUMBER(SEARCH("x",_xlfn.SINGLE(#REF!))),1,0)</f>
        <v>0</v>
      </c>
      <c r="L523" t="s">
        <v>1284</v>
      </c>
      <c r="M523">
        <f t="shared" si="56"/>
        <v>0</v>
      </c>
      <c r="N523">
        <f t="shared" si="57"/>
        <v>1</v>
      </c>
      <c r="O523">
        <v>-13.5</v>
      </c>
      <c r="P523" t="s">
        <v>1294</v>
      </c>
      <c r="Q523">
        <f t="shared" si="58"/>
        <v>1</v>
      </c>
      <c r="R523">
        <f t="shared" si="59"/>
        <v>0</v>
      </c>
      <c r="S523">
        <v>54</v>
      </c>
      <c r="T523">
        <f t="shared" si="60"/>
        <v>68</v>
      </c>
      <c r="U523" s="1">
        <f t="shared" si="61"/>
        <v>6</v>
      </c>
      <c r="V523" t="s">
        <v>1305</v>
      </c>
      <c r="W523" s="4">
        <v>41224</v>
      </c>
      <c r="X523" s="5">
        <v>2012</v>
      </c>
      <c r="Y523" s="5" t="str">
        <f t="shared" si="62"/>
        <v>Week 10New England2012</v>
      </c>
      <c r="Z523" s="5">
        <f>VLOOKUP(Y523,[1]NFLAttendanceTable!$AJ$2:$AK$353,2,FALSE)</f>
        <v>68756</v>
      </c>
    </row>
    <row r="524" spans="1:26" x14ac:dyDescent="0.2">
      <c r="A524" s="1" t="s">
        <v>514</v>
      </c>
      <c r="B524" s="1" t="s">
        <v>154</v>
      </c>
      <c r="C524" s="1" t="s">
        <v>84</v>
      </c>
      <c r="D524" s="1" t="s">
        <v>248</v>
      </c>
      <c r="E524" s="1" t="s">
        <v>208</v>
      </c>
      <c r="F524" s="1" t="s">
        <v>515</v>
      </c>
      <c r="G524" s="1" t="s">
        <v>10</v>
      </c>
      <c r="H524" s="1" t="s">
        <v>1283</v>
      </c>
      <c r="I524" s="3">
        <v>31</v>
      </c>
      <c r="J524" s="3">
        <v>14</v>
      </c>
      <c r="K524">
        <f>IF(ISNUMBER(SEARCH("x",_xlfn.SINGLE(#REF!))),1,0)</f>
        <v>0</v>
      </c>
      <c r="L524" t="s">
        <v>1283</v>
      </c>
      <c r="M524">
        <f t="shared" si="56"/>
        <v>1</v>
      </c>
      <c r="N524">
        <f t="shared" si="57"/>
        <v>0</v>
      </c>
      <c r="O524">
        <v>-10.5</v>
      </c>
      <c r="P524" t="s">
        <v>1289</v>
      </c>
      <c r="Q524">
        <f t="shared" si="58"/>
        <v>0</v>
      </c>
      <c r="R524">
        <f t="shared" si="59"/>
        <v>0</v>
      </c>
      <c r="S524">
        <v>45</v>
      </c>
      <c r="T524">
        <f t="shared" si="60"/>
        <v>45</v>
      </c>
      <c r="U524" s="1">
        <f t="shared" si="61"/>
        <v>17</v>
      </c>
      <c r="V524" t="s">
        <v>1305</v>
      </c>
      <c r="W524" s="4">
        <v>40139</v>
      </c>
      <c r="X524" s="5">
        <v>2009</v>
      </c>
      <c r="Y524" s="5" t="str">
        <f t="shared" si="62"/>
        <v>Week 11New England2009</v>
      </c>
      <c r="Z524" s="5">
        <f>VLOOKUP(Y524,[1]NFLAttendanceTable!$AM$2:$AN$353,2,FALSE)</f>
        <v>68756</v>
      </c>
    </row>
    <row r="525" spans="1:26" x14ac:dyDescent="0.2">
      <c r="A525" s="1" t="s">
        <v>478</v>
      </c>
      <c r="B525" s="1" t="s">
        <v>132</v>
      </c>
      <c r="C525" s="1" t="s">
        <v>479</v>
      </c>
      <c r="D525" s="1" t="s">
        <v>248</v>
      </c>
      <c r="E525" s="1" t="s">
        <v>78</v>
      </c>
      <c r="F525" s="1" t="s">
        <v>179</v>
      </c>
      <c r="G525" s="1" t="s">
        <v>10</v>
      </c>
      <c r="H525" s="1" t="s">
        <v>1283</v>
      </c>
      <c r="I525" s="3">
        <v>31</v>
      </c>
      <c r="J525" s="3">
        <v>28</v>
      </c>
      <c r="K525">
        <f>IF(ISNUMBER(SEARCH("x",_xlfn.SINGLE(#REF!))),1,0)</f>
        <v>0</v>
      </c>
      <c r="L525" t="s">
        <v>1284</v>
      </c>
      <c r="M525">
        <f t="shared" si="56"/>
        <v>0</v>
      </c>
      <c r="N525">
        <f t="shared" si="57"/>
        <v>1</v>
      </c>
      <c r="O525">
        <v>-4</v>
      </c>
      <c r="P525" t="s">
        <v>1294</v>
      </c>
      <c r="Q525">
        <f t="shared" si="58"/>
        <v>1</v>
      </c>
      <c r="R525">
        <f t="shared" si="59"/>
        <v>0</v>
      </c>
      <c r="S525">
        <v>49.5</v>
      </c>
      <c r="T525">
        <f t="shared" si="60"/>
        <v>59</v>
      </c>
      <c r="U525" s="1">
        <f t="shared" si="61"/>
        <v>3</v>
      </c>
      <c r="V525" t="s">
        <v>1305</v>
      </c>
      <c r="W525" s="4">
        <v>40503</v>
      </c>
      <c r="X525" s="5">
        <v>2010</v>
      </c>
      <c r="Y525" s="5" t="str">
        <f t="shared" si="62"/>
        <v>Week 11New England2010</v>
      </c>
      <c r="Z525" s="5">
        <f>VLOOKUP(Y525,[1]NFLAttendanceTable!$AM$2:$AN$353,2,FALSE)</f>
        <v>68756</v>
      </c>
    </row>
    <row r="526" spans="1:26" x14ac:dyDescent="0.2">
      <c r="A526" s="1" t="s">
        <v>453</v>
      </c>
      <c r="B526" s="1" t="s">
        <v>127</v>
      </c>
      <c r="C526" s="1" t="s">
        <v>454</v>
      </c>
      <c r="D526" s="1" t="s">
        <v>248</v>
      </c>
      <c r="E526" s="1" t="s">
        <v>228</v>
      </c>
      <c r="F526" s="1" t="s">
        <v>192</v>
      </c>
      <c r="G526" s="1" t="s">
        <v>10</v>
      </c>
      <c r="H526" s="1" t="s">
        <v>1283</v>
      </c>
      <c r="I526" s="3">
        <v>34</v>
      </c>
      <c r="J526" s="3">
        <v>3</v>
      </c>
      <c r="K526">
        <f>IF(ISNUMBER(SEARCH("x",_xlfn.SINGLE(#REF!))),1,0)</f>
        <v>0</v>
      </c>
      <c r="L526" t="s">
        <v>1283</v>
      </c>
      <c r="M526">
        <f t="shared" si="56"/>
        <v>1</v>
      </c>
      <c r="N526">
        <f t="shared" si="57"/>
        <v>0</v>
      </c>
      <c r="O526">
        <v>-17</v>
      </c>
      <c r="P526" t="s">
        <v>1293</v>
      </c>
      <c r="Q526">
        <f t="shared" si="58"/>
        <v>0</v>
      </c>
      <c r="R526">
        <f t="shared" si="59"/>
        <v>1</v>
      </c>
      <c r="S526">
        <v>47</v>
      </c>
      <c r="T526">
        <f t="shared" si="60"/>
        <v>37</v>
      </c>
      <c r="U526" s="1">
        <f t="shared" si="61"/>
        <v>31</v>
      </c>
      <c r="V526" t="s">
        <v>1304</v>
      </c>
      <c r="W526" s="4">
        <v>40868</v>
      </c>
      <c r="X526" s="5">
        <v>2011</v>
      </c>
      <c r="Y526" s="5" t="str">
        <f t="shared" si="62"/>
        <v>Week 11New England2011</v>
      </c>
      <c r="Z526" s="5">
        <f>VLOOKUP(Y526,[1]NFLAttendanceTable!$AM$2:$AN$353,2,FALSE)</f>
        <v>68756</v>
      </c>
    </row>
    <row r="527" spans="1:26" x14ac:dyDescent="0.2">
      <c r="A527" s="1" t="s">
        <v>423</v>
      </c>
      <c r="B527" s="1" t="s">
        <v>132</v>
      </c>
      <c r="C527" s="1" t="s">
        <v>424</v>
      </c>
      <c r="D527" s="1" t="s">
        <v>248</v>
      </c>
      <c r="E527" s="1" t="s">
        <v>296</v>
      </c>
      <c r="F527" s="1" t="s">
        <v>425</v>
      </c>
      <c r="G527" s="1" t="s">
        <v>10</v>
      </c>
      <c r="H527" s="1" t="s">
        <v>1283</v>
      </c>
      <c r="I527" s="3">
        <v>59</v>
      </c>
      <c r="J527" s="3">
        <v>24</v>
      </c>
      <c r="K527">
        <f>IF(ISNUMBER(SEARCH("x",_xlfn.SINGLE(#REF!))),1,0)</f>
        <v>0</v>
      </c>
      <c r="L527" t="s">
        <v>1283</v>
      </c>
      <c r="M527">
        <f t="shared" si="56"/>
        <v>1</v>
      </c>
      <c r="N527">
        <f t="shared" si="57"/>
        <v>0</v>
      </c>
      <c r="O527">
        <v>-10</v>
      </c>
      <c r="P527" t="s">
        <v>1294</v>
      </c>
      <c r="Q527">
        <f t="shared" si="58"/>
        <v>1</v>
      </c>
      <c r="R527">
        <f t="shared" si="59"/>
        <v>0</v>
      </c>
      <c r="S527">
        <v>54.5</v>
      </c>
      <c r="T527">
        <f t="shared" si="60"/>
        <v>83</v>
      </c>
      <c r="U527" s="1">
        <f t="shared" si="61"/>
        <v>35</v>
      </c>
      <c r="V527" t="s">
        <v>1305</v>
      </c>
      <c r="W527" s="4">
        <v>41231</v>
      </c>
      <c r="X527" s="5">
        <v>2012</v>
      </c>
      <c r="Y527" s="5" t="str">
        <f t="shared" si="62"/>
        <v>Week 11New England2012</v>
      </c>
      <c r="Z527" s="5">
        <f>VLOOKUP(Y527,[1]NFLAttendanceTable!$AM$2:$AN$353,2,FALSE)</f>
        <v>68756</v>
      </c>
    </row>
    <row r="528" spans="1:26" x14ac:dyDescent="0.2">
      <c r="A528" s="1" t="s">
        <v>358</v>
      </c>
      <c r="B528" s="1" t="s">
        <v>359</v>
      </c>
      <c r="C528" s="1" t="s">
        <v>360</v>
      </c>
      <c r="D528" s="1" t="s">
        <v>187</v>
      </c>
      <c r="E528" s="1" t="s">
        <v>141</v>
      </c>
      <c r="F528" s="1" t="s">
        <v>297</v>
      </c>
      <c r="G528" s="1" t="s">
        <v>10</v>
      </c>
      <c r="H528" s="1" t="s">
        <v>1283</v>
      </c>
      <c r="I528" s="3">
        <v>34</v>
      </c>
      <c r="J528" s="3">
        <v>9</v>
      </c>
      <c r="K528">
        <f>IF(ISNUMBER(SEARCH("x",_xlfn.SINGLE(#REF!))),1,0)</f>
        <v>0</v>
      </c>
      <c r="L528" t="s">
        <v>1283</v>
      </c>
      <c r="M528">
        <f t="shared" si="56"/>
        <v>1</v>
      </c>
      <c r="N528">
        <f t="shared" si="57"/>
        <v>0</v>
      </c>
      <c r="O528">
        <v>-7.5</v>
      </c>
      <c r="P528" t="s">
        <v>1293</v>
      </c>
      <c r="Q528">
        <f t="shared" si="58"/>
        <v>0</v>
      </c>
      <c r="R528">
        <f t="shared" si="59"/>
        <v>1</v>
      </c>
      <c r="S528">
        <v>47.5</v>
      </c>
      <c r="T528">
        <f t="shared" si="60"/>
        <v>43</v>
      </c>
      <c r="U528" s="1">
        <f t="shared" si="61"/>
        <v>25</v>
      </c>
      <c r="V528" t="s">
        <v>1305</v>
      </c>
      <c r="W528" s="4">
        <v>41966</v>
      </c>
      <c r="X528" s="5">
        <v>2014</v>
      </c>
      <c r="Y528" s="5" t="str">
        <f t="shared" si="62"/>
        <v>Week 12New England2014</v>
      </c>
      <c r="Z528" s="5">
        <f>VLOOKUP(Y528,[1]NFLAttendanceTable!$AP$2:$AQ$353,2,FALSE)</f>
        <v>68756</v>
      </c>
    </row>
    <row r="529" spans="1:26" x14ac:dyDescent="0.2">
      <c r="A529" s="1" t="s">
        <v>474</v>
      </c>
      <c r="B529" s="1" t="s">
        <v>154</v>
      </c>
      <c r="C529" s="1" t="s">
        <v>475</v>
      </c>
      <c r="D529" s="1" t="s">
        <v>183</v>
      </c>
      <c r="E529" s="1" t="s">
        <v>15</v>
      </c>
      <c r="F529" s="1" t="s">
        <v>223</v>
      </c>
      <c r="G529" s="1" t="s">
        <v>10</v>
      </c>
      <c r="H529" s="1" t="s">
        <v>1283</v>
      </c>
      <c r="I529" s="3">
        <v>45</v>
      </c>
      <c r="J529" s="3">
        <v>3</v>
      </c>
      <c r="K529">
        <f>IF(ISNUMBER(SEARCH("x",_xlfn.SINGLE(#REF!))),1,0)</f>
        <v>0</v>
      </c>
      <c r="L529" t="s">
        <v>1283</v>
      </c>
      <c r="M529">
        <f t="shared" si="56"/>
        <v>1</v>
      </c>
      <c r="N529">
        <f t="shared" si="57"/>
        <v>0</v>
      </c>
      <c r="O529">
        <v>-4</v>
      </c>
      <c r="P529" t="s">
        <v>1294</v>
      </c>
      <c r="Q529">
        <f t="shared" si="58"/>
        <v>1</v>
      </c>
      <c r="R529">
        <f t="shared" si="59"/>
        <v>0</v>
      </c>
      <c r="S529">
        <v>44.5</v>
      </c>
      <c r="T529">
        <f t="shared" si="60"/>
        <v>48</v>
      </c>
      <c r="U529" s="1">
        <f t="shared" si="61"/>
        <v>42</v>
      </c>
      <c r="V529" t="s">
        <v>1304</v>
      </c>
      <c r="W529" s="4">
        <v>40518</v>
      </c>
      <c r="X529" s="5">
        <v>2010</v>
      </c>
      <c r="Y529" s="5" t="str">
        <f t="shared" si="62"/>
        <v>Week 13New England2010</v>
      </c>
      <c r="Z529" s="5">
        <f>VLOOKUP(Y529,[1]NFLAttendanceTable!$AS$2:$AT$353,2,FALSE)</f>
        <v>68756</v>
      </c>
    </row>
    <row r="530" spans="1:26" x14ac:dyDescent="0.2">
      <c r="A530" s="1" t="s">
        <v>449</v>
      </c>
      <c r="B530" s="1" t="s">
        <v>132</v>
      </c>
      <c r="C530" s="1" t="s">
        <v>303</v>
      </c>
      <c r="D530" s="1" t="s">
        <v>183</v>
      </c>
      <c r="E530" s="1" t="s">
        <v>450</v>
      </c>
      <c r="F530" s="1" t="s">
        <v>109</v>
      </c>
      <c r="G530" s="1" t="s">
        <v>10</v>
      </c>
      <c r="H530" s="1" t="s">
        <v>1283</v>
      </c>
      <c r="I530" s="3">
        <v>31</v>
      </c>
      <c r="J530" s="3">
        <v>24</v>
      </c>
      <c r="K530">
        <f>IF(ISNUMBER(SEARCH("x",_xlfn.SINGLE(#REF!))),1,0)</f>
        <v>0</v>
      </c>
      <c r="L530" t="s">
        <v>1284</v>
      </c>
      <c r="M530">
        <f t="shared" si="56"/>
        <v>0</v>
      </c>
      <c r="N530">
        <f t="shared" si="57"/>
        <v>1</v>
      </c>
      <c r="O530">
        <v>-20.5</v>
      </c>
      <c r="P530" t="s">
        <v>1294</v>
      </c>
      <c r="Q530">
        <f t="shared" si="58"/>
        <v>1</v>
      </c>
      <c r="R530">
        <f t="shared" si="59"/>
        <v>0</v>
      </c>
      <c r="S530">
        <v>48.5</v>
      </c>
      <c r="T530">
        <f t="shared" si="60"/>
        <v>55</v>
      </c>
      <c r="U530" s="1">
        <f t="shared" si="61"/>
        <v>7</v>
      </c>
      <c r="V530" t="s">
        <v>1305</v>
      </c>
      <c r="W530" s="4">
        <v>40881</v>
      </c>
      <c r="X530" s="5">
        <v>2011</v>
      </c>
      <c r="Y530" s="5" t="str">
        <f t="shared" si="62"/>
        <v>Week 13New England2011</v>
      </c>
      <c r="Z530" s="5">
        <f>VLOOKUP(Y530,[1]NFLAttendanceTable!$AS$2:$AT$353,2,FALSE)</f>
        <v>68756</v>
      </c>
    </row>
    <row r="531" spans="1:26" x14ac:dyDescent="0.2">
      <c r="A531" s="1" t="s">
        <v>506</v>
      </c>
      <c r="B531" s="1" t="s">
        <v>55</v>
      </c>
      <c r="C531" s="1" t="s">
        <v>507</v>
      </c>
      <c r="D531" s="1" t="s">
        <v>178</v>
      </c>
      <c r="E531" s="1" t="s">
        <v>508</v>
      </c>
      <c r="F531" s="1" t="s">
        <v>229</v>
      </c>
      <c r="G531" s="1" t="s">
        <v>10</v>
      </c>
      <c r="H531" s="1" t="s">
        <v>1283</v>
      </c>
      <c r="I531" s="3">
        <v>20</v>
      </c>
      <c r="J531" s="3">
        <v>10</v>
      </c>
      <c r="K531">
        <f>IF(ISNUMBER(SEARCH("x",_xlfn.SINGLE(#REF!))),1,0)</f>
        <v>0</v>
      </c>
      <c r="L531" t="s">
        <v>1284</v>
      </c>
      <c r="M531">
        <f t="shared" si="56"/>
        <v>0</v>
      </c>
      <c r="N531">
        <f t="shared" si="57"/>
        <v>1</v>
      </c>
      <c r="O531">
        <v>-12.5</v>
      </c>
      <c r="P531" t="s">
        <v>1293</v>
      </c>
      <c r="Q531">
        <f t="shared" si="58"/>
        <v>0</v>
      </c>
      <c r="R531">
        <f t="shared" si="59"/>
        <v>1</v>
      </c>
      <c r="S531">
        <v>43.5</v>
      </c>
      <c r="T531">
        <f t="shared" si="60"/>
        <v>30</v>
      </c>
      <c r="U531" s="1">
        <f t="shared" si="61"/>
        <v>10</v>
      </c>
      <c r="V531" t="s">
        <v>1305</v>
      </c>
      <c r="W531" s="4">
        <v>40160</v>
      </c>
      <c r="X531" s="5">
        <v>2009</v>
      </c>
      <c r="Y531" s="5" t="str">
        <f t="shared" si="62"/>
        <v>Week 14New England2009</v>
      </c>
      <c r="Z531" s="5">
        <f>VLOOKUP(Y531,[1]NFLAttendanceTable!$AV$2:$AW$353,2,FALSE)</f>
        <v>68756</v>
      </c>
    </row>
    <row r="532" spans="1:26" x14ac:dyDescent="0.2">
      <c r="A532" s="1" t="s">
        <v>418</v>
      </c>
      <c r="B532" s="1" t="s">
        <v>122</v>
      </c>
      <c r="C532" s="1" t="s">
        <v>419</v>
      </c>
      <c r="D532" s="1" t="s">
        <v>178</v>
      </c>
      <c r="E532" s="1" t="s">
        <v>120</v>
      </c>
      <c r="F532" s="1" t="s">
        <v>146</v>
      </c>
      <c r="G532" s="1" t="s">
        <v>10</v>
      </c>
      <c r="H532" s="1" t="s">
        <v>1283</v>
      </c>
      <c r="I532" s="3">
        <v>42</v>
      </c>
      <c r="J532" s="3">
        <v>14</v>
      </c>
      <c r="K532">
        <f>IF(ISNUMBER(SEARCH("x",_xlfn.SINGLE(#REF!))),1,0)</f>
        <v>0</v>
      </c>
      <c r="L532" t="s">
        <v>1283</v>
      </c>
      <c r="M532">
        <f t="shared" si="56"/>
        <v>1</v>
      </c>
      <c r="N532">
        <f t="shared" si="57"/>
        <v>0</v>
      </c>
      <c r="O532">
        <v>-5.5</v>
      </c>
      <c r="P532" t="s">
        <v>1294</v>
      </c>
      <c r="Q532">
        <f t="shared" si="58"/>
        <v>1</v>
      </c>
      <c r="R532">
        <f t="shared" si="59"/>
        <v>0</v>
      </c>
      <c r="S532">
        <v>50.5</v>
      </c>
      <c r="T532">
        <f t="shared" si="60"/>
        <v>56</v>
      </c>
      <c r="U532" s="1">
        <f t="shared" si="61"/>
        <v>28</v>
      </c>
      <c r="V532" t="s">
        <v>1304</v>
      </c>
      <c r="W532" s="4">
        <v>41253</v>
      </c>
      <c r="X532" s="5">
        <v>2012</v>
      </c>
      <c r="Y532" s="5" t="str">
        <f t="shared" si="62"/>
        <v>Week 14New England2012</v>
      </c>
      <c r="Z532" s="5">
        <f>VLOOKUP(Y532,[1]NFLAttendanceTable!$AV$2:$AW$353,2,FALSE)</f>
        <v>68756</v>
      </c>
    </row>
    <row r="533" spans="1:26" x14ac:dyDescent="0.2">
      <c r="A533" s="1" t="s">
        <v>389</v>
      </c>
      <c r="B533" s="1" t="s">
        <v>390</v>
      </c>
      <c r="C533" s="1" t="s">
        <v>325</v>
      </c>
      <c r="D533" s="1" t="s">
        <v>178</v>
      </c>
      <c r="E533" s="1" t="s">
        <v>156</v>
      </c>
      <c r="F533" s="1" t="s">
        <v>107</v>
      </c>
      <c r="G533" s="1" t="s">
        <v>10</v>
      </c>
      <c r="H533" s="1" t="s">
        <v>1283</v>
      </c>
      <c r="I533" s="3">
        <v>27</v>
      </c>
      <c r="J533" s="3">
        <v>26</v>
      </c>
      <c r="K533">
        <f>IF(ISNUMBER(SEARCH("x",_xlfn.SINGLE(#REF!))),1,0)</f>
        <v>0</v>
      </c>
      <c r="L533" t="s">
        <v>1284</v>
      </c>
      <c r="M533">
        <f t="shared" si="56"/>
        <v>0</v>
      </c>
      <c r="N533">
        <f t="shared" si="57"/>
        <v>1</v>
      </c>
      <c r="O533">
        <v>-9.5</v>
      </c>
      <c r="P533" t="s">
        <v>1294</v>
      </c>
      <c r="Q533">
        <f t="shared" si="58"/>
        <v>1</v>
      </c>
      <c r="R533">
        <f t="shared" si="59"/>
        <v>0</v>
      </c>
      <c r="S533">
        <v>47.5</v>
      </c>
      <c r="T533">
        <f t="shared" si="60"/>
        <v>53</v>
      </c>
      <c r="U533" s="1">
        <f t="shared" si="61"/>
        <v>1</v>
      </c>
      <c r="V533" t="s">
        <v>1305</v>
      </c>
      <c r="W533" s="4">
        <v>41616</v>
      </c>
      <c r="X533" s="5">
        <v>2013</v>
      </c>
      <c r="Y533" s="5" t="str">
        <f t="shared" si="62"/>
        <v>Week 14New England2013</v>
      </c>
      <c r="Z533" s="5">
        <f>VLOOKUP(Y533,[1]NFLAttendanceTable!$AV$2:$AW$353,2,FALSE)</f>
        <v>68756</v>
      </c>
    </row>
    <row r="534" spans="1:26" x14ac:dyDescent="0.2">
      <c r="A534" s="1" t="s">
        <v>678</v>
      </c>
      <c r="B534" s="1" t="s">
        <v>50</v>
      </c>
      <c r="C534" s="1" t="s">
        <v>472</v>
      </c>
      <c r="D534" s="1" t="s">
        <v>173</v>
      </c>
      <c r="E534" s="1" t="s">
        <v>377</v>
      </c>
      <c r="F534" s="1" t="s">
        <v>159</v>
      </c>
      <c r="G534" s="1" t="s">
        <v>10</v>
      </c>
      <c r="H534" s="1" t="s">
        <v>1283</v>
      </c>
      <c r="I534" s="3">
        <v>31</v>
      </c>
      <c r="J534" s="3">
        <v>27</v>
      </c>
      <c r="K534">
        <f>IF(ISNUMBER(SEARCH("x",_xlfn.SINGLE(#REF!))),1,0)</f>
        <v>0</v>
      </c>
      <c r="L534" t="s">
        <v>1284</v>
      </c>
      <c r="M534">
        <f t="shared" si="56"/>
        <v>0</v>
      </c>
      <c r="N534">
        <f t="shared" si="57"/>
        <v>1</v>
      </c>
      <c r="O534">
        <v>-14</v>
      </c>
      <c r="P534" t="s">
        <v>1294</v>
      </c>
      <c r="Q534">
        <f t="shared" si="58"/>
        <v>1</v>
      </c>
      <c r="R534">
        <f t="shared" si="59"/>
        <v>0</v>
      </c>
      <c r="S534">
        <v>43.5</v>
      </c>
      <c r="T534">
        <f t="shared" si="60"/>
        <v>58</v>
      </c>
      <c r="U534" s="1">
        <f t="shared" si="61"/>
        <v>4</v>
      </c>
      <c r="V534" t="s">
        <v>1305</v>
      </c>
      <c r="W534" s="4">
        <v>40531</v>
      </c>
      <c r="X534" s="5">
        <v>2010</v>
      </c>
      <c r="Y534" s="5" t="str">
        <f t="shared" si="62"/>
        <v>Week 15New England2010</v>
      </c>
      <c r="Z534" s="5">
        <f>VLOOKUP(Y534,[1]NFLAttendanceTable!$AY$2:$AZ$353,2,FALSE)</f>
        <v>68756</v>
      </c>
    </row>
    <row r="535" spans="1:26" x14ac:dyDescent="0.2">
      <c r="A535" s="1" t="s">
        <v>645</v>
      </c>
      <c r="B535" s="1" t="s">
        <v>416</v>
      </c>
      <c r="C535" s="1" t="s">
        <v>417</v>
      </c>
      <c r="D535" s="1" t="s">
        <v>173</v>
      </c>
      <c r="E535" s="1" t="s">
        <v>78</v>
      </c>
      <c r="F535" s="1" t="s">
        <v>131</v>
      </c>
      <c r="G535" s="1" t="s">
        <v>10</v>
      </c>
      <c r="H535" s="1" t="s">
        <v>1284</v>
      </c>
      <c r="I535" s="3">
        <v>34</v>
      </c>
      <c r="J535" s="3">
        <v>41</v>
      </c>
      <c r="K535">
        <f>IF(ISNUMBER(SEARCH("x",_xlfn.SINGLE(#REF!))),1,0)</f>
        <v>0</v>
      </c>
      <c r="L535" t="s">
        <v>1284</v>
      </c>
      <c r="M535">
        <f t="shared" si="56"/>
        <v>0</v>
      </c>
      <c r="N535">
        <f t="shared" si="57"/>
        <v>1</v>
      </c>
      <c r="O535">
        <v>-4</v>
      </c>
      <c r="P535" t="s">
        <v>1294</v>
      </c>
      <c r="Q535">
        <f t="shared" si="58"/>
        <v>1</v>
      </c>
      <c r="R535">
        <f t="shared" si="59"/>
        <v>0</v>
      </c>
      <c r="S535">
        <v>47</v>
      </c>
      <c r="T535">
        <f t="shared" si="60"/>
        <v>75</v>
      </c>
      <c r="U535" s="1">
        <f t="shared" si="61"/>
        <v>-7</v>
      </c>
      <c r="V535" t="s">
        <v>1305</v>
      </c>
      <c r="W535" s="4">
        <v>41259</v>
      </c>
      <c r="X535" s="5">
        <v>2012</v>
      </c>
      <c r="Y535" s="5" t="str">
        <f t="shared" si="62"/>
        <v>Week 15New England2012</v>
      </c>
      <c r="Z535" s="5">
        <f>VLOOKUP(Y535,[1]NFLAttendanceTable!$AY$2:$AZ$353,2,FALSE)</f>
        <v>68756</v>
      </c>
    </row>
    <row r="536" spans="1:26" x14ac:dyDescent="0.2">
      <c r="A536" s="1" t="s">
        <v>349</v>
      </c>
      <c r="B536" s="1" t="s">
        <v>210</v>
      </c>
      <c r="C536" s="1" t="s">
        <v>350</v>
      </c>
      <c r="D536" s="1" t="s">
        <v>173</v>
      </c>
      <c r="E536" s="1" t="s">
        <v>145</v>
      </c>
      <c r="F536" s="1" t="s">
        <v>244</v>
      </c>
      <c r="G536" s="1" t="s">
        <v>10</v>
      </c>
      <c r="H536" s="1" t="s">
        <v>1283</v>
      </c>
      <c r="I536" s="3">
        <v>41</v>
      </c>
      <c r="J536" s="3">
        <v>13</v>
      </c>
      <c r="K536">
        <f>IF(ISNUMBER(SEARCH("x",_xlfn.SINGLE(#REF!))),1,0)</f>
        <v>0</v>
      </c>
      <c r="L536" t="s">
        <v>1283</v>
      </c>
      <c r="M536">
        <f t="shared" si="56"/>
        <v>1</v>
      </c>
      <c r="N536">
        <f t="shared" si="57"/>
        <v>0</v>
      </c>
      <c r="O536">
        <v>-9.5</v>
      </c>
      <c r="P536" t="s">
        <v>1294</v>
      </c>
      <c r="Q536">
        <f t="shared" si="58"/>
        <v>1</v>
      </c>
      <c r="R536">
        <f t="shared" si="59"/>
        <v>0</v>
      </c>
      <c r="S536">
        <v>49</v>
      </c>
      <c r="T536">
        <f t="shared" si="60"/>
        <v>54</v>
      </c>
      <c r="U536" s="1">
        <f t="shared" si="61"/>
        <v>28</v>
      </c>
      <c r="V536" t="s">
        <v>1305</v>
      </c>
      <c r="W536" s="4">
        <v>41987</v>
      </c>
      <c r="X536" s="5">
        <v>2014</v>
      </c>
      <c r="Y536" s="5" t="str">
        <f t="shared" si="62"/>
        <v>Week 15New England2014</v>
      </c>
      <c r="Z536" s="5">
        <f>VLOOKUP(Y536,[1]NFLAttendanceTable!$AY$2:$AZ$353,2,FALSE)</f>
        <v>68756</v>
      </c>
    </row>
    <row r="537" spans="1:26" x14ac:dyDescent="0.2">
      <c r="A537" s="1" t="s">
        <v>501</v>
      </c>
      <c r="B537" s="1" t="s">
        <v>30</v>
      </c>
      <c r="C537" s="1" t="s">
        <v>502</v>
      </c>
      <c r="D537" s="1" t="s">
        <v>168</v>
      </c>
      <c r="E537" s="1" t="s">
        <v>145</v>
      </c>
      <c r="F537" s="1" t="s">
        <v>13</v>
      </c>
      <c r="G537" s="1" t="s">
        <v>10</v>
      </c>
      <c r="H537" s="1" t="s">
        <v>1283</v>
      </c>
      <c r="I537" s="3">
        <v>35</v>
      </c>
      <c r="J537" s="3">
        <v>7</v>
      </c>
      <c r="K537">
        <f>IF(ISNUMBER(SEARCH("x",_xlfn.SINGLE(#REF!))),1,0)</f>
        <v>0</v>
      </c>
      <c r="L537" t="s">
        <v>1283</v>
      </c>
      <c r="M537">
        <f t="shared" si="56"/>
        <v>1</v>
      </c>
      <c r="N537">
        <f t="shared" si="57"/>
        <v>0</v>
      </c>
      <c r="O537">
        <v>-9.5</v>
      </c>
      <c r="P537" t="s">
        <v>1293</v>
      </c>
      <c r="Q537">
        <f t="shared" si="58"/>
        <v>0</v>
      </c>
      <c r="R537">
        <f t="shared" si="59"/>
        <v>1</v>
      </c>
      <c r="S537">
        <v>44</v>
      </c>
      <c r="T537">
        <f t="shared" si="60"/>
        <v>42</v>
      </c>
      <c r="U537" s="1">
        <f t="shared" si="61"/>
        <v>28</v>
      </c>
      <c r="V537" t="s">
        <v>1305</v>
      </c>
      <c r="W537" s="4">
        <v>40174</v>
      </c>
      <c r="X537" s="5">
        <v>2009</v>
      </c>
      <c r="Y537" s="5" t="str">
        <f t="shared" si="62"/>
        <v>Week 16New England2009</v>
      </c>
      <c r="Z537" s="5">
        <f>VLOOKUP(Y537,[1]NFLAttendanceTable!$BB$2:$BC$353,2,FALSE)</f>
        <v>68756</v>
      </c>
    </row>
    <row r="538" spans="1:26" x14ac:dyDescent="0.2">
      <c r="A538" s="1" t="s">
        <v>445</v>
      </c>
      <c r="B538" s="1" t="s">
        <v>210</v>
      </c>
      <c r="C538" s="1" t="s">
        <v>91</v>
      </c>
      <c r="D538" s="1" t="s">
        <v>168</v>
      </c>
      <c r="E538" s="1" t="s">
        <v>257</v>
      </c>
      <c r="F538" s="1" t="s">
        <v>121</v>
      </c>
      <c r="G538" s="1" t="s">
        <v>10</v>
      </c>
      <c r="H538" s="1" t="s">
        <v>1283</v>
      </c>
      <c r="I538" s="3">
        <v>27</v>
      </c>
      <c r="J538" s="3">
        <v>24</v>
      </c>
      <c r="K538">
        <f>IF(ISNUMBER(SEARCH("x",_xlfn.SINGLE(#REF!))),1,0)</f>
        <v>0</v>
      </c>
      <c r="L538" t="s">
        <v>1284</v>
      </c>
      <c r="M538">
        <f t="shared" si="56"/>
        <v>0</v>
      </c>
      <c r="N538">
        <f t="shared" si="57"/>
        <v>1</v>
      </c>
      <c r="O538">
        <v>-9</v>
      </c>
      <c r="P538" t="s">
        <v>1294</v>
      </c>
      <c r="Q538">
        <f t="shared" si="58"/>
        <v>1</v>
      </c>
      <c r="R538">
        <f t="shared" si="59"/>
        <v>0</v>
      </c>
      <c r="S538">
        <v>50</v>
      </c>
      <c r="T538">
        <f t="shared" si="60"/>
        <v>51</v>
      </c>
      <c r="U538" s="1">
        <f t="shared" si="61"/>
        <v>3</v>
      </c>
      <c r="V538" t="s">
        <v>1303</v>
      </c>
      <c r="W538" s="4">
        <v>40901</v>
      </c>
      <c r="X538" s="5">
        <v>2011</v>
      </c>
      <c r="Y538" s="5" t="str">
        <f t="shared" si="62"/>
        <v>Week 16New England2011</v>
      </c>
      <c r="Z538" s="5">
        <f>VLOOKUP(Y538,[1]NFLAttendanceTable!$BB$2:$BC$353,2,FALSE)</f>
        <v>68756</v>
      </c>
    </row>
    <row r="539" spans="1:26" x14ac:dyDescent="0.2">
      <c r="A539" s="1" t="s">
        <v>469</v>
      </c>
      <c r="B539" s="1" t="s">
        <v>210</v>
      </c>
      <c r="C539" s="1" t="s">
        <v>211</v>
      </c>
      <c r="D539" s="1" t="s">
        <v>162</v>
      </c>
      <c r="E539" s="1" t="s">
        <v>15</v>
      </c>
      <c r="F539" s="1" t="s">
        <v>26</v>
      </c>
      <c r="G539" s="1" t="s">
        <v>10</v>
      </c>
      <c r="H539" s="1" t="s">
        <v>1283</v>
      </c>
      <c r="I539" s="3">
        <v>38</v>
      </c>
      <c r="J539" s="3">
        <v>7</v>
      </c>
      <c r="K539">
        <f>IF(ISNUMBER(SEARCH("x",_xlfn.SINGLE(#REF!))),1,0)</f>
        <v>0</v>
      </c>
      <c r="L539" t="s">
        <v>1283</v>
      </c>
      <c r="M539">
        <f t="shared" si="56"/>
        <v>1</v>
      </c>
      <c r="N539">
        <f t="shared" si="57"/>
        <v>0</v>
      </c>
      <c r="O539">
        <v>-4</v>
      </c>
      <c r="P539" t="s">
        <v>1294</v>
      </c>
      <c r="Q539">
        <f t="shared" si="58"/>
        <v>1</v>
      </c>
      <c r="R539">
        <f t="shared" si="59"/>
        <v>0</v>
      </c>
      <c r="S539">
        <v>44</v>
      </c>
      <c r="T539">
        <f t="shared" si="60"/>
        <v>45</v>
      </c>
      <c r="U539" s="1">
        <f t="shared" si="61"/>
        <v>31</v>
      </c>
      <c r="V539" t="s">
        <v>1305</v>
      </c>
      <c r="W539" s="4">
        <v>40545</v>
      </c>
      <c r="X539" s="5">
        <v>2010</v>
      </c>
      <c r="Y539" s="5" t="str">
        <f t="shared" si="62"/>
        <v>Week 17New England2010</v>
      </c>
      <c r="Z539" s="5">
        <f>VLOOKUP(Y539,[1]NFLAttendanceTable!$BE$2:$BF$353,2,FALSE)</f>
        <v>68756</v>
      </c>
    </row>
    <row r="540" spans="1:26" x14ac:dyDescent="0.2">
      <c r="A540" s="1" t="s">
        <v>443</v>
      </c>
      <c r="B540" s="1" t="s">
        <v>166</v>
      </c>
      <c r="C540" s="1" t="s">
        <v>444</v>
      </c>
      <c r="D540" s="1" t="s">
        <v>162</v>
      </c>
      <c r="E540" s="1" t="s">
        <v>296</v>
      </c>
      <c r="F540" s="1" t="s">
        <v>179</v>
      </c>
      <c r="G540" s="1" t="s">
        <v>10</v>
      </c>
      <c r="H540" s="1" t="s">
        <v>1283</v>
      </c>
      <c r="I540" s="3">
        <v>49</v>
      </c>
      <c r="J540" s="3">
        <v>21</v>
      </c>
      <c r="K540">
        <f>IF(ISNUMBER(SEARCH("x",_xlfn.SINGLE(#REF!))),1,0)</f>
        <v>0</v>
      </c>
      <c r="L540" t="s">
        <v>1283</v>
      </c>
      <c r="M540">
        <f t="shared" si="56"/>
        <v>1</v>
      </c>
      <c r="N540">
        <f t="shared" si="57"/>
        <v>0</v>
      </c>
      <c r="O540">
        <v>-10</v>
      </c>
      <c r="P540" t="s">
        <v>1294</v>
      </c>
      <c r="Q540">
        <f t="shared" si="58"/>
        <v>1</v>
      </c>
      <c r="R540">
        <f t="shared" si="59"/>
        <v>0</v>
      </c>
      <c r="S540">
        <v>49.5</v>
      </c>
      <c r="T540">
        <f t="shared" si="60"/>
        <v>70</v>
      </c>
      <c r="U540" s="1">
        <f t="shared" si="61"/>
        <v>28</v>
      </c>
      <c r="V540" t="s">
        <v>1305</v>
      </c>
      <c r="W540" s="4">
        <v>40909</v>
      </c>
      <c r="X540" s="5">
        <v>2011</v>
      </c>
      <c r="Y540" s="5" t="str">
        <f t="shared" si="62"/>
        <v>Week 17New England2011</v>
      </c>
      <c r="Z540" s="5">
        <f>VLOOKUP(Y540,[1]NFLAttendanceTable!$BE$2:$BF$353,2,FALSE)</f>
        <v>68756</v>
      </c>
    </row>
    <row r="541" spans="1:26" x14ac:dyDescent="0.2">
      <c r="A541" s="1" t="s">
        <v>411</v>
      </c>
      <c r="B541" s="1" t="s">
        <v>210</v>
      </c>
      <c r="C541" s="1" t="s">
        <v>412</v>
      </c>
      <c r="D541" s="1" t="s">
        <v>162</v>
      </c>
      <c r="E541" s="1" t="s">
        <v>413</v>
      </c>
      <c r="F541" s="1" t="s">
        <v>238</v>
      </c>
      <c r="G541" s="1" t="s">
        <v>10</v>
      </c>
      <c r="H541" s="1" t="s">
        <v>1283</v>
      </c>
      <c r="I541" s="3">
        <v>28</v>
      </c>
      <c r="J541" s="3">
        <v>0</v>
      </c>
      <c r="K541">
        <f>IF(ISNUMBER(SEARCH("x",_xlfn.SINGLE(#REF!))),1,0)</f>
        <v>0</v>
      </c>
      <c r="L541" t="s">
        <v>1283</v>
      </c>
      <c r="M541">
        <f t="shared" si="56"/>
        <v>1</v>
      </c>
      <c r="N541">
        <f t="shared" si="57"/>
        <v>0</v>
      </c>
      <c r="O541">
        <v>-11.5</v>
      </c>
      <c r="P541" t="s">
        <v>1293</v>
      </c>
      <c r="Q541">
        <f t="shared" si="58"/>
        <v>0</v>
      </c>
      <c r="R541">
        <f t="shared" si="59"/>
        <v>1</v>
      </c>
      <c r="S541">
        <v>48</v>
      </c>
      <c r="T541">
        <f t="shared" si="60"/>
        <v>28</v>
      </c>
      <c r="U541" s="1">
        <f t="shared" si="61"/>
        <v>28</v>
      </c>
      <c r="V541" t="s">
        <v>1305</v>
      </c>
      <c r="W541" s="4">
        <v>41273</v>
      </c>
      <c r="X541" s="5">
        <v>2012</v>
      </c>
      <c r="Y541" s="5" t="str">
        <f t="shared" si="62"/>
        <v>Week 17New England2012</v>
      </c>
      <c r="Z541" s="5">
        <f>VLOOKUP(Y541,[1]NFLAttendanceTable!$BE$2:$BF$353,2,FALSE)</f>
        <v>68756</v>
      </c>
    </row>
    <row r="542" spans="1:26" x14ac:dyDescent="0.2">
      <c r="A542" s="1" t="s">
        <v>382</v>
      </c>
      <c r="B542" s="1" t="s">
        <v>166</v>
      </c>
      <c r="C542" s="1" t="s">
        <v>383</v>
      </c>
      <c r="D542" s="1" t="s">
        <v>162</v>
      </c>
      <c r="E542" s="1" t="s">
        <v>141</v>
      </c>
      <c r="F542" s="1" t="s">
        <v>60</v>
      </c>
      <c r="G542" s="1" t="s">
        <v>10</v>
      </c>
      <c r="H542" s="1" t="s">
        <v>1283</v>
      </c>
      <c r="I542" s="3">
        <v>34</v>
      </c>
      <c r="J542" s="3">
        <v>20</v>
      </c>
      <c r="K542">
        <f>IF(ISNUMBER(SEARCH("x",_xlfn.SINGLE(#REF!))),1,0)</f>
        <v>0</v>
      </c>
      <c r="L542" t="s">
        <v>1283</v>
      </c>
      <c r="M542">
        <f t="shared" si="56"/>
        <v>1</v>
      </c>
      <c r="N542">
        <f t="shared" si="57"/>
        <v>0</v>
      </c>
      <c r="O542">
        <v>-7.5</v>
      </c>
      <c r="P542" t="s">
        <v>1294</v>
      </c>
      <c r="Q542">
        <f t="shared" si="58"/>
        <v>1</v>
      </c>
      <c r="R542">
        <f t="shared" si="59"/>
        <v>0</v>
      </c>
      <c r="S542">
        <v>46.5</v>
      </c>
      <c r="T542">
        <f t="shared" si="60"/>
        <v>54</v>
      </c>
      <c r="U542" s="1">
        <f t="shared" si="61"/>
        <v>14</v>
      </c>
      <c r="V542" t="s">
        <v>1305</v>
      </c>
      <c r="W542" s="4">
        <v>41637</v>
      </c>
      <c r="X542" s="5">
        <v>2013</v>
      </c>
      <c r="Y542" s="5" t="str">
        <f t="shared" si="62"/>
        <v>Week 17New England2013</v>
      </c>
      <c r="Z542" s="5">
        <f>VLOOKUP(Y542,[1]NFLAttendanceTable!$BE$2:$BF$353,2,FALSE)</f>
        <v>68756</v>
      </c>
    </row>
    <row r="543" spans="1:26" x14ac:dyDescent="0.2">
      <c r="A543" s="1" t="s">
        <v>347</v>
      </c>
      <c r="B543" s="1" t="s">
        <v>166</v>
      </c>
      <c r="C543" s="1" t="s">
        <v>34</v>
      </c>
      <c r="D543" s="1" t="s">
        <v>162</v>
      </c>
      <c r="E543" s="1" t="s">
        <v>78</v>
      </c>
      <c r="F543" s="1" t="s">
        <v>229</v>
      </c>
      <c r="G543" s="1" t="s">
        <v>10</v>
      </c>
      <c r="H543" s="1" t="s">
        <v>1284</v>
      </c>
      <c r="I543" s="3">
        <v>9</v>
      </c>
      <c r="J543" s="3">
        <v>17</v>
      </c>
      <c r="K543">
        <f>IF(ISNUMBER(SEARCH("x",_xlfn.SINGLE(#REF!))),1,0)</f>
        <v>0</v>
      </c>
      <c r="L543" t="s">
        <v>1284</v>
      </c>
      <c r="M543">
        <f t="shared" si="56"/>
        <v>0</v>
      </c>
      <c r="N543">
        <f t="shared" si="57"/>
        <v>1</v>
      </c>
      <c r="O543">
        <v>-4</v>
      </c>
      <c r="P543" t="s">
        <v>1293</v>
      </c>
      <c r="Q543">
        <f t="shared" si="58"/>
        <v>0</v>
      </c>
      <c r="R543">
        <f t="shared" si="59"/>
        <v>1</v>
      </c>
      <c r="S543">
        <v>43.5</v>
      </c>
      <c r="T543">
        <f t="shared" si="60"/>
        <v>26</v>
      </c>
      <c r="U543" s="1">
        <f t="shared" si="61"/>
        <v>-8</v>
      </c>
      <c r="V543" t="s">
        <v>1305</v>
      </c>
      <c r="W543" s="4">
        <v>42001</v>
      </c>
      <c r="X543" s="5">
        <v>2014</v>
      </c>
      <c r="Y543" s="5" t="str">
        <f t="shared" si="62"/>
        <v>Week 17New England2014</v>
      </c>
      <c r="Z543" s="5">
        <f>VLOOKUP(Y543,[1]NFLAttendanceTable!$BE$2:$BF$353,2,FALSE)</f>
        <v>68756</v>
      </c>
    </row>
    <row r="544" spans="1:26" x14ac:dyDescent="0.2">
      <c r="A544" s="1" t="s">
        <v>467</v>
      </c>
      <c r="B544" s="1" t="s">
        <v>104</v>
      </c>
      <c r="C544" s="1" t="s">
        <v>468</v>
      </c>
      <c r="D544" s="1" t="s">
        <v>221</v>
      </c>
      <c r="E544" s="1" t="s">
        <v>213</v>
      </c>
      <c r="F544" s="1" t="s">
        <v>336</v>
      </c>
      <c r="G544" s="1" t="s">
        <v>10</v>
      </c>
      <c r="H544" s="1" t="s">
        <v>1283</v>
      </c>
      <c r="I544" s="3">
        <v>35</v>
      </c>
      <c r="J544" s="3">
        <v>21</v>
      </c>
      <c r="K544">
        <f>IF(ISNUMBER(SEARCH("x",_xlfn.SINGLE(#REF!))),1,0)</f>
        <v>0</v>
      </c>
      <c r="L544" t="s">
        <v>1283</v>
      </c>
      <c r="M544">
        <f t="shared" si="56"/>
        <v>1</v>
      </c>
      <c r="N544">
        <f t="shared" si="57"/>
        <v>0</v>
      </c>
      <c r="O544">
        <v>-6.5</v>
      </c>
      <c r="P544" t="s">
        <v>1294</v>
      </c>
      <c r="Q544">
        <f t="shared" si="58"/>
        <v>1</v>
      </c>
      <c r="R544">
        <f t="shared" si="59"/>
        <v>0</v>
      </c>
      <c r="S544">
        <v>53.5</v>
      </c>
      <c r="T544">
        <f t="shared" si="60"/>
        <v>56</v>
      </c>
      <c r="U544" s="1">
        <f t="shared" si="61"/>
        <v>14</v>
      </c>
      <c r="V544" t="s">
        <v>1305</v>
      </c>
      <c r="W544" s="4">
        <v>40804</v>
      </c>
      <c r="X544" s="5">
        <v>2011</v>
      </c>
      <c r="Y544" s="5" t="str">
        <f t="shared" si="62"/>
        <v>Week 2New England2011</v>
      </c>
      <c r="Z544" s="5">
        <f>VLOOKUP(Y544,[1]NFLAttendanceTable!$L$2:$M$353,2,FALSE)</f>
        <v>68756</v>
      </c>
    </row>
    <row r="545" spans="1:26" x14ac:dyDescent="0.2">
      <c r="A545" s="1" t="s">
        <v>438</v>
      </c>
      <c r="B545" s="1" t="s">
        <v>439</v>
      </c>
      <c r="C545" s="1" t="s">
        <v>125</v>
      </c>
      <c r="D545" s="1" t="s">
        <v>221</v>
      </c>
      <c r="E545" s="1" t="s">
        <v>440</v>
      </c>
      <c r="F545" s="1" t="s">
        <v>192</v>
      </c>
      <c r="G545" s="1" t="s">
        <v>10</v>
      </c>
      <c r="H545" s="1" t="s">
        <v>1284</v>
      </c>
      <c r="I545" s="3">
        <v>18</v>
      </c>
      <c r="J545" s="3">
        <v>20</v>
      </c>
      <c r="K545">
        <f>IF(ISNUMBER(SEARCH("x",_xlfn.SINGLE(#REF!))),1,0)</f>
        <v>0</v>
      </c>
      <c r="L545" t="s">
        <v>1284</v>
      </c>
      <c r="M545">
        <f t="shared" si="56"/>
        <v>0</v>
      </c>
      <c r="N545">
        <f t="shared" si="57"/>
        <v>1</v>
      </c>
      <c r="O545">
        <v>-13</v>
      </c>
      <c r="P545" t="s">
        <v>1293</v>
      </c>
      <c r="Q545">
        <f t="shared" si="58"/>
        <v>0</v>
      </c>
      <c r="R545">
        <f t="shared" si="59"/>
        <v>1</v>
      </c>
      <c r="S545">
        <v>47</v>
      </c>
      <c r="T545">
        <f t="shared" si="60"/>
        <v>38</v>
      </c>
      <c r="U545" s="1">
        <f t="shared" si="61"/>
        <v>-2</v>
      </c>
      <c r="V545" t="s">
        <v>1305</v>
      </c>
      <c r="W545" s="4">
        <v>41168</v>
      </c>
      <c r="X545" s="5">
        <v>2012</v>
      </c>
      <c r="Y545" s="5" t="str">
        <f t="shared" si="62"/>
        <v>Week 2New England2012</v>
      </c>
      <c r="Z545" s="5">
        <f>VLOOKUP(Y545,[1]NFLAttendanceTable!$L$2:$M$353,2,FALSE)</f>
        <v>68756</v>
      </c>
    </row>
    <row r="546" spans="1:26" x14ac:dyDescent="0.2">
      <c r="A546" s="1" t="s">
        <v>408</v>
      </c>
      <c r="B546" s="1" t="s">
        <v>154</v>
      </c>
      <c r="C546" s="1" t="s">
        <v>409</v>
      </c>
      <c r="D546" s="1" t="s">
        <v>221</v>
      </c>
      <c r="E546" s="1" t="s">
        <v>237</v>
      </c>
      <c r="F546" s="1" t="s">
        <v>275</v>
      </c>
      <c r="G546" s="1" t="s">
        <v>10</v>
      </c>
      <c r="H546" s="1" t="s">
        <v>1283</v>
      </c>
      <c r="I546" s="3">
        <v>13</v>
      </c>
      <c r="J546" s="3">
        <v>10</v>
      </c>
      <c r="K546">
        <f>IF(ISNUMBER(SEARCH("x",_xlfn.SINGLE(#REF!))),1,0)</f>
        <v>0</v>
      </c>
      <c r="L546" t="s">
        <v>1284</v>
      </c>
      <c r="M546">
        <f t="shared" si="56"/>
        <v>0</v>
      </c>
      <c r="N546">
        <f t="shared" si="57"/>
        <v>1</v>
      </c>
      <c r="O546">
        <v>-10.5</v>
      </c>
      <c r="P546" t="s">
        <v>1293</v>
      </c>
      <c r="Q546">
        <f t="shared" si="58"/>
        <v>0</v>
      </c>
      <c r="R546">
        <f t="shared" si="59"/>
        <v>1</v>
      </c>
      <c r="S546">
        <v>43</v>
      </c>
      <c r="T546">
        <f t="shared" si="60"/>
        <v>23</v>
      </c>
      <c r="U546" s="1">
        <f t="shared" si="61"/>
        <v>3</v>
      </c>
      <c r="V546" t="s">
        <v>1301</v>
      </c>
      <c r="W546" s="4">
        <v>41529</v>
      </c>
      <c r="X546" s="5">
        <v>2013</v>
      </c>
      <c r="Y546" s="5" t="str">
        <f t="shared" si="62"/>
        <v>Week 2New England2013</v>
      </c>
      <c r="Z546" s="5">
        <f>VLOOKUP(Y546,[1]NFLAttendanceTable!$L$2:$M$353,2,FALSE)</f>
        <v>68756</v>
      </c>
    </row>
    <row r="547" spans="1:26" x14ac:dyDescent="0.2">
      <c r="A547" s="1" t="s">
        <v>527</v>
      </c>
      <c r="B547" s="1" t="s">
        <v>253</v>
      </c>
      <c r="C547" s="1" t="s">
        <v>279</v>
      </c>
      <c r="D547" s="1" t="s">
        <v>216</v>
      </c>
      <c r="E547" s="1" t="s">
        <v>318</v>
      </c>
      <c r="F547" s="1" t="s">
        <v>58</v>
      </c>
      <c r="G547" s="1" t="s">
        <v>10</v>
      </c>
      <c r="H547" s="1" t="s">
        <v>1283</v>
      </c>
      <c r="I547" s="3">
        <v>26</v>
      </c>
      <c r="J547" s="3">
        <v>10</v>
      </c>
      <c r="K547">
        <f>IF(ISNUMBER(SEARCH("x",_xlfn.SINGLE(#REF!))),1,0)</f>
        <v>0</v>
      </c>
      <c r="L547" t="s">
        <v>1283</v>
      </c>
      <c r="M547">
        <f t="shared" si="56"/>
        <v>1</v>
      </c>
      <c r="N547">
        <f t="shared" si="57"/>
        <v>0</v>
      </c>
      <c r="O547">
        <v>-4.5</v>
      </c>
      <c r="P547" t="s">
        <v>1293</v>
      </c>
      <c r="Q547">
        <f t="shared" si="58"/>
        <v>0</v>
      </c>
      <c r="R547">
        <f t="shared" si="59"/>
        <v>1</v>
      </c>
      <c r="S547">
        <v>45.5</v>
      </c>
      <c r="T547">
        <f t="shared" si="60"/>
        <v>36</v>
      </c>
      <c r="U547" s="1">
        <f t="shared" si="61"/>
        <v>16</v>
      </c>
      <c r="V547" t="s">
        <v>1305</v>
      </c>
      <c r="W547" s="4">
        <v>40083</v>
      </c>
      <c r="X547" s="5">
        <v>2009</v>
      </c>
      <c r="Y547" s="5" t="str">
        <f t="shared" si="62"/>
        <v>Week 3New England2009</v>
      </c>
      <c r="Z547" s="5">
        <f>VLOOKUP(Y547,[1]NFLAttendanceTable!$O$2:$P$353,2,FALSE)</f>
        <v>68756</v>
      </c>
    </row>
    <row r="548" spans="1:26" x14ac:dyDescent="0.2">
      <c r="A548" s="1" t="s">
        <v>492</v>
      </c>
      <c r="B548" s="1" t="s">
        <v>166</v>
      </c>
      <c r="C548" s="1" t="s">
        <v>493</v>
      </c>
      <c r="D548" s="1" t="s">
        <v>216</v>
      </c>
      <c r="E548" s="1" t="s">
        <v>377</v>
      </c>
      <c r="F548" s="1" t="s">
        <v>397</v>
      </c>
      <c r="G548" s="1" t="s">
        <v>10</v>
      </c>
      <c r="H548" s="1" t="s">
        <v>1283</v>
      </c>
      <c r="I548" s="3">
        <v>38</v>
      </c>
      <c r="J548" s="3">
        <v>30</v>
      </c>
      <c r="K548">
        <f>IF(ISNUMBER(SEARCH("x",_xlfn.SINGLE(#REF!))),1,0)</f>
        <v>0</v>
      </c>
      <c r="L548" t="s">
        <v>1284</v>
      </c>
      <c r="M548">
        <f t="shared" si="56"/>
        <v>0</v>
      </c>
      <c r="N548">
        <f t="shared" si="57"/>
        <v>1</v>
      </c>
      <c r="O548">
        <v>-14</v>
      </c>
      <c r="P548" t="s">
        <v>1294</v>
      </c>
      <c r="Q548">
        <f t="shared" si="58"/>
        <v>1</v>
      </c>
      <c r="R548">
        <f t="shared" si="59"/>
        <v>0</v>
      </c>
      <c r="S548">
        <v>42.5</v>
      </c>
      <c r="T548">
        <f t="shared" si="60"/>
        <v>68</v>
      </c>
      <c r="U548" s="1">
        <f t="shared" si="61"/>
        <v>8</v>
      </c>
      <c r="V548" t="s">
        <v>1305</v>
      </c>
      <c r="W548" s="4">
        <v>40447</v>
      </c>
      <c r="X548" s="5">
        <v>2010</v>
      </c>
      <c r="Y548" s="5" t="str">
        <f t="shared" si="62"/>
        <v>Week 3New England2010</v>
      </c>
      <c r="Z548" s="5">
        <f>VLOOKUP(Y548,[1]NFLAttendanceTable!$O$2:$P$353,2,FALSE)</f>
        <v>68756</v>
      </c>
    </row>
    <row r="549" spans="1:26" x14ac:dyDescent="0.2">
      <c r="A549" s="1" t="s">
        <v>407</v>
      </c>
      <c r="B549" s="1" t="s">
        <v>67</v>
      </c>
      <c r="C549" s="1" t="s">
        <v>240</v>
      </c>
      <c r="D549" s="1" t="s">
        <v>216</v>
      </c>
      <c r="E549" s="1" t="s">
        <v>141</v>
      </c>
      <c r="F549" s="1" t="s">
        <v>39</v>
      </c>
      <c r="G549" s="1" t="s">
        <v>10</v>
      </c>
      <c r="H549" s="1" t="s">
        <v>1283</v>
      </c>
      <c r="I549" s="3">
        <v>23</v>
      </c>
      <c r="J549" s="3">
        <v>3</v>
      </c>
      <c r="K549">
        <f>IF(ISNUMBER(SEARCH("x",_xlfn.SINGLE(#REF!))),1,0)</f>
        <v>0</v>
      </c>
      <c r="L549" t="s">
        <v>1283</v>
      </c>
      <c r="M549">
        <f t="shared" si="56"/>
        <v>1</v>
      </c>
      <c r="N549">
        <f t="shared" si="57"/>
        <v>0</v>
      </c>
      <c r="O549">
        <v>-7.5</v>
      </c>
      <c r="P549" t="s">
        <v>1293</v>
      </c>
      <c r="Q549">
        <f t="shared" si="58"/>
        <v>0</v>
      </c>
      <c r="R549">
        <f t="shared" si="59"/>
        <v>1</v>
      </c>
      <c r="S549">
        <v>44.5</v>
      </c>
      <c r="T549">
        <f t="shared" si="60"/>
        <v>26</v>
      </c>
      <c r="U549" s="1">
        <f t="shared" si="61"/>
        <v>20</v>
      </c>
      <c r="V549" t="s">
        <v>1305</v>
      </c>
      <c r="W549" s="4">
        <v>41539</v>
      </c>
      <c r="X549" s="5">
        <v>2013</v>
      </c>
      <c r="Y549" s="5" t="str">
        <f t="shared" si="62"/>
        <v>Week 3New England2013</v>
      </c>
      <c r="Z549" s="5">
        <f>VLOOKUP(Y549,[1]NFLAttendanceTable!$O$2:$P$353,2,FALSE)</f>
        <v>68756</v>
      </c>
    </row>
    <row r="550" spans="1:26" x14ac:dyDescent="0.2">
      <c r="A550" s="1" t="s">
        <v>374</v>
      </c>
      <c r="B550" s="1" t="s">
        <v>375</v>
      </c>
      <c r="C550" s="1" t="s">
        <v>376</v>
      </c>
      <c r="D550" s="1" t="s">
        <v>216</v>
      </c>
      <c r="E550" s="1" t="s">
        <v>377</v>
      </c>
      <c r="F550" s="1" t="s">
        <v>297</v>
      </c>
      <c r="G550" s="1" t="s">
        <v>10</v>
      </c>
      <c r="H550" s="1" t="s">
        <v>1283</v>
      </c>
      <c r="I550" s="3">
        <v>16</v>
      </c>
      <c r="J550" s="3">
        <v>9</v>
      </c>
      <c r="K550">
        <f>IF(ISNUMBER(SEARCH("x",_xlfn.SINGLE(#REF!))),1,0)</f>
        <v>0</v>
      </c>
      <c r="L550" t="s">
        <v>1284</v>
      </c>
      <c r="M550">
        <f t="shared" si="56"/>
        <v>0</v>
      </c>
      <c r="N550">
        <f t="shared" si="57"/>
        <v>1</v>
      </c>
      <c r="O550">
        <v>-14</v>
      </c>
      <c r="P550" t="s">
        <v>1293</v>
      </c>
      <c r="Q550">
        <f t="shared" si="58"/>
        <v>0</v>
      </c>
      <c r="R550">
        <f t="shared" si="59"/>
        <v>1</v>
      </c>
      <c r="S550">
        <v>47.5</v>
      </c>
      <c r="T550">
        <f t="shared" si="60"/>
        <v>25</v>
      </c>
      <c r="U550" s="1">
        <f t="shared" si="61"/>
        <v>7</v>
      </c>
      <c r="V550" t="s">
        <v>1305</v>
      </c>
      <c r="W550" s="4">
        <v>41903</v>
      </c>
      <c r="X550" s="5">
        <v>2014</v>
      </c>
      <c r="Y550" s="5" t="str">
        <f t="shared" si="62"/>
        <v>Week 3New England2014</v>
      </c>
      <c r="Z550" s="5">
        <f>VLOOKUP(Y550,[1]NFLAttendanceTable!$O$2:$P$353,2,FALSE)</f>
        <v>68756</v>
      </c>
    </row>
    <row r="551" spans="1:26" x14ac:dyDescent="0.2">
      <c r="A551" s="1" t="s">
        <v>525</v>
      </c>
      <c r="B551" s="1" t="s">
        <v>136</v>
      </c>
      <c r="C551" s="1" t="s">
        <v>526</v>
      </c>
      <c r="D551" s="1" t="s">
        <v>212</v>
      </c>
      <c r="E551" s="1" t="s">
        <v>65</v>
      </c>
      <c r="F551" s="1" t="s">
        <v>314</v>
      </c>
      <c r="G551" s="1" t="s">
        <v>10</v>
      </c>
      <c r="H551" s="1" t="s">
        <v>1283</v>
      </c>
      <c r="I551" s="3">
        <v>27</v>
      </c>
      <c r="J551" s="3">
        <v>21</v>
      </c>
      <c r="K551">
        <f>IF(ISNUMBER(SEARCH("x",_xlfn.SINGLE(#REF!))),1,0)</f>
        <v>0</v>
      </c>
      <c r="L551" t="s">
        <v>1283</v>
      </c>
      <c r="M551">
        <f t="shared" si="56"/>
        <v>1</v>
      </c>
      <c r="N551">
        <f t="shared" si="57"/>
        <v>0</v>
      </c>
      <c r="O551">
        <v>-1</v>
      </c>
      <c r="P551" t="s">
        <v>1294</v>
      </c>
      <c r="Q551">
        <f t="shared" si="58"/>
        <v>1</v>
      </c>
      <c r="R551">
        <f t="shared" si="59"/>
        <v>0</v>
      </c>
      <c r="S551">
        <v>45.5</v>
      </c>
      <c r="T551">
        <f t="shared" si="60"/>
        <v>48</v>
      </c>
      <c r="U551" s="1">
        <f t="shared" si="61"/>
        <v>6</v>
      </c>
      <c r="V551" t="s">
        <v>1305</v>
      </c>
      <c r="W551" s="4">
        <v>40090</v>
      </c>
      <c r="X551" s="5">
        <v>2009</v>
      </c>
      <c r="Y551" s="5" t="str">
        <f t="shared" si="62"/>
        <v>Week 4New England2009</v>
      </c>
      <c r="Z551" s="5">
        <f>VLOOKUP(Y551,[1]NFLAttendanceTable!$R$2:$S$353,2,FALSE)</f>
        <v>68756</v>
      </c>
    </row>
    <row r="552" spans="1:26" x14ac:dyDescent="0.2">
      <c r="A552" s="1" t="s">
        <v>462</v>
      </c>
      <c r="B552" s="1" t="s">
        <v>154</v>
      </c>
      <c r="C552" s="1" t="s">
        <v>463</v>
      </c>
      <c r="D552" s="1" t="s">
        <v>207</v>
      </c>
      <c r="E552" s="1" t="s">
        <v>141</v>
      </c>
      <c r="F552" s="1" t="s">
        <v>146</v>
      </c>
      <c r="G552" s="1" t="s">
        <v>10</v>
      </c>
      <c r="H552" s="1" t="s">
        <v>1283</v>
      </c>
      <c r="I552" s="3">
        <v>30</v>
      </c>
      <c r="J552" s="3">
        <v>21</v>
      </c>
      <c r="K552">
        <f>IF(ISNUMBER(SEARCH("x",_xlfn.SINGLE(#REF!))),1,0)</f>
        <v>0</v>
      </c>
      <c r="L552" t="s">
        <v>1283</v>
      </c>
      <c r="M552">
        <f t="shared" si="56"/>
        <v>1</v>
      </c>
      <c r="N552">
        <f t="shared" si="57"/>
        <v>0</v>
      </c>
      <c r="O552">
        <v>-7.5</v>
      </c>
      <c r="P552" t="s">
        <v>1294</v>
      </c>
      <c r="Q552">
        <f t="shared" si="58"/>
        <v>1</v>
      </c>
      <c r="R552">
        <f t="shared" si="59"/>
        <v>0</v>
      </c>
      <c r="S552">
        <v>50.5</v>
      </c>
      <c r="T552">
        <f t="shared" si="60"/>
        <v>51</v>
      </c>
      <c r="U552" s="1">
        <f t="shared" si="61"/>
        <v>9</v>
      </c>
      <c r="V552" t="s">
        <v>1305</v>
      </c>
      <c r="W552" s="4">
        <v>40825</v>
      </c>
      <c r="X552" s="5">
        <v>2011</v>
      </c>
      <c r="Y552" s="5" t="str">
        <f t="shared" si="62"/>
        <v>Week 5New England2011</v>
      </c>
      <c r="Z552" s="5">
        <f>VLOOKUP(Y552,[1]NFLAttendanceTable!$U$2:$V$353,2,FALSE)</f>
        <v>68756</v>
      </c>
    </row>
    <row r="553" spans="1:26" x14ac:dyDescent="0.2">
      <c r="A553" s="1" t="s">
        <v>434</v>
      </c>
      <c r="B553" s="1" t="s">
        <v>151</v>
      </c>
      <c r="C553" s="1" t="s">
        <v>435</v>
      </c>
      <c r="D553" s="1" t="s">
        <v>207</v>
      </c>
      <c r="E553" s="1" t="s">
        <v>120</v>
      </c>
      <c r="F553" s="1" t="s">
        <v>146</v>
      </c>
      <c r="G553" s="1" t="s">
        <v>10</v>
      </c>
      <c r="H553" s="1" t="s">
        <v>1283</v>
      </c>
      <c r="I553" s="3">
        <v>31</v>
      </c>
      <c r="J553" s="3">
        <v>21</v>
      </c>
      <c r="K553">
        <f>IF(ISNUMBER(SEARCH("x",_xlfn.SINGLE(#REF!))),1,0)</f>
        <v>0</v>
      </c>
      <c r="L553" t="s">
        <v>1283</v>
      </c>
      <c r="M553">
        <f t="shared" si="56"/>
        <v>1</v>
      </c>
      <c r="N553">
        <f t="shared" si="57"/>
        <v>0</v>
      </c>
      <c r="O553">
        <v>-5.5</v>
      </c>
      <c r="P553" t="s">
        <v>1294</v>
      </c>
      <c r="Q553">
        <f t="shared" si="58"/>
        <v>1</v>
      </c>
      <c r="R553">
        <f t="shared" si="59"/>
        <v>0</v>
      </c>
      <c r="S553">
        <v>50.5</v>
      </c>
      <c r="T553">
        <f t="shared" si="60"/>
        <v>52</v>
      </c>
      <c r="U553" s="1">
        <f t="shared" si="61"/>
        <v>10</v>
      </c>
      <c r="V553" t="s">
        <v>1305</v>
      </c>
      <c r="W553" s="4">
        <v>41189</v>
      </c>
      <c r="X553" s="5">
        <v>2012</v>
      </c>
      <c r="Y553" s="5" t="str">
        <f t="shared" si="62"/>
        <v>Week 5New England2012</v>
      </c>
      <c r="Z553" s="5">
        <f>VLOOKUP(Y553,[1]NFLAttendanceTable!$U$2:$V$353,2,FALSE)</f>
        <v>68756</v>
      </c>
    </row>
    <row r="554" spans="1:26" x14ac:dyDescent="0.2">
      <c r="A554" s="1" t="s">
        <v>622</v>
      </c>
      <c r="B554" s="1" t="s">
        <v>96</v>
      </c>
      <c r="C554" s="1" t="s">
        <v>371</v>
      </c>
      <c r="D554" s="1" t="s">
        <v>207</v>
      </c>
      <c r="E554" s="1" t="s">
        <v>8</v>
      </c>
      <c r="F554" s="1" t="s">
        <v>66</v>
      </c>
      <c r="G554" s="1" t="s">
        <v>10</v>
      </c>
      <c r="H554" s="1" t="s">
        <v>1283</v>
      </c>
      <c r="I554" s="3">
        <v>43</v>
      </c>
      <c r="J554" s="3">
        <v>17</v>
      </c>
      <c r="K554">
        <f>IF(ISNUMBER(SEARCH("x",_xlfn.SINGLE(#REF!))),1,0)</f>
        <v>0</v>
      </c>
      <c r="L554" t="s">
        <v>1283</v>
      </c>
      <c r="M554">
        <f t="shared" si="56"/>
        <v>1</v>
      </c>
      <c r="N554">
        <f t="shared" si="57"/>
        <v>0</v>
      </c>
      <c r="O554">
        <v>2.5</v>
      </c>
      <c r="P554" t="s">
        <v>1294</v>
      </c>
      <c r="Q554">
        <f t="shared" si="58"/>
        <v>1</v>
      </c>
      <c r="R554">
        <f t="shared" si="59"/>
        <v>0</v>
      </c>
      <c r="S554">
        <v>46</v>
      </c>
      <c r="T554">
        <f t="shared" si="60"/>
        <v>60</v>
      </c>
      <c r="U554" s="1">
        <f t="shared" si="61"/>
        <v>26</v>
      </c>
      <c r="V554" t="s">
        <v>1305</v>
      </c>
      <c r="W554" s="4">
        <v>41917</v>
      </c>
      <c r="X554" s="5">
        <v>2014</v>
      </c>
      <c r="Y554" s="5" t="str">
        <f t="shared" si="62"/>
        <v>Week 5New England2014</v>
      </c>
      <c r="Z554" s="5">
        <f>VLOOKUP(Y554,[1]NFLAttendanceTable!$U$2:$V$353,2,FALSE)</f>
        <v>68756</v>
      </c>
    </row>
    <row r="555" spans="1:26" x14ac:dyDescent="0.2">
      <c r="A555" s="1" t="s">
        <v>521</v>
      </c>
      <c r="B555" s="1" t="s">
        <v>113</v>
      </c>
      <c r="C555" s="1" t="s">
        <v>522</v>
      </c>
      <c r="D555" s="1" t="s">
        <v>204</v>
      </c>
      <c r="E555" s="1" t="s">
        <v>145</v>
      </c>
      <c r="F555" s="1" t="s">
        <v>45</v>
      </c>
      <c r="G555" s="1" t="s">
        <v>10</v>
      </c>
      <c r="H555" s="1" t="s">
        <v>1283</v>
      </c>
      <c r="I555" s="3">
        <v>59</v>
      </c>
      <c r="J555" s="3">
        <v>0</v>
      </c>
      <c r="K555">
        <f>IF(ISNUMBER(SEARCH("x",_xlfn.SINGLE(#REF!))),1,0)</f>
        <v>0</v>
      </c>
      <c r="L555" t="s">
        <v>1283</v>
      </c>
      <c r="M555">
        <f t="shared" si="56"/>
        <v>1</v>
      </c>
      <c r="N555">
        <f t="shared" si="57"/>
        <v>0</v>
      </c>
      <c r="O555">
        <v>-9.5</v>
      </c>
      <c r="P555" t="s">
        <v>1294</v>
      </c>
      <c r="Q555">
        <f t="shared" si="58"/>
        <v>1</v>
      </c>
      <c r="R555">
        <f t="shared" si="59"/>
        <v>0</v>
      </c>
      <c r="S555">
        <v>38</v>
      </c>
      <c r="T555">
        <f t="shared" si="60"/>
        <v>59</v>
      </c>
      <c r="U555" s="1">
        <f t="shared" si="61"/>
        <v>59</v>
      </c>
      <c r="V555" t="s">
        <v>1305</v>
      </c>
      <c r="W555" s="4">
        <v>40104</v>
      </c>
      <c r="X555" s="5">
        <v>2009</v>
      </c>
      <c r="Y555" s="5" t="str">
        <f t="shared" si="62"/>
        <v>Week 6New England2009</v>
      </c>
      <c r="Z555" s="5">
        <f>VLOOKUP(Y555,[1]NFLAttendanceTable!$X$2:$Y$353,2,FALSE)</f>
        <v>68756</v>
      </c>
    </row>
    <row r="556" spans="1:26" x14ac:dyDescent="0.2">
      <c r="A556" s="1" t="s">
        <v>487</v>
      </c>
      <c r="B556" s="1" t="s">
        <v>136</v>
      </c>
      <c r="C556" s="1" t="s">
        <v>488</v>
      </c>
      <c r="D556" s="1" t="s">
        <v>204</v>
      </c>
      <c r="E556" s="1" t="s">
        <v>489</v>
      </c>
      <c r="F556" s="1" t="s">
        <v>39</v>
      </c>
      <c r="G556" s="1" t="s">
        <v>10</v>
      </c>
      <c r="H556" s="1" t="s">
        <v>1283</v>
      </c>
      <c r="I556" s="3">
        <v>23</v>
      </c>
      <c r="J556" s="3">
        <v>20</v>
      </c>
      <c r="K556">
        <f>IF(ISNUMBER(SEARCH("x",_xlfn.SINGLE(#REF!))),1,0)</f>
        <v>0</v>
      </c>
      <c r="L556" t="s">
        <v>1289</v>
      </c>
      <c r="M556">
        <f t="shared" si="56"/>
        <v>0</v>
      </c>
      <c r="N556">
        <f t="shared" si="57"/>
        <v>0</v>
      </c>
      <c r="O556">
        <v>-3</v>
      </c>
      <c r="P556" t="s">
        <v>1293</v>
      </c>
      <c r="Q556">
        <f t="shared" si="58"/>
        <v>0</v>
      </c>
      <c r="R556">
        <f t="shared" si="59"/>
        <v>1</v>
      </c>
      <c r="S556">
        <v>44.5</v>
      </c>
      <c r="T556">
        <f t="shared" si="60"/>
        <v>43</v>
      </c>
      <c r="U556" s="1">
        <f t="shared" si="61"/>
        <v>3</v>
      </c>
      <c r="V556" t="s">
        <v>1305</v>
      </c>
      <c r="W556" s="4">
        <v>40468</v>
      </c>
      <c r="X556" s="5">
        <v>2010</v>
      </c>
      <c r="Y556" s="5" t="str">
        <f t="shared" si="62"/>
        <v>Week 6New England2010</v>
      </c>
      <c r="Z556" s="5">
        <f>VLOOKUP(Y556,[1]NFLAttendanceTable!$X$2:$Y$353,2,FALSE)</f>
        <v>68756</v>
      </c>
    </row>
    <row r="557" spans="1:26" x14ac:dyDescent="0.2">
      <c r="A557" s="1" t="s">
        <v>459</v>
      </c>
      <c r="B557" s="1" t="s">
        <v>460</v>
      </c>
      <c r="C557" s="1" t="s">
        <v>461</v>
      </c>
      <c r="D557" s="1" t="s">
        <v>204</v>
      </c>
      <c r="E557" s="1" t="s">
        <v>97</v>
      </c>
      <c r="F557" s="1" t="s">
        <v>260</v>
      </c>
      <c r="G557" s="1" t="s">
        <v>10</v>
      </c>
      <c r="H557" s="1" t="s">
        <v>1283</v>
      </c>
      <c r="I557" s="3">
        <v>20</v>
      </c>
      <c r="J557" s="3">
        <v>16</v>
      </c>
      <c r="K557">
        <f>IF(ISNUMBER(SEARCH("x",_xlfn.SINGLE(#REF!))),1,0)</f>
        <v>0</v>
      </c>
      <c r="L557" t="s">
        <v>1284</v>
      </c>
      <c r="M557">
        <f t="shared" si="56"/>
        <v>0</v>
      </c>
      <c r="N557">
        <f t="shared" si="57"/>
        <v>1</v>
      </c>
      <c r="O557">
        <v>-6.5</v>
      </c>
      <c r="P557" t="s">
        <v>1293</v>
      </c>
      <c r="Q557">
        <f t="shared" si="58"/>
        <v>0</v>
      </c>
      <c r="R557">
        <f t="shared" si="59"/>
        <v>1</v>
      </c>
      <c r="S557">
        <v>54.5</v>
      </c>
      <c r="T557">
        <f t="shared" si="60"/>
        <v>36</v>
      </c>
      <c r="U557" s="1">
        <f t="shared" si="61"/>
        <v>4</v>
      </c>
      <c r="V557" t="s">
        <v>1305</v>
      </c>
      <c r="W557" s="4">
        <v>40832</v>
      </c>
      <c r="X557" s="5">
        <v>2011</v>
      </c>
      <c r="Y557" s="5" t="str">
        <f t="shared" si="62"/>
        <v>Week 6New England2011</v>
      </c>
      <c r="Z557" s="5">
        <f>VLOOKUP(Y557,[1]NFLAttendanceTable!$X$2:$Y$353,2,FALSE)</f>
        <v>68756</v>
      </c>
    </row>
    <row r="558" spans="1:26" x14ac:dyDescent="0.2">
      <c r="A558" s="1" t="s">
        <v>402</v>
      </c>
      <c r="B558" s="1" t="s">
        <v>43</v>
      </c>
      <c r="C558" s="1" t="s">
        <v>403</v>
      </c>
      <c r="D558" s="1" t="s">
        <v>204</v>
      </c>
      <c r="E558" s="1" t="s">
        <v>18</v>
      </c>
      <c r="F558" s="1" t="s">
        <v>142</v>
      </c>
      <c r="G558" s="1" t="s">
        <v>10</v>
      </c>
      <c r="H558" s="1" t="s">
        <v>1283</v>
      </c>
      <c r="I558" s="3">
        <v>30</v>
      </c>
      <c r="J558" s="3">
        <v>27</v>
      </c>
      <c r="K558">
        <f>IF(ISNUMBER(SEARCH("x",_xlfn.SINGLE(#REF!))),1,0)</f>
        <v>0</v>
      </c>
      <c r="L558" t="s">
        <v>1283</v>
      </c>
      <c r="M558">
        <f t="shared" si="56"/>
        <v>1</v>
      </c>
      <c r="N558">
        <f t="shared" si="57"/>
        <v>0</v>
      </c>
      <c r="O558">
        <v>-2.5</v>
      </c>
      <c r="P558" t="s">
        <v>1294</v>
      </c>
      <c r="Q558">
        <f t="shared" si="58"/>
        <v>1</v>
      </c>
      <c r="R558">
        <f t="shared" si="59"/>
        <v>0</v>
      </c>
      <c r="S558">
        <v>51</v>
      </c>
      <c r="T558">
        <f t="shared" si="60"/>
        <v>57</v>
      </c>
      <c r="U558" s="1">
        <f t="shared" si="61"/>
        <v>3</v>
      </c>
      <c r="V558" t="s">
        <v>1305</v>
      </c>
      <c r="W558" s="4">
        <v>41560</v>
      </c>
      <c r="X558" s="5">
        <v>2013</v>
      </c>
      <c r="Y558" s="5" t="str">
        <f t="shared" si="62"/>
        <v>Week 6New England2013</v>
      </c>
      <c r="Z558" s="5">
        <f>VLOOKUP(Y558,[1]NFLAttendanceTable!$X$2:$Y$353,2,FALSE)</f>
        <v>68756</v>
      </c>
    </row>
    <row r="559" spans="1:26" x14ac:dyDescent="0.2">
      <c r="A559" s="1" t="s">
        <v>367</v>
      </c>
      <c r="B559" s="1" t="s">
        <v>154</v>
      </c>
      <c r="C559" s="1" t="s">
        <v>99</v>
      </c>
      <c r="D559" s="1" t="s">
        <v>203</v>
      </c>
      <c r="E559" s="1" t="s">
        <v>156</v>
      </c>
      <c r="F559" s="1" t="s">
        <v>223</v>
      </c>
      <c r="G559" s="1" t="s">
        <v>10</v>
      </c>
      <c r="H559" s="1" t="s">
        <v>1283</v>
      </c>
      <c r="I559" s="3">
        <v>27</v>
      </c>
      <c r="J559" s="3">
        <v>25</v>
      </c>
      <c r="K559">
        <f>IF(ISNUMBER(SEARCH("x",_xlfn.SINGLE(#REF!))),1,0)</f>
        <v>0</v>
      </c>
      <c r="L559" t="s">
        <v>1284</v>
      </c>
      <c r="M559">
        <f t="shared" si="56"/>
        <v>0</v>
      </c>
      <c r="N559">
        <f t="shared" si="57"/>
        <v>1</v>
      </c>
      <c r="O559">
        <v>-9.5</v>
      </c>
      <c r="P559" t="s">
        <v>1294</v>
      </c>
      <c r="Q559">
        <f t="shared" si="58"/>
        <v>1</v>
      </c>
      <c r="R559">
        <f t="shared" si="59"/>
        <v>0</v>
      </c>
      <c r="S559">
        <v>44.5</v>
      </c>
      <c r="T559">
        <f t="shared" si="60"/>
        <v>52</v>
      </c>
      <c r="U559" s="1">
        <f t="shared" si="61"/>
        <v>2</v>
      </c>
      <c r="V559" t="s">
        <v>1301</v>
      </c>
      <c r="W559" s="4">
        <v>41928</v>
      </c>
      <c r="X559" s="5">
        <v>2014</v>
      </c>
      <c r="Y559" s="5" t="str">
        <f t="shared" si="62"/>
        <v>Week 7New England2014</v>
      </c>
      <c r="Z559" s="5">
        <f>VLOOKUP(Y559,[1]NFLAttendanceTable!$AA$2:$AB$353,2,FALSE)</f>
        <v>68756</v>
      </c>
    </row>
    <row r="560" spans="1:26" x14ac:dyDescent="0.2">
      <c r="A560" s="1" t="s">
        <v>484</v>
      </c>
      <c r="B560" s="1" t="s">
        <v>181</v>
      </c>
      <c r="C560" s="1" t="s">
        <v>485</v>
      </c>
      <c r="D560" s="1" t="s">
        <v>199</v>
      </c>
      <c r="E560" s="1" t="s">
        <v>195</v>
      </c>
      <c r="F560" s="1" t="s">
        <v>223</v>
      </c>
      <c r="G560" s="1" t="s">
        <v>10</v>
      </c>
      <c r="H560" s="1" t="s">
        <v>1283</v>
      </c>
      <c r="I560" s="3">
        <v>28</v>
      </c>
      <c r="J560" s="3">
        <v>18</v>
      </c>
      <c r="K560">
        <f>IF(ISNUMBER(SEARCH("x",_xlfn.SINGLE(#REF!))),1,0)</f>
        <v>0</v>
      </c>
      <c r="L560" t="s">
        <v>1283</v>
      </c>
      <c r="M560">
        <f t="shared" si="56"/>
        <v>1</v>
      </c>
      <c r="N560">
        <f t="shared" si="57"/>
        <v>0</v>
      </c>
      <c r="O560">
        <v>-5</v>
      </c>
      <c r="P560" t="s">
        <v>1294</v>
      </c>
      <c r="Q560">
        <f t="shared" si="58"/>
        <v>1</v>
      </c>
      <c r="R560">
        <f t="shared" si="59"/>
        <v>0</v>
      </c>
      <c r="S560">
        <v>44.5</v>
      </c>
      <c r="T560">
        <f t="shared" si="60"/>
        <v>46</v>
      </c>
      <c r="U560" s="1">
        <f t="shared" si="61"/>
        <v>10</v>
      </c>
      <c r="V560" t="s">
        <v>1305</v>
      </c>
      <c r="W560" s="4">
        <v>40482</v>
      </c>
      <c r="X560" s="5">
        <v>2010</v>
      </c>
      <c r="Y560" s="5" t="str">
        <f t="shared" si="62"/>
        <v>Week 8New England2010</v>
      </c>
      <c r="Z560" s="5">
        <f>VLOOKUP(Y560,[1]NFLAttendanceTable!$AD$2:$AE$353,2,FALSE)</f>
        <v>68756</v>
      </c>
    </row>
    <row r="561" spans="1:26" x14ac:dyDescent="0.2">
      <c r="A561" s="1" t="s">
        <v>398</v>
      </c>
      <c r="B561" s="1" t="s">
        <v>210</v>
      </c>
      <c r="C561" s="1" t="s">
        <v>399</v>
      </c>
      <c r="D561" s="1" t="s">
        <v>199</v>
      </c>
      <c r="E561" s="1" t="s">
        <v>213</v>
      </c>
      <c r="F561" s="1" t="s">
        <v>164</v>
      </c>
      <c r="G561" s="1" t="s">
        <v>10</v>
      </c>
      <c r="H561" s="1" t="s">
        <v>1283</v>
      </c>
      <c r="I561" s="3">
        <v>27</v>
      </c>
      <c r="J561" s="3">
        <v>17</v>
      </c>
      <c r="K561">
        <f>IF(ISNUMBER(SEARCH("x",_xlfn.SINGLE(#REF!))),1,0)</f>
        <v>0</v>
      </c>
      <c r="L561" t="s">
        <v>1283</v>
      </c>
      <c r="M561">
        <f t="shared" si="56"/>
        <v>1</v>
      </c>
      <c r="N561">
        <f t="shared" si="57"/>
        <v>0</v>
      </c>
      <c r="O561">
        <v>-6.5</v>
      </c>
      <c r="P561" t="s">
        <v>1293</v>
      </c>
      <c r="Q561">
        <f t="shared" si="58"/>
        <v>0</v>
      </c>
      <c r="R561">
        <f t="shared" si="59"/>
        <v>1</v>
      </c>
      <c r="S561">
        <v>46.5</v>
      </c>
      <c r="T561">
        <f t="shared" si="60"/>
        <v>44</v>
      </c>
      <c r="U561" s="1">
        <f t="shared" si="61"/>
        <v>10</v>
      </c>
      <c r="V561" t="s">
        <v>1305</v>
      </c>
      <c r="W561" s="4">
        <v>41574</v>
      </c>
      <c r="X561" s="5">
        <v>2013</v>
      </c>
      <c r="Y561" s="5" t="str">
        <f t="shared" si="62"/>
        <v>Week 8New England2013</v>
      </c>
      <c r="Z561" s="5">
        <f>VLOOKUP(Y561,[1]NFLAttendanceTable!$AD$2:$AE$353,2,FALSE)</f>
        <v>68756</v>
      </c>
    </row>
    <row r="562" spans="1:26" x14ac:dyDescent="0.2">
      <c r="A562" s="1" t="s">
        <v>365</v>
      </c>
      <c r="B562" s="1" t="s">
        <v>40</v>
      </c>
      <c r="C562" s="1" t="s">
        <v>366</v>
      </c>
      <c r="D562" s="1" t="s">
        <v>199</v>
      </c>
      <c r="E562" s="1" t="s">
        <v>120</v>
      </c>
      <c r="F562" s="1" t="s">
        <v>135</v>
      </c>
      <c r="G562" s="1" t="s">
        <v>10</v>
      </c>
      <c r="H562" s="1" t="s">
        <v>1283</v>
      </c>
      <c r="I562" s="3">
        <v>51</v>
      </c>
      <c r="J562" s="3">
        <v>23</v>
      </c>
      <c r="K562">
        <f>IF(ISNUMBER(SEARCH("x",_xlfn.SINGLE(#REF!))),1,0)</f>
        <v>0</v>
      </c>
      <c r="L562" t="s">
        <v>1283</v>
      </c>
      <c r="M562">
        <f t="shared" si="56"/>
        <v>1</v>
      </c>
      <c r="N562">
        <f t="shared" si="57"/>
        <v>0</v>
      </c>
      <c r="O562">
        <v>-5.5</v>
      </c>
      <c r="P562" t="s">
        <v>1294</v>
      </c>
      <c r="Q562">
        <f t="shared" si="58"/>
        <v>1</v>
      </c>
      <c r="R562">
        <f t="shared" si="59"/>
        <v>0</v>
      </c>
      <c r="S562">
        <v>51.5</v>
      </c>
      <c r="T562">
        <f t="shared" si="60"/>
        <v>74</v>
      </c>
      <c r="U562" s="1">
        <f t="shared" si="61"/>
        <v>28</v>
      </c>
      <c r="V562" t="s">
        <v>1305</v>
      </c>
      <c r="W562" s="4">
        <v>41938</v>
      </c>
      <c r="X562" s="5">
        <v>2014</v>
      </c>
      <c r="Y562" s="5" t="str">
        <f t="shared" si="62"/>
        <v>Week 8New England2014</v>
      </c>
      <c r="Z562" s="5">
        <f>VLOOKUP(Y562,[1]NFLAttendanceTable!$AD$2:$AE$353,2,FALSE)</f>
        <v>68756</v>
      </c>
    </row>
    <row r="563" spans="1:26" x14ac:dyDescent="0.2">
      <c r="A563" s="1" t="s">
        <v>518</v>
      </c>
      <c r="B563" s="1" t="s">
        <v>210</v>
      </c>
      <c r="C563" s="1" t="s">
        <v>399</v>
      </c>
      <c r="D563" s="1" t="s">
        <v>194</v>
      </c>
      <c r="E563" s="1" t="s">
        <v>237</v>
      </c>
      <c r="F563" s="1" t="s">
        <v>192</v>
      </c>
      <c r="G563" s="1" t="s">
        <v>10</v>
      </c>
      <c r="H563" s="1" t="s">
        <v>1283</v>
      </c>
      <c r="I563" s="3">
        <v>27</v>
      </c>
      <c r="J563" s="3">
        <v>17</v>
      </c>
      <c r="K563">
        <f>IF(ISNUMBER(SEARCH("x",_xlfn.SINGLE(#REF!))),1,0)</f>
        <v>0</v>
      </c>
      <c r="L563" t="s">
        <v>1284</v>
      </c>
      <c r="M563">
        <f t="shared" si="56"/>
        <v>0</v>
      </c>
      <c r="N563">
        <f t="shared" si="57"/>
        <v>1</v>
      </c>
      <c r="O563">
        <v>-10.5</v>
      </c>
      <c r="P563" t="s">
        <v>1293</v>
      </c>
      <c r="Q563">
        <f t="shared" si="58"/>
        <v>0</v>
      </c>
      <c r="R563">
        <f t="shared" si="59"/>
        <v>1</v>
      </c>
      <c r="S563">
        <v>47</v>
      </c>
      <c r="T563">
        <f t="shared" si="60"/>
        <v>44</v>
      </c>
      <c r="U563" s="1">
        <f t="shared" si="61"/>
        <v>10</v>
      </c>
      <c r="V563" t="s">
        <v>1305</v>
      </c>
      <c r="W563" s="4">
        <v>40125</v>
      </c>
      <c r="X563" s="5">
        <v>2009</v>
      </c>
      <c r="Y563" s="5" t="str">
        <f t="shared" si="62"/>
        <v>Week 9New England2009</v>
      </c>
      <c r="Z563" s="5">
        <f>VLOOKUP(Y563,[1]NFLAttendanceTable!$AG$2:$AH$353,2,FALSE)</f>
        <v>68756</v>
      </c>
    </row>
    <row r="564" spans="1:26" x14ac:dyDescent="0.2">
      <c r="A564" s="1" t="s">
        <v>455</v>
      </c>
      <c r="B564" s="1" t="s">
        <v>20</v>
      </c>
      <c r="C564" s="1" t="s">
        <v>388</v>
      </c>
      <c r="D564" s="1" t="s">
        <v>194</v>
      </c>
      <c r="E564" s="1" t="s">
        <v>257</v>
      </c>
      <c r="F564" s="1" t="s">
        <v>332</v>
      </c>
      <c r="G564" s="1" t="s">
        <v>10</v>
      </c>
      <c r="H564" s="1" t="s">
        <v>1284</v>
      </c>
      <c r="I564" s="3">
        <v>20</v>
      </c>
      <c r="J564" s="3">
        <v>24</v>
      </c>
      <c r="K564">
        <f>IF(ISNUMBER(SEARCH("x",_xlfn.SINGLE(#REF!))),1,0)</f>
        <v>0</v>
      </c>
      <c r="L564" t="s">
        <v>1284</v>
      </c>
      <c r="M564">
        <f t="shared" si="56"/>
        <v>0</v>
      </c>
      <c r="N564">
        <f t="shared" si="57"/>
        <v>1</v>
      </c>
      <c r="O564">
        <v>-9</v>
      </c>
      <c r="P564" t="s">
        <v>1293</v>
      </c>
      <c r="Q564">
        <f t="shared" si="58"/>
        <v>0</v>
      </c>
      <c r="R564">
        <f t="shared" si="59"/>
        <v>1</v>
      </c>
      <c r="S564">
        <v>51</v>
      </c>
      <c r="T564">
        <f t="shared" si="60"/>
        <v>44</v>
      </c>
      <c r="U564" s="1">
        <f t="shared" si="61"/>
        <v>-4</v>
      </c>
      <c r="V564" t="s">
        <v>1305</v>
      </c>
      <c r="W564" s="4">
        <v>40853</v>
      </c>
      <c r="X564" s="5">
        <v>2011</v>
      </c>
      <c r="Y564" s="5" t="str">
        <f t="shared" si="62"/>
        <v>Week 9New England2011</v>
      </c>
      <c r="Z564" s="5">
        <f>VLOOKUP(Y564,[1]NFLAttendanceTable!$AG$2:$AH$353,2,FALSE)</f>
        <v>68756</v>
      </c>
    </row>
    <row r="565" spans="1:26" x14ac:dyDescent="0.2">
      <c r="A565" s="1" t="s">
        <v>434</v>
      </c>
      <c r="B565" s="1" t="s">
        <v>102</v>
      </c>
      <c r="C565" s="1" t="s">
        <v>969</v>
      </c>
      <c r="D565" s="1" t="s">
        <v>207</v>
      </c>
      <c r="E565" s="1" t="s">
        <v>715</v>
      </c>
      <c r="F565" s="1" t="s">
        <v>164</v>
      </c>
      <c r="G565" s="1" t="s">
        <v>136</v>
      </c>
      <c r="H565" s="1" t="s">
        <v>1283</v>
      </c>
      <c r="I565" s="3">
        <v>9</v>
      </c>
      <c r="J565" s="3">
        <v>6</v>
      </c>
      <c r="K565">
        <f>IF(ISNUMBER(SEARCH("x",_xlfn.SINGLE(#REF!))),1,0)</f>
        <v>0</v>
      </c>
      <c r="L565" t="s">
        <v>1284</v>
      </c>
      <c r="M565">
        <f t="shared" si="56"/>
        <v>0</v>
      </c>
      <c r="N565">
        <f t="shared" si="57"/>
        <v>1</v>
      </c>
      <c r="O565">
        <v>-6</v>
      </c>
      <c r="P565" t="s">
        <v>1293</v>
      </c>
      <c r="Q565">
        <f t="shared" si="58"/>
        <v>0</v>
      </c>
      <c r="R565">
        <f t="shared" si="59"/>
        <v>1</v>
      </c>
      <c r="S565">
        <v>46.5</v>
      </c>
      <c r="T565">
        <f t="shared" si="60"/>
        <v>15</v>
      </c>
      <c r="U565" s="1">
        <f t="shared" si="61"/>
        <v>3</v>
      </c>
      <c r="V565" t="s">
        <v>1305</v>
      </c>
      <c r="W565" s="4">
        <v>41189</v>
      </c>
      <c r="X565" s="5">
        <v>2012</v>
      </c>
      <c r="Y565" s="5" t="str">
        <f t="shared" si="62"/>
        <v>Week 5Baltimore2012</v>
      </c>
      <c r="Z565" s="5">
        <f>VLOOKUP(Y565,[1]NFLAttendanceTable!$U$2:$V$353,2,FALSE)</f>
        <v>68803</v>
      </c>
    </row>
    <row r="566" spans="1:26" x14ac:dyDescent="0.2">
      <c r="A566" s="1" t="s">
        <v>351</v>
      </c>
      <c r="B566" s="1" t="s">
        <v>352</v>
      </c>
      <c r="C566" s="1" t="s">
        <v>353</v>
      </c>
      <c r="D566" s="1" t="s">
        <v>178</v>
      </c>
      <c r="E566" s="1" t="s">
        <v>15</v>
      </c>
      <c r="F566" s="1" t="s">
        <v>148</v>
      </c>
      <c r="G566" s="1" t="s">
        <v>10</v>
      </c>
      <c r="H566" s="1" t="s">
        <v>1283</v>
      </c>
      <c r="I566" s="3">
        <v>23</v>
      </c>
      <c r="J566" s="3">
        <v>14</v>
      </c>
      <c r="K566">
        <f>IF(ISNUMBER(SEARCH("x",_xlfn.SINGLE(#REF!))),1,0)</f>
        <v>0</v>
      </c>
      <c r="L566" t="s">
        <v>1283</v>
      </c>
      <c r="M566">
        <f t="shared" si="56"/>
        <v>1</v>
      </c>
      <c r="N566">
        <f t="shared" si="57"/>
        <v>0</v>
      </c>
      <c r="O566">
        <v>-4</v>
      </c>
      <c r="P566" t="s">
        <v>1293</v>
      </c>
      <c r="Q566">
        <f t="shared" si="58"/>
        <v>0</v>
      </c>
      <c r="R566">
        <f t="shared" si="59"/>
        <v>1</v>
      </c>
      <c r="S566">
        <v>53</v>
      </c>
      <c r="T566">
        <f t="shared" si="60"/>
        <v>37</v>
      </c>
      <c r="U566" s="1">
        <f t="shared" si="61"/>
        <v>9</v>
      </c>
      <c r="V566" t="s">
        <v>1305</v>
      </c>
      <c r="W566" s="4">
        <v>41980</v>
      </c>
      <c r="X566" s="5">
        <v>2014</v>
      </c>
      <c r="Y566" s="5" t="str">
        <f t="shared" si="62"/>
        <v>Week 14New England2014</v>
      </c>
      <c r="Z566" s="5">
        <f>VLOOKUP(Y566,[1]NFLAttendanceTable!$AV$2:$AW$353,2,FALSE)</f>
        <v>68815</v>
      </c>
    </row>
    <row r="567" spans="1:26" x14ac:dyDescent="0.2">
      <c r="A567" s="1" t="s">
        <v>486</v>
      </c>
      <c r="B567" s="1" t="s">
        <v>352</v>
      </c>
      <c r="C567" s="1" t="s">
        <v>149</v>
      </c>
      <c r="D567" s="1" t="s">
        <v>203</v>
      </c>
      <c r="E567" s="1" t="s">
        <v>8</v>
      </c>
      <c r="F567" s="1" t="s">
        <v>241</v>
      </c>
      <c r="G567" s="1" t="s">
        <v>10</v>
      </c>
      <c r="H567" s="1" t="s">
        <v>1283</v>
      </c>
      <c r="I567" s="3">
        <v>23</v>
      </c>
      <c r="J567" s="3">
        <v>20</v>
      </c>
      <c r="K567">
        <f>IF(ISNUMBER(SEARCH("x",_xlfn.SINGLE(#REF!))),1,0)</f>
        <v>0</v>
      </c>
      <c r="L567" t="s">
        <v>1283</v>
      </c>
      <c r="M567">
        <f t="shared" si="56"/>
        <v>1</v>
      </c>
      <c r="N567">
        <f t="shared" si="57"/>
        <v>0</v>
      </c>
      <c r="O567">
        <v>2.5</v>
      </c>
      <c r="P567" t="s">
        <v>1293</v>
      </c>
      <c r="Q567">
        <f t="shared" si="58"/>
        <v>0</v>
      </c>
      <c r="R567">
        <f t="shared" si="59"/>
        <v>1</v>
      </c>
      <c r="S567">
        <v>48.5</v>
      </c>
      <c r="T567">
        <f t="shared" si="60"/>
        <v>43</v>
      </c>
      <c r="U567" s="1">
        <f t="shared" si="61"/>
        <v>3</v>
      </c>
      <c r="V567" t="s">
        <v>1305</v>
      </c>
      <c r="W567" s="4">
        <v>40475</v>
      </c>
      <c r="X567" s="5">
        <v>2010</v>
      </c>
      <c r="Y567" s="5" t="str">
        <f t="shared" si="62"/>
        <v>Week 7New England2010</v>
      </c>
      <c r="Z567" s="5">
        <f>VLOOKUP(Y567,[1]NFLAttendanceTable!$AA$2:$AB$353,2,FALSE)</f>
        <v>68836</v>
      </c>
    </row>
    <row r="568" spans="1:26" x14ac:dyDescent="0.2">
      <c r="A568" s="1" t="s">
        <v>429</v>
      </c>
      <c r="B568" s="1" t="s">
        <v>113</v>
      </c>
      <c r="C568" s="1" t="s">
        <v>516</v>
      </c>
      <c r="D568" s="1" t="s">
        <v>203</v>
      </c>
      <c r="E568" s="1" t="s">
        <v>78</v>
      </c>
      <c r="F568" s="1" t="s">
        <v>60</v>
      </c>
      <c r="G568" s="1" t="s">
        <v>166</v>
      </c>
      <c r="H568" s="1" t="s">
        <v>1284</v>
      </c>
      <c r="I568" s="3">
        <v>34</v>
      </c>
      <c r="J568" s="3">
        <v>35</v>
      </c>
      <c r="K568">
        <f>IF(ISNUMBER(SEARCH("x",_xlfn.SINGLE(#REF!))),1,0)</f>
        <v>0</v>
      </c>
      <c r="L568" t="s">
        <v>1284</v>
      </c>
      <c r="M568">
        <f t="shared" si="56"/>
        <v>0</v>
      </c>
      <c r="N568">
        <f t="shared" si="57"/>
        <v>1</v>
      </c>
      <c r="O568">
        <v>-4</v>
      </c>
      <c r="P568" t="s">
        <v>1294</v>
      </c>
      <c r="Q568">
        <f t="shared" si="58"/>
        <v>1</v>
      </c>
      <c r="R568">
        <f t="shared" si="59"/>
        <v>0</v>
      </c>
      <c r="S568">
        <v>46.5</v>
      </c>
      <c r="T568">
        <f t="shared" si="60"/>
        <v>69</v>
      </c>
      <c r="U568" s="1">
        <f t="shared" si="61"/>
        <v>-1</v>
      </c>
      <c r="V568" t="s">
        <v>1305</v>
      </c>
      <c r="W568" s="4">
        <v>41203</v>
      </c>
      <c r="X568" s="5">
        <v>2012</v>
      </c>
      <c r="Y568" s="5" t="str">
        <f t="shared" si="62"/>
        <v>Week 7Buffalo2012</v>
      </c>
      <c r="Z568" s="5">
        <f>VLOOKUP(Y568,[1]NFLAttendanceTable!$AA$2:$AB$353,2,FALSE)</f>
        <v>68836</v>
      </c>
    </row>
    <row r="569" spans="1:26" x14ac:dyDescent="0.2">
      <c r="A569" s="1" t="s">
        <v>1141</v>
      </c>
      <c r="B569" s="1" t="s">
        <v>89</v>
      </c>
      <c r="C569" s="1" t="s">
        <v>373</v>
      </c>
      <c r="D569" s="1" t="s">
        <v>173</v>
      </c>
      <c r="E569" s="1" t="s">
        <v>570</v>
      </c>
      <c r="F569" s="1" t="s">
        <v>29</v>
      </c>
      <c r="G569" s="1" t="s">
        <v>30</v>
      </c>
      <c r="H569" s="1" t="s">
        <v>1284</v>
      </c>
      <c r="I569" s="3">
        <v>14</v>
      </c>
      <c r="J569" s="3">
        <v>41</v>
      </c>
      <c r="K569">
        <f>IF(ISNUMBER(SEARCH("x",_xlfn.SINGLE(#REF!))),1,0)</f>
        <v>0</v>
      </c>
      <c r="L569" t="s">
        <v>1284</v>
      </c>
      <c r="M569">
        <f t="shared" si="56"/>
        <v>0</v>
      </c>
      <c r="N569">
        <f t="shared" si="57"/>
        <v>1</v>
      </c>
      <c r="O569">
        <v>13.5</v>
      </c>
      <c r="P569" t="s">
        <v>1294</v>
      </c>
      <c r="Q569">
        <f t="shared" si="58"/>
        <v>1</v>
      </c>
      <c r="R569">
        <f t="shared" si="59"/>
        <v>0</v>
      </c>
      <c r="S569">
        <v>41.5</v>
      </c>
      <c r="T569">
        <f t="shared" si="60"/>
        <v>55</v>
      </c>
      <c r="U569" s="1">
        <f t="shared" si="61"/>
        <v>-27</v>
      </c>
      <c r="V569" t="s">
        <v>1301</v>
      </c>
      <c r="W569" s="4">
        <v>40892</v>
      </c>
      <c r="X569" s="5">
        <v>2011</v>
      </c>
      <c r="Y569" s="5" t="str">
        <f t="shared" si="62"/>
        <v>Week 15Jacksonville2011</v>
      </c>
      <c r="Z569" s="5">
        <f>VLOOKUP(Y569,[1]NFLAttendanceTable!$AY$2:$AZ$353,2,FALSE)</f>
        <v>68856</v>
      </c>
    </row>
    <row r="570" spans="1:26" x14ac:dyDescent="0.2">
      <c r="A570" s="1" t="s">
        <v>264</v>
      </c>
      <c r="B570" s="1" t="s">
        <v>151</v>
      </c>
      <c r="C570" s="1" t="s">
        <v>730</v>
      </c>
      <c r="D570" s="1" t="s">
        <v>216</v>
      </c>
      <c r="E570" s="1" t="s">
        <v>69</v>
      </c>
      <c r="F570" s="1" t="s">
        <v>70</v>
      </c>
      <c r="G570" s="1" t="s">
        <v>166</v>
      </c>
      <c r="H570" s="1" t="s">
        <v>1283</v>
      </c>
      <c r="I570" s="3">
        <v>26</v>
      </c>
      <c r="J570" s="3">
        <v>16</v>
      </c>
      <c r="K570">
        <f>IF(ISNUMBER(SEARCH("x",_xlfn.SINGLE(#REF!))),1,0)</f>
        <v>0</v>
      </c>
      <c r="L570" t="s">
        <v>1283</v>
      </c>
      <c r="M570">
        <f t="shared" si="56"/>
        <v>1</v>
      </c>
      <c r="N570">
        <f t="shared" si="57"/>
        <v>0</v>
      </c>
      <c r="O570">
        <v>3.5</v>
      </c>
      <c r="P570" t="s">
        <v>1294</v>
      </c>
      <c r="Q570">
        <f t="shared" si="58"/>
        <v>1</v>
      </c>
      <c r="R570">
        <f t="shared" si="59"/>
        <v>0</v>
      </c>
      <c r="S570">
        <v>40</v>
      </c>
      <c r="T570">
        <f t="shared" si="60"/>
        <v>42</v>
      </c>
      <c r="U570" s="1">
        <f t="shared" si="61"/>
        <v>10</v>
      </c>
      <c r="V570" t="s">
        <v>1305</v>
      </c>
      <c r="W570" s="4">
        <v>43002</v>
      </c>
      <c r="X570" s="5">
        <v>2017</v>
      </c>
      <c r="Y570" s="5" t="str">
        <f t="shared" si="62"/>
        <v>Week 3Buffalo2017</v>
      </c>
      <c r="Z570" s="5">
        <f>VLOOKUP(Y570,[1]NFLAttendanceTable!$O$2:$P$353,2,FALSE)</f>
        <v>68865</v>
      </c>
    </row>
    <row r="571" spans="1:26" x14ac:dyDescent="0.2">
      <c r="A571" s="1" t="s">
        <v>501</v>
      </c>
      <c r="B571" s="1" t="s">
        <v>89</v>
      </c>
      <c r="C571" s="1" t="s">
        <v>701</v>
      </c>
      <c r="D571" s="1" t="s">
        <v>168</v>
      </c>
      <c r="E571" s="1" t="s">
        <v>677</v>
      </c>
      <c r="F571" s="1" t="s">
        <v>538</v>
      </c>
      <c r="G571" s="1" t="s">
        <v>166</v>
      </c>
      <c r="H571" s="1" t="s">
        <v>1284</v>
      </c>
      <c r="I571" s="3">
        <v>3</v>
      </c>
      <c r="J571" s="3">
        <v>31</v>
      </c>
      <c r="K571">
        <f>IF(ISNUMBER(SEARCH("x",_xlfn.SINGLE(#REF!))),1,0)</f>
        <v>0</v>
      </c>
      <c r="L571" t="s">
        <v>1284</v>
      </c>
      <c r="M571">
        <f t="shared" si="56"/>
        <v>0</v>
      </c>
      <c r="N571">
        <f t="shared" si="57"/>
        <v>1</v>
      </c>
      <c r="O571">
        <v>9</v>
      </c>
      <c r="P571" t="s">
        <v>1293</v>
      </c>
      <c r="Q571">
        <f t="shared" si="58"/>
        <v>0</v>
      </c>
      <c r="R571">
        <f t="shared" si="59"/>
        <v>1</v>
      </c>
      <c r="S571">
        <v>40.5</v>
      </c>
      <c r="T571">
        <f t="shared" si="60"/>
        <v>34</v>
      </c>
      <c r="U571" s="1">
        <f t="shared" si="61"/>
        <v>-28</v>
      </c>
      <c r="V571" t="s">
        <v>1305</v>
      </c>
      <c r="W571" s="4">
        <v>40174</v>
      </c>
      <c r="X571" s="5">
        <v>2009</v>
      </c>
      <c r="Y571" s="5" t="str">
        <f t="shared" si="62"/>
        <v>Week 16Buffalo2009</v>
      </c>
      <c r="Z571" s="5">
        <f>VLOOKUP(Y571,[1]NFLAttendanceTable!$BB$2:$BC$353,2,FALSE)</f>
        <v>68887</v>
      </c>
    </row>
    <row r="572" spans="1:26" x14ac:dyDescent="0.2">
      <c r="A572" s="1" t="s">
        <v>509</v>
      </c>
      <c r="B572" s="1" t="s">
        <v>102</v>
      </c>
      <c r="C572" s="1" t="s">
        <v>972</v>
      </c>
      <c r="D572" s="1" t="s">
        <v>183</v>
      </c>
      <c r="E572" s="1" t="s">
        <v>57</v>
      </c>
      <c r="F572" s="1" t="s">
        <v>583</v>
      </c>
      <c r="G572" s="1" t="s">
        <v>151</v>
      </c>
      <c r="H572" s="1" t="s">
        <v>1283</v>
      </c>
      <c r="I572" s="3">
        <v>44</v>
      </c>
      <c r="J572" s="3">
        <v>13</v>
      </c>
      <c r="K572">
        <f>IF(ISNUMBER(SEARCH("x",_xlfn.SINGLE(#REF!))),1,0)</f>
        <v>0</v>
      </c>
      <c r="L572" t="s">
        <v>1283</v>
      </c>
      <c r="M572">
        <f t="shared" si="56"/>
        <v>1</v>
      </c>
      <c r="N572">
        <f t="shared" si="57"/>
        <v>0</v>
      </c>
      <c r="O572">
        <v>-6</v>
      </c>
      <c r="P572" t="s">
        <v>1294</v>
      </c>
      <c r="Q572">
        <f t="shared" si="58"/>
        <v>1</v>
      </c>
      <c r="R572">
        <f t="shared" si="59"/>
        <v>0</v>
      </c>
      <c r="S572">
        <v>39</v>
      </c>
      <c r="T572">
        <f t="shared" si="60"/>
        <v>57</v>
      </c>
      <c r="U572" s="1">
        <f t="shared" si="61"/>
        <v>31</v>
      </c>
      <c r="V572" t="s">
        <v>1305</v>
      </c>
      <c r="W572" s="4">
        <v>40153</v>
      </c>
      <c r="X572" s="5">
        <v>2009</v>
      </c>
      <c r="Y572" s="5" t="str">
        <f t="shared" si="62"/>
        <v>Week 13Denver2009</v>
      </c>
      <c r="Z572" s="5">
        <f>VLOOKUP(Y572,[1]NFLAttendanceTable!$AS$2:$AT$353,2,FALSE)</f>
        <v>68912</v>
      </c>
    </row>
    <row r="573" spans="1:26" x14ac:dyDescent="0.2">
      <c r="A573" s="1" t="s">
        <v>927</v>
      </c>
      <c r="B573" s="1" t="s">
        <v>129</v>
      </c>
      <c r="C573" s="1" t="s">
        <v>623</v>
      </c>
      <c r="D573" s="1" t="s">
        <v>194</v>
      </c>
      <c r="E573" s="1" t="s">
        <v>559</v>
      </c>
      <c r="F573" s="1" t="s">
        <v>39</v>
      </c>
      <c r="G573" s="1" t="s">
        <v>17</v>
      </c>
      <c r="H573" s="1" t="s">
        <v>1283</v>
      </c>
      <c r="I573" s="3">
        <v>17</v>
      </c>
      <c r="J573" s="3">
        <v>14</v>
      </c>
      <c r="K573">
        <f>IF(ISNUMBER(SEARCH("x",_xlfn.SINGLE(#REF!))),1,0)</f>
        <v>0</v>
      </c>
      <c r="L573" t="s">
        <v>1283</v>
      </c>
      <c r="M573">
        <f t="shared" si="56"/>
        <v>1</v>
      </c>
      <c r="N573">
        <f t="shared" si="57"/>
        <v>0</v>
      </c>
      <c r="O573">
        <v>8</v>
      </c>
      <c r="P573" t="s">
        <v>1293</v>
      </c>
      <c r="Q573">
        <f t="shared" si="58"/>
        <v>0</v>
      </c>
      <c r="R573">
        <f t="shared" si="59"/>
        <v>1</v>
      </c>
      <c r="S573">
        <v>44.5</v>
      </c>
      <c r="T573">
        <f t="shared" si="60"/>
        <v>31</v>
      </c>
      <c r="U573" s="1">
        <f t="shared" si="61"/>
        <v>3</v>
      </c>
      <c r="V573" t="s">
        <v>1305</v>
      </c>
      <c r="W573" s="4">
        <v>43044</v>
      </c>
      <c r="X573" s="5">
        <v>2017</v>
      </c>
      <c r="Y573" s="5" t="str">
        <f t="shared" si="62"/>
        <v>Week 9Washington2017</v>
      </c>
      <c r="Z573" s="5">
        <f>VLOOKUP(Y573,[1]NFLAttendanceTable!$AG$2:$AH$353,2,FALSE)</f>
        <v>68927</v>
      </c>
    </row>
    <row r="574" spans="1:26" x14ac:dyDescent="0.2">
      <c r="A574" s="1" t="s">
        <v>506</v>
      </c>
      <c r="B574" s="1" t="s">
        <v>43</v>
      </c>
      <c r="C574" s="1" t="s">
        <v>790</v>
      </c>
      <c r="D574" s="1" t="s">
        <v>178</v>
      </c>
      <c r="E574" s="1" t="s">
        <v>643</v>
      </c>
      <c r="F574" s="1" t="s">
        <v>214</v>
      </c>
      <c r="G574" s="1" t="s">
        <v>253</v>
      </c>
      <c r="H574" s="1" t="s">
        <v>1284</v>
      </c>
      <c r="I574" s="3">
        <v>23</v>
      </c>
      <c r="J574" s="3">
        <v>26</v>
      </c>
      <c r="K574">
        <f>IF(ISNUMBER(SEARCH("x",_xlfn.SINGLE(#REF!))),1,0)</f>
        <v>0</v>
      </c>
      <c r="L574" t="s">
        <v>1283</v>
      </c>
      <c r="M574">
        <f t="shared" si="56"/>
        <v>1</v>
      </c>
      <c r="N574">
        <f t="shared" si="57"/>
        <v>0</v>
      </c>
      <c r="O574">
        <v>10</v>
      </c>
      <c r="P574" t="s">
        <v>1293</v>
      </c>
      <c r="Q574">
        <f t="shared" si="58"/>
        <v>0</v>
      </c>
      <c r="R574">
        <f t="shared" si="59"/>
        <v>1</v>
      </c>
      <c r="S574">
        <v>50.5</v>
      </c>
      <c r="T574">
        <f t="shared" si="60"/>
        <v>49</v>
      </c>
      <c r="U574" s="1">
        <f t="shared" si="61"/>
        <v>-3</v>
      </c>
      <c r="V574" t="s">
        <v>1305</v>
      </c>
      <c r="W574" s="4">
        <v>40160</v>
      </c>
      <c r="X574" s="5">
        <v>2009</v>
      </c>
      <c r="Y574" s="5" t="str">
        <f t="shared" si="62"/>
        <v>Week 14Atlanta2009</v>
      </c>
      <c r="Z574" s="5">
        <f>VLOOKUP(Y574,[1]NFLAttendanceTable!$AV$2:$AW$353,2,FALSE)</f>
        <v>68930</v>
      </c>
    </row>
    <row r="575" spans="1:26" x14ac:dyDescent="0.2">
      <c r="A575" s="1" t="s">
        <v>315</v>
      </c>
      <c r="B575" s="1" t="s">
        <v>129</v>
      </c>
      <c r="C575" s="1" t="s">
        <v>744</v>
      </c>
      <c r="D575" s="1" t="s">
        <v>173</v>
      </c>
      <c r="E575" s="1" t="s">
        <v>848</v>
      </c>
      <c r="F575" s="1" t="s">
        <v>126</v>
      </c>
      <c r="G575" s="1" t="s">
        <v>390</v>
      </c>
      <c r="H575" s="1" t="s">
        <v>1284</v>
      </c>
      <c r="I575" s="3">
        <v>13</v>
      </c>
      <c r="J575" s="3">
        <v>30</v>
      </c>
      <c r="K575">
        <f>IF(ISNUMBER(SEARCH("x",_xlfn.SINGLE(#REF!))),1,0)</f>
        <v>0</v>
      </c>
      <c r="L575" t="s">
        <v>1284</v>
      </c>
      <c r="M575">
        <f t="shared" si="56"/>
        <v>0</v>
      </c>
      <c r="N575">
        <f t="shared" si="57"/>
        <v>1</v>
      </c>
      <c r="O575">
        <v>14.5</v>
      </c>
      <c r="P575" t="s">
        <v>1293</v>
      </c>
      <c r="Q575">
        <f t="shared" si="58"/>
        <v>0</v>
      </c>
      <c r="R575">
        <f t="shared" si="59"/>
        <v>1</v>
      </c>
      <c r="S575">
        <v>45</v>
      </c>
      <c r="T575">
        <f t="shared" si="60"/>
        <v>43</v>
      </c>
      <c r="U575" s="1">
        <f t="shared" si="61"/>
        <v>-17</v>
      </c>
      <c r="V575" t="s">
        <v>1305</v>
      </c>
      <c r="W575" s="4">
        <v>42358</v>
      </c>
      <c r="X575" s="5">
        <v>2015</v>
      </c>
      <c r="Y575" s="5" t="str">
        <f t="shared" si="62"/>
        <v>Week 15Cleveland2015</v>
      </c>
      <c r="Z575" s="5">
        <f>VLOOKUP(Y575,[1]NFLAttendanceTable!$AY$2:$AZ$353,2,FALSE)</f>
        <v>69002</v>
      </c>
    </row>
    <row r="576" spans="1:26" x14ac:dyDescent="0.2">
      <c r="A576" s="1" t="s">
        <v>340</v>
      </c>
      <c r="B576" s="1" t="s">
        <v>129</v>
      </c>
      <c r="C576" s="1" t="s">
        <v>1247</v>
      </c>
      <c r="D576" s="1" t="s">
        <v>216</v>
      </c>
      <c r="E576" s="1" t="s">
        <v>1204</v>
      </c>
      <c r="F576" s="1" t="s">
        <v>229</v>
      </c>
      <c r="G576" s="1" t="s">
        <v>40</v>
      </c>
      <c r="H576" s="1" t="s">
        <v>1284</v>
      </c>
      <c r="I576" s="3">
        <v>0</v>
      </c>
      <c r="J576" s="3">
        <v>26</v>
      </c>
      <c r="K576">
        <f>IF(ISNUMBER(SEARCH("x",_xlfn.SINGLE(#REF!))),1,0)</f>
        <v>0</v>
      </c>
      <c r="L576" t="s">
        <v>1284</v>
      </c>
      <c r="M576">
        <f t="shared" si="56"/>
        <v>0</v>
      </c>
      <c r="N576">
        <f t="shared" si="57"/>
        <v>1</v>
      </c>
      <c r="O576">
        <v>16.5</v>
      </c>
      <c r="P576" t="s">
        <v>1293</v>
      </c>
      <c r="Q576">
        <f t="shared" si="58"/>
        <v>0</v>
      </c>
      <c r="R576">
        <f t="shared" si="59"/>
        <v>1</v>
      </c>
      <c r="S576">
        <v>43.5</v>
      </c>
      <c r="T576">
        <f t="shared" si="60"/>
        <v>26</v>
      </c>
      <c r="U576" s="1">
        <f t="shared" si="61"/>
        <v>-26</v>
      </c>
      <c r="V576" t="s">
        <v>1305</v>
      </c>
      <c r="W576" s="4">
        <v>42274</v>
      </c>
      <c r="X576" s="5">
        <v>2015</v>
      </c>
      <c r="Y576" s="5" t="str">
        <f t="shared" si="62"/>
        <v>Week 3Chicago2015</v>
      </c>
      <c r="Z576" s="5">
        <f>VLOOKUP(Y576,[1]NFLAttendanceTable!$O$2:$P$353,2,FALSE)</f>
        <v>69002</v>
      </c>
    </row>
    <row r="577" spans="1:26" x14ac:dyDescent="0.2">
      <c r="A577" s="1" t="s">
        <v>1256</v>
      </c>
      <c r="B577" s="1" t="s">
        <v>129</v>
      </c>
      <c r="C577" s="1" t="s">
        <v>811</v>
      </c>
      <c r="D577" s="1" t="s">
        <v>212</v>
      </c>
      <c r="E577" s="1" t="s">
        <v>643</v>
      </c>
      <c r="F577" s="1" t="s">
        <v>275</v>
      </c>
      <c r="G577" s="1" t="s">
        <v>359</v>
      </c>
      <c r="H577" s="1" t="s">
        <v>1284</v>
      </c>
      <c r="I577" s="3">
        <v>10</v>
      </c>
      <c r="J577" s="3">
        <v>13</v>
      </c>
      <c r="K577">
        <f>IF(ISNUMBER(SEARCH("x",_xlfn.SINGLE(#REF!))),1,0)</f>
        <v>0</v>
      </c>
      <c r="L577" t="s">
        <v>1283</v>
      </c>
      <c r="M577">
        <f t="shared" si="56"/>
        <v>1</v>
      </c>
      <c r="N577">
        <f t="shared" si="57"/>
        <v>0</v>
      </c>
      <c r="O577">
        <v>10</v>
      </c>
      <c r="P577" t="s">
        <v>1293</v>
      </c>
      <c r="Q577">
        <f t="shared" si="58"/>
        <v>0</v>
      </c>
      <c r="R577">
        <f t="shared" si="59"/>
        <v>1</v>
      </c>
      <c r="S577">
        <v>43</v>
      </c>
      <c r="T577">
        <f t="shared" si="60"/>
        <v>23</v>
      </c>
      <c r="U577" s="1">
        <f t="shared" si="61"/>
        <v>-3</v>
      </c>
      <c r="V577" t="s">
        <v>1304</v>
      </c>
      <c r="W577" s="4">
        <v>42282</v>
      </c>
      <c r="X577" s="5">
        <v>2015</v>
      </c>
      <c r="Y577" s="5" t="str">
        <f t="shared" si="62"/>
        <v>Week 4Detroit2015</v>
      </c>
      <c r="Z577" s="5">
        <f>VLOOKUP(Y577,[1]NFLAttendanceTable!$R$2:$S$353,2,FALSE)</f>
        <v>69005</v>
      </c>
    </row>
    <row r="578" spans="1:26" x14ac:dyDescent="0.2">
      <c r="A578" s="1" t="s">
        <v>305</v>
      </c>
      <c r="B578" s="1" t="s">
        <v>129</v>
      </c>
      <c r="C578" s="1" t="s">
        <v>838</v>
      </c>
      <c r="D578" s="1" t="s">
        <v>225</v>
      </c>
      <c r="E578" s="1" t="s">
        <v>575</v>
      </c>
      <c r="F578" s="1" t="s">
        <v>229</v>
      </c>
      <c r="G578" s="1" t="s">
        <v>210</v>
      </c>
      <c r="H578" s="1" t="s">
        <v>1284</v>
      </c>
      <c r="I578" s="3">
        <v>10</v>
      </c>
      <c r="J578" s="3">
        <v>12</v>
      </c>
      <c r="K578">
        <f>IF(ISNUMBER(SEARCH("x",_xlfn.SINGLE(#REF!))),1,0)</f>
        <v>0</v>
      </c>
      <c r="L578" t="s">
        <v>1283</v>
      </c>
      <c r="M578">
        <f t="shared" ref="M578:M641" si="63">IF(ISNUMBER(SEARCH("W",L:L)),1,0)</f>
        <v>1</v>
      </c>
      <c r="N578">
        <f t="shared" ref="N578:N641" si="64">IF(ISNUMBER(SEARCH("L",L:L)),1,0)</f>
        <v>0</v>
      </c>
      <c r="O578">
        <v>10.5</v>
      </c>
      <c r="P578" t="s">
        <v>1293</v>
      </c>
      <c r="Q578">
        <f t="shared" ref="Q578:Q641" si="65">IF(ISNUMBER(SEARCH("O",P:P)),1,0)</f>
        <v>0</v>
      </c>
      <c r="R578">
        <f t="shared" ref="R578:R641" si="66">IF(ISNUMBER(SEARCH("U",P:P)),1,0)</f>
        <v>1</v>
      </c>
      <c r="S578">
        <v>43.5</v>
      </c>
      <c r="T578">
        <f t="shared" ref="T578:T641" si="67">I578+J578</f>
        <v>22</v>
      </c>
      <c r="U578" s="1">
        <f t="shared" ref="U578:U641" si="68">(I:I)-(J:J)</f>
        <v>-2</v>
      </c>
      <c r="V578" t="s">
        <v>1305</v>
      </c>
      <c r="W578" s="4">
        <v>42624</v>
      </c>
      <c r="X578" s="5">
        <v>2016</v>
      </c>
      <c r="Y578" s="5" t="str">
        <f t="shared" ref="Y578:Y641" si="69">CONCATENATE(D578,G578,X578)</f>
        <v>Week 1Miami2016</v>
      </c>
      <c r="Z578" s="5">
        <f>VLOOKUP(Y578,[1]NFLAttendanceTable!$I$2:$J$353,2,FALSE)</f>
        <v>69012</v>
      </c>
    </row>
    <row r="579" spans="1:26" x14ac:dyDescent="0.2">
      <c r="A579" s="1" t="s">
        <v>209</v>
      </c>
      <c r="B579" s="1" t="s">
        <v>14</v>
      </c>
      <c r="C579" s="1" t="s">
        <v>1099</v>
      </c>
      <c r="D579" s="1" t="s">
        <v>212</v>
      </c>
      <c r="E579" s="1" t="s">
        <v>38</v>
      </c>
      <c r="F579" s="1" t="s">
        <v>29</v>
      </c>
      <c r="G579" s="1" t="s">
        <v>113</v>
      </c>
      <c r="H579" s="1" t="s">
        <v>1283</v>
      </c>
      <c r="I579" s="3">
        <v>26</v>
      </c>
      <c r="J579" s="3">
        <v>23</v>
      </c>
      <c r="K579">
        <f>IF(ISNUMBER(SEARCH("x",_xlfn.SINGLE(#REF!))),1,0)</f>
        <v>0</v>
      </c>
      <c r="L579" t="s">
        <v>1283</v>
      </c>
      <c r="M579">
        <f t="shared" si="63"/>
        <v>1</v>
      </c>
      <c r="N579">
        <f t="shared" si="64"/>
        <v>0</v>
      </c>
      <c r="O579">
        <v>3</v>
      </c>
      <c r="P579" t="s">
        <v>1294</v>
      </c>
      <c r="Q579">
        <f t="shared" si="65"/>
        <v>1</v>
      </c>
      <c r="R579">
        <f t="shared" si="66"/>
        <v>0</v>
      </c>
      <c r="S579">
        <v>41.5</v>
      </c>
      <c r="T579">
        <f t="shared" si="67"/>
        <v>49</v>
      </c>
      <c r="U579" s="1">
        <f t="shared" si="68"/>
        <v>3</v>
      </c>
      <c r="V579" t="s">
        <v>1305</v>
      </c>
      <c r="W579" s="4">
        <v>43373</v>
      </c>
      <c r="X579" s="5">
        <v>2018</v>
      </c>
      <c r="Y579" s="5" t="str">
        <f t="shared" si="69"/>
        <v>Week 4Tennessee2018</v>
      </c>
      <c r="Z579" s="5">
        <f>VLOOKUP(Y579,[1]NFLAttendanceTable!$R$2:$S$353,2,FALSE)</f>
        <v>69013</v>
      </c>
    </row>
    <row r="580" spans="1:26" x14ac:dyDescent="0.2">
      <c r="A580" s="1" t="s">
        <v>165</v>
      </c>
      <c r="B580" s="1" t="s">
        <v>129</v>
      </c>
      <c r="C580" s="1" t="s">
        <v>737</v>
      </c>
      <c r="D580" s="1" t="s">
        <v>168</v>
      </c>
      <c r="E580" s="1" t="s">
        <v>12</v>
      </c>
      <c r="F580" s="1" t="s">
        <v>425</v>
      </c>
      <c r="G580" s="1" t="s">
        <v>127</v>
      </c>
      <c r="H580" s="1" t="s">
        <v>1284</v>
      </c>
      <c r="I580" s="3">
        <v>31</v>
      </c>
      <c r="J580" s="3">
        <v>38</v>
      </c>
      <c r="K580">
        <f>IF(ISNUMBER(SEARCH("x",_xlfn.SINGLE(#REF!))),1,0)</f>
        <v>0</v>
      </c>
      <c r="L580" t="s">
        <v>1284</v>
      </c>
      <c r="M580">
        <f t="shared" si="63"/>
        <v>0</v>
      </c>
      <c r="N580">
        <f t="shared" si="64"/>
        <v>1</v>
      </c>
      <c r="O580">
        <v>-1</v>
      </c>
      <c r="P580" t="s">
        <v>1294</v>
      </c>
      <c r="Q580">
        <f t="shared" si="65"/>
        <v>1</v>
      </c>
      <c r="R580">
        <f t="shared" si="66"/>
        <v>0</v>
      </c>
      <c r="S580">
        <v>54.5</v>
      </c>
      <c r="T580">
        <f t="shared" si="67"/>
        <v>69</v>
      </c>
      <c r="U580" s="1">
        <f t="shared" si="68"/>
        <v>-7</v>
      </c>
      <c r="V580" t="s">
        <v>1305</v>
      </c>
      <c r="W580" s="4">
        <v>43457</v>
      </c>
      <c r="X580" s="5">
        <v>2018</v>
      </c>
      <c r="Y580" s="5" t="str">
        <f t="shared" si="69"/>
        <v>Week 16Kansas City2018</v>
      </c>
      <c r="Z580" s="5">
        <f>VLOOKUP(Y580,[1]NFLAttendanceTable!$BB$2:$BC$353,2,FALSE)</f>
        <v>69067</v>
      </c>
    </row>
    <row r="581" spans="1:26" x14ac:dyDescent="0.2">
      <c r="A581" s="1" t="s">
        <v>226</v>
      </c>
      <c r="B581" s="1" t="s">
        <v>129</v>
      </c>
      <c r="C581" s="1" t="s">
        <v>49</v>
      </c>
      <c r="D581" s="1" t="s">
        <v>162</v>
      </c>
      <c r="E581" s="1" t="s">
        <v>559</v>
      </c>
      <c r="F581" s="1" t="s">
        <v>45</v>
      </c>
      <c r="G581" s="1" t="s">
        <v>439</v>
      </c>
      <c r="H581" s="1" t="s">
        <v>1283</v>
      </c>
      <c r="I581" s="3">
        <v>26</v>
      </c>
      <c r="J581" s="3">
        <v>24</v>
      </c>
      <c r="K581">
        <f>IF(ISNUMBER(SEARCH("x",_xlfn.SINGLE(#REF!))),1,0)</f>
        <v>0</v>
      </c>
      <c r="L581" t="s">
        <v>1283</v>
      </c>
      <c r="M581">
        <f t="shared" si="63"/>
        <v>1</v>
      </c>
      <c r="N581">
        <f t="shared" si="64"/>
        <v>0</v>
      </c>
      <c r="O581">
        <v>8</v>
      </c>
      <c r="P581" t="s">
        <v>1294</v>
      </c>
      <c r="Q581">
        <f t="shared" si="65"/>
        <v>1</v>
      </c>
      <c r="R581">
        <f t="shared" si="66"/>
        <v>0</v>
      </c>
      <c r="S581">
        <v>38</v>
      </c>
      <c r="T581">
        <f t="shared" si="67"/>
        <v>50</v>
      </c>
      <c r="U581" s="1">
        <f t="shared" si="68"/>
        <v>2</v>
      </c>
      <c r="V581" t="s">
        <v>1305</v>
      </c>
      <c r="W581" s="4">
        <v>43100</v>
      </c>
      <c r="X581" s="5">
        <v>2017</v>
      </c>
      <c r="Y581" s="5" t="str">
        <f t="shared" si="69"/>
        <v>Week 17Arizona2017</v>
      </c>
      <c r="Z581" s="5">
        <f>VLOOKUP(Y581,[1]NFLAttendanceTable!$BE$2:$BF$353,2,FALSE)</f>
        <v>69078</v>
      </c>
    </row>
    <row r="582" spans="1:26" x14ac:dyDescent="0.2">
      <c r="A582" s="1" t="s">
        <v>589</v>
      </c>
      <c r="B582" s="1" t="s">
        <v>129</v>
      </c>
      <c r="C582" s="1" t="s">
        <v>590</v>
      </c>
      <c r="D582" s="1" t="s">
        <v>194</v>
      </c>
      <c r="E582" s="1" t="s">
        <v>554</v>
      </c>
      <c r="F582" s="1" t="s">
        <v>159</v>
      </c>
      <c r="G582" s="1" t="s">
        <v>166</v>
      </c>
      <c r="H582" s="1" t="s">
        <v>1284</v>
      </c>
      <c r="I582" s="3">
        <v>25</v>
      </c>
      <c r="J582" s="3">
        <v>31</v>
      </c>
      <c r="K582">
        <f>IF(ISNUMBER(SEARCH("x",_xlfn.SINGLE(#REF!))),1,0)</f>
        <v>0</v>
      </c>
      <c r="L582" t="s">
        <v>1284</v>
      </c>
      <c r="M582">
        <f t="shared" si="63"/>
        <v>0</v>
      </c>
      <c r="N582">
        <f t="shared" si="64"/>
        <v>1</v>
      </c>
      <c r="O582">
        <v>5.5</v>
      </c>
      <c r="P582" t="s">
        <v>1294</v>
      </c>
      <c r="Q582">
        <f t="shared" si="65"/>
        <v>1</v>
      </c>
      <c r="R582">
        <f t="shared" si="66"/>
        <v>0</v>
      </c>
      <c r="S582">
        <v>43.5</v>
      </c>
      <c r="T582">
        <f t="shared" si="67"/>
        <v>56</v>
      </c>
      <c r="U582" s="1">
        <f t="shared" si="68"/>
        <v>-6</v>
      </c>
      <c r="V582" t="s">
        <v>1304</v>
      </c>
      <c r="W582" s="4">
        <v>42681</v>
      </c>
      <c r="X582" s="5">
        <v>2016</v>
      </c>
      <c r="Y582" s="5" t="str">
        <f t="shared" si="69"/>
        <v>Week 9Buffalo2016</v>
      </c>
      <c r="Z582" s="5">
        <f>VLOOKUP(Y582,[1]NFLAttendanceTable!$AG$2:$AH$353,2,FALSE)</f>
        <v>69084</v>
      </c>
    </row>
    <row r="583" spans="1:26" x14ac:dyDescent="0.2">
      <c r="A583" s="1" t="s">
        <v>490</v>
      </c>
      <c r="B583" s="1" t="s">
        <v>176</v>
      </c>
      <c r="C583" s="1" t="s">
        <v>491</v>
      </c>
      <c r="D583" s="1" t="s">
        <v>212</v>
      </c>
      <c r="E583" s="1" t="s">
        <v>370</v>
      </c>
      <c r="F583" s="1" t="s">
        <v>263</v>
      </c>
      <c r="G583" s="1" t="s">
        <v>10</v>
      </c>
      <c r="H583" s="1" t="s">
        <v>1283</v>
      </c>
      <c r="I583" s="3">
        <v>41</v>
      </c>
      <c r="J583" s="3">
        <v>14</v>
      </c>
      <c r="K583">
        <f>IF(ISNUMBER(SEARCH("x",_xlfn.SINGLE(#REF!))),1,0)</f>
        <v>0</v>
      </c>
      <c r="L583" t="s">
        <v>1283</v>
      </c>
      <c r="M583">
        <f t="shared" si="63"/>
        <v>1</v>
      </c>
      <c r="N583">
        <f t="shared" si="64"/>
        <v>0</v>
      </c>
      <c r="O583">
        <v>1</v>
      </c>
      <c r="P583" t="s">
        <v>1294</v>
      </c>
      <c r="Q583">
        <f t="shared" si="65"/>
        <v>1</v>
      </c>
      <c r="R583">
        <f t="shared" si="66"/>
        <v>0</v>
      </c>
      <c r="S583">
        <v>48</v>
      </c>
      <c r="T583">
        <f t="shared" si="67"/>
        <v>55</v>
      </c>
      <c r="U583" s="1">
        <f t="shared" si="68"/>
        <v>27</v>
      </c>
      <c r="V583" t="s">
        <v>1304</v>
      </c>
      <c r="W583" s="4">
        <v>40455</v>
      </c>
      <c r="X583" s="5">
        <v>2010</v>
      </c>
      <c r="Y583" s="5" t="str">
        <f t="shared" si="69"/>
        <v>Week 4New England2010</v>
      </c>
      <c r="Z583" s="5">
        <f>VLOOKUP(Y583,[1]NFLAttendanceTable!$R$2:$S$353,2,FALSE)</f>
        <v>69090</v>
      </c>
    </row>
    <row r="584" spans="1:26" x14ac:dyDescent="0.2">
      <c r="A584" s="1" t="s">
        <v>831</v>
      </c>
      <c r="B584" s="1" t="s">
        <v>50</v>
      </c>
      <c r="C584" s="1" t="s">
        <v>1151</v>
      </c>
      <c r="D584" s="1" t="s">
        <v>191</v>
      </c>
      <c r="E584" s="1" t="s">
        <v>38</v>
      </c>
      <c r="F584" s="1" t="s">
        <v>109</v>
      </c>
      <c r="G584" s="1" t="s">
        <v>113</v>
      </c>
      <c r="H584" s="1" t="s">
        <v>1283</v>
      </c>
      <c r="I584" s="3">
        <v>47</v>
      </c>
      <c r="J584" s="3">
        <v>25</v>
      </c>
      <c r="K584">
        <f>IF(ISNUMBER(SEARCH("x",_xlfn.SINGLE(#REF!))),1,0)</f>
        <v>0</v>
      </c>
      <c r="L584" t="s">
        <v>1283</v>
      </c>
      <c r="M584">
        <f t="shared" si="63"/>
        <v>1</v>
      </c>
      <c r="N584">
        <f t="shared" si="64"/>
        <v>0</v>
      </c>
      <c r="O584">
        <v>3</v>
      </c>
      <c r="P584" t="s">
        <v>1294</v>
      </c>
      <c r="Q584">
        <f t="shared" si="65"/>
        <v>1</v>
      </c>
      <c r="R584">
        <f t="shared" si="66"/>
        <v>0</v>
      </c>
      <c r="S584">
        <v>48.5</v>
      </c>
      <c r="T584">
        <f t="shared" si="67"/>
        <v>72</v>
      </c>
      <c r="U584" s="1">
        <f t="shared" si="68"/>
        <v>22</v>
      </c>
      <c r="V584" t="s">
        <v>1305</v>
      </c>
      <c r="W584" s="4">
        <v>42687</v>
      </c>
      <c r="X584" s="5">
        <v>2016</v>
      </c>
      <c r="Y584" s="5" t="str">
        <f t="shared" si="69"/>
        <v>Week 10Tennessee2016</v>
      </c>
      <c r="Z584" s="5">
        <f>VLOOKUP(Y584,[1]NFLAttendanceTable!$AJ$2:$AK$353,2,FALSE)</f>
        <v>69116</v>
      </c>
    </row>
    <row r="585" spans="1:26" x14ac:dyDescent="0.2">
      <c r="A585" s="1" t="s">
        <v>652</v>
      </c>
      <c r="B585" s="1" t="s">
        <v>210</v>
      </c>
      <c r="C585" s="1" t="s">
        <v>259</v>
      </c>
      <c r="D585" s="1" t="s">
        <v>248</v>
      </c>
      <c r="E585" s="1" t="s">
        <v>65</v>
      </c>
      <c r="F585" s="1" t="s">
        <v>112</v>
      </c>
      <c r="G585" s="1" t="s">
        <v>166</v>
      </c>
      <c r="H585" s="1" t="s">
        <v>1283</v>
      </c>
      <c r="I585" s="3">
        <v>19</v>
      </c>
      <c r="J585" s="3">
        <v>14</v>
      </c>
      <c r="K585">
        <f>IF(ISNUMBER(SEARCH("x",_xlfn.SINGLE(#REF!))),1,0)</f>
        <v>0</v>
      </c>
      <c r="L585" t="s">
        <v>1283</v>
      </c>
      <c r="M585">
        <f t="shared" si="63"/>
        <v>1</v>
      </c>
      <c r="N585">
        <f t="shared" si="64"/>
        <v>0</v>
      </c>
      <c r="O585">
        <v>-1</v>
      </c>
      <c r="P585" t="s">
        <v>1293</v>
      </c>
      <c r="Q585">
        <f t="shared" si="65"/>
        <v>0</v>
      </c>
      <c r="R585">
        <f t="shared" si="66"/>
        <v>1</v>
      </c>
      <c r="S585">
        <v>46</v>
      </c>
      <c r="T585">
        <f t="shared" si="67"/>
        <v>33</v>
      </c>
      <c r="U585" s="1">
        <f t="shared" si="68"/>
        <v>5</v>
      </c>
      <c r="V585" t="s">
        <v>1301</v>
      </c>
      <c r="W585" s="4">
        <v>41228</v>
      </c>
      <c r="X585" s="5">
        <v>2012</v>
      </c>
      <c r="Y585" s="5" t="str">
        <f t="shared" si="69"/>
        <v>Week 11Buffalo2012</v>
      </c>
      <c r="Z585" s="5">
        <f>VLOOKUP(Y585,[1]NFLAttendanceTable!$AM$2:$AN$353,2,FALSE)</f>
        <v>69118</v>
      </c>
    </row>
    <row r="586" spans="1:26" x14ac:dyDescent="0.2">
      <c r="A586" s="1" t="s">
        <v>264</v>
      </c>
      <c r="B586" s="1" t="s">
        <v>287</v>
      </c>
      <c r="C586" s="1" t="s">
        <v>936</v>
      </c>
      <c r="D586" s="1" t="s">
        <v>216</v>
      </c>
      <c r="E586" s="1" t="s">
        <v>59</v>
      </c>
      <c r="F586" s="1" t="s">
        <v>304</v>
      </c>
      <c r="G586" s="1" t="s">
        <v>113</v>
      </c>
      <c r="H586" s="1" t="s">
        <v>1283</v>
      </c>
      <c r="I586" s="3">
        <v>33</v>
      </c>
      <c r="J586" s="3">
        <v>27</v>
      </c>
      <c r="K586">
        <f>IF(ISNUMBER(SEARCH("x",_xlfn.SINGLE(#REF!))),1,0)</f>
        <v>0</v>
      </c>
      <c r="L586" t="s">
        <v>1283</v>
      </c>
      <c r="M586">
        <f t="shared" si="63"/>
        <v>1</v>
      </c>
      <c r="N586">
        <f t="shared" si="64"/>
        <v>0</v>
      </c>
      <c r="O586">
        <v>-2</v>
      </c>
      <c r="P586" t="s">
        <v>1294</v>
      </c>
      <c r="Q586">
        <f t="shared" si="65"/>
        <v>1</v>
      </c>
      <c r="R586">
        <f t="shared" si="66"/>
        <v>0</v>
      </c>
      <c r="S586">
        <v>42</v>
      </c>
      <c r="T586">
        <f t="shared" si="67"/>
        <v>60</v>
      </c>
      <c r="U586" s="1">
        <f t="shared" si="68"/>
        <v>6</v>
      </c>
      <c r="V586" t="s">
        <v>1305</v>
      </c>
      <c r="W586" s="4">
        <v>43002</v>
      </c>
      <c r="X586" s="5">
        <v>2017</v>
      </c>
      <c r="Y586" s="5" t="str">
        <f t="shared" si="69"/>
        <v>Week 3Tennessee2017</v>
      </c>
      <c r="Z586" s="5">
        <f>VLOOKUP(Y586,[1]NFLAttendanceTable!$O$2:$P$353,2,FALSE)</f>
        <v>69127</v>
      </c>
    </row>
    <row r="587" spans="1:26" x14ac:dyDescent="0.2">
      <c r="A587" s="1" t="s">
        <v>497</v>
      </c>
      <c r="B587" s="1" t="s">
        <v>375</v>
      </c>
      <c r="C587" s="1" t="s">
        <v>1082</v>
      </c>
      <c r="D587" s="1" t="s">
        <v>225</v>
      </c>
      <c r="E587" s="1" t="s">
        <v>213</v>
      </c>
      <c r="F587" s="1" t="s">
        <v>496</v>
      </c>
      <c r="G587" s="1" t="s">
        <v>113</v>
      </c>
      <c r="H587" s="1" t="s">
        <v>1283</v>
      </c>
      <c r="I587" s="3">
        <v>38</v>
      </c>
      <c r="J587" s="3">
        <v>13</v>
      </c>
      <c r="K587">
        <f>IF(ISNUMBER(SEARCH("x",_xlfn.SINGLE(#REF!))),1,0)</f>
        <v>0</v>
      </c>
      <c r="L587" t="s">
        <v>1283</v>
      </c>
      <c r="M587">
        <f t="shared" si="63"/>
        <v>1</v>
      </c>
      <c r="N587">
        <f t="shared" si="64"/>
        <v>0</v>
      </c>
      <c r="O587">
        <v>-6.5</v>
      </c>
      <c r="P587" t="s">
        <v>1294</v>
      </c>
      <c r="Q587">
        <f t="shared" si="65"/>
        <v>1</v>
      </c>
      <c r="R587">
        <f t="shared" si="66"/>
        <v>0</v>
      </c>
      <c r="S587">
        <v>39.5</v>
      </c>
      <c r="T587">
        <f t="shared" si="67"/>
        <v>51</v>
      </c>
      <c r="U587" s="1">
        <f t="shared" si="68"/>
        <v>25</v>
      </c>
      <c r="V587" t="s">
        <v>1305</v>
      </c>
      <c r="W587" s="4">
        <v>40433</v>
      </c>
      <c r="X587" s="5">
        <v>2010</v>
      </c>
      <c r="Y587" s="5" t="str">
        <f t="shared" si="69"/>
        <v>Week 1Tennessee2010</v>
      </c>
      <c r="Z587" s="5">
        <f>VLOOKUP(Y587,[1]NFLAttendanceTable!$I$2:$J$353,2,FALSE)</f>
        <v>69143</v>
      </c>
    </row>
    <row r="588" spans="1:26" x14ac:dyDescent="0.2">
      <c r="A588" s="1" t="s">
        <v>441</v>
      </c>
      <c r="B588" s="1" t="s">
        <v>190</v>
      </c>
      <c r="C588" s="1" t="s">
        <v>442</v>
      </c>
      <c r="D588" s="1" t="s">
        <v>225</v>
      </c>
      <c r="E588" s="1" t="s">
        <v>318</v>
      </c>
      <c r="F588" s="1" t="s">
        <v>238</v>
      </c>
      <c r="G588" s="1" t="s">
        <v>10</v>
      </c>
      <c r="H588" s="1" t="s">
        <v>1283</v>
      </c>
      <c r="I588" s="3">
        <v>34</v>
      </c>
      <c r="J588" s="3">
        <v>13</v>
      </c>
      <c r="K588">
        <f>IF(ISNUMBER(SEARCH("x",_xlfn.SINGLE(#REF!))),1,0)</f>
        <v>0</v>
      </c>
      <c r="L588" t="s">
        <v>1283</v>
      </c>
      <c r="M588">
        <f t="shared" si="63"/>
        <v>1</v>
      </c>
      <c r="N588">
        <f t="shared" si="64"/>
        <v>0</v>
      </c>
      <c r="O588">
        <v>-4.5</v>
      </c>
      <c r="P588" t="s">
        <v>1293</v>
      </c>
      <c r="Q588">
        <f t="shared" si="65"/>
        <v>0</v>
      </c>
      <c r="R588">
        <f t="shared" si="66"/>
        <v>1</v>
      </c>
      <c r="S588">
        <v>48</v>
      </c>
      <c r="T588">
        <f t="shared" si="67"/>
        <v>47</v>
      </c>
      <c r="U588" s="1">
        <f t="shared" si="68"/>
        <v>21</v>
      </c>
      <c r="V588" t="s">
        <v>1305</v>
      </c>
      <c r="W588" s="4">
        <v>41161</v>
      </c>
      <c r="X588" s="5">
        <v>2012</v>
      </c>
      <c r="Y588" s="5" t="str">
        <f t="shared" si="69"/>
        <v>Week 1New England2012</v>
      </c>
      <c r="Z588" s="5">
        <f>VLOOKUP(Y588,[1]NFLAttendanceTable!$I$2:$J$353,2,FALSE)</f>
        <v>69143</v>
      </c>
    </row>
    <row r="589" spans="1:26" x14ac:dyDescent="0.2">
      <c r="A589" s="1" t="s">
        <v>634</v>
      </c>
      <c r="B589" s="1" t="s">
        <v>190</v>
      </c>
      <c r="C589" s="1" t="s">
        <v>1137</v>
      </c>
      <c r="D589" s="1" t="s">
        <v>191</v>
      </c>
      <c r="E589" s="1" t="s">
        <v>1038</v>
      </c>
      <c r="F589" s="1" t="s">
        <v>304</v>
      </c>
      <c r="G589" s="1" t="s">
        <v>30</v>
      </c>
      <c r="H589" s="1" t="s">
        <v>1283</v>
      </c>
      <c r="I589" s="3">
        <v>29</v>
      </c>
      <c r="J589" s="3">
        <v>27</v>
      </c>
      <c r="K589">
        <f>IF(ISNUMBER(SEARCH("x",_xlfn.SINGLE(#REF!))),1,0)</f>
        <v>0</v>
      </c>
      <c r="L589" t="s">
        <v>1283</v>
      </c>
      <c r="M589">
        <f t="shared" si="63"/>
        <v>1</v>
      </c>
      <c r="N589">
        <f t="shared" si="64"/>
        <v>0</v>
      </c>
      <c r="O589">
        <v>11.5</v>
      </c>
      <c r="P589" t="s">
        <v>1294</v>
      </c>
      <c r="Q589">
        <f t="shared" si="65"/>
        <v>1</v>
      </c>
      <c r="R589">
        <f t="shared" si="66"/>
        <v>0</v>
      </c>
      <c r="S589">
        <v>42</v>
      </c>
      <c r="T589">
        <f t="shared" si="67"/>
        <v>56</v>
      </c>
      <c r="U589" s="1">
        <f t="shared" si="68"/>
        <v>2</v>
      </c>
      <c r="V589" t="s">
        <v>1305</v>
      </c>
      <c r="W589" s="4">
        <v>41588</v>
      </c>
      <c r="X589" s="5">
        <v>2013</v>
      </c>
      <c r="Y589" s="5" t="str">
        <f t="shared" si="69"/>
        <v>Week 10Jacksonville2013</v>
      </c>
      <c r="Z589" s="5">
        <f>VLOOKUP(Y589,[1]NFLAttendanceTable!$AJ$2:$AK$353,2,FALSE)</f>
        <v>69143</v>
      </c>
    </row>
    <row r="590" spans="1:26" x14ac:dyDescent="0.2">
      <c r="A590" s="1" t="s">
        <v>451</v>
      </c>
      <c r="B590" s="1" t="s">
        <v>67</v>
      </c>
      <c r="C590" s="1" t="s">
        <v>729</v>
      </c>
      <c r="D590" s="1" t="s">
        <v>187</v>
      </c>
      <c r="E590" s="1" t="s">
        <v>44</v>
      </c>
      <c r="F590" s="1" t="s">
        <v>13</v>
      </c>
      <c r="G590" s="1" t="s">
        <v>113</v>
      </c>
      <c r="H590" s="1" t="s">
        <v>1283</v>
      </c>
      <c r="I590" s="3">
        <v>23</v>
      </c>
      <c r="J590" s="3">
        <v>17</v>
      </c>
      <c r="K590">
        <f>IF(ISNUMBER(SEARCH("x",_xlfn.SINGLE(#REF!))),1,0)</f>
        <v>0</v>
      </c>
      <c r="L590" t="s">
        <v>1283</v>
      </c>
      <c r="M590">
        <f t="shared" si="63"/>
        <v>1</v>
      </c>
      <c r="N590">
        <f t="shared" si="64"/>
        <v>0</v>
      </c>
      <c r="O590">
        <v>-3</v>
      </c>
      <c r="P590" t="s">
        <v>1293</v>
      </c>
      <c r="Q590">
        <f t="shared" si="65"/>
        <v>0</v>
      </c>
      <c r="R590">
        <f t="shared" si="66"/>
        <v>1</v>
      </c>
      <c r="S590">
        <v>44</v>
      </c>
      <c r="T590">
        <f t="shared" si="67"/>
        <v>40</v>
      </c>
      <c r="U590" s="1">
        <f t="shared" si="68"/>
        <v>6</v>
      </c>
      <c r="V590" t="s">
        <v>1305</v>
      </c>
      <c r="W590" s="4">
        <v>40874</v>
      </c>
      <c r="X590" s="5">
        <v>2011</v>
      </c>
      <c r="Y590" s="5" t="str">
        <f t="shared" si="69"/>
        <v>Week 12Tennessee2011</v>
      </c>
      <c r="Z590" s="5">
        <f>VLOOKUP(Y590,[1]NFLAttendanceTable!$AP$2:$AQ$353,2,FALSE)</f>
        <v>69143</v>
      </c>
    </row>
    <row r="591" spans="1:26" x14ac:dyDescent="0.2">
      <c r="A591" s="1" t="s">
        <v>678</v>
      </c>
      <c r="B591" s="1" t="s">
        <v>190</v>
      </c>
      <c r="C591" s="1" t="s">
        <v>882</v>
      </c>
      <c r="D591" s="1" t="s">
        <v>173</v>
      </c>
      <c r="E591" s="1" t="s">
        <v>651</v>
      </c>
      <c r="F591" s="1" t="s">
        <v>107</v>
      </c>
      <c r="G591" s="1" t="s">
        <v>122</v>
      </c>
      <c r="H591" s="1" t="s">
        <v>1284</v>
      </c>
      <c r="I591" s="3">
        <v>17</v>
      </c>
      <c r="J591" s="3">
        <v>31</v>
      </c>
      <c r="K591">
        <f>IF(ISNUMBER(SEARCH("x",_xlfn.SINGLE(#REF!))),1,0)</f>
        <v>0</v>
      </c>
      <c r="L591" t="s">
        <v>1284</v>
      </c>
      <c r="M591">
        <f t="shared" si="63"/>
        <v>0</v>
      </c>
      <c r="N591">
        <f t="shared" si="64"/>
        <v>1</v>
      </c>
      <c r="O591">
        <v>2</v>
      </c>
      <c r="P591" t="s">
        <v>1294</v>
      </c>
      <c r="Q591">
        <f t="shared" si="65"/>
        <v>1</v>
      </c>
      <c r="R591">
        <f t="shared" si="66"/>
        <v>0</v>
      </c>
      <c r="S591">
        <v>47.5</v>
      </c>
      <c r="T591">
        <f t="shared" si="67"/>
        <v>48</v>
      </c>
      <c r="U591" s="1">
        <f t="shared" si="68"/>
        <v>-14</v>
      </c>
      <c r="V591" t="s">
        <v>1305</v>
      </c>
      <c r="W591" s="4">
        <v>40531</v>
      </c>
      <c r="X591" s="5">
        <v>2010</v>
      </c>
      <c r="Y591" s="5" t="str">
        <f t="shared" si="69"/>
        <v>Week 15Houston2010</v>
      </c>
      <c r="Z591" s="5">
        <f>VLOOKUP(Y591,[1]NFLAttendanceTable!$AY$2:$AZ$353,2,FALSE)</f>
        <v>69143</v>
      </c>
    </row>
    <row r="592" spans="1:26" x14ac:dyDescent="0.2">
      <c r="A592" s="1" t="s">
        <v>387</v>
      </c>
      <c r="B592" s="1" t="s">
        <v>439</v>
      </c>
      <c r="C592" s="1" t="s">
        <v>691</v>
      </c>
      <c r="D592" s="1" t="s">
        <v>173</v>
      </c>
      <c r="E592" s="1" t="s">
        <v>63</v>
      </c>
      <c r="F592" s="1" t="s">
        <v>16</v>
      </c>
      <c r="G592" s="1" t="s">
        <v>113</v>
      </c>
      <c r="H592" s="1" t="s">
        <v>1284</v>
      </c>
      <c r="I592" s="3">
        <v>34</v>
      </c>
      <c r="J592" s="3">
        <v>37</v>
      </c>
      <c r="K592">
        <f>IF(ISNUMBER(SEARCH("x",_xlfn.SINGLE(#REF!))),1,0)</f>
        <v>0</v>
      </c>
      <c r="L592" t="s">
        <v>1284</v>
      </c>
      <c r="M592">
        <f t="shared" si="63"/>
        <v>0</v>
      </c>
      <c r="N592">
        <f t="shared" si="64"/>
        <v>1</v>
      </c>
      <c r="O592">
        <v>2.5</v>
      </c>
      <c r="P592" t="s">
        <v>1294</v>
      </c>
      <c r="Q592">
        <f t="shared" si="65"/>
        <v>1</v>
      </c>
      <c r="R592">
        <f t="shared" si="66"/>
        <v>0</v>
      </c>
      <c r="S592">
        <v>43</v>
      </c>
      <c r="T592">
        <f t="shared" si="67"/>
        <v>71</v>
      </c>
      <c r="U592" s="1">
        <f t="shared" si="68"/>
        <v>-3</v>
      </c>
      <c r="V592" t="s">
        <v>1305</v>
      </c>
      <c r="W592" s="4">
        <v>41623</v>
      </c>
      <c r="X592" s="5">
        <v>2013</v>
      </c>
      <c r="Y592" s="5" t="str">
        <f t="shared" si="69"/>
        <v>Week 15Tennessee2013</v>
      </c>
      <c r="Z592" s="5">
        <f>VLOOKUP(Y592,[1]NFLAttendanceTable!$AY$2:$AZ$353,2,FALSE)</f>
        <v>69143</v>
      </c>
    </row>
    <row r="593" spans="1:26" x14ac:dyDescent="0.2">
      <c r="A593" s="1" t="s">
        <v>1160</v>
      </c>
      <c r="B593" s="1" t="s">
        <v>104</v>
      </c>
      <c r="C593" s="1" t="s">
        <v>553</v>
      </c>
      <c r="D593" s="1" t="s">
        <v>168</v>
      </c>
      <c r="E593" s="1" t="s">
        <v>32</v>
      </c>
      <c r="F593" s="1" t="s">
        <v>107</v>
      </c>
      <c r="G593" s="1" t="s">
        <v>113</v>
      </c>
      <c r="H593" s="1" t="s">
        <v>1284</v>
      </c>
      <c r="I593" s="3">
        <v>17</v>
      </c>
      <c r="J593" s="3">
        <v>42</v>
      </c>
      <c r="K593">
        <f>IF(ISNUMBER(SEARCH("x",_xlfn.SINGLE(#REF!))),1,0)</f>
        <v>0</v>
      </c>
      <c r="L593" t="s">
        <v>1284</v>
      </c>
      <c r="M593">
        <f t="shared" si="63"/>
        <v>0</v>
      </c>
      <c r="N593">
        <f t="shared" si="64"/>
        <v>1</v>
      </c>
      <c r="O593">
        <v>-3</v>
      </c>
      <c r="P593" t="s">
        <v>1294</v>
      </c>
      <c r="Q593">
        <f t="shared" si="65"/>
        <v>1</v>
      </c>
      <c r="R593">
        <f t="shared" si="66"/>
        <v>0</v>
      </c>
      <c r="S593">
        <v>47.5</v>
      </c>
      <c r="T593">
        <f t="shared" si="67"/>
        <v>59</v>
      </c>
      <c r="U593" s="1">
        <f t="shared" si="68"/>
        <v>-25</v>
      </c>
      <c r="V593" t="s">
        <v>1302</v>
      </c>
      <c r="W593" s="4">
        <v>40172</v>
      </c>
      <c r="X593" s="5">
        <v>2009</v>
      </c>
      <c r="Y593" s="5" t="str">
        <f t="shared" si="69"/>
        <v>Week 16Tennessee2009</v>
      </c>
      <c r="Z593" s="5">
        <f>VLOOKUP(Y593,[1]NFLAttendanceTable!$BB$2:$BC$353,2,FALSE)</f>
        <v>69143</v>
      </c>
    </row>
    <row r="594" spans="1:26" x14ac:dyDescent="0.2">
      <c r="A594" s="1" t="s">
        <v>411</v>
      </c>
      <c r="B594" s="1" t="s">
        <v>190</v>
      </c>
      <c r="C594" s="1" t="s">
        <v>771</v>
      </c>
      <c r="D594" s="1" t="s">
        <v>162</v>
      </c>
      <c r="E594" s="1" t="s">
        <v>549</v>
      </c>
      <c r="F594" s="1" t="s">
        <v>304</v>
      </c>
      <c r="G594" s="1" t="s">
        <v>30</v>
      </c>
      <c r="H594" s="1" t="s">
        <v>1284</v>
      </c>
      <c r="I594" s="3">
        <v>20</v>
      </c>
      <c r="J594" s="3">
        <v>38</v>
      </c>
      <c r="K594">
        <f>IF(ISNUMBER(SEARCH("x",_xlfn.SINGLE(#REF!))),1,0)</f>
        <v>0</v>
      </c>
      <c r="L594" t="s">
        <v>1284</v>
      </c>
      <c r="M594">
        <f t="shared" si="63"/>
        <v>0</v>
      </c>
      <c r="N594">
        <f t="shared" si="64"/>
        <v>1</v>
      </c>
      <c r="O594">
        <v>6</v>
      </c>
      <c r="P594" t="s">
        <v>1294</v>
      </c>
      <c r="Q594">
        <f t="shared" si="65"/>
        <v>1</v>
      </c>
      <c r="R594">
        <f t="shared" si="66"/>
        <v>0</v>
      </c>
      <c r="S594">
        <v>42</v>
      </c>
      <c r="T594">
        <f t="shared" si="67"/>
        <v>58</v>
      </c>
      <c r="U594" s="1">
        <f t="shared" si="68"/>
        <v>-18</v>
      </c>
      <c r="V594" t="s">
        <v>1305</v>
      </c>
      <c r="W594" s="4">
        <v>41273</v>
      </c>
      <c r="X594" s="5">
        <v>2012</v>
      </c>
      <c r="Y594" s="5" t="str">
        <f t="shared" si="69"/>
        <v>Week 17Jacksonville2012</v>
      </c>
      <c r="Z594" s="5">
        <f>VLOOKUP(Y594,[1]NFLAttendanceTable!$BE$2:$BF$353,2,FALSE)</f>
        <v>69143</v>
      </c>
    </row>
    <row r="595" spans="1:26" x14ac:dyDescent="0.2">
      <c r="A595" s="1" t="s">
        <v>382</v>
      </c>
      <c r="B595" s="1" t="s">
        <v>190</v>
      </c>
      <c r="C595" s="1" t="s">
        <v>741</v>
      </c>
      <c r="D595" s="1" t="s">
        <v>162</v>
      </c>
      <c r="E595" s="1" t="s">
        <v>566</v>
      </c>
      <c r="F595" s="1" t="s">
        <v>39</v>
      </c>
      <c r="G595" s="1" t="s">
        <v>122</v>
      </c>
      <c r="H595" s="1" t="s">
        <v>1284</v>
      </c>
      <c r="I595" s="3">
        <v>10</v>
      </c>
      <c r="J595" s="3">
        <v>16</v>
      </c>
      <c r="K595">
        <f>IF(ISNUMBER(SEARCH("x",_xlfn.SINGLE(#REF!))),1,0)</f>
        <v>0</v>
      </c>
      <c r="L595" t="s">
        <v>1283</v>
      </c>
      <c r="M595">
        <f t="shared" si="63"/>
        <v>1</v>
      </c>
      <c r="N595">
        <f t="shared" si="64"/>
        <v>0</v>
      </c>
      <c r="O595">
        <v>7</v>
      </c>
      <c r="P595" t="s">
        <v>1293</v>
      </c>
      <c r="Q595">
        <f t="shared" si="65"/>
        <v>0</v>
      </c>
      <c r="R595">
        <f t="shared" si="66"/>
        <v>1</v>
      </c>
      <c r="S595">
        <v>44.5</v>
      </c>
      <c r="T595">
        <f t="shared" si="67"/>
        <v>26</v>
      </c>
      <c r="U595" s="1">
        <f t="shared" si="68"/>
        <v>-6</v>
      </c>
      <c r="V595" t="s">
        <v>1305</v>
      </c>
      <c r="W595" s="4">
        <v>41637</v>
      </c>
      <c r="X595" s="5">
        <v>2013</v>
      </c>
      <c r="Y595" s="5" t="str">
        <f t="shared" si="69"/>
        <v>Week 17Houston2013</v>
      </c>
      <c r="Z595" s="5">
        <f>VLOOKUP(Y595,[1]NFLAttendanceTable!$BE$2:$BF$353,2,FALSE)</f>
        <v>69143</v>
      </c>
    </row>
    <row r="596" spans="1:26" x14ac:dyDescent="0.2">
      <c r="A596" s="1" t="s">
        <v>347</v>
      </c>
      <c r="B596" s="1" t="s">
        <v>190</v>
      </c>
      <c r="C596" s="1" t="s">
        <v>328</v>
      </c>
      <c r="D596" s="1" t="s">
        <v>162</v>
      </c>
      <c r="E596" s="1" t="s">
        <v>141</v>
      </c>
      <c r="F596" s="1" t="s">
        <v>164</v>
      </c>
      <c r="G596" s="1" t="s">
        <v>132</v>
      </c>
      <c r="H596" s="1" t="s">
        <v>1283</v>
      </c>
      <c r="I596" s="3">
        <v>27</v>
      </c>
      <c r="J596" s="3">
        <v>10</v>
      </c>
      <c r="K596">
        <f>IF(ISNUMBER(SEARCH("x",_xlfn.SINGLE(#REF!))),1,0)</f>
        <v>0</v>
      </c>
      <c r="L596" t="s">
        <v>1283</v>
      </c>
      <c r="M596">
        <f t="shared" si="63"/>
        <v>1</v>
      </c>
      <c r="N596">
        <f t="shared" si="64"/>
        <v>0</v>
      </c>
      <c r="O596">
        <v>-7.5</v>
      </c>
      <c r="P596" t="s">
        <v>1293</v>
      </c>
      <c r="Q596">
        <f t="shared" si="65"/>
        <v>0</v>
      </c>
      <c r="R596">
        <f t="shared" si="66"/>
        <v>1</v>
      </c>
      <c r="S596">
        <v>46.5</v>
      </c>
      <c r="T596">
        <f t="shared" si="67"/>
        <v>37</v>
      </c>
      <c r="U596" s="1">
        <f t="shared" si="68"/>
        <v>17</v>
      </c>
      <c r="V596" t="s">
        <v>1305</v>
      </c>
      <c r="W596" s="4">
        <v>42001</v>
      </c>
      <c r="X596" s="5">
        <v>2014</v>
      </c>
      <c r="Y596" s="5" t="str">
        <f t="shared" si="69"/>
        <v>Week 17Indianapolis2014</v>
      </c>
      <c r="Z596" s="5">
        <f>VLOOKUP(Y596,[1]NFLAttendanceTable!$BE$2:$BF$353,2,FALSE)</f>
        <v>69143</v>
      </c>
    </row>
    <row r="597" spans="1:26" x14ac:dyDescent="0.2">
      <c r="A597" s="1" t="s">
        <v>528</v>
      </c>
      <c r="B597" s="1" t="s">
        <v>190</v>
      </c>
      <c r="C597" s="1" t="s">
        <v>392</v>
      </c>
      <c r="D597" s="1" t="s">
        <v>221</v>
      </c>
      <c r="E597" s="1" t="s">
        <v>566</v>
      </c>
      <c r="F597" s="1" t="s">
        <v>76</v>
      </c>
      <c r="G597" s="1" t="s">
        <v>122</v>
      </c>
      <c r="H597" s="1" t="s">
        <v>1283</v>
      </c>
      <c r="I597" s="3">
        <v>34</v>
      </c>
      <c r="J597" s="3">
        <v>31</v>
      </c>
      <c r="K597">
        <f>IF(ISNUMBER(SEARCH("x",_xlfn.SINGLE(#REF!))),1,0)</f>
        <v>0</v>
      </c>
      <c r="L597" t="s">
        <v>1283</v>
      </c>
      <c r="M597">
        <f t="shared" si="63"/>
        <v>1</v>
      </c>
      <c r="N597">
        <f t="shared" si="64"/>
        <v>0</v>
      </c>
      <c r="O597">
        <v>7</v>
      </c>
      <c r="P597" t="s">
        <v>1294</v>
      </c>
      <c r="Q597">
        <f t="shared" si="65"/>
        <v>1</v>
      </c>
      <c r="R597">
        <f t="shared" si="66"/>
        <v>0</v>
      </c>
      <c r="S597">
        <v>40.5</v>
      </c>
      <c r="T597">
        <f t="shared" si="67"/>
        <v>65</v>
      </c>
      <c r="U597" s="1">
        <f t="shared" si="68"/>
        <v>3</v>
      </c>
      <c r="V597" t="s">
        <v>1305</v>
      </c>
      <c r="W597" s="4">
        <v>40076</v>
      </c>
      <c r="X597" s="5">
        <v>2009</v>
      </c>
      <c r="Y597" s="5" t="str">
        <f t="shared" si="69"/>
        <v>Week 2Houston2009</v>
      </c>
      <c r="Z597" s="5">
        <f>VLOOKUP(Y597,[1]NFLAttendanceTable!$L$2:$M$353,2,FALSE)</f>
        <v>69143</v>
      </c>
    </row>
    <row r="598" spans="1:26" x14ac:dyDescent="0.2">
      <c r="A598" s="1" t="s">
        <v>467</v>
      </c>
      <c r="B598" s="1" t="s">
        <v>190</v>
      </c>
      <c r="C598" s="1" t="s">
        <v>534</v>
      </c>
      <c r="D598" s="1" t="s">
        <v>221</v>
      </c>
      <c r="E598" s="1" t="s">
        <v>740</v>
      </c>
      <c r="F598" s="1" t="s">
        <v>33</v>
      </c>
      <c r="G598" s="1" t="s">
        <v>136</v>
      </c>
      <c r="H598" s="1" t="s">
        <v>1284</v>
      </c>
      <c r="I598" s="3">
        <v>13</v>
      </c>
      <c r="J598" s="3">
        <v>26</v>
      </c>
      <c r="K598">
        <f>IF(ISNUMBER(SEARCH("x",_xlfn.SINGLE(#REF!))),1,0)</f>
        <v>0</v>
      </c>
      <c r="L598" t="s">
        <v>1284</v>
      </c>
      <c r="M598">
        <f t="shared" si="63"/>
        <v>0</v>
      </c>
      <c r="N598">
        <f t="shared" si="64"/>
        <v>1</v>
      </c>
      <c r="O598">
        <v>-5.5</v>
      </c>
      <c r="P598" t="s">
        <v>1294</v>
      </c>
      <c r="Q598">
        <f t="shared" si="65"/>
        <v>1</v>
      </c>
      <c r="R598">
        <f t="shared" si="66"/>
        <v>0</v>
      </c>
      <c r="S598">
        <v>38.5</v>
      </c>
      <c r="T598">
        <f t="shared" si="67"/>
        <v>39</v>
      </c>
      <c r="U598" s="1">
        <f t="shared" si="68"/>
        <v>-13</v>
      </c>
      <c r="V598" t="s">
        <v>1305</v>
      </c>
      <c r="W598" s="4">
        <v>40804</v>
      </c>
      <c r="X598" s="5">
        <v>2011</v>
      </c>
      <c r="Y598" s="5" t="str">
        <f t="shared" si="69"/>
        <v>Week 2Baltimore2011</v>
      </c>
      <c r="Z598" s="5">
        <f>VLOOKUP(Y598,[1]NFLAttendanceTable!$L$2:$M$353,2,FALSE)</f>
        <v>69143</v>
      </c>
    </row>
    <row r="599" spans="1:26" x14ac:dyDescent="0.2">
      <c r="A599" s="1" t="s">
        <v>465</v>
      </c>
      <c r="B599" s="1" t="s">
        <v>151</v>
      </c>
      <c r="C599" s="1" t="s">
        <v>623</v>
      </c>
      <c r="D599" s="1" t="s">
        <v>216</v>
      </c>
      <c r="E599" s="1" t="s">
        <v>73</v>
      </c>
      <c r="F599" s="1" t="s">
        <v>536</v>
      </c>
      <c r="G599" s="1" t="s">
        <v>113</v>
      </c>
      <c r="H599" s="1" t="s">
        <v>1283</v>
      </c>
      <c r="I599" s="3">
        <v>17</v>
      </c>
      <c r="J599" s="3">
        <v>14</v>
      </c>
      <c r="K599">
        <f>IF(ISNUMBER(SEARCH("x",_xlfn.SINGLE(#REF!))),1,0)</f>
        <v>0</v>
      </c>
      <c r="L599" t="s">
        <v>1284</v>
      </c>
      <c r="M599">
        <f t="shared" si="63"/>
        <v>0</v>
      </c>
      <c r="N599">
        <f t="shared" si="64"/>
        <v>1</v>
      </c>
      <c r="O599">
        <v>-7</v>
      </c>
      <c r="P599" t="s">
        <v>1293</v>
      </c>
      <c r="Q599">
        <f t="shared" si="65"/>
        <v>0</v>
      </c>
      <c r="R599">
        <f t="shared" si="66"/>
        <v>1</v>
      </c>
      <c r="S599">
        <v>42.5</v>
      </c>
      <c r="T599">
        <f t="shared" si="67"/>
        <v>31</v>
      </c>
      <c r="U599" s="1">
        <f t="shared" si="68"/>
        <v>3</v>
      </c>
      <c r="V599" t="s">
        <v>1305</v>
      </c>
      <c r="W599" s="4">
        <v>40811</v>
      </c>
      <c r="X599" s="5">
        <v>2011</v>
      </c>
      <c r="Y599" s="5" t="str">
        <f t="shared" si="69"/>
        <v>Week 3Tennessee2011</v>
      </c>
      <c r="Z599" s="5">
        <f>VLOOKUP(Y599,[1]NFLAttendanceTable!$O$2:$P$353,2,FALSE)</f>
        <v>69143</v>
      </c>
    </row>
    <row r="600" spans="1:26" x14ac:dyDescent="0.2">
      <c r="A600" s="1" t="s">
        <v>695</v>
      </c>
      <c r="B600" s="1" t="s">
        <v>151</v>
      </c>
      <c r="C600" s="1" t="s">
        <v>1159</v>
      </c>
      <c r="D600" s="1" t="s">
        <v>212</v>
      </c>
      <c r="E600" s="1" t="s">
        <v>715</v>
      </c>
      <c r="F600" s="1" t="s">
        <v>159</v>
      </c>
      <c r="G600" s="1" t="s">
        <v>113</v>
      </c>
      <c r="H600" s="1" t="s">
        <v>1284</v>
      </c>
      <c r="I600" s="3">
        <v>20</v>
      </c>
      <c r="J600" s="3">
        <v>26</v>
      </c>
      <c r="K600">
        <f>IF(ISNUMBER(SEARCH("x",_xlfn.SINGLE(#REF!))),1,0)</f>
        <v>0</v>
      </c>
      <c r="L600" t="s">
        <v>1284</v>
      </c>
      <c r="M600">
        <f t="shared" si="63"/>
        <v>0</v>
      </c>
      <c r="N600">
        <f t="shared" si="64"/>
        <v>1</v>
      </c>
      <c r="O600">
        <v>-6</v>
      </c>
      <c r="P600" t="s">
        <v>1294</v>
      </c>
      <c r="Q600">
        <f t="shared" si="65"/>
        <v>1</v>
      </c>
      <c r="R600">
        <f t="shared" si="66"/>
        <v>0</v>
      </c>
      <c r="S600">
        <v>43.5</v>
      </c>
      <c r="T600">
        <f t="shared" si="67"/>
        <v>46</v>
      </c>
      <c r="U600" s="1">
        <f t="shared" si="68"/>
        <v>-6</v>
      </c>
      <c r="V600" t="s">
        <v>1305</v>
      </c>
      <c r="W600" s="4">
        <v>40454</v>
      </c>
      <c r="X600" s="5">
        <v>2010</v>
      </c>
      <c r="Y600" s="5" t="str">
        <f t="shared" si="69"/>
        <v>Week 4Tennessee2010</v>
      </c>
      <c r="Z600" s="5">
        <f>VLOOKUP(Y600,[1]NFLAttendanceTable!$R$2:$S$353,2,FALSE)</f>
        <v>69143</v>
      </c>
    </row>
    <row r="601" spans="1:26" x14ac:dyDescent="0.2">
      <c r="A601" s="1" t="s">
        <v>523</v>
      </c>
      <c r="B601" s="1" t="s">
        <v>190</v>
      </c>
      <c r="C601" s="1" t="s">
        <v>1127</v>
      </c>
      <c r="D601" s="1" t="s">
        <v>207</v>
      </c>
      <c r="E601" s="1" t="s">
        <v>44</v>
      </c>
      <c r="F601" s="1" t="s">
        <v>13</v>
      </c>
      <c r="G601" s="1" t="s">
        <v>132</v>
      </c>
      <c r="H601" s="1" t="s">
        <v>1283</v>
      </c>
      <c r="I601" s="3">
        <v>31</v>
      </c>
      <c r="J601" s="3">
        <v>9</v>
      </c>
      <c r="K601">
        <f>IF(ISNUMBER(SEARCH("x",_xlfn.SINGLE(#REF!))),1,0)</f>
        <v>0</v>
      </c>
      <c r="L601" t="s">
        <v>1283</v>
      </c>
      <c r="M601">
        <f t="shared" si="63"/>
        <v>1</v>
      </c>
      <c r="N601">
        <f t="shared" si="64"/>
        <v>0</v>
      </c>
      <c r="O601">
        <v>-3</v>
      </c>
      <c r="P601" t="s">
        <v>1293</v>
      </c>
      <c r="Q601">
        <f t="shared" si="65"/>
        <v>0</v>
      </c>
      <c r="R601">
        <f t="shared" si="66"/>
        <v>1</v>
      </c>
      <c r="S601">
        <v>44</v>
      </c>
      <c r="T601">
        <f t="shared" si="67"/>
        <v>40</v>
      </c>
      <c r="U601" s="1">
        <f t="shared" si="68"/>
        <v>22</v>
      </c>
      <c r="V601" t="s">
        <v>1305</v>
      </c>
      <c r="W601" s="4">
        <v>40097</v>
      </c>
      <c r="X601" s="5">
        <v>2009</v>
      </c>
      <c r="Y601" s="5" t="str">
        <f t="shared" si="69"/>
        <v>Week 5Indianapolis2009</v>
      </c>
      <c r="Z601" s="5">
        <f>VLOOKUP(Y601,[1]NFLAttendanceTable!$U$2:$V$353,2,FALSE)</f>
        <v>69143</v>
      </c>
    </row>
    <row r="602" spans="1:26" x14ac:dyDescent="0.2">
      <c r="A602" s="1" t="s">
        <v>1057</v>
      </c>
      <c r="B602" s="1" t="s">
        <v>190</v>
      </c>
      <c r="C602" s="1" t="s">
        <v>790</v>
      </c>
      <c r="D602" s="1" t="s">
        <v>204</v>
      </c>
      <c r="E602" s="1" t="s">
        <v>740</v>
      </c>
      <c r="F602" s="1" t="s">
        <v>159</v>
      </c>
      <c r="G602" s="1" t="s">
        <v>118</v>
      </c>
      <c r="H602" s="1" t="s">
        <v>1284</v>
      </c>
      <c r="I602" s="3">
        <v>23</v>
      </c>
      <c r="J602" s="3">
        <v>26</v>
      </c>
      <c r="K602">
        <f>IF(ISNUMBER(SEARCH("x",_xlfn.SINGLE(#REF!))),1,0)</f>
        <v>0</v>
      </c>
      <c r="L602" t="s">
        <v>1284</v>
      </c>
      <c r="M602">
        <f t="shared" si="63"/>
        <v>0</v>
      </c>
      <c r="N602">
        <f t="shared" si="64"/>
        <v>1</v>
      </c>
      <c r="O602">
        <v>-5.5</v>
      </c>
      <c r="P602" t="s">
        <v>1294</v>
      </c>
      <c r="Q602">
        <f t="shared" si="65"/>
        <v>1</v>
      </c>
      <c r="R602">
        <f t="shared" si="66"/>
        <v>0</v>
      </c>
      <c r="S602">
        <v>43.5</v>
      </c>
      <c r="T602">
        <f t="shared" si="67"/>
        <v>49</v>
      </c>
      <c r="U602" s="1">
        <f t="shared" si="68"/>
        <v>-3</v>
      </c>
      <c r="V602" t="s">
        <v>1301</v>
      </c>
      <c r="W602" s="4">
        <v>41193</v>
      </c>
      <c r="X602" s="5">
        <v>2012</v>
      </c>
      <c r="Y602" s="5" t="str">
        <f t="shared" si="69"/>
        <v>Week 6Pittsburgh2012</v>
      </c>
      <c r="Z602" s="5">
        <f>VLOOKUP(Y602,[1]NFLAttendanceTable!$X$2:$Y$353,2,FALSE)</f>
        <v>69143</v>
      </c>
    </row>
    <row r="603" spans="1:26" x14ac:dyDescent="0.2">
      <c r="A603" s="1" t="s">
        <v>486</v>
      </c>
      <c r="B603" s="1" t="s">
        <v>14</v>
      </c>
      <c r="C603" s="1" t="s">
        <v>1077</v>
      </c>
      <c r="D603" s="1" t="s">
        <v>203</v>
      </c>
      <c r="E603" s="1" t="s">
        <v>44</v>
      </c>
      <c r="F603" s="1" t="s">
        <v>42</v>
      </c>
      <c r="G603" s="1" t="s">
        <v>113</v>
      </c>
      <c r="H603" s="1" t="s">
        <v>1283</v>
      </c>
      <c r="I603" s="3">
        <v>37</v>
      </c>
      <c r="J603" s="3">
        <v>19</v>
      </c>
      <c r="K603">
        <f>IF(ISNUMBER(SEARCH("x",_xlfn.SINGLE(#REF!))),1,0)</f>
        <v>0</v>
      </c>
      <c r="L603" t="s">
        <v>1283</v>
      </c>
      <c r="M603">
        <f t="shared" si="63"/>
        <v>1</v>
      </c>
      <c r="N603">
        <f t="shared" si="64"/>
        <v>0</v>
      </c>
      <c r="O603">
        <v>-3</v>
      </c>
      <c r="P603" t="s">
        <v>1294</v>
      </c>
      <c r="Q603">
        <f t="shared" si="65"/>
        <v>1</v>
      </c>
      <c r="R603">
        <f t="shared" si="66"/>
        <v>0</v>
      </c>
      <c r="S603">
        <v>41</v>
      </c>
      <c r="T603">
        <f t="shared" si="67"/>
        <v>56</v>
      </c>
      <c r="U603" s="1">
        <f t="shared" si="68"/>
        <v>18</v>
      </c>
      <c r="V603" t="s">
        <v>1305</v>
      </c>
      <c r="W603" s="4">
        <v>40475</v>
      </c>
      <c r="X603" s="5">
        <v>2010</v>
      </c>
      <c r="Y603" s="5" t="str">
        <f t="shared" si="69"/>
        <v>Week 7Tennessee2010</v>
      </c>
      <c r="Z603" s="5">
        <f>VLOOKUP(Y603,[1]NFLAttendanceTable!$AA$2:$AB$353,2,FALSE)</f>
        <v>69143</v>
      </c>
    </row>
    <row r="604" spans="1:26" x14ac:dyDescent="0.2">
      <c r="A604" s="1" t="s">
        <v>710</v>
      </c>
      <c r="B604" s="1" t="s">
        <v>190</v>
      </c>
      <c r="C604" s="1" t="s">
        <v>744</v>
      </c>
      <c r="D604" s="1" t="s">
        <v>199</v>
      </c>
      <c r="E604" s="1" t="s">
        <v>75</v>
      </c>
      <c r="F604" s="1" t="s">
        <v>13</v>
      </c>
      <c r="G604" s="1" t="s">
        <v>30</v>
      </c>
      <c r="H604" s="1" t="s">
        <v>1284</v>
      </c>
      <c r="I604" s="3">
        <v>13</v>
      </c>
      <c r="J604" s="3">
        <v>30</v>
      </c>
      <c r="K604">
        <f>IF(ISNUMBER(SEARCH("x",_xlfn.SINGLE(#REF!))),1,0)</f>
        <v>0</v>
      </c>
      <c r="L604" t="s">
        <v>1284</v>
      </c>
      <c r="M604">
        <f t="shared" si="63"/>
        <v>0</v>
      </c>
      <c r="N604">
        <f t="shared" si="64"/>
        <v>1</v>
      </c>
      <c r="O604">
        <v>3</v>
      </c>
      <c r="P604" t="s">
        <v>1293</v>
      </c>
      <c r="Q604">
        <f t="shared" si="65"/>
        <v>0</v>
      </c>
      <c r="R604">
        <f t="shared" si="66"/>
        <v>1</v>
      </c>
      <c r="S604">
        <v>44</v>
      </c>
      <c r="T604">
        <f t="shared" si="67"/>
        <v>43</v>
      </c>
      <c r="U604" s="1">
        <f t="shared" si="68"/>
        <v>-17</v>
      </c>
      <c r="V604" t="s">
        <v>1305</v>
      </c>
      <c r="W604" s="4">
        <v>40118</v>
      </c>
      <c r="X604" s="5">
        <v>2009</v>
      </c>
      <c r="Y604" s="5" t="str">
        <f t="shared" si="69"/>
        <v>Week 8Jacksonville2009</v>
      </c>
      <c r="Z604" s="5">
        <f>VLOOKUP(Y604,[1]NFLAttendanceTable!$AD$2:$AE$353,2,FALSE)</f>
        <v>69143</v>
      </c>
    </row>
    <row r="605" spans="1:26" x14ac:dyDescent="0.2">
      <c r="A605" s="1" t="s">
        <v>426</v>
      </c>
      <c r="B605" s="1" t="s">
        <v>68</v>
      </c>
      <c r="C605" s="1" t="s">
        <v>1217</v>
      </c>
      <c r="D605" s="1" t="s">
        <v>191</v>
      </c>
      <c r="E605" s="1" t="s">
        <v>65</v>
      </c>
      <c r="F605" s="1" t="s">
        <v>26</v>
      </c>
      <c r="G605" s="1" t="s">
        <v>460</v>
      </c>
      <c r="H605" s="1" t="s">
        <v>1283</v>
      </c>
      <c r="I605" s="3">
        <v>38</v>
      </c>
      <c r="J605" s="3">
        <v>23</v>
      </c>
      <c r="K605">
        <f>IF(ISNUMBER(SEARCH("x",_xlfn.SINGLE(#REF!))),1,0)</f>
        <v>0</v>
      </c>
      <c r="L605" t="s">
        <v>1283</v>
      </c>
      <c r="M605">
        <f t="shared" si="63"/>
        <v>1</v>
      </c>
      <c r="N605">
        <f t="shared" si="64"/>
        <v>0</v>
      </c>
      <c r="O605">
        <v>-1</v>
      </c>
      <c r="P605" t="s">
        <v>1294</v>
      </c>
      <c r="Q605">
        <f t="shared" si="65"/>
        <v>1</v>
      </c>
      <c r="R605">
        <f t="shared" si="66"/>
        <v>0</v>
      </c>
      <c r="S605">
        <v>44</v>
      </c>
      <c r="T605">
        <f t="shared" si="67"/>
        <v>61</v>
      </c>
      <c r="U605" s="1">
        <f t="shared" si="68"/>
        <v>15</v>
      </c>
      <c r="V605" t="s">
        <v>1305</v>
      </c>
      <c r="W605" s="4">
        <v>41224</v>
      </c>
      <c r="X605" s="5">
        <v>2012</v>
      </c>
      <c r="Y605" s="5" t="str">
        <f t="shared" si="69"/>
        <v>Week 10Dallas2012</v>
      </c>
      <c r="Z605" s="5">
        <f>VLOOKUP(Y605,[1]NFLAttendanceTable!$AJ$2:$AK$353,2,FALSE)</f>
        <v>69144</v>
      </c>
    </row>
    <row r="606" spans="1:26" x14ac:dyDescent="0.2">
      <c r="A606" s="1" t="s">
        <v>451</v>
      </c>
      <c r="B606" s="1" t="s">
        <v>68</v>
      </c>
      <c r="C606" s="1" t="s">
        <v>452</v>
      </c>
      <c r="D606" s="1" t="s">
        <v>187</v>
      </c>
      <c r="E606" s="1" t="s">
        <v>44</v>
      </c>
      <c r="F606" s="1" t="s">
        <v>146</v>
      </c>
      <c r="G606" s="1" t="s">
        <v>10</v>
      </c>
      <c r="H606" s="1" t="s">
        <v>1283</v>
      </c>
      <c r="I606" s="3">
        <v>38</v>
      </c>
      <c r="J606" s="3">
        <v>20</v>
      </c>
      <c r="K606">
        <f>IF(ISNUMBER(SEARCH("x",_xlfn.SINGLE(#REF!))),1,0)</f>
        <v>0</v>
      </c>
      <c r="L606" t="s">
        <v>1283</v>
      </c>
      <c r="M606">
        <f t="shared" si="63"/>
        <v>1</v>
      </c>
      <c r="N606">
        <f t="shared" si="64"/>
        <v>0</v>
      </c>
      <c r="O606">
        <v>-3</v>
      </c>
      <c r="P606" t="s">
        <v>1294</v>
      </c>
      <c r="Q606">
        <f t="shared" si="65"/>
        <v>1</v>
      </c>
      <c r="R606">
        <f t="shared" si="66"/>
        <v>0</v>
      </c>
      <c r="S606">
        <v>50.5</v>
      </c>
      <c r="T606">
        <f t="shared" si="67"/>
        <v>58</v>
      </c>
      <c r="U606" s="1">
        <f t="shared" si="68"/>
        <v>18</v>
      </c>
      <c r="V606" t="s">
        <v>1305</v>
      </c>
      <c r="W606" s="4">
        <v>40874</v>
      </c>
      <c r="X606" s="5">
        <v>2011</v>
      </c>
      <c r="Y606" s="5" t="str">
        <f t="shared" si="69"/>
        <v>Week 12New England2011</v>
      </c>
      <c r="Z606" s="5">
        <f>VLOOKUP(Y606,[1]NFLAttendanceTable!$AP$2:$AQ$353,2,FALSE)</f>
        <v>69144</v>
      </c>
    </row>
    <row r="607" spans="1:26" x14ac:dyDescent="0.2">
      <c r="A607" s="1" t="s">
        <v>1092</v>
      </c>
      <c r="B607" s="1" t="s">
        <v>68</v>
      </c>
      <c r="C607" s="1" t="s">
        <v>900</v>
      </c>
      <c r="D607" s="1" t="s">
        <v>183</v>
      </c>
      <c r="E607" s="1" t="s">
        <v>580</v>
      </c>
      <c r="F607" s="1" t="s">
        <v>142</v>
      </c>
      <c r="G607" s="1" t="s">
        <v>122</v>
      </c>
      <c r="H607" s="1" t="s">
        <v>1284</v>
      </c>
      <c r="I607" s="3">
        <v>24</v>
      </c>
      <c r="J607" s="3">
        <v>34</v>
      </c>
      <c r="K607">
        <f>IF(ISNUMBER(SEARCH("x",_xlfn.SINGLE(#REF!))),1,0)</f>
        <v>0</v>
      </c>
      <c r="L607" t="s">
        <v>1284</v>
      </c>
      <c r="M607">
        <f t="shared" si="63"/>
        <v>0</v>
      </c>
      <c r="N607">
        <f t="shared" si="64"/>
        <v>1</v>
      </c>
      <c r="O607">
        <v>8.5</v>
      </c>
      <c r="P607" t="s">
        <v>1294</v>
      </c>
      <c r="Q607">
        <f t="shared" si="65"/>
        <v>1</v>
      </c>
      <c r="R607">
        <f t="shared" si="66"/>
        <v>0</v>
      </c>
      <c r="S607">
        <v>51</v>
      </c>
      <c r="T607">
        <f t="shared" si="67"/>
        <v>58</v>
      </c>
      <c r="U607" s="1">
        <f t="shared" si="68"/>
        <v>-10</v>
      </c>
      <c r="V607" t="s">
        <v>1301</v>
      </c>
      <c r="W607" s="4">
        <v>40514</v>
      </c>
      <c r="X607" s="5">
        <v>2010</v>
      </c>
      <c r="Y607" s="5" t="str">
        <f t="shared" si="69"/>
        <v>Week 13Houston2010</v>
      </c>
      <c r="Z607" s="5">
        <f>VLOOKUP(Y607,[1]NFLAttendanceTable!$AS$2:$AT$353,2,FALSE)</f>
        <v>69144</v>
      </c>
    </row>
    <row r="608" spans="1:26" x14ac:dyDescent="0.2">
      <c r="A608" s="1" t="s">
        <v>1241</v>
      </c>
      <c r="B608" s="1" t="s">
        <v>181</v>
      </c>
      <c r="C608" s="1" t="s">
        <v>773</v>
      </c>
      <c r="D608" s="1" t="s">
        <v>168</v>
      </c>
      <c r="E608" s="1" t="s">
        <v>377</v>
      </c>
      <c r="F608" s="1" t="s">
        <v>13</v>
      </c>
      <c r="G608" s="1" t="s">
        <v>14</v>
      </c>
      <c r="H608" s="1" t="s">
        <v>1284</v>
      </c>
      <c r="I608" s="3">
        <v>14</v>
      </c>
      <c r="J608" s="3">
        <v>24</v>
      </c>
      <c r="K608">
        <f>IF(ISNUMBER(SEARCH("x",_xlfn.SINGLE(#REF!))),1,0)</f>
        <v>0</v>
      </c>
      <c r="L608" t="s">
        <v>1284</v>
      </c>
      <c r="M608">
        <f t="shared" si="63"/>
        <v>0</v>
      </c>
      <c r="N608">
        <f t="shared" si="64"/>
        <v>1</v>
      </c>
      <c r="O608">
        <v>-14</v>
      </c>
      <c r="P608" t="s">
        <v>1293</v>
      </c>
      <c r="Q608">
        <f t="shared" si="65"/>
        <v>0</v>
      </c>
      <c r="R608">
        <f t="shared" si="66"/>
        <v>1</v>
      </c>
      <c r="S608">
        <v>44</v>
      </c>
      <c r="T608">
        <f t="shared" si="67"/>
        <v>38</v>
      </c>
      <c r="U608" s="1">
        <f t="shared" si="68"/>
        <v>-10</v>
      </c>
      <c r="V608" t="s">
        <v>1306</v>
      </c>
      <c r="W608" s="4">
        <v>40540</v>
      </c>
      <c r="X608" s="5">
        <v>2010</v>
      </c>
      <c r="Y608" s="5" t="str">
        <f t="shared" si="69"/>
        <v>Week 16Philadelphia2010</v>
      </c>
      <c r="Z608" s="5">
        <f>VLOOKUP(Y608,[1]NFLAttendanceTable!$BB$2:$BC$353,2,FALSE)</f>
        <v>69144</v>
      </c>
    </row>
    <row r="609" spans="1:26" x14ac:dyDescent="0.2">
      <c r="A609" s="1" t="s">
        <v>443</v>
      </c>
      <c r="B609" s="1" t="s">
        <v>17</v>
      </c>
      <c r="C609" s="1" t="s">
        <v>990</v>
      </c>
      <c r="D609" s="1" t="s">
        <v>162</v>
      </c>
      <c r="E609" s="1" t="s">
        <v>134</v>
      </c>
      <c r="F609" s="1" t="s">
        <v>992</v>
      </c>
      <c r="G609" s="1" t="s">
        <v>14</v>
      </c>
      <c r="H609" s="1" t="s">
        <v>1283</v>
      </c>
      <c r="I609" s="3">
        <v>34</v>
      </c>
      <c r="J609" s="3">
        <v>10</v>
      </c>
      <c r="K609">
        <f>IF(ISNUMBER(SEARCH("x",_xlfn.SINGLE(#REF!))),1,0)</f>
        <v>0</v>
      </c>
      <c r="L609" t="s">
        <v>1283</v>
      </c>
      <c r="M609">
        <f t="shared" si="63"/>
        <v>1</v>
      </c>
      <c r="N609">
        <f t="shared" si="64"/>
        <v>0</v>
      </c>
      <c r="O609">
        <v>-7</v>
      </c>
      <c r="P609" t="s">
        <v>1289</v>
      </c>
      <c r="Q609">
        <f t="shared" si="65"/>
        <v>0</v>
      </c>
      <c r="R609">
        <f t="shared" si="66"/>
        <v>0</v>
      </c>
      <c r="S609">
        <v>44</v>
      </c>
      <c r="T609">
        <f t="shared" si="67"/>
        <v>44</v>
      </c>
      <c r="U609" s="1">
        <f t="shared" si="68"/>
        <v>24</v>
      </c>
      <c r="V609" t="s">
        <v>1305</v>
      </c>
      <c r="W609" s="4">
        <v>40909</v>
      </c>
      <c r="X609" s="5">
        <v>2011</v>
      </c>
      <c r="Y609" s="5" t="str">
        <f t="shared" si="69"/>
        <v>Week 17Philadelphia2011</v>
      </c>
      <c r="Z609" s="5">
        <f>VLOOKUP(Y609,[1]NFLAttendanceTable!$BE$2:$BF$353,2,FALSE)</f>
        <v>69144</v>
      </c>
    </row>
    <row r="610" spans="1:26" x14ac:dyDescent="0.2">
      <c r="A610" s="1" t="s">
        <v>438</v>
      </c>
      <c r="B610" s="1" t="s">
        <v>68</v>
      </c>
      <c r="C610" s="1" t="s">
        <v>433</v>
      </c>
      <c r="D610" s="1" t="s">
        <v>221</v>
      </c>
      <c r="E610" s="1" t="s">
        <v>38</v>
      </c>
      <c r="F610" s="1" t="s">
        <v>60</v>
      </c>
      <c r="G610" s="1" t="s">
        <v>136</v>
      </c>
      <c r="H610" s="1" t="s">
        <v>1284</v>
      </c>
      <c r="I610" s="3">
        <v>23</v>
      </c>
      <c r="J610" s="3">
        <v>24</v>
      </c>
      <c r="K610">
        <f>IF(ISNUMBER(SEARCH("x",_xlfn.SINGLE(#REF!))),1,0)</f>
        <v>0</v>
      </c>
      <c r="L610" t="s">
        <v>1283</v>
      </c>
      <c r="M610">
        <f t="shared" si="63"/>
        <v>1</v>
      </c>
      <c r="N610">
        <f t="shared" si="64"/>
        <v>0</v>
      </c>
      <c r="O610">
        <v>3</v>
      </c>
      <c r="P610" t="s">
        <v>1294</v>
      </c>
      <c r="Q610">
        <f t="shared" si="65"/>
        <v>1</v>
      </c>
      <c r="R610">
        <f t="shared" si="66"/>
        <v>0</v>
      </c>
      <c r="S610">
        <v>46.5</v>
      </c>
      <c r="T610">
        <f t="shared" si="67"/>
        <v>47</v>
      </c>
      <c r="U610" s="1">
        <f t="shared" si="68"/>
        <v>-1</v>
      </c>
      <c r="V610" t="s">
        <v>1305</v>
      </c>
      <c r="W610" s="4">
        <v>41168</v>
      </c>
      <c r="X610" s="5">
        <v>2012</v>
      </c>
      <c r="Y610" s="5" t="str">
        <f t="shared" si="69"/>
        <v>Week 2Baltimore2012</v>
      </c>
      <c r="Z610" s="5">
        <f>VLOOKUP(Y610,[1]NFLAttendanceTable!$L$2:$M$353,2,FALSE)</f>
        <v>69144</v>
      </c>
    </row>
    <row r="611" spans="1:26" x14ac:dyDescent="0.2">
      <c r="A611" s="1" t="s">
        <v>695</v>
      </c>
      <c r="B611" s="1" t="s">
        <v>17</v>
      </c>
      <c r="C611" s="1" t="s">
        <v>845</v>
      </c>
      <c r="D611" s="1" t="s">
        <v>212</v>
      </c>
      <c r="E611" s="1" t="s">
        <v>631</v>
      </c>
      <c r="F611" s="1" t="s">
        <v>13</v>
      </c>
      <c r="G611" s="1" t="s">
        <v>14</v>
      </c>
      <c r="H611" s="1" t="s">
        <v>1284</v>
      </c>
      <c r="I611" s="3">
        <v>12</v>
      </c>
      <c r="J611" s="3">
        <v>17</v>
      </c>
      <c r="K611">
        <f>IF(ISNUMBER(SEARCH("x",_xlfn.SINGLE(#REF!))),1,0)</f>
        <v>0</v>
      </c>
      <c r="L611" t="s">
        <v>1284</v>
      </c>
      <c r="M611">
        <f t="shared" si="63"/>
        <v>0</v>
      </c>
      <c r="N611">
        <f t="shared" si="64"/>
        <v>1</v>
      </c>
      <c r="O611">
        <v>-5</v>
      </c>
      <c r="P611" t="s">
        <v>1293</v>
      </c>
      <c r="Q611">
        <f t="shared" si="65"/>
        <v>0</v>
      </c>
      <c r="R611">
        <f t="shared" si="66"/>
        <v>1</v>
      </c>
      <c r="S611">
        <v>44</v>
      </c>
      <c r="T611">
        <f t="shared" si="67"/>
        <v>29</v>
      </c>
      <c r="U611" s="1">
        <f t="shared" si="68"/>
        <v>-5</v>
      </c>
      <c r="V611" t="s">
        <v>1305</v>
      </c>
      <c r="W611" s="4">
        <v>40454</v>
      </c>
      <c r="X611" s="5">
        <v>2010</v>
      </c>
      <c r="Y611" s="5" t="str">
        <f t="shared" si="69"/>
        <v>Week 4Philadelphia2010</v>
      </c>
      <c r="Z611" s="5">
        <f>VLOOKUP(Y611,[1]NFLAttendanceTable!$R$2:$S$353,2,FALSE)</f>
        <v>69144</v>
      </c>
    </row>
    <row r="612" spans="1:26" x14ac:dyDescent="0.2">
      <c r="A612" s="1" t="s">
        <v>432</v>
      </c>
      <c r="B612" s="1" t="s">
        <v>359</v>
      </c>
      <c r="C612" s="1" t="s">
        <v>1031</v>
      </c>
      <c r="D612" s="1" t="s">
        <v>204</v>
      </c>
      <c r="E612" s="1" t="s">
        <v>83</v>
      </c>
      <c r="F612" s="1" t="s">
        <v>107</v>
      </c>
      <c r="G612" s="1" t="s">
        <v>14</v>
      </c>
      <c r="H612" s="1" t="s">
        <v>1284</v>
      </c>
      <c r="I612" s="3">
        <v>23</v>
      </c>
      <c r="J612" s="3">
        <v>26</v>
      </c>
      <c r="K612">
        <f>IF(ISNUMBER(SEARCH("x",_xlfn.SINGLE(#REF!))),1,0)</f>
        <v>0</v>
      </c>
      <c r="L612" t="s">
        <v>1284</v>
      </c>
      <c r="M612">
        <f t="shared" si="63"/>
        <v>0</v>
      </c>
      <c r="N612">
        <f t="shared" si="64"/>
        <v>1</v>
      </c>
      <c r="O612">
        <v>-3.5</v>
      </c>
      <c r="P612" t="s">
        <v>1294</v>
      </c>
      <c r="Q612">
        <f t="shared" si="65"/>
        <v>1</v>
      </c>
      <c r="R612">
        <f t="shared" si="66"/>
        <v>0</v>
      </c>
      <c r="S612">
        <v>47.5</v>
      </c>
      <c r="T612">
        <f t="shared" si="67"/>
        <v>49</v>
      </c>
      <c r="U612" s="1">
        <f t="shared" si="68"/>
        <v>-3</v>
      </c>
      <c r="V612" t="s">
        <v>1305</v>
      </c>
      <c r="W612" s="4">
        <v>41196</v>
      </c>
      <c r="X612" s="5">
        <v>2012</v>
      </c>
      <c r="Y612" s="5" t="str">
        <f t="shared" si="69"/>
        <v>Week 6Philadelphia2012</v>
      </c>
      <c r="Z612" s="5">
        <f>VLOOKUP(Y612,[1]NFLAttendanceTable!$X$2:$Y$353,2,FALSE)</f>
        <v>69144</v>
      </c>
    </row>
    <row r="613" spans="1:26" x14ac:dyDescent="0.2">
      <c r="A613" s="1" t="s">
        <v>400</v>
      </c>
      <c r="B613" s="1" t="s">
        <v>68</v>
      </c>
      <c r="C613" s="1" t="s">
        <v>747</v>
      </c>
      <c r="D613" s="1" t="s">
        <v>203</v>
      </c>
      <c r="E613" s="1" t="s">
        <v>38</v>
      </c>
      <c r="F613" s="1" t="s">
        <v>217</v>
      </c>
      <c r="G613" s="1" t="s">
        <v>460</v>
      </c>
      <c r="H613" s="1" t="s">
        <v>1283</v>
      </c>
      <c r="I613" s="3">
        <v>17</v>
      </c>
      <c r="J613" s="3">
        <v>3</v>
      </c>
      <c r="K613">
        <f>IF(ISNUMBER(SEARCH("x",_xlfn.SINGLE(#REF!))),1,0)</f>
        <v>0</v>
      </c>
      <c r="L613" t="s">
        <v>1283</v>
      </c>
      <c r="M613">
        <f t="shared" si="63"/>
        <v>1</v>
      </c>
      <c r="N613">
        <f t="shared" si="64"/>
        <v>0</v>
      </c>
      <c r="O613">
        <v>3</v>
      </c>
      <c r="P613" t="s">
        <v>1293</v>
      </c>
      <c r="Q613">
        <f t="shared" si="65"/>
        <v>0</v>
      </c>
      <c r="R613">
        <f t="shared" si="66"/>
        <v>1</v>
      </c>
      <c r="S613">
        <v>55</v>
      </c>
      <c r="T613">
        <f t="shared" si="67"/>
        <v>20</v>
      </c>
      <c r="U613" s="1">
        <f t="shared" si="68"/>
        <v>14</v>
      </c>
      <c r="V613" t="s">
        <v>1305</v>
      </c>
      <c r="W613" s="4">
        <v>41567</v>
      </c>
      <c r="X613" s="5">
        <v>2013</v>
      </c>
      <c r="Y613" s="5" t="str">
        <f t="shared" si="69"/>
        <v>Week 7Dallas2013</v>
      </c>
      <c r="Z613" s="5">
        <f>VLOOKUP(Y613,[1]NFLAttendanceTable!$AA$2:$AB$353,2,FALSE)</f>
        <v>69144</v>
      </c>
    </row>
    <row r="614" spans="1:26" x14ac:dyDescent="0.2">
      <c r="A614" s="1" t="s">
        <v>482</v>
      </c>
      <c r="B614" s="1" t="s">
        <v>68</v>
      </c>
      <c r="C614" s="1" t="s">
        <v>614</v>
      </c>
      <c r="D614" s="1" t="s">
        <v>194</v>
      </c>
      <c r="E614" s="1" t="s">
        <v>69</v>
      </c>
      <c r="F614" s="1" t="s">
        <v>60</v>
      </c>
      <c r="G614" s="1" t="s">
        <v>132</v>
      </c>
      <c r="H614" s="1" t="s">
        <v>1284</v>
      </c>
      <c r="I614" s="3">
        <v>24</v>
      </c>
      <c r="J614" s="3">
        <v>26</v>
      </c>
      <c r="K614">
        <f>IF(ISNUMBER(SEARCH("x",_xlfn.SINGLE(#REF!))),1,0)</f>
        <v>0</v>
      </c>
      <c r="L614" t="s">
        <v>1283</v>
      </c>
      <c r="M614">
        <f t="shared" si="63"/>
        <v>1</v>
      </c>
      <c r="N614">
        <f t="shared" si="64"/>
        <v>0</v>
      </c>
      <c r="O614">
        <v>3.5</v>
      </c>
      <c r="P614" t="s">
        <v>1294</v>
      </c>
      <c r="Q614">
        <f t="shared" si="65"/>
        <v>1</v>
      </c>
      <c r="R614">
        <f t="shared" si="66"/>
        <v>0</v>
      </c>
      <c r="S614">
        <v>46.5</v>
      </c>
      <c r="T614">
        <f t="shared" si="67"/>
        <v>50</v>
      </c>
      <c r="U614" s="1">
        <f t="shared" si="68"/>
        <v>-2</v>
      </c>
      <c r="V614" t="s">
        <v>1305</v>
      </c>
      <c r="W614" s="4">
        <v>40489</v>
      </c>
      <c r="X614" s="5">
        <v>2010</v>
      </c>
      <c r="Y614" s="5" t="str">
        <f t="shared" si="69"/>
        <v>Week 9Indianapolis2010</v>
      </c>
      <c r="Z614" s="5">
        <f>VLOOKUP(Y614,[1]NFLAttendanceTable!$AG$2:$AH$353,2,FALSE)</f>
        <v>69144</v>
      </c>
    </row>
    <row r="615" spans="1:26" x14ac:dyDescent="0.2">
      <c r="A615" s="1" t="s">
        <v>695</v>
      </c>
      <c r="B615" s="1" t="s">
        <v>154</v>
      </c>
      <c r="C615" s="1" t="s">
        <v>682</v>
      </c>
      <c r="D615" s="1" t="s">
        <v>212</v>
      </c>
      <c r="E615" s="1" t="s">
        <v>554</v>
      </c>
      <c r="F615" s="1" t="s">
        <v>533</v>
      </c>
      <c r="G615" s="1" t="s">
        <v>166</v>
      </c>
      <c r="H615" s="1" t="s">
        <v>1284</v>
      </c>
      <c r="I615" s="3">
        <v>14</v>
      </c>
      <c r="J615" s="3">
        <v>38</v>
      </c>
      <c r="K615">
        <f>IF(ISNUMBER(SEARCH("x",_xlfn.SINGLE(#REF!))),1,0)</f>
        <v>0</v>
      </c>
      <c r="L615" t="s">
        <v>1284</v>
      </c>
      <c r="M615">
        <f t="shared" si="63"/>
        <v>0</v>
      </c>
      <c r="N615">
        <f t="shared" si="64"/>
        <v>1</v>
      </c>
      <c r="O615">
        <v>5.5</v>
      </c>
      <c r="P615" t="s">
        <v>1294</v>
      </c>
      <c r="Q615">
        <f t="shared" si="65"/>
        <v>1</v>
      </c>
      <c r="R615">
        <f t="shared" si="66"/>
        <v>0</v>
      </c>
      <c r="S615">
        <v>36.5</v>
      </c>
      <c r="T615">
        <f t="shared" si="67"/>
        <v>52</v>
      </c>
      <c r="U615" s="1">
        <f t="shared" si="68"/>
        <v>-24</v>
      </c>
      <c r="V615" t="s">
        <v>1305</v>
      </c>
      <c r="W615" s="4">
        <v>40454</v>
      </c>
      <c r="X615" s="5">
        <v>2010</v>
      </c>
      <c r="Y615" s="5" t="str">
        <f t="shared" si="69"/>
        <v>Week 4Buffalo2010</v>
      </c>
      <c r="Z615" s="5">
        <f>VLOOKUP(Y615,[1]NFLAttendanceTable!$R$2:$S$353,2,FALSE)</f>
        <v>69262</v>
      </c>
    </row>
    <row r="616" spans="1:26" x14ac:dyDescent="0.2">
      <c r="A616" s="1" t="s">
        <v>497</v>
      </c>
      <c r="B616" s="1" t="s">
        <v>210</v>
      </c>
      <c r="C616" s="1" t="s">
        <v>699</v>
      </c>
      <c r="D616" s="1" t="s">
        <v>225</v>
      </c>
      <c r="E616" s="1" t="s">
        <v>75</v>
      </c>
      <c r="F616" s="1" t="s">
        <v>81</v>
      </c>
      <c r="G616" s="1" t="s">
        <v>166</v>
      </c>
      <c r="H616" s="1" t="s">
        <v>1284</v>
      </c>
      <c r="I616" s="3">
        <v>10</v>
      </c>
      <c r="J616" s="3">
        <v>15</v>
      </c>
      <c r="K616">
        <f>IF(ISNUMBER(SEARCH("x",_xlfn.SINGLE(#REF!))),1,0)</f>
        <v>0</v>
      </c>
      <c r="L616" t="s">
        <v>1284</v>
      </c>
      <c r="M616">
        <f t="shared" si="63"/>
        <v>0</v>
      </c>
      <c r="N616">
        <f t="shared" si="64"/>
        <v>1</v>
      </c>
      <c r="O616">
        <v>3</v>
      </c>
      <c r="P616" t="s">
        <v>1293</v>
      </c>
      <c r="Q616">
        <f t="shared" si="65"/>
        <v>0</v>
      </c>
      <c r="R616">
        <f t="shared" si="66"/>
        <v>1</v>
      </c>
      <c r="S616">
        <v>39.5</v>
      </c>
      <c r="T616">
        <f t="shared" si="67"/>
        <v>25</v>
      </c>
      <c r="U616" s="1">
        <f t="shared" si="68"/>
        <v>-5</v>
      </c>
      <c r="V616" t="s">
        <v>1305</v>
      </c>
      <c r="W616" s="4">
        <v>40433</v>
      </c>
      <c r="X616" s="5">
        <v>2010</v>
      </c>
      <c r="Y616" s="5" t="str">
        <f t="shared" si="69"/>
        <v>Week 1Buffalo2010</v>
      </c>
      <c r="Z616" s="5">
        <f>VLOOKUP(Y616,[1]NFLAttendanceTable!$I$2:$J$353,2,FALSE)</f>
        <v>69295</v>
      </c>
    </row>
    <row r="617" spans="1:26" x14ac:dyDescent="0.2">
      <c r="A617" s="1" t="s">
        <v>342</v>
      </c>
      <c r="B617" s="1" t="s">
        <v>68</v>
      </c>
      <c r="C617" s="1" t="s">
        <v>507</v>
      </c>
      <c r="D617" s="1" t="s">
        <v>221</v>
      </c>
      <c r="E617" s="1" t="s">
        <v>566</v>
      </c>
      <c r="F617" s="1" t="s">
        <v>1111</v>
      </c>
      <c r="G617" s="1" t="s">
        <v>460</v>
      </c>
      <c r="H617" s="1" t="s">
        <v>1283</v>
      </c>
      <c r="I617" s="3">
        <v>20</v>
      </c>
      <c r="J617" s="3">
        <v>10</v>
      </c>
      <c r="K617">
        <f>IF(ISNUMBER(SEARCH("x",_xlfn.SINGLE(#REF!))),1,0)</f>
        <v>0</v>
      </c>
      <c r="L617" t="s">
        <v>1283</v>
      </c>
      <c r="M617">
        <f t="shared" si="63"/>
        <v>1</v>
      </c>
      <c r="N617">
        <f t="shared" si="64"/>
        <v>0</v>
      </c>
      <c r="O617">
        <v>7</v>
      </c>
      <c r="P617" t="s">
        <v>1293</v>
      </c>
      <c r="Q617">
        <f t="shared" si="65"/>
        <v>0</v>
      </c>
      <c r="R617">
        <f t="shared" si="66"/>
        <v>1</v>
      </c>
      <c r="S617">
        <v>53.5</v>
      </c>
      <c r="T617">
        <f t="shared" si="67"/>
        <v>30</v>
      </c>
      <c r="U617" s="1">
        <f t="shared" si="68"/>
        <v>10</v>
      </c>
      <c r="V617" t="s">
        <v>1305</v>
      </c>
      <c r="W617" s="4">
        <v>42267</v>
      </c>
      <c r="X617" s="5">
        <v>2015</v>
      </c>
      <c r="Y617" s="5" t="str">
        <f t="shared" si="69"/>
        <v>Week 2Dallas2015</v>
      </c>
      <c r="Z617" s="5">
        <f>VLOOKUP(Y617,[1]NFLAttendanceTable!$L$2:$M$353,2,FALSE)</f>
        <v>69296</v>
      </c>
    </row>
    <row r="618" spans="1:26" x14ac:dyDescent="0.2">
      <c r="A618" s="1" t="s">
        <v>659</v>
      </c>
      <c r="B618" s="1" t="s">
        <v>294</v>
      </c>
      <c r="C618" s="1" t="s">
        <v>660</v>
      </c>
      <c r="D618" s="1" t="s">
        <v>216</v>
      </c>
      <c r="E618" s="1" t="s">
        <v>18</v>
      </c>
      <c r="F618" s="1" t="s">
        <v>126</v>
      </c>
      <c r="G618" s="1" t="s">
        <v>166</v>
      </c>
      <c r="H618" s="1" t="s">
        <v>1283</v>
      </c>
      <c r="I618" s="3">
        <v>24</v>
      </c>
      <c r="J618" s="3">
        <v>14</v>
      </c>
      <c r="K618">
        <f>IF(ISNUMBER(SEARCH("x",_xlfn.SINGLE(#REF!))),1,0)</f>
        <v>0</v>
      </c>
      <c r="L618" t="s">
        <v>1283</v>
      </c>
      <c r="M618">
        <f t="shared" si="63"/>
        <v>1</v>
      </c>
      <c r="N618">
        <f t="shared" si="64"/>
        <v>0</v>
      </c>
      <c r="O618">
        <v>-2.5</v>
      </c>
      <c r="P618" t="s">
        <v>1293</v>
      </c>
      <c r="Q618">
        <f t="shared" si="65"/>
        <v>0</v>
      </c>
      <c r="R618">
        <f t="shared" si="66"/>
        <v>1</v>
      </c>
      <c r="S618">
        <v>45</v>
      </c>
      <c r="T618">
        <f t="shared" si="67"/>
        <v>38</v>
      </c>
      <c r="U618" s="1">
        <f t="shared" si="68"/>
        <v>10</v>
      </c>
      <c r="V618" t="s">
        <v>1305</v>
      </c>
      <c r="W618" s="4">
        <v>41175</v>
      </c>
      <c r="X618" s="5">
        <v>2012</v>
      </c>
      <c r="Y618" s="5" t="str">
        <f t="shared" si="69"/>
        <v>Week 3Buffalo2012</v>
      </c>
      <c r="Z618" s="5">
        <f>VLOOKUP(Y618,[1]NFLAttendanceTable!$O$2:$P$353,2,FALSE)</f>
        <v>69353</v>
      </c>
    </row>
    <row r="619" spans="1:26" x14ac:dyDescent="0.2">
      <c r="A619" s="1" t="s">
        <v>189</v>
      </c>
      <c r="B619" s="1" t="s">
        <v>190</v>
      </c>
      <c r="C619" s="1" t="s">
        <v>82</v>
      </c>
      <c r="D619" s="1" t="s">
        <v>191</v>
      </c>
      <c r="E619" s="1" t="s">
        <v>97</v>
      </c>
      <c r="F619" s="1" t="s">
        <v>192</v>
      </c>
      <c r="G619" s="1" t="s">
        <v>10</v>
      </c>
      <c r="H619" s="1" t="s">
        <v>1284</v>
      </c>
      <c r="I619" s="3">
        <v>10</v>
      </c>
      <c r="J619" s="3">
        <v>34</v>
      </c>
      <c r="K619">
        <f>IF(ISNUMBER(SEARCH("x",_xlfn.SINGLE(#REF!))),1,0)</f>
        <v>0</v>
      </c>
      <c r="L619" t="s">
        <v>1284</v>
      </c>
      <c r="M619">
        <f t="shared" si="63"/>
        <v>0</v>
      </c>
      <c r="N619">
        <f t="shared" si="64"/>
        <v>1</v>
      </c>
      <c r="O619">
        <v>-6.5</v>
      </c>
      <c r="P619" t="s">
        <v>1293</v>
      </c>
      <c r="Q619">
        <f t="shared" si="65"/>
        <v>0</v>
      </c>
      <c r="R619">
        <f t="shared" si="66"/>
        <v>1</v>
      </c>
      <c r="S619">
        <v>47</v>
      </c>
      <c r="T619">
        <f t="shared" si="67"/>
        <v>44</v>
      </c>
      <c r="U619" s="1">
        <f t="shared" si="68"/>
        <v>-24</v>
      </c>
      <c r="V619" t="s">
        <v>1305</v>
      </c>
      <c r="W619" s="4">
        <v>43415</v>
      </c>
      <c r="X619" s="5">
        <v>2018</v>
      </c>
      <c r="Y619" s="5" t="str">
        <f t="shared" si="69"/>
        <v>Week 10New England2018</v>
      </c>
      <c r="Z619" s="5">
        <f>VLOOKUP(Y619,[1]NFLAttendanceTable!$AJ$2:$AK$353,2,FALSE)</f>
        <v>69363</v>
      </c>
    </row>
    <row r="620" spans="1:26" x14ac:dyDescent="0.2">
      <c r="A620" s="1" t="s">
        <v>438</v>
      </c>
      <c r="B620" s="1" t="s">
        <v>127</v>
      </c>
      <c r="C620" s="1" t="s">
        <v>243</v>
      </c>
      <c r="D620" s="1" t="s">
        <v>221</v>
      </c>
      <c r="E620" s="1" t="s">
        <v>44</v>
      </c>
      <c r="F620" s="1" t="s">
        <v>157</v>
      </c>
      <c r="G620" s="1" t="s">
        <v>166</v>
      </c>
      <c r="H620" s="1" t="s">
        <v>1283</v>
      </c>
      <c r="I620" s="3">
        <v>35</v>
      </c>
      <c r="J620" s="3">
        <v>17</v>
      </c>
      <c r="K620">
        <f>IF(ISNUMBER(SEARCH("x",_xlfn.SINGLE(#REF!))),1,0)</f>
        <v>0</v>
      </c>
      <c r="L620" t="s">
        <v>1283</v>
      </c>
      <c r="M620">
        <f t="shared" si="63"/>
        <v>1</v>
      </c>
      <c r="N620">
        <f t="shared" si="64"/>
        <v>0</v>
      </c>
      <c r="O620">
        <v>-3</v>
      </c>
      <c r="P620" t="s">
        <v>1294</v>
      </c>
      <c r="Q620">
        <f t="shared" si="65"/>
        <v>1</v>
      </c>
      <c r="R620">
        <f t="shared" si="66"/>
        <v>0</v>
      </c>
      <c r="S620">
        <v>45</v>
      </c>
      <c r="T620">
        <f t="shared" si="67"/>
        <v>52</v>
      </c>
      <c r="U620" s="1">
        <f t="shared" si="68"/>
        <v>18</v>
      </c>
      <c r="V620" t="s">
        <v>1305</v>
      </c>
      <c r="W620" s="4">
        <v>41168</v>
      </c>
      <c r="X620" s="5">
        <v>2012</v>
      </c>
      <c r="Y620" s="5" t="str">
        <f t="shared" si="69"/>
        <v>Week 2Buffalo2012</v>
      </c>
      <c r="Z620" s="5">
        <f>VLOOKUP(Y620,[1]NFLAttendanceTable!$L$2:$M$353,2,FALSE)</f>
        <v>69402</v>
      </c>
    </row>
    <row r="621" spans="1:26" x14ac:dyDescent="0.2">
      <c r="A621" s="1" t="s">
        <v>410</v>
      </c>
      <c r="B621" s="1" t="s">
        <v>197</v>
      </c>
      <c r="C621" s="1" t="s">
        <v>307</v>
      </c>
      <c r="D621" s="1" t="s">
        <v>225</v>
      </c>
      <c r="E621" s="1" t="s">
        <v>311</v>
      </c>
      <c r="F621" s="1" t="s">
        <v>214</v>
      </c>
      <c r="G621" s="1" t="s">
        <v>10</v>
      </c>
      <c r="H621" s="1" t="s">
        <v>1283</v>
      </c>
      <c r="I621" s="3">
        <v>23</v>
      </c>
      <c r="J621" s="3">
        <v>21</v>
      </c>
      <c r="K621">
        <f>IF(ISNUMBER(SEARCH("x",_xlfn.SINGLE(#REF!))),1,0)</f>
        <v>0</v>
      </c>
      <c r="L621" t="s">
        <v>1284</v>
      </c>
      <c r="M621">
        <f t="shared" si="63"/>
        <v>0</v>
      </c>
      <c r="N621">
        <f t="shared" si="64"/>
        <v>1</v>
      </c>
      <c r="O621">
        <v>-10</v>
      </c>
      <c r="P621" t="s">
        <v>1293</v>
      </c>
      <c r="Q621">
        <f t="shared" si="65"/>
        <v>0</v>
      </c>
      <c r="R621">
        <f t="shared" si="66"/>
        <v>1</v>
      </c>
      <c r="S621">
        <v>50.5</v>
      </c>
      <c r="T621">
        <f t="shared" si="67"/>
        <v>44</v>
      </c>
      <c r="U621" s="1">
        <f t="shared" si="68"/>
        <v>2</v>
      </c>
      <c r="V621" t="s">
        <v>1305</v>
      </c>
      <c r="W621" s="4">
        <v>41525</v>
      </c>
      <c r="X621" s="5">
        <v>2013</v>
      </c>
      <c r="Y621" s="5" t="str">
        <f t="shared" si="69"/>
        <v>Week 1New England2013</v>
      </c>
      <c r="Z621" s="5">
        <f>VLOOKUP(Y621,[1]NFLAttendanceTable!$I$2:$J$353,2,FALSE)</f>
        <v>69519</v>
      </c>
    </row>
    <row r="622" spans="1:26" x14ac:dyDescent="0.2">
      <c r="A622" s="1" t="s">
        <v>462</v>
      </c>
      <c r="B622" s="1" t="s">
        <v>89</v>
      </c>
      <c r="C622" s="1" t="s">
        <v>1259</v>
      </c>
      <c r="D622" s="1" t="s">
        <v>207</v>
      </c>
      <c r="E622" s="1" t="s">
        <v>57</v>
      </c>
      <c r="F622" s="1" t="s">
        <v>1111</v>
      </c>
      <c r="G622" s="1" t="s">
        <v>50</v>
      </c>
      <c r="H622" s="1" t="s">
        <v>1283</v>
      </c>
      <c r="I622" s="3">
        <v>25</v>
      </c>
      <c r="J622" s="3">
        <v>14</v>
      </c>
      <c r="K622">
        <f>IF(ISNUMBER(SEARCH("x",_xlfn.SINGLE(#REF!))),1,0)</f>
        <v>0</v>
      </c>
      <c r="L622" t="s">
        <v>1283</v>
      </c>
      <c r="M622">
        <f t="shared" si="63"/>
        <v>1</v>
      </c>
      <c r="N622">
        <f t="shared" si="64"/>
        <v>0</v>
      </c>
      <c r="O622">
        <v>-6</v>
      </c>
      <c r="P622" t="s">
        <v>1293</v>
      </c>
      <c r="Q622">
        <f t="shared" si="65"/>
        <v>0</v>
      </c>
      <c r="R622">
        <f t="shared" si="66"/>
        <v>1</v>
      </c>
      <c r="S622">
        <v>53.5</v>
      </c>
      <c r="T622">
        <f t="shared" si="67"/>
        <v>39</v>
      </c>
      <c r="U622" s="1">
        <f t="shared" si="68"/>
        <v>11</v>
      </c>
      <c r="V622" t="s">
        <v>1305</v>
      </c>
      <c r="W622" s="4">
        <v>40825</v>
      </c>
      <c r="X622" s="5">
        <v>2011</v>
      </c>
      <c r="Y622" s="5" t="str">
        <f t="shared" si="69"/>
        <v>Week 5Green Bay2011</v>
      </c>
      <c r="Z622" s="5">
        <f>VLOOKUP(Y622,[1]NFLAttendanceTable!$U$2:$V$353,2,FALSE)</f>
        <v>69576</v>
      </c>
    </row>
    <row r="623" spans="1:26" x14ac:dyDescent="0.2">
      <c r="A623" s="1" t="s">
        <v>608</v>
      </c>
      <c r="B623" s="1" t="s">
        <v>96</v>
      </c>
      <c r="C623" s="1" t="s">
        <v>609</v>
      </c>
      <c r="D623" s="1" t="s">
        <v>204</v>
      </c>
      <c r="E623" s="1" t="s">
        <v>75</v>
      </c>
      <c r="F623" s="1" t="s">
        <v>397</v>
      </c>
      <c r="G623" s="1" t="s">
        <v>166</v>
      </c>
      <c r="H623" s="1" t="s">
        <v>1284</v>
      </c>
      <c r="I623" s="3">
        <v>21</v>
      </c>
      <c r="J623" s="3">
        <v>34</v>
      </c>
      <c r="K623">
        <f>IF(ISNUMBER(SEARCH("x",_xlfn.SINGLE(#REF!))),1,0)</f>
        <v>0</v>
      </c>
      <c r="L623" t="s">
        <v>1284</v>
      </c>
      <c r="M623">
        <f t="shared" si="63"/>
        <v>0</v>
      </c>
      <c r="N623">
        <f t="shared" si="64"/>
        <v>1</v>
      </c>
      <c r="O623">
        <v>3</v>
      </c>
      <c r="P623" t="s">
        <v>1294</v>
      </c>
      <c r="Q623">
        <f t="shared" si="65"/>
        <v>1</v>
      </c>
      <c r="R623">
        <f t="shared" si="66"/>
        <v>0</v>
      </c>
      <c r="S623">
        <v>42.5</v>
      </c>
      <c r="T623">
        <f t="shared" si="67"/>
        <v>55</v>
      </c>
      <c r="U623" s="1">
        <f t="shared" si="68"/>
        <v>-13</v>
      </c>
      <c r="V623" t="s">
        <v>1305</v>
      </c>
      <c r="W623" s="4">
        <v>42295</v>
      </c>
      <c r="X623" s="5">
        <v>2015</v>
      </c>
      <c r="Y623" s="5" t="str">
        <f t="shared" si="69"/>
        <v>Week 6Buffalo2015</v>
      </c>
      <c r="Z623" s="5">
        <f>VLOOKUP(Y623,[1]NFLAttendanceTable!$X$2:$Y$353,2,FALSE)</f>
        <v>69593</v>
      </c>
    </row>
    <row r="624" spans="1:26" x14ac:dyDescent="0.2">
      <c r="A624" s="1" t="s">
        <v>305</v>
      </c>
      <c r="B624" s="1" t="s">
        <v>68</v>
      </c>
      <c r="C624" s="1" t="s">
        <v>783</v>
      </c>
      <c r="D624" s="1" t="s">
        <v>225</v>
      </c>
      <c r="E624" s="1" t="s">
        <v>544</v>
      </c>
      <c r="F624" s="1" t="s">
        <v>505</v>
      </c>
      <c r="G624" s="1" t="s">
        <v>390</v>
      </c>
      <c r="H624" s="1" t="s">
        <v>1284</v>
      </c>
      <c r="I624" s="3">
        <v>10</v>
      </c>
      <c r="J624" s="3">
        <v>29</v>
      </c>
      <c r="K624">
        <f>IF(ISNUMBER(SEARCH("x",_xlfn.SINGLE(#REF!))),1,0)</f>
        <v>0</v>
      </c>
      <c r="L624" t="s">
        <v>1284</v>
      </c>
      <c r="M624">
        <f t="shared" si="63"/>
        <v>0</v>
      </c>
      <c r="N624">
        <f t="shared" si="64"/>
        <v>1</v>
      </c>
      <c r="O624">
        <v>4</v>
      </c>
      <c r="P624" t="s">
        <v>1293</v>
      </c>
      <c r="Q624">
        <f t="shared" si="65"/>
        <v>0</v>
      </c>
      <c r="R624">
        <f t="shared" si="66"/>
        <v>1</v>
      </c>
      <c r="S624">
        <v>41.5</v>
      </c>
      <c r="T624">
        <f t="shared" si="67"/>
        <v>39</v>
      </c>
      <c r="U624" s="1">
        <f t="shared" si="68"/>
        <v>-19</v>
      </c>
      <c r="V624" t="s">
        <v>1305</v>
      </c>
      <c r="W624" s="4">
        <v>42624</v>
      </c>
      <c r="X624" s="5">
        <v>2016</v>
      </c>
      <c r="Y624" s="5" t="str">
        <f t="shared" si="69"/>
        <v>Week 1Cleveland2016</v>
      </c>
      <c r="Z624" s="5">
        <f>VLOOKUP(Y624,[1]NFLAttendanceTable!$I$2:$J$353,2,FALSE)</f>
        <v>69596</v>
      </c>
    </row>
    <row r="625" spans="1:26" x14ac:dyDescent="0.2">
      <c r="A625" s="1" t="s">
        <v>324</v>
      </c>
      <c r="B625" s="1" t="s">
        <v>68</v>
      </c>
      <c r="C625" s="1" t="s">
        <v>774</v>
      </c>
      <c r="D625" s="1" t="s">
        <v>191</v>
      </c>
      <c r="E625" s="1" t="s">
        <v>679</v>
      </c>
      <c r="F625" s="1" t="s">
        <v>252</v>
      </c>
      <c r="G625" s="1" t="s">
        <v>210</v>
      </c>
      <c r="H625" s="1" t="s">
        <v>1283</v>
      </c>
      <c r="I625" s="3">
        <v>20</v>
      </c>
      <c r="J625" s="3">
        <v>19</v>
      </c>
      <c r="K625">
        <f>IF(ISNUMBER(SEARCH("x",_xlfn.SINGLE(#REF!))),1,0)</f>
        <v>0</v>
      </c>
      <c r="L625" t="s">
        <v>1283</v>
      </c>
      <c r="M625">
        <f t="shared" si="63"/>
        <v>1</v>
      </c>
      <c r="N625">
        <f t="shared" si="64"/>
        <v>0</v>
      </c>
      <c r="O625">
        <v>5.5</v>
      </c>
      <c r="P625" t="s">
        <v>1293</v>
      </c>
      <c r="Q625">
        <f t="shared" si="65"/>
        <v>0</v>
      </c>
      <c r="R625">
        <f t="shared" si="66"/>
        <v>1</v>
      </c>
      <c r="S625">
        <v>49</v>
      </c>
      <c r="T625">
        <f t="shared" si="67"/>
        <v>39</v>
      </c>
      <c r="U625" s="1">
        <f t="shared" si="68"/>
        <v>1</v>
      </c>
      <c r="V625" t="s">
        <v>1305</v>
      </c>
      <c r="W625" s="4">
        <v>42323</v>
      </c>
      <c r="X625" s="5">
        <v>2015</v>
      </c>
      <c r="Y625" s="5" t="str">
        <f t="shared" si="69"/>
        <v>Week 10Miami2015</v>
      </c>
      <c r="Z625" s="5">
        <f>VLOOKUP(Y625,[1]NFLAttendanceTable!$AJ$2:$AK$353,2,FALSE)</f>
        <v>69596</v>
      </c>
    </row>
    <row r="626" spans="1:26" x14ac:dyDescent="0.2">
      <c r="A626" s="1" t="s">
        <v>358</v>
      </c>
      <c r="B626" s="1" t="s">
        <v>68</v>
      </c>
      <c r="C626" s="1" t="s">
        <v>1153</v>
      </c>
      <c r="D626" s="1" t="s">
        <v>187</v>
      </c>
      <c r="E626" s="1" t="s">
        <v>655</v>
      </c>
      <c r="F626" s="1" t="s">
        <v>244</v>
      </c>
      <c r="G626" s="1" t="s">
        <v>113</v>
      </c>
      <c r="H626" s="1" t="s">
        <v>1284</v>
      </c>
      <c r="I626" s="3">
        <v>24</v>
      </c>
      <c r="J626" s="3">
        <v>43</v>
      </c>
      <c r="K626">
        <f>IF(ISNUMBER(SEARCH("x",_xlfn.SINGLE(#REF!))),1,0)</f>
        <v>0</v>
      </c>
      <c r="L626" t="s">
        <v>1284</v>
      </c>
      <c r="M626">
        <f t="shared" si="63"/>
        <v>0</v>
      </c>
      <c r="N626">
        <f t="shared" si="64"/>
        <v>1</v>
      </c>
      <c r="O626">
        <v>11</v>
      </c>
      <c r="P626" t="s">
        <v>1294</v>
      </c>
      <c r="Q626">
        <f t="shared" si="65"/>
        <v>1</v>
      </c>
      <c r="R626">
        <f t="shared" si="66"/>
        <v>0</v>
      </c>
      <c r="S626">
        <v>49</v>
      </c>
      <c r="T626">
        <f t="shared" si="67"/>
        <v>67</v>
      </c>
      <c r="U626" s="1">
        <f t="shared" si="68"/>
        <v>-19</v>
      </c>
      <c r="V626" t="s">
        <v>1305</v>
      </c>
      <c r="W626" s="4">
        <v>41966</v>
      </c>
      <c r="X626" s="5">
        <v>2014</v>
      </c>
      <c r="Y626" s="5" t="str">
        <f t="shared" si="69"/>
        <v>Week 12Tennessee2014</v>
      </c>
      <c r="Z626" s="5">
        <f>VLOOKUP(Y626,[1]NFLAttendanceTable!$AP$2:$AQ$353,2,FALSE)</f>
        <v>69596</v>
      </c>
    </row>
    <row r="627" spans="1:26" x14ac:dyDescent="0.2">
      <c r="A627" s="1" t="s">
        <v>602</v>
      </c>
      <c r="B627" s="1" t="s">
        <v>68</v>
      </c>
      <c r="C627" s="1" t="s">
        <v>603</v>
      </c>
      <c r="D627" s="1" t="s">
        <v>178</v>
      </c>
      <c r="E627" s="1" t="s">
        <v>513</v>
      </c>
      <c r="F627" s="1" t="s">
        <v>238</v>
      </c>
      <c r="G627" s="1" t="s">
        <v>166</v>
      </c>
      <c r="H627" s="1" t="s">
        <v>1284</v>
      </c>
      <c r="I627" s="3">
        <v>20</v>
      </c>
      <c r="J627" s="3">
        <v>23</v>
      </c>
      <c r="K627">
        <f>IF(ISNUMBER(SEARCH("x",_xlfn.SINGLE(#REF!))),1,0)</f>
        <v>0</v>
      </c>
      <c r="L627" t="s">
        <v>1284</v>
      </c>
      <c r="M627">
        <f t="shared" si="63"/>
        <v>0</v>
      </c>
      <c r="N627">
        <f t="shared" si="64"/>
        <v>1</v>
      </c>
      <c r="O627">
        <v>1</v>
      </c>
      <c r="P627" t="s">
        <v>1293</v>
      </c>
      <c r="Q627">
        <f t="shared" si="65"/>
        <v>0</v>
      </c>
      <c r="R627">
        <f t="shared" si="66"/>
        <v>1</v>
      </c>
      <c r="S627">
        <v>48</v>
      </c>
      <c r="T627">
        <f t="shared" si="67"/>
        <v>43</v>
      </c>
      <c r="U627" s="1">
        <f t="shared" si="68"/>
        <v>-3</v>
      </c>
      <c r="V627" t="s">
        <v>1305</v>
      </c>
      <c r="W627" s="4">
        <v>42351</v>
      </c>
      <c r="X627" s="5">
        <v>2015</v>
      </c>
      <c r="Y627" s="5" t="str">
        <f t="shared" si="69"/>
        <v>Week 14Buffalo2015</v>
      </c>
      <c r="Z627" s="5">
        <f>VLOOKUP(Y627,[1]NFLAttendanceTable!$AV$2:$AW$353,2,FALSE)</f>
        <v>69596</v>
      </c>
    </row>
    <row r="628" spans="1:26" x14ac:dyDescent="0.2">
      <c r="A628" s="1" t="s">
        <v>315</v>
      </c>
      <c r="B628" s="1" t="s">
        <v>439</v>
      </c>
      <c r="C628" s="1" t="s">
        <v>916</v>
      </c>
      <c r="D628" s="1" t="s">
        <v>173</v>
      </c>
      <c r="E628" s="1" t="s">
        <v>546</v>
      </c>
      <c r="F628" s="1" t="s">
        <v>146</v>
      </c>
      <c r="G628" s="1" t="s">
        <v>14</v>
      </c>
      <c r="H628" s="1" t="s">
        <v>1284</v>
      </c>
      <c r="I628" s="3">
        <v>17</v>
      </c>
      <c r="J628" s="3">
        <v>40</v>
      </c>
      <c r="K628">
        <f>IF(ISNUMBER(SEARCH("x",_xlfn.SINGLE(#REF!))),1,0)</f>
        <v>0</v>
      </c>
      <c r="L628" t="s">
        <v>1284</v>
      </c>
      <c r="M628">
        <f t="shared" si="63"/>
        <v>0</v>
      </c>
      <c r="N628">
        <f t="shared" si="64"/>
        <v>1</v>
      </c>
      <c r="O628">
        <v>3.5</v>
      </c>
      <c r="P628" t="s">
        <v>1294</v>
      </c>
      <c r="Q628">
        <f t="shared" si="65"/>
        <v>1</v>
      </c>
      <c r="R628">
        <f t="shared" si="66"/>
        <v>0</v>
      </c>
      <c r="S628">
        <v>50.5</v>
      </c>
      <c r="T628">
        <f t="shared" si="67"/>
        <v>57</v>
      </c>
      <c r="U628" s="1">
        <f t="shared" si="68"/>
        <v>-23</v>
      </c>
      <c r="V628" t="s">
        <v>1305</v>
      </c>
      <c r="W628" s="4">
        <v>42358</v>
      </c>
      <c r="X628" s="5">
        <v>2015</v>
      </c>
      <c r="Y628" s="5" t="str">
        <f t="shared" si="69"/>
        <v>Week 15Philadelphia2015</v>
      </c>
      <c r="Z628" s="5">
        <f>VLOOKUP(Y628,[1]NFLAttendanceTable!$AY$2:$AZ$353,2,FALSE)</f>
        <v>69596</v>
      </c>
    </row>
    <row r="629" spans="1:26" x14ac:dyDescent="0.2">
      <c r="A629" s="1" t="s">
        <v>226</v>
      </c>
      <c r="B629" s="1" t="s">
        <v>68</v>
      </c>
      <c r="C629" s="1" t="s">
        <v>1130</v>
      </c>
      <c r="D629" s="1" t="s">
        <v>162</v>
      </c>
      <c r="E629" s="1" t="s">
        <v>106</v>
      </c>
      <c r="F629" s="1" t="s">
        <v>54</v>
      </c>
      <c r="G629" s="1" t="s">
        <v>460</v>
      </c>
      <c r="H629" s="1" t="s">
        <v>1283</v>
      </c>
      <c r="I629" s="3">
        <v>6</v>
      </c>
      <c r="J629" s="3">
        <v>0</v>
      </c>
      <c r="K629">
        <f>IF(ISNUMBER(SEARCH("x",_xlfn.SINGLE(#REF!))),1,0)</f>
        <v>0</v>
      </c>
      <c r="L629" t="s">
        <v>1283</v>
      </c>
      <c r="M629">
        <f t="shared" si="63"/>
        <v>1</v>
      </c>
      <c r="N629">
        <f t="shared" si="64"/>
        <v>0</v>
      </c>
      <c r="O629">
        <v>-3.5</v>
      </c>
      <c r="P629" t="s">
        <v>1293</v>
      </c>
      <c r="Q629">
        <f t="shared" si="65"/>
        <v>0</v>
      </c>
      <c r="R629">
        <f t="shared" si="66"/>
        <v>1</v>
      </c>
      <c r="S629">
        <v>41</v>
      </c>
      <c r="T629">
        <f t="shared" si="67"/>
        <v>6</v>
      </c>
      <c r="U629" s="1">
        <f t="shared" si="68"/>
        <v>6</v>
      </c>
      <c r="V629" t="s">
        <v>1305</v>
      </c>
      <c r="W629" s="4">
        <v>43100</v>
      </c>
      <c r="X629" s="5">
        <v>2017</v>
      </c>
      <c r="Y629" s="5" t="str">
        <f t="shared" si="69"/>
        <v>Week 17Dallas2017</v>
      </c>
      <c r="Z629" s="5">
        <f>VLOOKUP(Y629,[1]NFLAttendanceTable!$BE$2:$BF$353,2,FALSE)</f>
        <v>69596</v>
      </c>
    </row>
    <row r="630" spans="1:26" x14ac:dyDescent="0.2">
      <c r="A630" s="1" t="s">
        <v>594</v>
      </c>
      <c r="B630" s="1" t="s">
        <v>68</v>
      </c>
      <c r="C630" s="1" t="s">
        <v>676</v>
      </c>
      <c r="D630" s="1" t="s">
        <v>216</v>
      </c>
      <c r="E630" s="1" t="s">
        <v>83</v>
      </c>
      <c r="F630" s="1" t="s">
        <v>164</v>
      </c>
      <c r="G630" s="1" t="s">
        <v>118</v>
      </c>
      <c r="H630" s="1" t="s">
        <v>1284</v>
      </c>
      <c r="I630" s="3">
        <v>3</v>
      </c>
      <c r="J630" s="3">
        <v>34</v>
      </c>
      <c r="K630">
        <f>IF(ISNUMBER(SEARCH("x",_xlfn.SINGLE(#REF!))),1,0)</f>
        <v>0</v>
      </c>
      <c r="L630" t="s">
        <v>1284</v>
      </c>
      <c r="M630">
        <f t="shared" si="63"/>
        <v>0</v>
      </c>
      <c r="N630">
        <f t="shared" si="64"/>
        <v>1</v>
      </c>
      <c r="O630">
        <v>-3.5</v>
      </c>
      <c r="P630" t="s">
        <v>1293</v>
      </c>
      <c r="Q630">
        <f t="shared" si="65"/>
        <v>0</v>
      </c>
      <c r="R630">
        <f t="shared" si="66"/>
        <v>1</v>
      </c>
      <c r="S630">
        <v>46.5</v>
      </c>
      <c r="T630">
        <f t="shared" si="67"/>
        <v>37</v>
      </c>
      <c r="U630" s="1">
        <f t="shared" si="68"/>
        <v>-31</v>
      </c>
      <c r="V630" t="s">
        <v>1305</v>
      </c>
      <c r="W630" s="4">
        <v>42638</v>
      </c>
      <c r="X630" s="5">
        <v>2016</v>
      </c>
      <c r="Y630" s="5" t="str">
        <f t="shared" si="69"/>
        <v>Week 3Pittsburgh2016</v>
      </c>
      <c r="Z630" s="5">
        <f>VLOOKUP(Y630,[1]NFLAttendanceTable!$O$2:$P$353,2,FALSE)</f>
        <v>69596</v>
      </c>
    </row>
    <row r="631" spans="1:26" x14ac:dyDescent="0.2">
      <c r="A631" s="1" t="s">
        <v>290</v>
      </c>
      <c r="B631" s="1" t="s">
        <v>181</v>
      </c>
      <c r="C631" s="1" t="s">
        <v>989</v>
      </c>
      <c r="D631" s="1" t="s">
        <v>203</v>
      </c>
      <c r="E631" s="1" t="s">
        <v>38</v>
      </c>
      <c r="F631" s="1" t="s">
        <v>36</v>
      </c>
      <c r="G631" s="1" t="s">
        <v>14</v>
      </c>
      <c r="H631" s="1" t="s">
        <v>1283</v>
      </c>
      <c r="I631" s="3">
        <v>21</v>
      </c>
      <c r="J631" s="3">
        <v>10</v>
      </c>
      <c r="K631">
        <f>IF(ISNUMBER(SEARCH("x",_xlfn.SINGLE(#REF!))),1,0)</f>
        <v>0</v>
      </c>
      <c r="L631" t="s">
        <v>1283</v>
      </c>
      <c r="M631">
        <f t="shared" si="63"/>
        <v>1</v>
      </c>
      <c r="N631">
        <f t="shared" si="64"/>
        <v>0</v>
      </c>
      <c r="O631">
        <v>3</v>
      </c>
      <c r="P631" t="s">
        <v>1293</v>
      </c>
      <c r="Q631">
        <f t="shared" si="65"/>
        <v>0</v>
      </c>
      <c r="R631">
        <f t="shared" si="66"/>
        <v>1</v>
      </c>
      <c r="S631">
        <v>39</v>
      </c>
      <c r="T631">
        <f t="shared" si="67"/>
        <v>31</v>
      </c>
      <c r="U631" s="1">
        <f t="shared" si="68"/>
        <v>11</v>
      </c>
      <c r="V631" t="s">
        <v>1305</v>
      </c>
      <c r="W631" s="4">
        <v>42666</v>
      </c>
      <c r="X631" s="5">
        <v>2016</v>
      </c>
      <c r="Y631" s="5" t="str">
        <f t="shared" si="69"/>
        <v>Week 7Philadelphia2016</v>
      </c>
      <c r="Z631" s="5">
        <f>VLOOKUP(Y631,[1]NFLAttendanceTable!$AA$2:$AB$353,2,FALSE)</f>
        <v>69596</v>
      </c>
    </row>
    <row r="632" spans="1:26" x14ac:dyDescent="0.2">
      <c r="A632" s="1" t="s">
        <v>250</v>
      </c>
      <c r="B632" s="1" t="s">
        <v>375</v>
      </c>
      <c r="C632" s="1" t="s">
        <v>726</v>
      </c>
      <c r="D632" s="1" t="s">
        <v>199</v>
      </c>
      <c r="E632" s="1" t="s">
        <v>59</v>
      </c>
      <c r="F632" s="1" t="s">
        <v>131</v>
      </c>
      <c r="G632" s="1" t="s">
        <v>166</v>
      </c>
      <c r="H632" s="1" t="s">
        <v>1283</v>
      </c>
      <c r="I632" s="3">
        <v>34</v>
      </c>
      <c r="J632" s="3">
        <v>14</v>
      </c>
      <c r="K632">
        <f>IF(ISNUMBER(SEARCH("x",_xlfn.SINGLE(#REF!))),1,0)</f>
        <v>0</v>
      </c>
      <c r="L632" t="s">
        <v>1283</v>
      </c>
      <c r="M632">
        <f t="shared" si="63"/>
        <v>1</v>
      </c>
      <c r="N632">
        <f t="shared" si="64"/>
        <v>0</v>
      </c>
      <c r="O632">
        <v>-2</v>
      </c>
      <c r="P632" t="s">
        <v>1294</v>
      </c>
      <c r="Q632">
        <f t="shared" si="65"/>
        <v>1</v>
      </c>
      <c r="R632">
        <f t="shared" si="66"/>
        <v>0</v>
      </c>
      <c r="S632">
        <v>47</v>
      </c>
      <c r="T632">
        <f t="shared" si="67"/>
        <v>48</v>
      </c>
      <c r="U632" s="1">
        <f t="shared" si="68"/>
        <v>20</v>
      </c>
      <c r="V632" t="s">
        <v>1305</v>
      </c>
      <c r="W632" s="4">
        <v>43037</v>
      </c>
      <c r="X632" s="5">
        <v>2017</v>
      </c>
      <c r="Y632" s="5" t="str">
        <f t="shared" si="69"/>
        <v>Week 8Buffalo2017</v>
      </c>
      <c r="Z632" s="5">
        <f>VLOOKUP(Y632,[1]NFLAttendanceTable!$AD$2:$AE$353,2,FALSE)</f>
        <v>69599</v>
      </c>
    </row>
    <row r="633" spans="1:26" x14ac:dyDescent="0.2">
      <c r="A633" s="1" t="s">
        <v>423</v>
      </c>
      <c r="B633" s="1" t="s">
        <v>439</v>
      </c>
      <c r="C633" s="1" t="s">
        <v>1156</v>
      </c>
      <c r="D633" s="1" t="s">
        <v>248</v>
      </c>
      <c r="E633" s="1" t="s">
        <v>156</v>
      </c>
      <c r="F633" s="1" t="s">
        <v>275</v>
      </c>
      <c r="G633" s="1" t="s">
        <v>253</v>
      </c>
      <c r="H633" s="1" t="s">
        <v>1283</v>
      </c>
      <c r="I633" s="3">
        <v>23</v>
      </c>
      <c r="J633" s="3">
        <v>19</v>
      </c>
      <c r="K633">
        <f>IF(ISNUMBER(SEARCH("x",_xlfn.SINGLE(#REF!))),1,0)</f>
        <v>0</v>
      </c>
      <c r="L633" t="s">
        <v>1284</v>
      </c>
      <c r="M633">
        <f t="shared" si="63"/>
        <v>0</v>
      </c>
      <c r="N633">
        <f t="shared" si="64"/>
        <v>1</v>
      </c>
      <c r="O633">
        <v>-9.5</v>
      </c>
      <c r="P633" t="s">
        <v>1293</v>
      </c>
      <c r="Q633">
        <f t="shared" si="65"/>
        <v>0</v>
      </c>
      <c r="R633">
        <f t="shared" si="66"/>
        <v>1</v>
      </c>
      <c r="S633">
        <v>43</v>
      </c>
      <c r="T633">
        <f t="shared" si="67"/>
        <v>42</v>
      </c>
      <c r="U633" s="1">
        <f t="shared" si="68"/>
        <v>4</v>
      </c>
      <c r="V633" t="s">
        <v>1305</v>
      </c>
      <c r="W633" s="4">
        <v>41231</v>
      </c>
      <c r="X633" s="5">
        <v>2012</v>
      </c>
      <c r="Y633" s="5" t="str">
        <f t="shared" si="69"/>
        <v>Week 11Atlanta2012</v>
      </c>
      <c r="Z633" s="5">
        <f>VLOOKUP(Y633,[1]NFLAttendanceTable!$AM$2:$AN$353,2,FALSE)</f>
        <v>69630</v>
      </c>
    </row>
    <row r="634" spans="1:26" x14ac:dyDescent="0.2">
      <c r="A634" s="1" t="s">
        <v>683</v>
      </c>
      <c r="B634" s="1" t="s">
        <v>118</v>
      </c>
      <c r="C634" s="1" t="s">
        <v>684</v>
      </c>
      <c r="D634" s="1" t="s">
        <v>187</v>
      </c>
      <c r="E634" s="1" t="s">
        <v>685</v>
      </c>
      <c r="F634" s="1" t="s">
        <v>229</v>
      </c>
      <c r="G634" s="1" t="s">
        <v>166</v>
      </c>
      <c r="H634" s="1" t="s">
        <v>1284</v>
      </c>
      <c r="I634" s="3">
        <v>16</v>
      </c>
      <c r="J634" s="3">
        <v>19</v>
      </c>
      <c r="K634">
        <f>IF(ISNUMBER(SEARCH("x",_xlfn.SINGLE(#REF!))),1,0)</f>
        <v>0</v>
      </c>
      <c r="L634" t="s">
        <v>1283</v>
      </c>
      <c r="M634">
        <f t="shared" si="63"/>
        <v>1</v>
      </c>
      <c r="N634">
        <f t="shared" si="64"/>
        <v>0</v>
      </c>
      <c r="O634">
        <v>6.5</v>
      </c>
      <c r="P634" t="s">
        <v>1293</v>
      </c>
      <c r="Q634">
        <f t="shared" si="65"/>
        <v>0</v>
      </c>
      <c r="R634">
        <f t="shared" si="66"/>
        <v>1</v>
      </c>
      <c r="S634">
        <v>43.5</v>
      </c>
      <c r="T634">
        <f t="shared" si="67"/>
        <v>35</v>
      </c>
      <c r="U634" s="1">
        <f t="shared" si="68"/>
        <v>-3</v>
      </c>
      <c r="V634" t="s">
        <v>1305</v>
      </c>
      <c r="W634" s="4">
        <v>40510</v>
      </c>
      <c r="X634" s="5">
        <v>2010</v>
      </c>
      <c r="Y634" s="5" t="str">
        <f t="shared" si="69"/>
        <v>Week 12Buffalo2010</v>
      </c>
      <c r="Z634" s="5">
        <f>VLOOKUP(Y634,[1]NFLAttendanceTable!$AP$2:$AQ$353,2,FALSE)</f>
        <v>69642</v>
      </c>
    </row>
    <row r="635" spans="1:26" x14ac:dyDescent="0.2">
      <c r="A635" s="1" t="s">
        <v>586</v>
      </c>
      <c r="B635" s="1" t="s">
        <v>118</v>
      </c>
      <c r="C635" s="1" t="s">
        <v>236</v>
      </c>
      <c r="D635" s="1" t="s">
        <v>178</v>
      </c>
      <c r="E635" s="1" t="s">
        <v>513</v>
      </c>
      <c r="F635" s="1" t="s">
        <v>314</v>
      </c>
      <c r="G635" s="1" t="s">
        <v>166</v>
      </c>
      <c r="H635" s="1" t="s">
        <v>1284</v>
      </c>
      <c r="I635" s="3">
        <v>20</v>
      </c>
      <c r="J635" s="3">
        <v>27</v>
      </c>
      <c r="K635">
        <f>IF(ISNUMBER(SEARCH("x",_xlfn.SINGLE(#REF!))),1,0)</f>
        <v>0</v>
      </c>
      <c r="L635" t="s">
        <v>1284</v>
      </c>
      <c r="M635">
        <f t="shared" si="63"/>
        <v>0</v>
      </c>
      <c r="N635">
        <f t="shared" si="64"/>
        <v>1</v>
      </c>
      <c r="O635">
        <v>1</v>
      </c>
      <c r="P635" t="s">
        <v>1294</v>
      </c>
      <c r="Q635">
        <f t="shared" si="65"/>
        <v>1</v>
      </c>
      <c r="R635">
        <f t="shared" si="66"/>
        <v>0</v>
      </c>
      <c r="S635">
        <v>45.5</v>
      </c>
      <c r="T635">
        <f t="shared" si="67"/>
        <v>47</v>
      </c>
      <c r="U635" s="1">
        <f t="shared" si="68"/>
        <v>-7</v>
      </c>
      <c r="V635" t="s">
        <v>1305</v>
      </c>
      <c r="W635" s="4">
        <v>42715</v>
      </c>
      <c r="X635" s="5">
        <v>2016</v>
      </c>
      <c r="Y635" s="5" t="str">
        <f t="shared" si="69"/>
        <v>Week 14Buffalo2016</v>
      </c>
      <c r="Z635" s="5">
        <f>VLOOKUP(Y635,[1]NFLAttendanceTable!$AV$2:$AW$353,2,FALSE)</f>
        <v>69657</v>
      </c>
    </row>
    <row r="636" spans="1:26" x14ac:dyDescent="0.2">
      <c r="A636" s="1" t="s">
        <v>1239</v>
      </c>
      <c r="B636" s="1" t="s">
        <v>253</v>
      </c>
      <c r="C636" s="1" t="s">
        <v>1027</v>
      </c>
      <c r="D636" s="1" t="s">
        <v>225</v>
      </c>
      <c r="E636" s="1" t="s">
        <v>65</v>
      </c>
      <c r="F636" s="1" t="s">
        <v>39</v>
      </c>
      <c r="G636" s="1" t="s">
        <v>14</v>
      </c>
      <c r="H636" s="1" t="s">
        <v>1283</v>
      </c>
      <c r="I636" s="3">
        <v>18</v>
      </c>
      <c r="J636" s="3">
        <v>12</v>
      </c>
      <c r="K636">
        <f>IF(ISNUMBER(SEARCH("x",_xlfn.SINGLE(#REF!))),1,0)</f>
        <v>0</v>
      </c>
      <c r="L636" t="s">
        <v>1283</v>
      </c>
      <c r="M636">
        <f t="shared" si="63"/>
        <v>1</v>
      </c>
      <c r="N636">
        <f t="shared" si="64"/>
        <v>0</v>
      </c>
      <c r="O636">
        <v>-1</v>
      </c>
      <c r="P636" t="s">
        <v>1293</v>
      </c>
      <c r="Q636">
        <f t="shared" si="65"/>
        <v>0</v>
      </c>
      <c r="R636">
        <f t="shared" si="66"/>
        <v>1</v>
      </c>
      <c r="S636">
        <v>44.5</v>
      </c>
      <c r="T636">
        <f t="shared" si="67"/>
        <v>30</v>
      </c>
      <c r="U636" s="1">
        <f t="shared" si="68"/>
        <v>6</v>
      </c>
      <c r="V636" t="s">
        <v>1301</v>
      </c>
      <c r="W636" s="4">
        <v>43349</v>
      </c>
      <c r="X636" s="5">
        <v>2018</v>
      </c>
      <c r="Y636" s="5" t="str">
        <f t="shared" si="69"/>
        <v>Week 1Philadelphia2018</v>
      </c>
      <c r="Z636" s="5">
        <f>VLOOKUP(Y636,[1]NFLAttendanceTable!$I$2:$J$353,2,FALSE)</f>
        <v>69696</v>
      </c>
    </row>
    <row r="637" spans="1:26" x14ac:dyDescent="0.2">
      <c r="A637" s="1" t="s">
        <v>189</v>
      </c>
      <c r="B637" s="1" t="s">
        <v>68</v>
      </c>
      <c r="C637" s="1" t="s">
        <v>128</v>
      </c>
      <c r="D637" s="1" t="s">
        <v>191</v>
      </c>
      <c r="E637" s="1" t="s">
        <v>755</v>
      </c>
      <c r="F637" s="1" t="s">
        <v>314</v>
      </c>
      <c r="G637" s="1" t="s">
        <v>460</v>
      </c>
      <c r="H637" s="1" t="s">
        <v>1283</v>
      </c>
      <c r="I637" s="3">
        <v>27</v>
      </c>
      <c r="J637" s="3">
        <v>20</v>
      </c>
      <c r="K637">
        <f>IF(ISNUMBER(SEARCH("x",_xlfn.SINGLE(#REF!))),1,0)</f>
        <v>0</v>
      </c>
      <c r="L637" t="s">
        <v>1283</v>
      </c>
      <c r="M637">
        <f t="shared" si="63"/>
        <v>1</v>
      </c>
      <c r="N637">
        <f t="shared" si="64"/>
        <v>0</v>
      </c>
      <c r="O637">
        <v>7.5</v>
      </c>
      <c r="P637" t="s">
        <v>1294</v>
      </c>
      <c r="Q637">
        <f t="shared" si="65"/>
        <v>1</v>
      </c>
      <c r="R637">
        <f t="shared" si="66"/>
        <v>0</v>
      </c>
      <c r="S637">
        <v>45.5</v>
      </c>
      <c r="T637">
        <f t="shared" si="67"/>
        <v>47</v>
      </c>
      <c r="U637" s="1">
        <f t="shared" si="68"/>
        <v>7</v>
      </c>
      <c r="V637" t="s">
        <v>1305</v>
      </c>
      <c r="W637" s="4">
        <v>43415</v>
      </c>
      <c r="X637" s="5">
        <v>2018</v>
      </c>
      <c r="Y637" s="5" t="str">
        <f t="shared" si="69"/>
        <v>Week 10Dallas2018</v>
      </c>
      <c r="Z637" s="5">
        <f>VLOOKUP(Y637,[1]NFLAttendanceTable!$AJ$2:$AK$353,2,FALSE)</f>
        <v>69696</v>
      </c>
    </row>
    <row r="638" spans="1:26" x14ac:dyDescent="0.2">
      <c r="A638" s="1" t="s">
        <v>165</v>
      </c>
      <c r="B638" s="1" t="s">
        <v>68</v>
      </c>
      <c r="C638" s="1" t="s">
        <v>1094</v>
      </c>
      <c r="D638" s="1" t="s">
        <v>168</v>
      </c>
      <c r="E638" s="1" t="s">
        <v>513</v>
      </c>
      <c r="F638" s="1" t="s">
        <v>60</v>
      </c>
      <c r="G638" s="1" t="s">
        <v>122</v>
      </c>
      <c r="H638" s="1" t="s">
        <v>1284</v>
      </c>
      <c r="I638" s="3">
        <v>30</v>
      </c>
      <c r="J638" s="3">
        <v>32</v>
      </c>
      <c r="K638">
        <f>IF(ISNUMBER(SEARCH("x",_xlfn.SINGLE(#REF!))),1,0)</f>
        <v>0</v>
      </c>
      <c r="L638" t="s">
        <v>1284</v>
      </c>
      <c r="M638">
        <f t="shared" si="63"/>
        <v>0</v>
      </c>
      <c r="N638">
        <f t="shared" si="64"/>
        <v>1</v>
      </c>
      <c r="O638">
        <v>1</v>
      </c>
      <c r="P638" t="s">
        <v>1294</v>
      </c>
      <c r="Q638">
        <f t="shared" si="65"/>
        <v>1</v>
      </c>
      <c r="R638">
        <f t="shared" si="66"/>
        <v>0</v>
      </c>
      <c r="S638">
        <v>46.5</v>
      </c>
      <c r="T638">
        <f t="shared" si="67"/>
        <v>62</v>
      </c>
      <c r="U638" s="1">
        <f t="shared" si="68"/>
        <v>-2</v>
      </c>
      <c r="V638" t="s">
        <v>1305</v>
      </c>
      <c r="W638" s="4">
        <v>43457</v>
      </c>
      <c r="X638" s="5">
        <v>2018</v>
      </c>
      <c r="Y638" s="5" t="str">
        <f t="shared" si="69"/>
        <v>Week 16Houston2018</v>
      </c>
      <c r="Z638" s="5">
        <f>VLOOKUP(Y638,[1]NFLAttendanceTable!$BB$2:$BC$353,2,FALSE)</f>
        <v>69696</v>
      </c>
    </row>
    <row r="639" spans="1:26" x14ac:dyDescent="0.2">
      <c r="A639" s="1" t="s">
        <v>200</v>
      </c>
      <c r="B639" s="1" t="s">
        <v>55</v>
      </c>
      <c r="C639" s="1" t="s">
        <v>147</v>
      </c>
      <c r="D639" s="1" t="s">
        <v>203</v>
      </c>
      <c r="E639" s="1" t="s">
        <v>631</v>
      </c>
      <c r="F639" s="1" t="s">
        <v>126</v>
      </c>
      <c r="G639" s="1" t="s">
        <v>14</v>
      </c>
      <c r="H639" s="1" t="s">
        <v>1284</v>
      </c>
      <c r="I639" s="3">
        <v>17</v>
      </c>
      <c r="J639" s="3">
        <v>21</v>
      </c>
      <c r="K639">
        <f>IF(ISNUMBER(SEARCH("x",_xlfn.SINGLE(#REF!))),1,0)</f>
        <v>0</v>
      </c>
      <c r="L639" t="s">
        <v>1284</v>
      </c>
      <c r="M639">
        <f t="shared" si="63"/>
        <v>0</v>
      </c>
      <c r="N639">
        <f t="shared" si="64"/>
        <v>1</v>
      </c>
      <c r="O639">
        <v>-5</v>
      </c>
      <c r="P639" t="s">
        <v>1293</v>
      </c>
      <c r="Q639">
        <f t="shared" si="65"/>
        <v>0</v>
      </c>
      <c r="R639">
        <f t="shared" si="66"/>
        <v>1</v>
      </c>
      <c r="S639">
        <v>45</v>
      </c>
      <c r="T639">
        <f t="shared" si="67"/>
        <v>38</v>
      </c>
      <c r="U639" s="1">
        <f t="shared" si="68"/>
        <v>-4</v>
      </c>
      <c r="V639" t="s">
        <v>1305</v>
      </c>
      <c r="W639" s="4">
        <v>43394</v>
      </c>
      <c r="X639" s="5">
        <v>2018</v>
      </c>
      <c r="Y639" s="5" t="str">
        <f t="shared" si="69"/>
        <v>Week 7Philadelphia2018</v>
      </c>
      <c r="Z639" s="5">
        <f>VLOOKUP(Y639,[1]NFLAttendanceTable!$AA$2:$AB$353,2,FALSE)</f>
        <v>69696</v>
      </c>
    </row>
    <row r="640" spans="1:26" x14ac:dyDescent="0.2">
      <c r="A640" s="1" t="s">
        <v>309</v>
      </c>
      <c r="B640" s="1" t="s">
        <v>43</v>
      </c>
      <c r="C640" s="1" t="s">
        <v>86</v>
      </c>
      <c r="D640" s="1" t="s">
        <v>162</v>
      </c>
      <c r="E640" s="1" t="s">
        <v>715</v>
      </c>
      <c r="F640" s="1" t="s">
        <v>1111</v>
      </c>
      <c r="G640" s="1" t="s">
        <v>253</v>
      </c>
      <c r="H640" s="1" t="s">
        <v>1284</v>
      </c>
      <c r="I640" s="3">
        <v>17</v>
      </c>
      <c r="J640" s="3">
        <v>20</v>
      </c>
      <c r="K640">
        <f>IF(ISNUMBER(SEARCH("x",_xlfn.SINGLE(#REF!))),1,0)</f>
        <v>0</v>
      </c>
      <c r="L640" t="s">
        <v>1284</v>
      </c>
      <c r="M640">
        <f t="shared" si="63"/>
        <v>0</v>
      </c>
      <c r="N640">
        <f t="shared" si="64"/>
        <v>1</v>
      </c>
      <c r="O640">
        <v>-6</v>
      </c>
      <c r="P640" t="s">
        <v>1293</v>
      </c>
      <c r="Q640">
        <f t="shared" si="65"/>
        <v>0</v>
      </c>
      <c r="R640">
        <f t="shared" si="66"/>
        <v>1</v>
      </c>
      <c r="S640">
        <v>53.5</v>
      </c>
      <c r="T640">
        <f t="shared" si="67"/>
        <v>37</v>
      </c>
      <c r="U640" s="1">
        <f t="shared" si="68"/>
        <v>-3</v>
      </c>
      <c r="V640" t="s">
        <v>1305</v>
      </c>
      <c r="W640" s="4">
        <v>42372</v>
      </c>
      <c r="X640" s="5">
        <v>2015</v>
      </c>
      <c r="Y640" s="5" t="str">
        <f t="shared" si="69"/>
        <v>Week 17Atlanta2015</v>
      </c>
      <c r="Z640" s="5">
        <f>VLOOKUP(Y640,[1]NFLAttendanceTable!$BE$2:$BF$353,2,FALSE)</f>
        <v>69699</v>
      </c>
    </row>
    <row r="641" spans="1:26" x14ac:dyDescent="0.2">
      <c r="A641" s="1" t="s">
        <v>478</v>
      </c>
      <c r="B641" s="1" t="s">
        <v>284</v>
      </c>
      <c r="C641" s="1" t="s">
        <v>537</v>
      </c>
      <c r="D641" s="1" t="s">
        <v>248</v>
      </c>
      <c r="E641" s="1" t="s">
        <v>69</v>
      </c>
      <c r="F641" s="1" t="s">
        <v>54</v>
      </c>
      <c r="G641" s="1" t="s">
        <v>67</v>
      </c>
      <c r="H641" s="1" t="s">
        <v>1283</v>
      </c>
      <c r="I641" s="3">
        <v>21</v>
      </c>
      <c r="J641" s="3">
        <v>0</v>
      </c>
      <c r="K641">
        <f>IF(ISNUMBER(SEARCH("x",_xlfn.SINGLE(#REF!))),1,0)</f>
        <v>0</v>
      </c>
      <c r="L641" t="s">
        <v>1283</v>
      </c>
      <c r="M641">
        <f t="shared" si="63"/>
        <v>1</v>
      </c>
      <c r="N641">
        <f t="shared" si="64"/>
        <v>0</v>
      </c>
      <c r="O641">
        <v>3.5</v>
      </c>
      <c r="P641" t="s">
        <v>1293</v>
      </c>
      <c r="Q641">
        <f t="shared" si="65"/>
        <v>0</v>
      </c>
      <c r="R641">
        <f t="shared" si="66"/>
        <v>1</v>
      </c>
      <c r="S641">
        <v>41</v>
      </c>
      <c r="T641">
        <f t="shared" si="67"/>
        <v>21</v>
      </c>
      <c r="U641" s="1">
        <f t="shared" si="68"/>
        <v>21</v>
      </c>
      <c r="V641" t="s">
        <v>1305</v>
      </c>
      <c r="W641" s="4">
        <v>40503</v>
      </c>
      <c r="X641" s="5">
        <v>2010</v>
      </c>
      <c r="Y641" s="5" t="str">
        <f t="shared" si="69"/>
        <v>Week 11Tampa Bay2010</v>
      </c>
      <c r="Z641" s="5">
        <f>VLOOKUP(Y641,[1]NFLAttendanceTable!$AM$2:$AN$353,2,FALSE)</f>
        <v>69732</v>
      </c>
    </row>
    <row r="642" spans="1:26" x14ac:dyDescent="0.2">
      <c r="A642" s="1" t="s">
        <v>1078</v>
      </c>
      <c r="B642" s="1" t="s">
        <v>284</v>
      </c>
      <c r="C642" s="1" t="s">
        <v>986</v>
      </c>
      <c r="D642" s="1" t="s">
        <v>173</v>
      </c>
      <c r="E642" s="1" t="s">
        <v>75</v>
      </c>
      <c r="F642" s="1" t="s">
        <v>550</v>
      </c>
      <c r="G642" s="1" t="s">
        <v>118</v>
      </c>
      <c r="H642" s="1" t="s">
        <v>1284</v>
      </c>
      <c r="I642" s="3">
        <v>3</v>
      </c>
      <c r="J642" s="3">
        <v>20</v>
      </c>
      <c r="K642">
        <f>IF(ISNUMBER(SEARCH("x",_xlfn.SINGLE(#REF!))),1,0)</f>
        <v>0</v>
      </c>
      <c r="L642" t="s">
        <v>1284</v>
      </c>
      <c r="M642">
        <f t="shared" ref="M642:M705" si="70">IF(ISNUMBER(SEARCH("W",L:L)),1,0)</f>
        <v>0</v>
      </c>
      <c r="N642">
        <f t="shared" ref="N642:N705" si="71">IF(ISNUMBER(SEARCH("L",L:L)),1,0)</f>
        <v>1</v>
      </c>
      <c r="O642">
        <v>3</v>
      </c>
      <c r="P642" t="s">
        <v>1293</v>
      </c>
      <c r="Q642">
        <f t="shared" ref="Q642:Q705" si="72">IF(ISNUMBER(SEARCH("O",P:P)),1,0)</f>
        <v>0</v>
      </c>
      <c r="R642">
        <f t="shared" ref="R642:R705" si="73">IF(ISNUMBER(SEARCH("U",P:P)),1,0)</f>
        <v>1</v>
      </c>
      <c r="S642">
        <v>37</v>
      </c>
      <c r="T642">
        <f t="shared" ref="T642:T705" si="74">I642+J642</f>
        <v>23</v>
      </c>
      <c r="U642" s="1">
        <f t="shared" ref="U642:U705" si="75">(I:I)-(J:J)</f>
        <v>-17</v>
      </c>
      <c r="V642" t="s">
        <v>1304</v>
      </c>
      <c r="W642" s="4">
        <v>40896</v>
      </c>
      <c r="X642" s="5">
        <v>2011</v>
      </c>
      <c r="Y642" s="5" t="str">
        <f t="shared" ref="Y642:Y705" si="76">CONCATENATE(D642,G642,X642)</f>
        <v>Week 15Pittsburgh2011</v>
      </c>
      <c r="Z642" s="5">
        <f>VLOOKUP(Y642,[1]NFLAttendanceTable!$AY$2:$AZ$353,2,FALSE)</f>
        <v>69732</v>
      </c>
    </row>
    <row r="643" spans="1:26" x14ac:dyDescent="0.2">
      <c r="A643" s="1" t="s">
        <v>1261</v>
      </c>
      <c r="B643" s="1" t="s">
        <v>284</v>
      </c>
      <c r="C643" s="1" t="s">
        <v>900</v>
      </c>
      <c r="D643" s="1" t="s">
        <v>168</v>
      </c>
      <c r="E643" s="1" t="s">
        <v>696</v>
      </c>
      <c r="F643" s="1" t="s">
        <v>66</v>
      </c>
      <c r="G643" s="1" t="s">
        <v>253</v>
      </c>
      <c r="H643" s="1" t="s">
        <v>1284</v>
      </c>
      <c r="I643" s="3">
        <v>24</v>
      </c>
      <c r="J643" s="3">
        <v>34</v>
      </c>
      <c r="K643">
        <f>IF(ISNUMBER(SEARCH("x",_xlfn.SINGLE(#REF!))),1,0)</f>
        <v>0</v>
      </c>
      <c r="L643" t="s">
        <v>1283</v>
      </c>
      <c r="M643">
        <f t="shared" si="70"/>
        <v>1</v>
      </c>
      <c r="N643">
        <f t="shared" si="71"/>
        <v>0</v>
      </c>
      <c r="O643">
        <v>14</v>
      </c>
      <c r="P643" t="s">
        <v>1294</v>
      </c>
      <c r="Q643">
        <f t="shared" si="72"/>
        <v>1</v>
      </c>
      <c r="R643">
        <f t="shared" si="73"/>
        <v>0</v>
      </c>
      <c r="S643">
        <v>46</v>
      </c>
      <c r="T643">
        <f t="shared" si="74"/>
        <v>58</v>
      </c>
      <c r="U643" s="1">
        <f t="shared" si="75"/>
        <v>-10</v>
      </c>
      <c r="V643" t="s">
        <v>1304</v>
      </c>
      <c r="W643" s="4">
        <v>41631</v>
      </c>
      <c r="X643" s="5">
        <v>2013</v>
      </c>
      <c r="Y643" s="5" t="str">
        <f t="shared" si="76"/>
        <v>Week 16Atlanta2013</v>
      </c>
      <c r="Z643" s="5">
        <f>VLOOKUP(Y643,[1]NFLAttendanceTable!$BB$2:$BC$353,2,FALSE)</f>
        <v>69732</v>
      </c>
    </row>
    <row r="644" spans="1:26" x14ac:dyDescent="0.2">
      <c r="A644" s="1" t="s">
        <v>407</v>
      </c>
      <c r="B644" s="1" t="s">
        <v>284</v>
      </c>
      <c r="C644" s="1" t="s">
        <v>846</v>
      </c>
      <c r="D644" s="1" t="s">
        <v>216</v>
      </c>
      <c r="E644" s="1" t="s">
        <v>575</v>
      </c>
      <c r="F644" s="1" t="s">
        <v>58</v>
      </c>
      <c r="G644" s="1" t="s">
        <v>132</v>
      </c>
      <c r="H644" s="1" t="s">
        <v>1283</v>
      </c>
      <c r="I644" s="3">
        <v>27</v>
      </c>
      <c r="J644" s="3">
        <v>7</v>
      </c>
      <c r="K644">
        <f>IF(ISNUMBER(SEARCH("x",_xlfn.SINGLE(#REF!))),1,0)</f>
        <v>0</v>
      </c>
      <c r="L644" t="s">
        <v>1283</v>
      </c>
      <c r="M644">
        <f t="shared" si="70"/>
        <v>1</v>
      </c>
      <c r="N644">
        <f t="shared" si="71"/>
        <v>0</v>
      </c>
      <c r="O644">
        <v>10.5</v>
      </c>
      <c r="P644" t="s">
        <v>1293</v>
      </c>
      <c r="Q644">
        <f t="shared" si="72"/>
        <v>0</v>
      </c>
      <c r="R644">
        <f t="shared" si="73"/>
        <v>1</v>
      </c>
      <c r="S644">
        <v>45.5</v>
      </c>
      <c r="T644">
        <f t="shared" si="74"/>
        <v>34</v>
      </c>
      <c r="U644" s="1">
        <f t="shared" si="75"/>
        <v>20</v>
      </c>
      <c r="V644" t="s">
        <v>1305</v>
      </c>
      <c r="W644" s="4">
        <v>41539</v>
      </c>
      <c r="X644" s="5">
        <v>2013</v>
      </c>
      <c r="Y644" s="5" t="str">
        <f t="shared" si="76"/>
        <v>Week 3Indianapolis2013</v>
      </c>
      <c r="Z644" s="5">
        <f>VLOOKUP(Y644,[1]NFLAttendanceTable!$O$2:$P$353,2,FALSE)</f>
        <v>69732</v>
      </c>
    </row>
    <row r="645" spans="1:26" x14ac:dyDescent="0.2">
      <c r="A645" s="1" t="s">
        <v>434</v>
      </c>
      <c r="B645" s="1" t="s">
        <v>284</v>
      </c>
      <c r="C645" s="1" t="s">
        <v>657</v>
      </c>
      <c r="D645" s="1" t="s">
        <v>207</v>
      </c>
      <c r="E645" s="1" t="s">
        <v>658</v>
      </c>
      <c r="F645" s="1" t="s">
        <v>314</v>
      </c>
      <c r="G645" s="1" t="s">
        <v>166</v>
      </c>
      <c r="H645" s="1" t="s">
        <v>1284</v>
      </c>
      <c r="I645" s="3">
        <v>3</v>
      </c>
      <c r="J645" s="3">
        <v>45</v>
      </c>
      <c r="K645">
        <f>IF(ISNUMBER(SEARCH("x",_xlfn.SINGLE(#REF!))),1,0)</f>
        <v>0</v>
      </c>
      <c r="L645" t="s">
        <v>1284</v>
      </c>
      <c r="M645">
        <f t="shared" si="70"/>
        <v>0</v>
      </c>
      <c r="N645">
        <f t="shared" si="71"/>
        <v>1</v>
      </c>
      <c r="O645">
        <v>10</v>
      </c>
      <c r="P645" t="s">
        <v>1294</v>
      </c>
      <c r="Q645">
        <f t="shared" si="72"/>
        <v>1</v>
      </c>
      <c r="R645">
        <f t="shared" si="73"/>
        <v>0</v>
      </c>
      <c r="S645">
        <v>45.5</v>
      </c>
      <c r="T645">
        <f t="shared" si="74"/>
        <v>48</v>
      </c>
      <c r="U645" s="1">
        <f t="shared" si="75"/>
        <v>-42</v>
      </c>
      <c r="V645" t="s">
        <v>1305</v>
      </c>
      <c r="W645" s="4">
        <v>41189</v>
      </c>
      <c r="X645" s="5">
        <v>2012</v>
      </c>
      <c r="Y645" s="5" t="str">
        <f t="shared" si="76"/>
        <v>Week 5Buffalo2012</v>
      </c>
      <c r="Z645" s="5">
        <f>VLOOKUP(Y645,[1]NFLAttendanceTable!$U$2:$V$353,2,FALSE)</f>
        <v>69732</v>
      </c>
    </row>
    <row r="646" spans="1:26" x14ac:dyDescent="0.2">
      <c r="A646" s="1" t="s">
        <v>404</v>
      </c>
      <c r="B646" s="1" t="s">
        <v>284</v>
      </c>
      <c r="C646" s="1" t="s">
        <v>676</v>
      </c>
      <c r="D646" s="1" t="s">
        <v>207</v>
      </c>
      <c r="E646" s="1" t="s">
        <v>544</v>
      </c>
      <c r="F646" s="1" t="s">
        <v>275</v>
      </c>
      <c r="G646" s="1" t="s">
        <v>122</v>
      </c>
      <c r="H646" s="1" t="s">
        <v>1284</v>
      </c>
      <c r="I646" s="3">
        <v>3</v>
      </c>
      <c r="J646" s="3">
        <v>34</v>
      </c>
      <c r="K646">
        <f>IF(ISNUMBER(SEARCH("x",_xlfn.SINGLE(#REF!))),1,0)</f>
        <v>0</v>
      </c>
      <c r="L646" t="s">
        <v>1284</v>
      </c>
      <c r="M646">
        <f t="shared" si="70"/>
        <v>0</v>
      </c>
      <c r="N646">
        <f t="shared" si="71"/>
        <v>1</v>
      </c>
      <c r="O646">
        <v>4</v>
      </c>
      <c r="P646" t="s">
        <v>1293</v>
      </c>
      <c r="Q646">
        <f t="shared" si="72"/>
        <v>0</v>
      </c>
      <c r="R646">
        <f t="shared" si="73"/>
        <v>1</v>
      </c>
      <c r="S646">
        <v>43</v>
      </c>
      <c r="T646">
        <f t="shared" si="74"/>
        <v>37</v>
      </c>
      <c r="U646" s="1">
        <f t="shared" si="75"/>
        <v>-31</v>
      </c>
      <c r="V646" t="s">
        <v>1305</v>
      </c>
      <c r="W646" s="4">
        <v>41553</v>
      </c>
      <c r="X646" s="5">
        <v>2013</v>
      </c>
      <c r="Y646" s="5" t="str">
        <f t="shared" si="76"/>
        <v>Week 5Houston2013</v>
      </c>
      <c r="Z646" s="5">
        <f>VLOOKUP(Y646,[1]NFLAttendanceTable!$U$2:$V$353,2,FALSE)</f>
        <v>69732</v>
      </c>
    </row>
    <row r="647" spans="1:26" x14ac:dyDescent="0.2">
      <c r="A647" s="1" t="s">
        <v>824</v>
      </c>
      <c r="B647" s="1" t="s">
        <v>154</v>
      </c>
      <c r="C647" s="1" t="s">
        <v>472</v>
      </c>
      <c r="D647" s="1" t="s">
        <v>207</v>
      </c>
      <c r="E647" s="1" t="s">
        <v>38</v>
      </c>
      <c r="F647" s="1" t="s">
        <v>95</v>
      </c>
      <c r="G647" s="1" t="s">
        <v>210</v>
      </c>
      <c r="H647" s="1" t="s">
        <v>1283</v>
      </c>
      <c r="I647" s="3">
        <v>31</v>
      </c>
      <c r="J647" s="3">
        <v>27</v>
      </c>
      <c r="K647">
        <f>IF(ISNUMBER(SEARCH("x",_xlfn.SINGLE(#REF!))),1,0)</f>
        <v>0</v>
      </c>
      <c r="L647" t="s">
        <v>1283</v>
      </c>
      <c r="M647">
        <f t="shared" si="70"/>
        <v>1</v>
      </c>
      <c r="N647">
        <f t="shared" si="71"/>
        <v>0</v>
      </c>
      <c r="O647">
        <v>3</v>
      </c>
      <c r="P647" t="s">
        <v>1294</v>
      </c>
      <c r="Q647">
        <f t="shared" si="72"/>
        <v>1</v>
      </c>
      <c r="R647">
        <f t="shared" si="73"/>
        <v>0</v>
      </c>
      <c r="S647">
        <v>36</v>
      </c>
      <c r="T647">
        <f t="shared" si="74"/>
        <v>58</v>
      </c>
      <c r="U647" s="1">
        <f t="shared" si="75"/>
        <v>4</v>
      </c>
      <c r="V647" t="s">
        <v>1304</v>
      </c>
      <c r="W647" s="4">
        <v>40098</v>
      </c>
      <c r="X647" s="5">
        <v>2009</v>
      </c>
      <c r="Y647" s="5" t="str">
        <f t="shared" si="76"/>
        <v>Week 5Miami2009</v>
      </c>
      <c r="Z647" s="5">
        <f>VLOOKUP(Y647,[1]NFLAttendanceTable!$U$2:$V$353,2,FALSE)</f>
        <v>69767</v>
      </c>
    </row>
    <row r="648" spans="1:26" x14ac:dyDescent="0.2">
      <c r="A648" s="1" t="s">
        <v>710</v>
      </c>
      <c r="B648" s="1" t="s">
        <v>122</v>
      </c>
      <c r="C648" s="1" t="s">
        <v>711</v>
      </c>
      <c r="D648" s="1" t="s">
        <v>199</v>
      </c>
      <c r="E648" s="1" t="s">
        <v>546</v>
      </c>
      <c r="F648" s="1" t="s">
        <v>600</v>
      </c>
      <c r="G648" s="1" t="s">
        <v>166</v>
      </c>
      <c r="H648" s="1" t="s">
        <v>1284</v>
      </c>
      <c r="I648" s="3">
        <v>10</v>
      </c>
      <c r="J648" s="3">
        <v>31</v>
      </c>
      <c r="K648">
        <f>IF(ISNUMBER(SEARCH("x",_xlfn.SINGLE(#REF!))),1,0)</f>
        <v>0</v>
      </c>
      <c r="L648" t="s">
        <v>1284</v>
      </c>
      <c r="M648">
        <f t="shared" si="70"/>
        <v>0</v>
      </c>
      <c r="N648">
        <f t="shared" si="71"/>
        <v>1</v>
      </c>
      <c r="O648">
        <v>3.5</v>
      </c>
      <c r="P648" t="s">
        <v>1293</v>
      </c>
      <c r="Q648">
        <f t="shared" si="72"/>
        <v>0</v>
      </c>
      <c r="R648">
        <f t="shared" si="73"/>
        <v>1</v>
      </c>
      <c r="S648">
        <v>42</v>
      </c>
      <c r="T648">
        <f t="shared" si="74"/>
        <v>41</v>
      </c>
      <c r="U648" s="1">
        <f t="shared" si="75"/>
        <v>-21</v>
      </c>
      <c r="V648" t="s">
        <v>1305</v>
      </c>
      <c r="W648" s="4">
        <v>40118</v>
      </c>
      <c r="X648" s="5">
        <v>2009</v>
      </c>
      <c r="Y648" s="5" t="str">
        <f t="shared" si="76"/>
        <v>Week 8Buffalo2009</v>
      </c>
      <c r="Z648" s="5">
        <f>VLOOKUP(Y648,[1]NFLAttendanceTable!$AD$2:$AE$353,2,FALSE)</f>
        <v>69790</v>
      </c>
    </row>
    <row r="649" spans="1:26" x14ac:dyDescent="0.2">
      <c r="A649" s="1" t="s">
        <v>519</v>
      </c>
      <c r="B649" s="1" t="s">
        <v>50</v>
      </c>
      <c r="C649" s="1" t="s">
        <v>701</v>
      </c>
      <c r="D649" s="1" t="s">
        <v>203</v>
      </c>
      <c r="E649" s="1" t="s">
        <v>777</v>
      </c>
      <c r="F649" s="1" t="s">
        <v>505</v>
      </c>
      <c r="G649" s="1" t="s">
        <v>390</v>
      </c>
      <c r="H649" s="1" t="s">
        <v>1284</v>
      </c>
      <c r="I649" s="3">
        <v>3</v>
      </c>
      <c r="J649" s="3">
        <v>31</v>
      </c>
      <c r="K649">
        <f>IF(ISNUMBER(SEARCH("x",_xlfn.SINGLE(#REF!))),1,0)</f>
        <v>0</v>
      </c>
      <c r="L649" t="s">
        <v>1284</v>
      </c>
      <c r="M649">
        <f t="shared" si="70"/>
        <v>0</v>
      </c>
      <c r="N649">
        <f t="shared" si="71"/>
        <v>1</v>
      </c>
      <c r="O649">
        <v>9.5</v>
      </c>
      <c r="P649" t="s">
        <v>1293</v>
      </c>
      <c r="Q649">
        <f t="shared" si="72"/>
        <v>0</v>
      </c>
      <c r="R649">
        <f t="shared" si="73"/>
        <v>1</v>
      </c>
      <c r="S649">
        <v>41.5</v>
      </c>
      <c r="T649">
        <f t="shared" si="74"/>
        <v>34</v>
      </c>
      <c r="U649" s="1">
        <f t="shared" si="75"/>
        <v>-28</v>
      </c>
      <c r="V649" t="s">
        <v>1305</v>
      </c>
      <c r="W649" s="4">
        <v>40111</v>
      </c>
      <c r="X649" s="5">
        <v>2009</v>
      </c>
      <c r="Y649" s="5" t="str">
        <f t="shared" si="76"/>
        <v>Week 7Cleveland2009</v>
      </c>
      <c r="Z649" s="5">
        <f>VLOOKUP(Y649,[1]NFLAttendanceTable!$AA$2:$AB$353,2,FALSE)</f>
        <v>69797</v>
      </c>
    </row>
    <row r="650" spans="1:26" x14ac:dyDescent="0.2">
      <c r="A650" s="1" t="s">
        <v>462</v>
      </c>
      <c r="B650" s="1" t="s">
        <v>14</v>
      </c>
      <c r="C650" s="1" t="s">
        <v>303</v>
      </c>
      <c r="D650" s="1" t="s">
        <v>207</v>
      </c>
      <c r="E650" s="1" t="s">
        <v>38</v>
      </c>
      <c r="F650" s="1" t="s">
        <v>364</v>
      </c>
      <c r="G650" s="1" t="s">
        <v>166</v>
      </c>
      <c r="H650" s="1" t="s">
        <v>1283</v>
      </c>
      <c r="I650" s="3">
        <v>31</v>
      </c>
      <c r="J650" s="3">
        <v>24</v>
      </c>
      <c r="K650">
        <f>IF(ISNUMBER(SEARCH("x",_xlfn.SINGLE(#REF!))),1,0)</f>
        <v>0</v>
      </c>
      <c r="L650" t="s">
        <v>1283</v>
      </c>
      <c r="M650">
        <f t="shared" si="70"/>
        <v>1</v>
      </c>
      <c r="N650">
        <f t="shared" si="71"/>
        <v>0</v>
      </c>
      <c r="O650">
        <v>3</v>
      </c>
      <c r="P650" t="s">
        <v>1294</v>
      </c>
      <c r="Q650">
        <f t="shared" si="72"/>
        <v>1</v>
      </c>
      <c r="R650">
        <f t="shared" si="73"/>
        <v>0</v>
      </c>
      <c r="S650">
        <v>52.5</v>
      </c>
      <c r="T650">
        <f t="shared" si="74"/>
        <v>55</v>
      </c>
      <c r="U650" s="1">
        <f t="shared" si="75"/>
        <v>7</v>
      </c>
      <c r="V650" t="s">
        <v>1305</v>
      </c>
      <c r="W650" s="4">
        <v>40825</v>
      </c>
      <c r="X650" s="5">
        <v>2011</v>
      </c>
      <c r="Y650" s="5" t="str">
        <f t="shared" si="76"/>
        <v>Week 5Buffalo2011</v>
      </c>
      <c r="Z650" s="5">
        <f>VLOOKUP(Y650,[1]NFLAttendanceTable!$U$2:$V$353,2,FALSE)</f>
        <v>69803</v>
      </c>
    </row>
    <row r="651" spans="1:26" x14ac:dyDescent="0.2">
      <c r="A651" s="1" t="s">
        <v>498</v>
      </c>
      <c r="B651" s="1" t="s">
        <v>132</v>
      </c>
      <c r="C651" s="1" t="s">
        <v>56</v>
      </c>
      <c r="D651" s="1" t="s">
        <v>162</v>
      </c>
      <c r="E651" s="1" t="s">
        <v>471</v>
      </c>
      <c r="F651" s="1" t="s">
        <v>700</v>
      </c>
      <c r="G651" s="1" t="s">
        <v>166</v>
      </c>
      <c r="H651" s="1" t="s">
        <v>1283</v>
      </c>
      <c r="I651" s="3">
        <v>30</v>
      </c>
      <c r="J651" s="3">
        <v>7</v>
      </c>
      <c r="K651">
        <f>IF(ISNUMBER(SEARCH("x",_xlfn.SINGLE(#REF!))),1,0)</f>
        <v>0</v>
      </c>
      <c r="L651" t="s">
        <v>1283</v>
      </c>
      <c r="M651">
        <f t="shared" si="70"/>
        <v>1</v>
      </c>
      <c r="N651">
        <f t="shared" si="71"/>
        <v>0</v>
      </c>
      <c r="O651">
        <v>-9</v>
      </c>
      <c r="P651" t="s">
        <v>1294</v>
      </c>
      <c r="Q651">
        <f t="shared" si="72"/>
        <v>1</v>
      </c>
      <c r="R651">
        <f t="shared" si="73"/>
        <v>0</v>
      </c>
      <c r="S651">
        <v>32.5</v>
      </c>
      <c r="T651">
        <f t="shared" si="74"/>
        <v>37</v>
      </c>
      <c r="U651" s="1">
        <f t="shared" si="75"/>
        <v>23</v>
      </c>
      <c r="V651" t="s">
        <v>1305</v>
      </c>
      <c r="W651" s="4">
        <v>40181</v>
      </c>
      <c r="X651" s="5">
        <v>2009</v>
      </c>
      <c r="Y651" s="5" t="str">
        <f t="shared" si="76"/>
        <v>Week 17Buffalo2009</v>
      </c>
      <c r="Z651" s="5">
        <f>VLOOKUP(Y651,[1]NFLAttendanceTable!$BE$2:$BF$353,2,FALSE)</f>
        <v>69848</v>
      </c>
    </row>
    <row r="652" spans="1:26" x14ac:dyDescent="0.2">
      <c r="A652" s="1" t="s">
        <v>486</v>
      </c>
      <c r="B652" s="1" t="s">
        <v>118</v>
      </c>
      <c r="C652" s="1" t="s">
        <v>815</v>
      </c>
      <c r="D652" s="1" t="s">
        <v>203</v>
      </c>
      <c r="E652" s="1" t="s">
        <v>38</v>
      </c>
      <c r="F652" s="1" t="s">
        <v>76</v>
      </c>
      <c r="G652" s="1" t="s">
        <v>210</v>
      </c>
      <c r="H652" s="1" t="s">
        <v>1284</v>
      </c>
      <c r="I652" s="3">
        <v>22</v>
      </c>
      <c r="J652" s="3">
        <v>23</v>
      </c>
      <c r="K652">
        <f>IF(ISNUMBER(SEARCH("x",_xlfn.SINGLE(#REF!))),1,0)</f>
        <v>0</v>
      </c>
      <c r="L652" t="s">
        <v>1283</v>
      </c>
      <c r="M652">
        <f t="shared" si="70"/>
        <v>1</v>
      </c>
      <c r="N652">
        <f t="shared" si="71"/>
        <v>0</v>
      </c>
      <c r="O652">
        <v>3</v>
      </c>
      <c r="P652" t="s">
        <v>1294</v>
      </c>
      <c r="Q652">
        <f t="shared" si="72"/>
        <v>1</v>
      </c>
      <c r="R652">
        <f t="shared" si="73"/>
        <v>0</v>
      </c>
      <c r="S652">
        <v>40.5</v>
      </c>
      <c r="T652">
        <f t="shared" si="74"/>
        <v>45</v>
      </c>
      <c r="U652" s="1">
        <f t="shared" si="75"/>
        <v>-1</v>
      </c>
      <c r="V652" t="s">
        <v>1305</v>
      </c>
      <c r="W652" s="4">
        <v>40475</v>
      </c>
      <c r="X652" s="5">
        <v>2010</v>
      </c>
      <c r="Y652" s="5" t="str">
        <f t="shared" si="76"/>
        <v>Week 7Miami2010</v>
      </c>
      <c r="Z652" s="5">
        <f>VLOOKUP(Y652,[1]NFLAttendanceTable!$AA$2:$AB$353,2,FALSE)</f>
        <v>69867</v>
      </c>
    </row>
    <row r="653" spans="1:26" x14ac:dyDescent="0.2">
      <c r="A653" s="1" t="s">
        <v>436</v>
      </c>
      <c r="B653" s="1" t="s">
        <v>104</v>
      </c>
      <c r="C653" s="1" t="s">
        <v>1180</v>
      </c>
      <c r="D653" s="1" t="s">
        <v>212</v>
      </c>
      <c r="E653" s="1" t="s">
        <v>513</v>
      </c>
      <c r="F653" s="1" t="s">
        <v>16</v>
      </c>
      <c r="G653" s="1" t="s">
        <v>127</v>
      </c>
      <c r="H653" s="1" t="s">
        <v>1284</v>
      </c>
      <c r="I653" s="3">
        <v>20</v>
      </c>
      <c r="J653" s="3">
        <v>37</v>
      </c>
      <c r="K653">
        <f>IF(ISNUMBER(SEARCH("x",_xlfn.SINGLE(#REF!))),1,0)</f>
        <v>0</v>
      </c>
      <c r="L653" t="s">
        <v>1284</v>
      </c>
      <c r="M653">
        <f t="shared" si="70"/>
        <v>0</v>
      </c>
      <c r="N653">
        <f t="shared" si="71"/>
        <v>1</v>
      </c>
      <c r="O653">
        <v>1</v>
      </c>
      <c r="P653" t="s">
        <v>1294</v>
      </c>
      <c r="Q653">
        <f t="shared" si="72"/>
        <v>1</v>
      </c>
      <c r="R653">
        <f t="shared" si="73"/>
        <v>0</v>
      </c>
      <c r="S653">
        <v>43</v>
      </c>
      <c r="T653">
        <f t="shared" si="74"/>
        <v>57</v>
      </c>
      <c r="U653" s="1">
        <f t="shared" si="75"/>
        <v>-17</v>
      </c>
      <c r="V653" t="s">
        <v>1305</v>
      </c>
      <c r="W653" s="4">
        <v>41182</v>
      </c>
      <c r="X653" s="5">
        <v>2012</v>
      </c>
      <c r="Y653" s="5" t="str">
        <f t="shared" si="76"/>
        <v>Week 4Kansas City2012</v>
      </c>
      <c r="Z653" s="5">
        <f>VLOOKUP(Y653,[1]NFLAttendanceTable!$R$2:$S$353,2,FALSE)</f>
        <v>69979</v>
      </c>
    </row>
    <row r="654" spans="1:26" x14ac:dyDescent="0.2">
      <c r="A654" s="1" t="s">
        <v>503</v>
      </c>
      <c r="B654" s="1" t="s">
        <v>197</v>
      </c>
      <c r="C654" s="1" t="s">
        <v>504</v>
      </c>
      <c r="D654" s="1" t="s">
        <v>173</v>
      </c>
      <c r="E654" s="1" t="s">
        <v>213</v>
      </c>
      <c r="F654" s="1" t="s">
        <v>505</v>
      </c>
      <c r="G654" s="1" t="s">
        <v>10</v>
      </c>
      <c r="H654" s="1" t="s">
        <v>1283</v>
      </c>
      <c r="I654" s="3">
        <v>17</v>
      </c>
      <c r="J654" s="3">
        <v>10</v>
      </c>
      <c r="K654">
        <f>IF(ISNUMBER(SEARCH("x",_xlfn.SINGLE(#REF!))),1,0)</f>
        <v>0</v>
      </c>
      <c r="L654" t="s">
        <v>1283</v>
      </c>
      <c r="M654">
        <f t="shared" si="70"/>
        <v>1</v>
      </c>
      <c r="N654">
        <f t="shared" si="71"/>
        <v>0</v>
      </c>
      <c r="O654">
        <v>-6.5</v>
      </c>
      <c r="P654" t="s">
        <v>1293</v>
      </c>
      <c r="Q654">
        <f t="shared" si="72"/>
        <v>0</v>
      </c>
      <c r="R654">
        <f t="shared" si="73"/>
        <v>1</v>
      </c>
      <c r="S654">
        <v>41.5</v>
      </c>
      <c r="T654">
        <f t="shared" si="74"/>
        <v>27</v>
      </c>
      <c r="U654" s="1">
        <f t="shared" si="75"/>
        <v>7</v>
      </c>
      <c r="V654" t="s">
        <v>1305</v>
      </c>
      <c r="W654" s="4">
        <v>40167</v>
      </c>
      <c r="X654" s="5">
        <v>2009</v>
      </c>
      <c r="Y654" s="5" t="str">
        <f t="shared" si="76"/>
        <v>Week 15New England2009</v>
      </c>
      <c r="Z654" s="5">
        <f>VLOOKUP(Y654,[1]NFLAttendanceTable!$AY$2:$AZ$353,2,FALSE)</f>
        <v>70000</v>
      </c>
    </row>
    <row r="655" spans="1:26" x14ac:dyDescent="0.2">
      <c r="A655" s="1" t="s">
        <v>292</v>
      </c>
      <c r="B655" s="1" t="s">
        <v>416</v>
      </c>
      <c r="C655" s="1" t="s">
        <v>592</v>
      </c>
      <c r="D655" s="1" t="s">
        <v>204</v>
      </c>
      <c r="E655" s="1" t="s">
        <v>141</v>
      </c>
      <c r="F655" s="1" t="s">
        <v>26</v>
      </c>
      <c r="G655" s="1" t="s">
        <v>166</v>
      </c>
      <c r="H655" s="1" t="s">
        <v>1283</v>
      </c>
      <c r="I655" s="3">
        <v>45</v>
      </c>
      <c r="J655" s="3">
        <v>16</v>
      </c>
      <c r="K655">
        <f>IF(ISNUMBER(SEARCH("x",_xlfn.SINGLE(#REF!))),1,0)</f>
        <v>0</v>
      </c>
      <c r="L655" t="s">
        <v>1283</v>
      </c>
      <c r="M655">
        <f t="shared" si="70"/>
        <v>1</v>
      </c>
      <c r="N655">
        <f t="shared" si="71"/>
        <v>0</v>
      </c>
      <c r="O655">
        <v>-7.5</v>
      </c>
      <c r="P655" t="s">
        <v>1294</v>
      </c>
      <c r="Q655">
        <f t="shared" si="72"/>
        <v>1</v>
      </c>
      <c r="R655">
        <f t="shared" si="73"/>
        <v>0</v>
      </c>
      <c r="S655">
        <v>44</v>
      </c>
      <c r="T655">
        <f t="shared" si="74"/>
        <v>61</v>
      </c>
      <c r="U655" s="1">
        <f t="shared" si="75"/>
        <v>29</v>
      </c>
      <c r="V655" t="s">
        <v>1305</v>
      </c>
      <c r="W655" s="4">
        <v>42659</v>
      </c>
      <c r="X655" s="5">
        <v>2016</v>
      </c>
      <c r="Y655" s="5" t="str">
        <f t="shared" si="76"/>
        <v>Week 6Buffalo2016</v>
      </c>
      <c r="Z655" s="5">
        <f>VLOOKUP(Y655,[1]NFLAttendanceTable!$X$2:$Y$353,2,FALSE)</f>
        <v>70003</v>
      </c>
    </row>
    <row r="656" spans="1:26" x14ac:dyDescent="0.2">
      <c r="A656" s="1" t="s">
        <v>478</v>
      </c>
      <c r="B656" s="1" t="s">
        <v>287</v>
      </c>
      <c r="C656" s="1" t="s">
        <v>897</v>
      </c>
      <c r="D656" s="1" t="s">
        <v>248</v>
      </c>
      <c r="E656" s="1" t="s">
        <v>232</v>
      </c>
      <c r="F656" s="1" t="s">
        <v>223</v>
      </c>
      <c r="G656" s="1" t="s">
        <v>43</v>
      </c>
      <c r="H656" s="1" t="s">
        <v>1283</v>
      </c>
      <c r="I656" s="3">
        <v>34</v>
      </c>
      <c r="J656" s="3">
        <v>19</v>
      </c>
      <c r="K656">
        <f>IF(ISNUMBER(SEARCH("x",_xlfn.SINGLE(#REF!))),1,0)</f>
        <v>0</v>
      </c>
      <c r="L656" t="s">
        <v>1283</v>
      </c>
      <c r="M656">
        <f t="shared" si="70"/>
        <v>1</v>
      </c>
      <c r="N656">
        <f t="shared" si="71"/>
        <v>0</v>
      </c>
      <c r="O656">
        <v>-11</v>
      </c>
      <c r="P656" t="s">
        <v>1294</v>
      </c>
      <c r="Q656">
        <f t="shared" si="72"/>
        <v>1</v>
      </c>
      <c r="R656">
        <f t="shared" si="73"/>
        <v>0</v>
      </c>
      <c r="S656">
        <v>44.5</v>
      </c>
      <c r="T656">
        <f t="shared" si="74"/>
        <v>53</v>
      </c>
      <c r="U656" s="1">
        <f t="shared" si="75"/>
        <v>15</v>
      </c>
      <c r="V656" t="s">
        <v>1305</v>
      </c>
      <c r="W656" s="4">
        <v>40503</v>
      </c>
      <c r="X656" s="5">
        <v>2010</v>
      </c>
      <c r="Y656" s="5" t="str">
        <f t="shared" si="76"/>
        <v>Week 11New Orleans2010</v>
      </c>
      <c r="Z656" s="5">
        <f>VLOOKUP(Y656,[1]NFLAttendanceTable!$AM$2:$AN$353,2,FALSE)</f>
        <v>70015</v>
      </c>
    </row>
    <row r="657" spans="1:26" x14ac:dyDescent="0.2">
      <c r="A657" s="1" t="s">
        <v>170</v>
      </c>
      <c r="B657" s="1" t="s">
        <v>67</v>
      </c>
      <c r="C657" s="1" t="s">
        <v>756</v>
      </c>
      <c r="D657" s="1" t="s">
        <v>173</v>
      </c>
      <c r="E657" s="1" t="s">
        <v>282</v>
      </c>
      <c r="F657" s="1" t="s">
        <v>126</v>
      </c>
      <c r="G657" s="1" t="s">
        <v>136</v>
      </c>
      <c r="H657" s="1" t="s">
        <v>1283</v>
      </c>
      <c r="I657" s="3">
        <v>20</v>
      </c>
      <c r="J657" s="3">
        <v>12</v>
      </c>
      <c r="K657">
        <f>IF(ISNUMBER(SEARCH("x",_xlfn.SINGLE(#REF!))),1,0)</f>
        <v>0</v>
      </c>
      <c r="L657" t="s">
        <v>1284</v>
      </c>
      <c r="M657">
        <f t="shared" si="70"/>
        <v>0</v>
      </c>
      <c r="N657">
        <f t="shared" si="71"/>
        <v>1</v>
      </c>
      <c r="O657">
        <v>-8.5</v>
      </c>
      <c r="P657" t="s">
        <v>1293</v>
      </c>
      <c r="Q657">
        <f t="shared" si="72"/>
        <v>0</v>
      </c>
      <c r="R657">
        <f t="shared" si="73"/>
        <v>1</v>
      </c>
      <c r="S657">
        <v>45</v>
      </c>
      <c r="T657">
        <f t="shared" si="74"/>
        <v>32</v>
      </c>
      <c r="U657" s="1">
        <f t="shared" si="75"/>
        <v>8</v>
      </c>
      <c r="V657" t="s">
        <v>1305</v>
      </c>
      <c r="W657" s="4">
        <v>43450</v>
      </c>
      <c r="X657" s="5">
        <v>2018</v>
      </c>
      <c r="Y657" s="5" t="str">
        <f t="shared" si="76"/>
        <v>Week 15Baltimore2018</v>
      </c>
      <c r="Z657" s="5">
        <f>VLOOKUP(Y657,[1]NFLAttendanceTable!$AY$2:$AZ$353,2,FALSE)</f>
        <v>70031</v>
      </c>
    </row>
    <row r="658" spans="1:26" x14ac:dyDescent="0.2">
      <c r="A658" s="1" t="s">
        <v>358</v>
      </c>
      <c r="B658" s="1" t="s">
        <v>89</v>
      </c>
      <c r="C658" s="1" t="s">
        <v>49</v>
      </c>
      <c r="D658" s="1" t="s">
        <v>187</v>
      </c>
      <c r="E658" s="1" t="s">
        <v>38</v>
      </c>
      <c r="F658" s="1" t="s">
        <v>109</v>
      </c>
      <c r="G658" s="1" t="s">
        <v>390</v>
      </c>
      <c r="H658" s="1" t="s">
        <v>1283</v>
      </c>
      <c r="I658" s="3">
        <v>26</v>
      </c>
      <c r="J658" s="3">
        <v>24</v>
      </c>
      <c r="K658">
        <f>IF(ISNUMBER(SEARCH("x",_xlfn.SINGLE(#REF!))),1,0)</f>
        <v>0</v>
      </c>
      <c r="L658" t="s">
        <v>1283</v>
      </c>
      <c r="M658">
        <f t="shared" si="70"/>
        <v>1</v>
      </c>
      <c r="N658">
        <f t="shared" si="71"/>
        <v>0</v>
      </c>
      <c r="O658">
        <v>3</v>
      </c>
      <c r="P658" t="s">
        <v>1294</v>
      </c>
      <c r="Q658">
        <f t="shared" si="72"/>
        <v>1</v>
      </c>
      <c r="R658">
        <f t="shared" si="73"/>
        <v>0</v>
      </c>
      <c r="S658">
        <v>48.5</v>
      </c>
      <c r="T658">
        <f t="shared" si="74"/>
        <v>50</v>
      </c>
      <c r="U658" s="1">
        <f t="shared" si="75"/>
        <v>2</v>
      </c>
      <c r="V658" t="s">
        <v>1305</v>
      </c>
      <c r="W658" s="4">
        <v>41966</v>
      </c>
      <c r="X658" s="5">
        <v>2014</v>
      </c>
      <c r="Y658" s="5" t="str">
        <f t="shared" si="76"/>
        <v>Week 12Cleveland2014</v>
      </c>
      <c r="Z658" s="5">
        <f>VLOOKUP(Y658,[1]NFLAttendanceTable!$AP$2:$AQ$353,2,FALSE)</f>
        <v>70046</v>
      </c>
    </row>
    <row r="659" spans="1:26" x14ac:dyDescent="0.2">
      <c r="A659" s="1" t="s">
        <v>387</v>
      </c>
      <c r="B659" s="1" t="s">
        <v>89</v>
      </c>
      <c r="C659" s="1" t="s">
        <v>987</v>
      </c>
      <c r="D659" s="1" t="s">
        <v>173</v>
      </c>
      <c r="E659" s="1" t="s">
        <v>679</v>
      </c>
      <c r="F659" s="1" t="s">
        <v>121</v>
      </c>
      <c r="G659" s="1" t="s">
        <v>17</v>
      </c>
      <c r="H659" s="1" t="s">
        <v>1284</v>
      </c>
      <c r="I659" s="3">
        <v>26</v>
      </c>
      <c r="J659" s="3">
        <v>27</v>
      </c>
      <c r="K659">
        <f>IF(ISNUMBER(SEARCH("x",_xlfn.SINGLE(#REF!))),1,0)</f>
        <v>0</v>
      </c>
      <c r="L659" t="s">
        <v>1283</v>
      </c>
      <c r="M659">
        <f t="shared" si="70"/>
        <v>1</v>
      </c>
      <c r="N659">
        <f t="shared" si="71"/>
        <v>0</v>
      </c>
      <c r="O659">
        <v>5.5</v>
      </c>
      <c r="P659" t="s">
        <v>1294</v>
      </c>
      <c r="Q659">
        <f t="shared" si="72"/>
        <v>1</v>
      </c>
      <c r="R659">
        <f t="shared" si="73"/>
        <v>0</v>
      </c>
      <c r="S659">
        <v>50</v>
      </c>
      <c r="T659">
        <f t="shared" si="74"/>
        <v>53</v>
      </c>
      <c r="U659" s="1">
        <f t="shared" si="75"/>
        <v>-1</v>
      </c>
      <c r="V659" t="s">
        <v>1305</v>
      </c>
      <c r="W659" s="4">
        <v>41623</v>
      </c>
      <c r="X659" s="5">
        <v>2013</v>
      </c>
      <c r="Y659" s="5" t="str">
        <f t="shared" si="76"/>
        <v>Week 15Washington2013</v>
      </c>
      <c r="Z659" s="5">
        <f>VLOOKUP(Y659,[1]NFLAttendanceTable!$AY$2:$AZ$353,2,FALSE)</f>
        <v>70069</v>
      </c>
    </row>
    <row r="660" spans="1:26" x14ac:dyDescent="0.2">
      <c r="A660" s="1" t="s">
        <v>955</v>
      </c>
      <c r="B660" s="1" t="s">
        <v>96</v>
      </c>
      <c r="C660" s="1" t="s">
        <v>564</v>
      </c>
      <c r="D660" s="1" t="s">
        <v>248</v>
      </c>
      <c r="E660" s="1" t="s">
        <v>97</v>
      </c>
      <c r="F660" s="1" t="s">
        <v>26</v>
      </c>
      <c r="G660" s="1" t="s">
        <v>136</v>
      </c>
      <c r="H660" s="1" t="s">
        <v>1283</v>
      </c>
      <c r="I660" s="3">
        <v>24</v>
      </c>
      <c r="J660" s="3">
        <v>21</v>
      </c>
      <c r="K660">
        <f>IF(ISNUMBER(SEARCH("x",_xlfn.SINGLE(#REF!))),1,0)</f>
        <v>0</v>
      </c>
      <c r="L660" t="s">
        <v>1284</v>
      </c>
      <c r="M660">
        <f t="shared" si="70"/>
        <v>0</v>
      </c>
      <c r="N660">
        <f t="shared" si="71"/>
        <v>1</v>
      </c>
      <c r="O660">
        <v>-6.5</v>
      </c>
      <c r="P660" t="s">
        <v>1294</v>
      </c>
      <c r="Q660">
        <f t="shared" si="72"/>
        <v>1</v>
      </c>
      <c r="R660">
        <f t="shared" si="73"/>
        <v>0</v>
      </c>
      <c r="S660">
        <v>44</v>
      </c>
      <c r="T660">
        <f t="shared" si="74"/>
        <v>45</v>
      </c>
      <c r="U660" s="1">
        <f t="shared" si="75"/>
        <v>3</v>
      </c>
      <c r="V660" t="s">
        <v>1305</v>
      </c>
      <c r="W660" s="4">
        <v>43422</v>
      </c>
      <c r="X660" s="5">
        <v>2018</v>
      </c>
      <c r="Y660" s="5" t="str">
        <f t="shared" si="76"/>
        <v>Week 11Baltimore2018</v>
      </c>
      <c r="Z660" s="5">
        <f>VLOOKUP(Y660,[1]NFLAttendanceTable!$AM$2:$AN$353,2,FALSE)</f>
        <v>70077</v>
      </c>
    </row>
    <row r="661" spans="1:26" x14ac:dyDescent="0.2">
      <c r="A661" s="1" t="s">
        <v>1262</v>
      </c>
      <c r="B661" s="1" t="s">
        <v>48</v>
      </c>
      <c r="C661" s="1" t="s">
        <v>860</v>
      </c>
      <c r="D661" s="1" t="s">
        <v>199</v>
      </c>
      <c r="E661" s="1" t="s">
        <v>893</v>
      </c>
      <c r="F661" s="1" t="s">
        <v>103</v>
      </c>
      <c r="G661" s="1" t="s">
        <v>253</v>
      </c>
      <c r="H661" s="1" t="s">
        <v>1284</v>
      </c>
      <c r="I661" s="3">
        <v>27</v>
      </c>
      <c r="J661" s="3">
        <v>35</v>
      </c>
      <c r="K661">
        <f>IF(ISNUMBER(SEARCH("x",_xlfn.SINGLE(#REF!))),1,0)</f>
        <v>0</v>
      </c>
      <c r="L661" t="s">
        <v>1283</v>
      </c>
      <c r="M661">
        <f t="shared" si="70"/>
        <v>1</v>
      </c>
      <c r="N661">
        <f t="shared" si="71"/>
        <v>0</v>
      </c>
      <c r="O661">
        <v>11</v>
      </c>
      <c r="P661" t="s">
        <v>1294</v>
      </c>
      <c r="Q661">
        <f t="shared" si="72"/>
        <v>1</v>
      </c>
      <c r="R661">
        <f t="shared" si="73"/>
        <v>0</v>
      </c>
      <c r="S661">
        <v>56</v>
      </c>
      <c r="T661">
        <f t="shared" si="74"/>
        <v>62</v>
      </c>
      <c r="U661" s="1">
        <f t="shared" si="75"/>
        <v>-8</v>
      </c>
      <c r="V661" t="s">
        <v>1304</v>
      </c>
      <c r="W661" s="4">
        <v>40119</v>
      </c>
      <c r="X661" s="5">
        <v>2009</v>
      </c>
      <c r="Y661" s="5" t="str">
        <f t="shared" si="76"/>
        <v>Week 8Atlanta2009</v>
      </c>
      <c r="Z661" s="5">
        <f>VLOOKUP(Y661,[1]NFLAttendanceTable!$AD$2:$AE$353,2,FALSE)</f>
        <v>70088</v>
      </c>
    </row>
    <row r="662" spans="1:26" x14ac:dyDescent="0.2">
      <c r="A662" s="1" t="s">
        <v>509</v>
      </c>
      <c r="B662" s="1" t="s">
        <v>176</v>
      </c>
      <c r="C662" s="1" t="s">
        <v>510</v>
      </c>
      <c r="D662" s="1" t="s">
        <v>183</v>
      </c>
      <c r="E662" s="1" t="s">
        <v>108</v>
      </c>
      <c r="F662" s="1" t="s">
        <v>112</v>
      </c>
      <c r="G662" s="1" t="s">
        <v>10</v>
      </c>
      <c r="H662" s="1" t="s">
        <v>1284</v>
      </c>
      <c r="I662" s="3">
        <v>21</v>
      </c>
      <c r="J662" s="3">
        <v>22</v>
      </c>
      <c r="K662">
        <f>IF(ISNUMBER(SEARCH("x",_xlfn.SINGLE(#REF!))),1,0)</f>
        <v>0</v>
      </c>
      <c r="L662" t="s">
        <v>1284</v>
      </c>
      <c r="M662">
        <f t="shared" si="70"/>
        <v>0</v>
      </c>
      <c r="N662">
        <f t="shared" si="71"/>
        <v>1</v>
      </c>
      <c r="O662">
        <v>-4.5</v>
      </c>
      <c r="P662" t="s">
        <v>1293</v>
      </c>
      <c r="Q662">
        <f t="shared" si="72"/>
        <v>0</v>
      </c>
      <c r="R662">
        <f t="shared" si="73"/>
        <v>1</v>
      </c>
      <c r="S662">
        <v>46</v>
      </c>
      <c r="T662">
        <f t="shared" si="74"/>
        <v>43</v>
      </c>
      <c r="U662" s="1">
        <f t="shared" si="75"/>
        <v>-1</v>
      </c>
      <c r="V662" t="s">
        <v>1305</v>
      </c>
      <c r="W662" s="4">
        <v>40153</v>
      </c>
      <c r="X662" s="5">
        <v>2009</v>
      </c>
      <c r="Y662" s="5" t="str">
        <f t="shared" si="76"/>
        <v>Week 13New England2009</v>
      </c>
      <c r="Z662" s="5">
        <f>VLOOKUP(Y662,[1]NFLAttendanceTable!$AS$2:$AT$353,2,FALSE)</f>
        <v>70102</v>
      </c>
    </row>
    <row r="663" spans="1:26" x14ac:dyDescent="0.2">
      <c r="A663" s="1" t="s">
        <v>196</v>
      </c>
      <c r="B663" s="1" t="s">
        <v>197</v>
      </c>
      <c r="C663" s="1" t="s">
        <v>198</v>
      </c>
      <c r="D663" s="1" t="s">
        <v>199</v>
      </c>
      <c r="E663" s="1" t="s">
        <v>115</v>
      </c>
      <c r="F663" s="1" t="s">
        <v>39</v>
      </c>
      <c r="G663" s="1" t="s">
        <v>10</v>
      </c>
      <c r="H663" s="1" t="s">
        <v>1283</v>
      </c>
      <c r="I663" s="3">
        <v>25</v>
      </c>
      <c r="J663" s="3">
        <v>6</v>
      </c>
      <c r="K663">
        <f>IF(ISNUMBER(SEARCH("x",_xlfn.SINGLE(#REF!))),1,0)</f>
        <v>0</v>
      </c>
      <c r="L663" t="s">
        <v>1283</v>
      </c>
      <c r="M663">
        <f t="shared" si="70"/>
        <v>1</v>
      </c>
      <c r="N663">
        <f t="shared" si="71"/>
        <v>0</v>
      </c>
      <c r="O663">
        <v>-13.5</v>
      </c>
      <c r="P663" t="s">
        <v>1293</v>
      </c>
      <c r="Q663">
        <f t="shared" si="72"/>
        <v>0</v>
      </c>
      <c r="R663">
        <f t="shared" si="73"/>
        <v>1</v>
      </c>
      <c r="S663">
        <v>44.5</v>
      </c>
      <c r="T663">
        <f t="shared" si="74"/>
        <v>31</v>
      </c>
      <c r="U663" s="1">
        <f t="shared" si="75"/>
        <v>19</v>
      </c>
      <c r="V663" t="s">
        <v>1304</v>
      </c>
      <c r="W663" s="4">
        <v>43402</v>
      </c>
      <c r="X663" s="5">
        <v>2018</v>
      </c>
      <c r="Y663" s="5" t="str">
        <f t="shared" si="76"/>
        <v>Week 8New England2018</v>
      </c>
      <c r="Z663" s="5">
        <f>VLOOKUP(Y663,[1]NFLAttendanceTable!$AD$2:$AE$353,2,FALSE)</f>
        <v>70109</v>
      </c>
    </row>
    <row r="664" spans="1:26" x14ac:dyDescent="0.2">
      <c r="A664" s="1" t="s">
        <v>230</v>
      </c>
      <c r="B664" s="1" t="s">
        <v>284</v>
      </c>
      <c r="C664" s="1" t="s">
        <v>1147</v>
      </c>
      <c r="D664" s="1" t="s">
        <v>168</v>
      </c>
      <c r="E664" s="1" t="s">
        <v>78</v>
      </c>
      <c r="F664" s="1" t="s">
        <v>16</v>
      </c>
      <c r="G664" s="1" t="s">
        <v>30</v>
      </c>
      <c r="H664" s="1" t="s">
        <v>1284</v>
      </c>
      <c r="I664" s="3">
        <v>33</v>
      </c>
      <c r="J664" s="3">
        <v>44</v>
      </c>
      <c r="K664">
        <f>IF(ISNUMBER(SEARCH("x",_xlfn.SINGLE(#REF!))),1,0)</f>
        <v>0</v>
      </c>
      <c r="L664" t="s">
        <v>1284</v>
      </c>
      <c r="M664">
        <f t="shared" si="70"/>
        <v>0</v>
      </c>
      <c r="N664">
        <f t="shared" si="71"/>
        <v>1</v>
      </c>
      <c r="O664">
        <v>-4</v>
      </c>
      <c r="P664" t="s">
        <v>1294</v>
      </c>
      <c r="Q664">
        <f t="shared" si="72"/>
        <v>1</v>
      </c>
      <c r="R664">
        <f t="shared" si="73"/>
        <v>0</v>
      </c>
      <c r="S664">
        <v>43</v>
      </c>
      <c r="T664">
        <f t="shared" si="74"/>
        <v>77</v>
      </c>
      <c r="U664" s="1">
        <f t="shared" si="75"/>
        <v>-11</v>
      </c>
      <c r="V664" t="s">
        <v>1305</v>
      </c>
      <c r="W664" s="4">
        <v>43093</v>
      </c>
      <c r="X664" s="5">
        <v>2017</v>
      </c>
      <c r="Y664" s="5" t="str">
        <f t="shared" si="76"/>
        <v>Week 16Jacksonville2017</v>
      </c>
      <c r="Z664" s="5">
        <f>VLOOKUP(Y664,[1]NFLAttendanceTable!$BB$2:$BC$353,2,FALSE)</f>
        <v>70133</v>
      </c>
    </row>
    <row r="665" spans="1:26" x14ac:dyDescent="0.2">
      <c r="A665" s="1" t="s">
        <v>455</v>
      </c>
      <c r="B665" s="1" t="s">
        <v>154</v>
      </c>
      <c r="C665" s="1" t="s">
        <v>671</v>
      </c>
      <c r="D665" s="1" t="s">
        <v>194</v>
      </c>
      <c r="E665" s="1" t="s">
        <v>21</v>
      </c>
      <c r="F665" s="1" t="s">
        <v>126</v>
      </c>
      <c r="G665" s="1" t="s">
        <v>166</v>
      </c>
      <c r="H665" s="1" t="s">
        <v>1284</v>
      </c>
      <c r="I665" s="3">
        <v>11</v>
      </c>
      <c r="J665" s="3">
        <v>27</v>
      </c>
      <c r="K665">
        <f>IF(ISNUMBER(SEARCH("x",_xlfn.SINGLE(#REF!))),1,0)</f>
        <v>0</v>
      </c>
      <c r="L665" t="s">
        <v>1284</v>
      </c>
      <c r="M665">
        <f t="shared" si="70"/>
        <v>0</v>
      </c>
      <c r="N665">
        <f t="shared" si="71"/>
        <v>1</v>
      </c>
      <c r="O665">
        <v>-2.5</v>
      </c>
      <c r="P665" t="s">
        <v>1293</v>
      </c>
      <c r="Q665">
        <f t="shared" si="72"/>
        <v>0</v>
      </c>
      <c r="R665">
        <f t="shared" si="73"/>
        <v>1</v>
      </c>
      <c r="S665">
        <v>45</v>
      </c>
      <c r="T665">
        <f t="shared" si="74"/>
        <v>38</v>
      </c>
      <c r="U665" s="1">
        <f t="shared" si="75"/>
        <v>-16</v>
      </c>
      <c r="V665" t="s">
        <v>1305</v>
      </c>
      <c r="W665" s="4">
        <v>40853</v>
      </c>
      <c r="X665" s="5">
        <v>2011</v>
      </c>
      <c r="Y665" s="5" t="str">
        <f t="shared" si="76"/>
        <v>Week 9Buffalo2011</v>
      </c>
      <c r="Z665" s="5">
        <f>VLOOKUP(Y665,[1]NFLAttendanceTable!$AG$2:$AH$353,2,FALSE)</f>
        <v>70133</v>
      </c>
    </row>
    <row r="666" spans="1:26" x14ac:dyDescent="0.2">
      <c r="A666" s="1" t="s">
        <v>706</v>
      </c>
      <c r="B666" s="1" t="s">
        <v>210</v>
      </c>
      <c r="C666" s="1" t="s">
        <v>84</v>
      </c>
      <c r="D666" s="1" t="s">
        <v>187</v>
      </c>
      <c r="E666" s="1" t="s">
        <v>69</v>
      </c>
      <c r="F666" s="1" t="s">
        <v>45</v>
      </c>
      <c r="G666" s="1" t="s">
        <v>166</v>
      </c>
      <c r="H666" s="1" t="s">
        <v>1283</v>
      </c>
      <c r="I666" s="3">
        <v>31</v>
      </c>
      <c r="J666" s="3">
        <v>14</v>
      </c>
      <c r="K666">
        <f>IF(ISNUMBER(SEARCH("x",_xlfn.SINGLE(#REF!))),1,0)</f>
        <v>0</v>
      </c>
      <c r="L666" t="s">
        <v>1283</v>
      </c>
      <c r="M666">
        <f t="shared" si="70"/>
        <v>1</v>
      </c>
      <c r="N666">
        <f t="shared" si="71"/>
        <v>0</v>
      </c>
      <c r="O666">
        <v>3.5</v>
      </c>
      <c r="P666" t="s">
        <v>1294</v>
      </c>
      <c r="Q666">
        <f t="shared" si="72"/>
        <v>1</v>
      </c>
      <c r="R666">
        <f t="shared" si="73"/>
        <v>0</v>
      </c>
      <c r="S666">
        <v>38</v>
      </c>
      <c r="T666">
        <f t="shared" si="74"/>
        <v>45</v>
      </c>
      <c r="U666" s="1">
        <f t="shared" si="75"/>
        <v>17</v>
      </c>
      <c r="V666" t="s">
        <v>1305</v>
      </c>
      <c r="W666" s="4">
        <v>40146</v>
      </c>
      <c r="X666" s="5">
        <v>2009</v>
      </c>
      <c r="Y666" s="5" t="str">
        <f t="shared" si="76"/>
        <v>Week 12Buffalo2009</v>
      </c>
      <c r="Z666" s="5">
        <f>VLOOKUP(Y666,[1]NFLAttendanceTable!$AP$2:$AQ$353,2,FALSE)</f>
        <v>70155</v>
      </c>
    </row>
    <row r="667" spans="1:26" x14ac:dyDescent="0.2">
      <c r="A667" s="1" t="s">
        <v>581</v>
      </c>
      <c r="B667" s="1" t="s">
        <v>151</v>
      </c>
      <c r="C667" s="1" t="s">
        <v>612</v>
      </c>
      <c r="D667" s="1" t="s">
        <v>216</v>
      </c>
      <c r="E667" s="1" t="s">
        <v>120</v>
      </c>
      <c r="F667" s="1" t="s">
        <v>112</v>
      </c>
      <c r="G667" s="1" t="s">
        <v>136</v>
      </c>
      <c r="H667" s="1" t="s">
        <v>1283</v>
      </c>
      <c r="I667" s="3">
        <v>27</v>
      </c>
      <c r="J667" s="3">
        <v>14</v>
      </c>
      <c r="K667">
        <f>IF(ISNUMBER(SEARCH("x",_xlfn.SINGLE(#REF!))),1,0)</f>
        <v>0</v>
      </c>
      <c r="L667" t="s">
        <v>1283</v>
      </c>
      <c r="M667">
        <f t="shared" si="70"/>
        <v>1</v>
      </c>
      <c r="N667">
        <f t="shared" si="71"/>
        <v>0</v>
      </c>
      <c r="O667">
        <v>-5.5</v>
      </c>
      <c r="P667" t="s">
        <v>1293</v>
      </c>
      <c r="Q667">
        <f t="shared" si="72"/>
        <v>0</v>
      </c>
      <c r="R667">
        <f t="shared" si="73"/>
        <v>1</v>
      </c>
      <c r="S667">
        <v>46</v>
      </c>
      <c r="T667">
        <f t="shared" si="74"/>
        <v>41</v>
      </c>
      <c r="U667" s="1">
        <f t="shared" si="75"/>
        <v>13</v>
      </c>
      <c r="V667" t="s">
        <v>1305</v>
      </c>
      <c r="W667" s="4">
        <v>43366</v>
      </c>
      <c r="X667" s="5">
        <v>2018</v>
      </c>
      <c r="Y667" s="5" t="str">
        <f t="shared" si="76"/>
        <v>Week 3Baltimore2018</v>
      </c>
      <c r="Z667" s="5">
        <f>VLOOKUP(Y667,[1]NFLAttendanceTable!$O$2:$P$353,2,FALSE)</f>
        <v>70156</v>
      </c>
    </row>
    <row r="668" spans="1:26" x14ac:dyDescent="0.2">
      <c r="A668" s="1" t="s">
        <v>312</v>
      </c>
      <c r="B668" s="1" t="s">
        <v>460</v>
      </c>
      <c r="C668" s="1" t="s">
        <v>599</v>
      </c>
      <c r="D668" s="1" t="s">
        <v>168</v>
      </c>
      <c r="E668" s="1" t="s">
        <v>213</v>
      </c>
      <c r="F668" s="1" t="s">
        <v>600</v>
      </c>
      <c r="G668" s="1" t="s">
        <v>166</v>
      </c>
      <c r="H668" s="1" t="s">
        <v>1283</v>
      </c>
      <c r="I668" s="3">
        <v>16</v>
      </c>
      <c r="J668" s="3">
        <v>6</v>
      </c>
      <c r="K668">
        <f>IF(ISNUMBER(SEARCH("x",_xlfn.SINGLE(#REF!))),1,0)</f>
        <v>0</v>
      </c>
      <c r="L668" t="s">
        <v>1283</v>
      </c>
      <c r="M668">
        <f t="shared" si="70"/>
        <v>1</v>
      </c>
      <c r="N668">
        <f t="shared" si="71"/>
        <v>0</v>
      </c>
      <c r="O668">
        <v>-6.5</v>
      </c>
      <c r="P668" t="s">
        <v>1293</v>
      </c>
      <c r="Q668">
        <f t="shared" si="72"/>
        <v>0</v>
      </c>
      <c r="R668">
        <f t="shared" si="73"/>
        <v>1</v>
      </c>
      <c r="S668">
        <v>42</v>
      </c>
      <c r="T668">
        <f t="shared" si="74"/>
        <v>22</v>
      </c>
      <c r="U668" s="1">
        <f t="shared" si="75"/>
        <v>10</v>
      </c>
      <c r="V668" t="s">
        <v>1305</v>
      </c>
      <c r="W668" s="4">
        <v>42365</v>
      </c>
      <c r="X668" s="5">
        <v>2015</v>
      </c>
      <c r="Y668" s="5" t="str">
        <f t="shared" si="76"/>
        <v>Week 16Buffalo2015</v>
      </c>
      <c r="Z668" s="5">
        <f>VLOOKUP(Y668,[1]NFLAttendanceTable!$BB$2:$BC$353,2,FALSE)</f>
        <v>70172</v>
      </c>
    </row>
    <row r="669" spans="1:26" x14ac:dyDescent="0.2">
      <c r="A669" s="1" t="s">
        <v>368</v>
      </c>
      <c r="B669" s="1" t="s">
        <v>197</v>
      </c>
      <c r="C669" s="1" t="s">
        <v>369</v>
      </c>
      <c r="D669" s="1" t="s">
        <v>204</v>
      </c>
      <c r="E669" s="1" t="s">
        <v>370</v>
      </c>
      <c r="F669" s="1" t="s">
        <v>26</v>
      </c>
      <c r="G669" s="1" t="s">
        <v>10</v>
      </c>
      <c r="H669" s="1" t="s">
        <v>1283</v>
      </c>
      <c r="I669" s="3">
        <v>37</v>
      </c>
      <c r="J669" s="3">
        <v>22</v>
      </c>
      <c r="K669">
        <f>IF(ISNUMBER(SEARCH("x",_xlfn.SINGLE(#REF!))),1,0)</f>
        <v>0</v>
      </c>
      <c r="L669" t="s">
        <v>1283</v>
      </c>
      <c r="M669">
        <f t="shared" si="70"/>
        <v>1</v>
      </c>
      <c r="N669">
        <f t="shared" si="71"/>
        <v>0</v>
      </c>
      <c r="O669">
        <v>1</v>
      </c>
      <c r="P669" t="s">
        <v>1294</v>
      </c>
      <c r="Q669">
        <f t="shared" si="72"/>
        <v>1</v>
      </c>
      <c r="R669">
        <f t="shared" si="73"/>
        <v>0</v>
      </c>
      <c r="S669">
        <v>44</v>
      </c>
      <c r="T669">
        <f t="shared" si="74"/>
        <v>59</v>
      </c>
      <c r="U669" s="1">
        <f t="shared" si="75"/>
        <v>15</v>
      </c>
      <c r="V669" t="s">
        <v>1305</v>
      </c>
      <c r="W669" s="4">
        <v>41924</v>
      </c>
      <c r="X669" s="5">
        <v>2014</v>
      </c>
      <c r="Y669" s="5" t="str">
        <f t="shared" si="76"/>
        <v>Week 6New England2014</v>
      </c>
      <c r="Z669" s="5">
        <f>VLOOKUP(Y669,[1]NFLAttendanceTable!$X$2:$Y$353,2,FALSE)</f>
        <v>70185</v>
      </c>
    </row>
    <row r="670" spans="1:26" x14ac:dyDescent="0.2">
      <c r="A670" s="1" t="s">
        <v>327</v>
      </c>
      <c r="B670" s="1" t="s">
        <v>210</v>
      </c>
      <c r="C670" s="1" t="s">
        <v>607</v>
      </c>
      <c r="D670" s="1" t="s">
        <v>194</v>
      </c>
      <c r="E670" s="1" t="s">
        <v>15</v>
      </c>
      <c r="F670" s="1" t="s">
        <v>26</v>
      </c>
      <c r="G670" s="1" t="s">
        <v>166</v>
      </c>
      <c r="H670" s="1" t="s">
        <v>1283</v>
      </c>
      <c r="I670" s="3">
        <v>33</v>
      </c>
      <c r="J670" s="3">
        <v>17</v>
      </c>
      <c r="K670">
        <f>IF(ISNUMBER(SEARCH("x",_xlfn.SINGLE(#REF!))),1,0)</f>
        <v>0</v>
      </c>
      <c r="L670" t="s">
        <v>1283</v>
      </c>
      <c r="M670">
        <f t="shared" si="70"/>
        <v>1</v>
      </c>
      <c r="N670">
        <f t="shared" si="71"/>
        <v>0</v>
      </c>
      <c r="O670">
        <v>-4</v>
      </c>
      <c r="P670" t="s">
        <v>1294</v>
      </c>
      <c r="Q670">
        <f t="shared" si="72"/>
        <v>1</v>
      </c>
      <c r="R670">
        <f t="shared" si="73"/>
        <v>0</v>
      </c>
      <c r="S670">
        <v>44</v>
      </c>
      <c r="T670">
        <f t="shared" si="74"/>
        <v>50</v>
      </c>
      <c r="U670" s="1">
        <f t="shared" si="75"/>
        <v>16</v>
      </c>
      <c r="V670" t="s">
        <v>1305</v>
      </c>
      <c r="W670" s="4">
        <v>42316</v>
      </c>
      <c r="X670" s="5">
        <v>2015</v>
      </c>
      <c r="Y670" s="5" t="str">
        <f t="shared" si="76"/>
        <v>Week 9Buffalo2015</v>
      </c>
      <c r="Z670" s="5">
        <f>VLOOKUP(Y670,[1]NFLAttendanceTable!$AG$2:$AH$353,2,FALSE)</f>
        <v>70214</v>
      </c>
    </row>
    <row r="671" spans="1:26" x14ac:dyDescent="0.2">
      <c r="A671" s="1" t="s">
        <v>347</v>
      </c>
      <c r="B671" s="1" t="s">
        <v>154</v>
      </c>
      <c r="C671" s="1" t="s">
        <v>639</v>
      </c>
      <c r="D671" s="1" t="s">
        <v>162</v>
      </c>
      <c r="E671" s="1" t="s">
        <v>73</v>
      </c>
      <c r="F671" s="1" t="s">
        <v>42</v>
      </c>
      <c r="G671" s="1" t="s">
        <v>210</v>
      </c>
      <c r="H671" s="1" t="s">
        <v>1284</v>
      </c>
      <c r="I671" s="3">
        <v>24</v>
      </c>
      <c r="J671" s="3">
        <v>37</v>
      </c>
      <c r="K671">
        <f>IF(ISNUMBER(SEARCH("x",_xlfn.SINGLE(#REF!))),1,0)</f>
        <v>0</v>
      </c>
      <c r="L671" t="s">
        <v>1284</v>
      </c>
      <c r="M671">
        <f t="shared" si="70"/>
        <v>0</v>
      </c>
      <c r="N671">
        <f t="shared" si="71"/>
        <v>1</v>
      </c>
      <c r="O671">
        <v>-7</v>
      </c>
      <c r="P671" t="s">
        <v>1294</v>
      </c>
      <c r="Q671">
        <f t="shared" si="72"/>
        <v>1</v>
      </c>
      <c r="R671">
        <f t="shared" si="73"/>
        <v>0</v>
      </c>
      <c r="S671">
        <v>41</v>
      </c>
      <c r="T671">
        <f t="shared" si="74"/>
        <v>61</v>
      </c>
      <c r="U671" s="1">
        <f t="shared" si="75"/>
        <v>-13</v>
      </c>
      <c r="V671" t="s">
        <v>1305</v>
      </c>
      <c r="W671" s="4">
        <v>42001</v>
      </c>
      <c r="X671" s="5">
        <v>2014</v>
      </c>
      <c r="Y671" s="5" t="str">
        <f t="shared" si="76"/>
        <v>Week 17Miami2014</v>
      </c>
      <c r="Z671" s="5">
        <f>VLOOKUP(Y671,[1]NFLAttendanceTable!$BE$2:$BF$353,2,FALSE)</f>
        <v>70220</v>
      </c>
    </row>
    <row r="672" spans="1:26" x14ac:dyDescent="0.2">
      <c r="A672" s="1" t="s">
        <v>414</v>
      </c>
      <c r="B672" s="1" t="s">
        <v>219</v>
      </c>
      <c r="C672" s="1" t="s">
        <v>415</v>
      </c>
      <c r="D672" s="1" t="s">
        <v>168</v>
      </c>
      <c r="E672" s="1" t="s">
        <v>377</v>
      </c>
      <c r="F672" s="1" t="s">
        <v>286</v>
      </c>
      <c r="G672" s="1" t="s">
        <v>10</v>
      </c>
      <c r="H672" s="1" t="s">
        <v>1283</v>
      </c>
      <c r="I672" s="3">
        <v>23</v>
      </c>
      <c r="J672" s="3">
        <v>16</v>
      </c>
      <c r="K672">
        <f>IF(ISNUMBER(SEARCH("x",_xlfn.SINGLE(#REF!))),1,0)</f>
        <v>0</v>
      </c>
      <c r="L672" t="s">
        <v>1284</v>
      </c>
      <c r="M672">
        <f t="shared" si="70"/>
        <v>0</v>
      </c>
      <c r="N672">
        <f t="shared" si="71"/>
        <v>1</v>
      </c>
      <c r="O672">
        <v>-14</v>
      </c>
      <c r="P672" t="s">
        <v>1293</v>
      </c>
      <c r="Q672">
        <f t="shared" si="72"/>
        <v>0</v>
      </c>
      <c r="R672">
        <f t="shared" si="73"/>
        <v>1</v>
      </c>
      <c r="S672">
        <v>51.5</v>
      </c>
      <c r="T672">
        <f t="shared" si="74"/>
        <v>39</v>
      </c>
      <c r="U672" s="1">
        <f t="shared" si="75"/>
        <v>7</v>
      </c>
      <c r="V672" t="s">
        <v>1305</v>
      </c>
      <c r="W672" s="4">
        <v>41266</v>
      </c>
      <c r="X672" s="5">
        <v>2012</v>
      </c>
      <c r="Y672" s="5" t="str">
        <f t="shared" si="76"/>
        <v>Week 16New England2012</v>
      </c>
      <c r="Z672" s="5">
        <f>VLOOKUP(Y672,[1]NFLAttendanceTable!$BB$2:$BC$353,2,FALSE)</f>
        <v>70251</v>
      </c>
    </row>
    <row r="673" spans="1:26" x14ac:dyDescent="0.2">
      <c r="A673" s="1" t="s">
        <v>597</v>
      </c>
      <c r="B673" s="1" t="s">
        <v>154</v>
      </c>
      <c r="C673" s="1" t="s">
        <v>598</v>
      </c>
      <c r="D673" s="1" t="s">
        <v>221</v>
      </c>
      <c r="E673" s="1" t="s">
        <v>12</v>
      </c>
      <c r="F673" s="1" t="s">
        <v>76</v>
      </c>
      <c r="G673" s="1" t="s">
        <v>166</v>
      </c>
      <c r="H673" s="1" t="s">
        <v>1284</v>
      </c>
      <c r="I673" s="3">
        <v>31</v>
      </c>
      <c r="J673" s="3">
        <v>37</v>
      </c>
      <c r="K673">
        <f>IF(ISNUMBER(SEARCH("x",_xlfn.SINGLE(#REF!))),1,0)</f>
        <v>0</v>
      </c>
      <c r="L673" t="s">
        <v>1284</v>
      </c>
      <c r="M673">
        <f t="shared" si="70"/>
        <v>0</v>
      </c>
      <c r="N673">
        <f t="shared" si="71"/>
        <v>1</v>
      </c>
      <c r="O673">
        <v>-1</v>
      </c>
      <c r="P673" t="s">
        <v>1294</v>
      </c>
      <c r="Q673">
        <f t="shared" si="72"/>
        <v>1</v>
      </c>
      <c r="R673">
        <f t="shared" si="73"/>
        <v>0</v>
      </c>
      <c r="S673">
        <v>40.5</v>
      </c>
      <c r="T673">
        <f t="shared" si="74"/>
        <v>68</v>
      </c>
      <c r="U673" s="1">
        <f t="shared" si="75"/>
        <v>-6</v>
      </c>
      <c r="V673" t="s">
        <v>1301</v>
      </c>
      <c r="W673" s="4">
        <v>42628</v>
      </c>
      <c r="X673" s="5">
        <v>2016</v>
      </c>
      <c r="Y673" s="5" t="str">
        <f t="shared" si="76"/>
        <v>Week 2Buffalo2016</v>
      </c>
      <c r="Z673" s="5">
        <f>VLOOKUP(Y673,[1]NFLAttendanceTable!$L$2:$M$353,2,FALSE)</f>
        <v>70256</v>
      </c>
    </row>
    <row r="674" spans="1:26" x14ac:dyDescent="0.2">
      <c r="A674" s="1" t="s">
        <v>527</v>
      </c>
      <c r="B674" s="1" t="s">
        <v>43</v>
      </c>
      <c r="C674" s="1" t="s">
        <v>716</v>
      </c>
      <c r="D674" s="1" t="s">
        <v>216</v>
      </c>
      <c r="E674" s="1" t="s">
        <v>554</v>
      </c>
      <c r="F674" s="1" t="s">
        <v>332</v>
      </c>
      <c r="G674" s="1" t="s">
        <v>166</v>
      </c>
      <c r="H674" s="1" t="s">
        <v>1284</v>
      </c>
      <c r="I674" s="3">
        <v>7</v>
      </c>
      <c r="J674" s="3">
        <v>27</v>
      </c>
      <c r="K674">
        <f>IF(ISNUMBER(SEARCH("x",_xlfn.SINGLE(#REF!))),1,0)</f>
        <v>0</v>
      </c>
      <c r="L674" t="s">
        <v>1284</v>
      </c>
      <c r="M674">
        <f t="shared" si="70"/>
        <v>0</v>
      </c>
      <c r="N674">
        <f t="shared" si="71"/>
        <v>1</v>
      </c>
      <c r="O674">
        <v>5.5</v>
      </c>
      <c r="P674" t="s">
        <v>1293</v>
      </c>
      <c r="Q674">
        <f t="shared" si="72"/>
        <v>0</v>
      </c>
      <c r="R674">
        <f t="shared" si="73"/>
        <v>1</v>
      </c>
      <c r="S674">
        <v>51</v>
      </c>
      <c r="T674">
        <f t="shared" si="74"/>
        <v>34</v>
      </c>
      <c r="U674" s="1">
        <f t="shared" si="75"/>
        <v>-20</v>
      </c>
      <c r="V674" t="s">
        <v>1305</v>
      </c>
      <c r="W674" s="4">
        <v>40083</v>
      </c>
      <c r="X674" s="5">
        <v>2009</v>
      </c>
      <c r="Y674" s="5" t="str">
        <f t="shared" si="76"/>
        <v>Week 3Buffalo2009</v>
      </c>
      <c r="Z674" s="5">
        <f>VLOOKUP(Y674,[1]NFLAttendanceTable!$O$2:$P$353,2,FALSE)</f>
        <v>70261</v>
      </c>
    </row>
    <row r="675" spans="1:26" x14ac:dyDescent="0.2">
      <c r="A675" s="1" t="s">
        <v>983</v>
      </c>
      <c r="B675" s="1" t="s">
        <v>355</v>
      </c>
      <c r="C675" s="1" t="s">
        <v>541</v>
      </c>
      <c r="D675" s="1" t="s">
        <v>183</v>
      </c>
      <c r="E675" s="1" t="s">
        <v>546</v>
      </c>
      <c r="F675" s="1" t="s">
        <v>275</v>
      </c>
      <c r="G675" s="1" t="s">
        <v>136</v>
      </c>
      <c r="H675" s="1" t="s">
        <v>1284</v>
      </c>
      <c r="I675" s="3">
        <v>14</v>
      </c>
      <c r="J675" s="3">
        <v>27</v>
      </c>
      <c r="K675">
        <f>IF(ISNUMBER(SEARCH("x",_xlfn.SINGLE(#REF!))),1,0)</f>
        <v>0</v>
      </c>
      <c r="L675" t="s">
        <v>1284</v>
      </c>
      <c r="M675">
        <f t="shared" si="70"/>
        <v>0</v>
      </c>
      <c r="N675">
        <f t="shared" si="71"/>
        <v>1</v>
      </c>
      <c r="O675">
        <v>3.5</v>
      </c>
      <c r="P675" t="s">
        <v>1293</v>
      </c>
      <c r="Q675">
        <f t="shared" si="72"/>
        <v>0</v>
      </c>
      <c r="R675">
        <f t="shared" si="73"/>
        <v>1</v>
      </c>
      <c r="S675">
        <v>43</v>
      </c>
      <c r="T675">
        <f t="shared" si="74"/>
        <v>41</v>
      </c>
      <c r="U675" s="1">
        <f t="shared" si="75"/>
        <v>-13</v>
      </c>
      <c r="V675" t="s">
        <v>1304</v>
      </c>
      <c r="W675" s="4">
        <v>40154</v>
      </c>
      <c r="X675" s="5">
        <v>2009</v>
      </c>
      <c r="Y675" s="5" t="str">
        <f t="shared" si="76"/>
        <v>Week 13Baltimore2009</v>
      </c>
      <c r="Z675" s="5">
        <f>VLOOKUP(Y675,[1]NFLAttendanceTable!$AS$2:$AT$353,2,FALSE)</f>
        <v>70286</v>
      </c>
    </row>
    <row r="676" spans="1:26" x14ac:dyDescent="0.2">
      <c r="A676" s="1" t="s">
        <v>525</v>
      </c>
      <c r="B676" s="1" t="s">
        <v>375</v>
      </c>
      <c r="C676" s="1" t="s">
        <v>1093</v>
      </c>
      <c r="D676" s="1" t="s">
        <v>212</v>
      </c>
      <c r="E676" s="1" t="s">
        <v>471</v>
      </c>
      <c r="F676" s="1" t="s">
        <v>536</v>
      </c>
      <c r="G676" s="1" t="s">
        <v>122</v>
      </c>
      <c r="H676" s="1" t="s">
        <v>1283</v>
      </c>
      <c r="I676" s="3">
        <v>29</v>
      </c>
      <c r="J676" s="3">
        <v>6</v>
      </c>
      <c r="K676">
        <f>IF(ISNUMBER(SEARCH("x",_xlfn.SINGLE(#REF!))),1,0)</f>
        <v>0</v>
      </c>
      <c r="L676" t="s">
        <v>1283</v>
      </c>
      <c r="M676">
        <f t="shared" si="70"/>
        <v>1</v>
      </c>
      <c r="N676">
        <f t="shared" si="71"/>
        <v>0</v>
      </c>
      <c r="O676">
        <v>-9</v>
      </c>
      <c r="P676" t="s">
        <v>1293</v>
      </c>
      <c r="Q676">
        <f t="shared" si="72"/>
        <v>0</v>
      </c>
      <c r="R676">
        <f t="shared" si="73"/>
        <v>1</v>
      </c>
      <c r="S676">
        <v>42.5</v>
      </c>
      <c r="T676">
        <f t="shared" si="74"/>
        <v>35</v>
      </c>
      <c r="U676" s="1">
        <f t="shared" si="75"/>
        <v>23</v>
      </c>
      <c r="V676" t="s">
        <v>1305</v>
      </c>
      <c r="W676" s="4">
        <v>40090</v>
      </c>
      <c r="X676" s="5">
        <v>2009</v>
      </c>
      <c r="Y676" s="5" t="str">
        <f t="shared" si="76"/>
        <v>Week 4Houston2009</v>
      </c>
      <c r="Z676" s="5">
        <f>VLOOKUP(Y676,[1]NFLAttendanceTable!$R$2:$S$353,2,FALSE)</f>
        <v>70291</v>
      </c>
    </row>
    <row r="677" spans="1:26" x14ac:dyDescent="0.2">
      <c r="A677" s="1" t="s">
        <v>443</v>
      </c>
      <c r="B677" s="1" t="s">
        <v>355</v>
      </c>
      <c r="C677" s="1" t="s">
        <v>1249</v>
      </c>
      <c r="D677" s="1" t="s">
        <v>162</v>
      </c>
      <c r="E677" s="1" t="s">
        <v>97</v>
      </c>
      <c r="F677" s="1" t="s">
        <v>29</v>
      </c>
      <c r="G677" s="1" t="s">
        <v>359</v>
      </c>
      <c r="H677" s="1" t="s">
        <v>1284</v>
      </c>
      <c r="I677" s="3">
        <v>41</v>
      </c>
      <c r="J677" s="3">
        <v>45</v>
      </c>
      <c r="K677">
        <f>IF(ISNUMBER(SEARCH("x",_xlfn.SINGLE(#REF!))),1,0)</f>
        <v>0</v>
      </c>
      <c r="L677" t="s">
        <v>1284</v>
      </c>
      <c r="M677">
        <f t="shared" si="70"/>
        <v>0</v>
      </c>
      <c r="N677">
        <f t="shared" si="71"/>
        <v>1</v>
      </c>
      <c r="O677">
        <v>-6.5</v>
      </c>
      <c r="P677" t="s">
        <v>1294</v>
      </c>
      <c r="Q677">
        <f t="shared" si="72"/>
        <v>1</v>
      </c>
      <c r="R677">
        <f t="shared" si="73"/>
        <v>0</v>
      </c>
      <c r="S677">
        <v>41.5</v>
      </c>
      <c r="T677">
        <f t="shared" si="74"/>
        <v>86</v>
      </c>
      <c r="U677" s="1">
        <f t="shared" si="75"/>
        <v>-4</v>
      </c>
      <c r="V677" t="s">
        <v>1305</v>
      </c>
      <c r="W677" s="4">
        <v>40909</v>
      </c>
      <c r="X677" s="5">
        <v>2011</v>
      </c>
      <c r="Y677" s="5" t="str">
        <f t="shared" si="76"/>
        <v>Week 17Detroit2011</v>
      </c>
      <c r="Z677" s="5">
        <f>VLOOKUP(Y677,[1]NFLAttendanceTable!$BE$2:$BF$353,2,FALSE)</f>
        <v>70294</v>
      </c>
    </row>
    <row r="678" spans="1:26" x14ac:dyDescent="0.2">
      <c r="A678" s="1" t="s">
        <v>382</v>
      </c>
      <c r="B678" s="1" t="s">
        <v>154</v>
      </c>
      <c r="C678" s="1" t="s">
        <v>745</v>
      </c>
      <c r="D678" s="1" t="s">
        <v>162</v>
      </c>
      <c r="E678" s="1" t="s">
        <v>111</v>
      </c>
      <c r="F678" s="1" t="s">
        <v>54</v>
      </c>
      <c r="G678" s="1" t="s">
        <v>210</v>
      </c>
      <c r="H678" s="1" t="s">
        <v>1284</v>
      </c>
      <c r="I678" s="3">
        <v>7</v>
      </c>
      <c r="J678" s="3">
        <v>20</v>
      </c>
      <c r="K678">
        <f>IF(ISNUMBER(SEARCH("x",_xlfn.SINGLE(#REF!))),1,0)</f>
        <v>0</v>
      </c>
      <c r="L678" t="s">
        <v>1284</v>
      </c>
      <c r="M678">
        <f t="shared" si="70"/>
        <v>0</v>
      </c>
      <c r="N678">
        <f t="shared" si="71"/>
        <v>1</v>
      </c>
      <c r="O678">
        <v>-7.5</v>
      </c>
      <c r="P678" t="s">
        <v>1293</v>
      </c>
      <c r="Q678">
        <f t="shared" si="72"/>
        <v>0</v>
      </c>
      <c r="R678">
        <f t="shared" si="73"/>
        <v>1</v>
      </c>
      <c r="S678">
        <v>41</v>
      </c>
      <c r="T678">
        <f t="shared" si="74"/>
        <v>27</v>
      </c>
      <c r="U678" s="1">
        <f t="shared" si="75"/>
        <v>-13</v>
      </c>
      <c r="V678" t="s">
        <v>1305</v>
      </c>
      <c r="W678" s="4">
        <v>41637</v>
      </c>
      <c r="X678" s="5">
        <v>2013</v>
      </c>
      <c r="Y678" s="5" t="str">
        <f t="shared" si="76"/>
        <v>Week 17Miami2013</v>
      </c>
      <c r="Z678" s="5">
        <f>VLOOKUP(Y678,[1]NFLAttendanceTable!$BE$2:$BF$353,2,FALSE)</f>
        <v>70296</v>
      </c>
    </row>
    <row r="679" spans="1:26" x14ac:dyDescent="0.2">
      <c r="A679" s="1" t="s">
        <v>374</v>
      </c>
      <c r="B679" s="1" t="s">
        <v>127</v>
      </c>
      <c r="C679" s="1" t="s">
        <v>782</v>
      </c>
      <c r="D679" s="1" t="s">
        <v>216</v>
      </c>
      <c r="E679" s="1" t="s">
        <v>740</v>
      </c>
      <c r="F679" s="1" t="s">
        <v>16</v>
      </c>
      <c r="G679" s="1" t="s">
        <v>210</v>
      </c>
      <c r="H679" s="1" t="s">
        <v>1284</v>
      </c>
      <c r="I679" s="3">
        <v>15</v>
      </c>
      <c r="J679" s="3">
        <v>34</v>
      </c>
      <c r="K679">
        <f>IF(ISNUMBER(SEARCH("x",_xlfn.SINGLE(#REF!))),1,0)</f>
        <v>0</v>
      </c>
      <c r="L679" t="s">
        <v>1284</v>
      </c>
      <c r="M679">
        <f t="shared" si="70"/>
        <v>0</v>
      </c>
      <c r="N679">
        <f t="shared" si="71"/>
        <v>1</v>
      </c>
      <c r="O679">
        <v>-5.5</v>
      </c>
      <c r="P679" t="s">
        <v>1294</v>
      </c>
      <c r="Q679">
        <f t="shared" si="72"/>
        <v>1</v>
      </c>
      <c r="R679">
        <f t="shared" si="73"/>
        <v>0</v>
      </c>
      <c r="S679">
        <v>43</v>
      </c>
      <c r="T679">
        <f t="shared" si="74"/>
        <v>49</v>
      </c>
      <c r="U679" s="1">
        <f t="shared" si="75"/>
        <v>-19</v>
      </c>
      <c r="V679" t="s">
        <v>1305</v>
      </c>
      <c r="W679" s="4">
        <v>41903</v>
      </c>
      <c r="X679" s="5">
        <v>2014</v>
      </c>
      <c r="Y679" s="5" t="str">
        <f t="shared" si="76"/>
        <v>Week 3Miami2014</v>
      </c>
      <c r="Z679" s="5">
        <f>VLOOKUP(Y679,[1]NFLAttendanceTable!$O$2:$P$353,2,FALSE)</f>
        <v>70313</v>
      </c>
    </row>
    <row r="680" spans="1:26" x14ac:dyDescent="0.2">
      <c r="A680" s="1" t="s">
        <v>528</v>
      </c>
      <c r="B680" s="1" t="s">
        <v>67</v>
      </c>
      <c r="C680" s="1" t="s">
        <v>717</v>
      </c>
      <c r="D680" s="1" t="s">
        <v>221</v>
      </c>
      <c r="E680" s="1" t="s">
        <v>15</v>
      </c>
      <c r="F680" s="1" t="s">
        <v>29</v>
      </c>
      <c r="G680" s="1" t="s">
        <v>166</v>
      </c>
      <c r="H680" s="1" t="s">
        <v>1283</v>
      </c>
      <c r="I680" s="3">
        <v>33</v>
      </c>
      <c r="J680" s="3">
        <v>20</v>
      </c>
      <c r="K680">
        <f>IF(ISNUMBER(SEARCH("x",_xlfn.SINGLE(#REF!))),1,0)</f>
        <v>0</v>
      </c>
      <c r="L680" t="s">
        <v>1283</v>
      </c>
      <c r="M680">
        <f t="shared" si="70"/>
        <v>1</v>
      </c>
      <c r="N680">
        <f t="shared" si="71"/>
        <v>0</v>
      </c>
      <c r="O680">
        <v>-4</v>
      </c>
      <c r="P680" t="s">
        <v>1294</v>
      </c>
      <c r="Q680">
        <f t="shared" si="72"/>
        <v>1</v>
      </c>
      <c r="R680">
        <f t="shared" si="73"/>
        <v>0</v>
      </c>
      <c r="S680">
        <v>41.5</v>
      </c>
      <c r="T680">
        <f t="shared" si="74"/>
        <v>53</v>
      </c>
      <c r="U680" s="1">
        <f t="shared" si="75"/>
        <v>13</v>
      </c>
      <c r="V680" t="s">
        <v>1305</v>
      </c>
      <c r="W680" s="4">
        <v>40076</v>
      </c>
      <c r="X680" s="5">
        <v>2009</v>
      </c>
      <c r="Y680" s="5" t="str">
        <f t="shared" si="76"/>
        <v>Week 2Buffalo2009</v>
      </c>
      <c r="Z680" s="5">
        <f>VLOOKUP(Y680,[1]NFLAttendanceTable!$L$2:$M$353,2,FALSE)</f>
        <v>70318</v>
      </c>
    </row>
    <row r="681" spans="1:26" x14ac:dyDescent="0.2">
      <c r="A681" s="1" t="s">
        <v>611</v>
      </c>
      <c r="B681" s="1" t="s">
        <v>132</v>
      </c>
      <c r="C681" s="1" t="s">
        <v>612</v>
      </c>
      <c r="D681" s="1" t="s">
        <v>225</v>
      </c>
      <c r="E681" s="1" t="s">
        <v>370</v>
      </c>
      <c r="F681" s="1" t="s">
        <v>39</v>
      </c>
      <c r="G681" s="1" t="s">
        <v>166</v>
      </c>
      <c r="H681" s="1" t="s">
        <v>1283</v>
      </c>
      <c r="I681" s="3">
        <v>27</v>
      </c>
      <c r="J681" s="3">
        <v>14</v>
      </c>
      <c r="K681">
        <f>IF(ISNUMBER(SEARCH("x",_xlfn.SINGLE(#REF!))),1,0)</f>
        <v>0</v>
      </c>
      <c r="L681" t="s">
        <v>1283</v>
      </c>
      <c r="M681">
        <f t="shared" si="70"/>
        <v>1</v>
      </c>
      <c r="N681">
        <f t="shared" si="71"/>
        <v>0</v>
      </c>
      <c r="O681">
        <v>1</v>
      </c>
      <c r="P681" t="s">
        <v>1293</v>
      </c>
      <c r="Q681">
        <f t="shared" si="72"/>
        <v>0</v>
      </c>
      <c r="R681">
        <f t="shared" si="73"/>
        <v>1</v>
      </c>
      <c r="S681">
        <v>44.5</v>
      </c>
      <c r="T681">
        <f t="shared" si="74"/>
        <v>41</v>
      </c>
      <c r="U681" s="1">
        <f t="shared" si="75"/>
        <v>13</v>
      </c>
      <c r="V681" t="s">
        <v>1305</v>
      </c>
      <c r="W681" s="4">
        <v>42260</v>
      </c>
      <c r="X681" s="5">
        <v>2015</v>
      </c>
      <c r="Y681" s="5" t="str">
        <f t="shared" si="76"/>
        <v>Week 1Buffalo2015</v>
      </c>
      <c r="Z681" s="5">
        <f>VLOOKUP(Y681,[1]NFLAttendanceTable!$I$2:$J$353,2,FALSE)</f>
        <v>70319</v>
      </c>
    </row>
    <row r="682" spans="1:26" x14ac:dyDescent="0.2">
      <c r="A682" s="1" t="s">
        <v>926</v>
      </c>
      <c r="B682" s="1" t="s">
        <v>122</v>
      </c>
      <c r="C682" s="1" t="s">
        <v>415</v>
      </c>
      <c r="D682" s="1" t="s">
        <v>187</v>
      </c>
      <c r="E682" s="1" t="s">
        <v>111</v>
      </c>
      <c r="F682" s="1" t="s">
        <v>81</v>
      </c>
      <c r="G682" s="1" t="s">
        <v>136</v>
      </c>
      <c r="H682" s="1" t="s">
        <v>1283</v>
      </c>
      <c r="I682" s="3">
        <v>23</v>
      </c>
      <c r="J682" s="3">
        <v>16</v>
      </c>
      <c r="K682">
        <f>IF(ISNUMBER(SEARCH("x",_xlfn.SINGLE(#REF!))),1,0)</f>
        <v>0</v>
      </c>
      <c r="L682" t="s">
        <v>1284</v>
      </c>
      <c r="M682">
        <f t="shared" si="70"/>
        <v>0</v>
      </c>
      <c r="N682">
        <f t="shared" si="71"/>
        <v>1</v>
      </c>
      <c r="O682">
        <v>-7.5</v>
      </c>
      <c r="P682" t="s">
        <v>1293</v>
      </c>
      <c r="Q682">
        <f t="shared" si="72"/>
        <v>0</v>
      </c>
      <c r="R682">
        <f t="shared" si="73"/>
        <v>1</v>
      </c>
      <c r="S682">
        <v>39.5</v>
      </c>
      <c r="T682">
        <f t="shared" si="74"/>
        <v>39</v>
      </c>
      <c r="U682" s="1">
        <f t="shared" si="75"/>
        <v>7</v>
      </c>
      <c r="V682" t="s">
        <v>1304</v>
      </c>
      <c r="W682" s="4">
        <v>43066</v>
      </c>
      <c r="X682" s="5">
        <v>2017</v>
      </c>
      <c r="Y682" s="5" t="str">
        <f t="shared" si="76"/>
        <v>Week 12Baltimore2017</v>
      </c>
      <c r="Z682" s="5">
        <f>VLOOKUP(Y682,[1]NFLAttendanceTable!$AP$2:$AQ$353,2,FALSE)</f>
        <v>70357</v>
      </c>
    </row>
    <row r="683" spans="1:26" x14ac:dyDescent="0.2">
      <c r="A683" s="1" t="s">
        <v>669</v>
      </c>
      <c r="B683" s="1" t="s">
        <v>43</v>
      </c>
      <c r="C683" s="1" t="s">
        <v>1031</v>
      </c>
      <c r="D683" s="1" t="s">
        <v>191</v>
      </c>
      <c r="E683" s="1" t="s">
        <v>12</v>
      </c>
      <c r="F683" s="1" t="s">
        <v>144</v>
      </c>
      <c r="G683" s="1" t="s">
        <v>253</v>
      </c>
      <c r="H683" s="1" t="s">
        <v>1284</v>
      </c>
      <c r="I683" s="3">
        <v>23</v>
      </c>
      <c r="J683" s="3">
        <v>26</v>
      </c>
      <c r="K683">
        <f>IF(ISNUMBER(SEARCH("x",_xlfn.SINGLE(#REF!))),1,0)</f>
        <v>0</v>
      </c>
      <c r="L683" t="s">
        <v>1284</v>
      </c>
      <c r="M683">
        <f t="shared" si="70"/>
        <v>0</v>
      </c>
      <c r="N683">
        <f t="shared" si="71"/>
        <v>1</v>
      </c>
      <c r="O683">
        <v>-1</v>
      </c>
      <c r="P683" t="s">
        <v>1293</v>
      </c>
      <c r="Q683">
        <f t="shared" si="72"/>
        <v>0</v>
      </c>
      <c r="R683">
        <f t="shared" si="73"/>
        <v>1</v>
      </c>
      <c r="S683">
        <v>49.5</v>
      </c>
      <c r="T683">
        <f t="shared" si="74"/>
        <v>49</v>
      </c>
      <c r="U683" s="1">
        <f t="shared" si="75"/>
        <v>-3</v>
      </c>
      <c r="V683" t="s">
        <v>1305</v>
      </c>
      <c r="W683" s="4">
        <v>40860</v>
      </c>
      <c r="X683" s="5">
        <v>2011</v>
      </c>
      <c r="Y683" s="5" t="str">
        <f t="shared" si="76"/>
        <v>Week 10Atlanta2011</v>
      </c>
      <c r="Z683" s="5">
        <f>VLOOKUP(Y683,[1]NFLAttendanceTable!$AJ$2:$AK$353,2,FALSE)</f>
        <v>70359</v>
      </c>
    </row>
    <row r="684" spans="1:26" x14ac:dyDescent="0.2">
      <c r="A684" s="1" t="s">
        <v>445</v>
      </c>
      <c r="B684" s="1" t="s">
        <v>67</v>
      </c>
      <c r="C684" s="1" t="s">
        <v>1269</v>
      </c>
      <c r="D684" s="1" t="s">
        <v>168</v>
      </c>
      <c r="E684" s="1" t="s">
        <v>471</v>
      </c>
      <c r="F684" s="1" t="s">
        <v>107</v>
      </c>
      <c r="G684" s="1" t="s">
        <v>55</v>
      </c>
      <c r="H684" s="1" t="s">
        <v>1283</v>
      </c>
      <c r="I684" s="3">
        <v>48</v>
      </c>
      <c r="J684" s="3">
        <v>16</v>
      </c>
      <c r="K684">
        <f>IF(ISNUMBER(SEARCH("x",_xlfn.SINGLE(#REF!))),1,0)</f>
        <v>0</v>
      </c>
      <c r="L684" t="s">
        <v>1283</v>
      </c>
      <c r="M684">
        <f t="shared" si="70"/>
        <v>1</v>
      </c>
      <c r="N684">
        <f t="shared" si="71"/>
        <v>0</v>
      </c>
      <c r="O684">
        <v>-9</v>
      </c>
      <c r="P684" t="s">
        <v>1294</v>
      </c>
      <c r="Q684">
        <f t="shared" si="72"/>
        <v>1</v>
      </c>
      <c r="R684">
        <f t="shared" si="73"/>
        <v>0</v>
      </c>
      <c r="S684">
        <v>47.5</v>
      </c>
      <c r="T684">
        <f t="shared" si="74"/>
        <v>64</v>
      </c>
      <c r="U684" s="1">
        <f t="shared" si="75"/>
        <v>32</v>
      </c>
      <c r="V684" t="s">
        <v>1303</v>
      </c>
      <c r="W684" s="4">
        <v>40901</v>
      </c>
      <c r="X684" s="5">
        <v>2011</v>
      </c>
      <c r="Y684" s="5" t="str">
        <f t="shared" si="76"/>
        <v>Week 16Carolina2011</v>
      </c>
      <c r="Z684" s="5">
        <f>VLOOKUP(Y684,[1]NFLAttendanceTable!$BB$2:$BC$353,2,FALSE)</f>
        <v>70363</v>
      </c>
    </row>
    <row r="685" spans="1:26" x14ac:dyDescent="0.2">
      <c r="A685" s="1" t="s">
        <v>764</v>
      </c>
      <c r="B685" s="1" t="s">
        <v>385</v>
      </c>
      <c r="C685" s="1" t="s">
        <v>765</v>
      </c>
      <c r="D685" s="1" t="s">
        <v>199</v>
      </c>
      <c r="E685" s="1" t="s">
        <v>75</v>
      </c>
      <c r="F685" s="1" t="s">
        <v>45</v>
      </c>
      <c r="G685" s="1" t="s">
        <v>210</v>
      </c>
      <c r="H685" s="1" t="s">
        <v>1284</v>
      </c>
      <c r="I685" s="3">
        <v>0</v>
      </c>
      <c r="J685" s="3">
        <v>40</v>
      </c>
      <c r="K685">
        <f>IF(ISNUMBER(SEARCH("x",_xlfn.SINGLE(#REF!))),1,0)</f>
        <v>0</v>
      </c>
      <c r="L685" t="s">
        <v>1284</v>
      </c>
      <c r="M685">
        <f t="shared" si="70"/>
        <v>0</v>
      </c>
      <c r="N685">
        <f t="shared" si="71"/>
        <v>1</v>
      </c>
      <c r="O685">
        <v>3</v>
      </c>
      <c r="P685" t="s">
        <v>1294</v>
      </c>
      <c r="Q685">
        <f t="shared" si="72"/>
        <v>1</v>
      </c>
      <c r="R685">
        <f t="shared" si="73"/>
        <v>0</v>
      </c>
      <c r="S685">
        <v>38</v>
      </c>
      <c r="T685">
        <f t="shared" si="74"/>
        <v>40</v>
      </c>
      <c r="U685" s="1">
        <f t="shared" si="75"/>
        <v>-40</v>
      </c>
      <c r="V685" t="s">
        <v>1301</v>
      </c>
      <c r="W685" s="4">
        <v>43034</v>
      </c>
      <c r="X685" s="5">
        <v>2017</v>
      </c>
      <c r="Y685" s="5" t="str">
        <f t="shared" si="76"/>
        <v>Week 8Miami2017</v>
      </c>
      <c r="Z685" s="5">
        <f>VLOOKUP(Y685,[1]NFLAttendanceTable!$AD$2:$AE$353,2,FALSE)</f>
        <v>70408</v>
      </c>
    </row>
    <row r="686" spans="1:26" x14ac:dyDescent="0.2">
      <c r="A686" s="1" t="s">
        <v>1175</v>
      </c>
      <c r="B686" s="1" t="s">
        <v>89</v>
      </c>
      <c r="C686" s="1" t="s">
        <v>922</v>
      </c>
      <c r="D686" s="1" t="s">
        <v>221</v>
      </c>
      <c r="E686" s="1" t="s">
        <v>75</v>
      </c>
      <c r="F686" s="1" t="s">
        <v>150</v>
      </c>
      <c r="G686" s="1" t="s">
        <v>151</v>
      </c>
      <c r="H686" s="1" t="s">
        <v>1284</v>
      </c>
      <c r="I686" s="3">
        <v>21</v>
      </c>
      <c r="J686" s="3">
        <v>27</v>
      </c>
      <c r="K686">
        <f>IF(ISNUMBER(SEARCH("x",_xlfn.SINGLE(#REF!))),1,0)</f>
        <v>0</v>
      </c>
      <c r="L686" t="s">
        <v>1284</v>
      </c>
      <c r="M686">
        <f t="shared" si="70"/>
        <v>0</v>
      </c>
      <c r="N686">
        <f t="shared" si="71"/>
        <v>1</v>
      </c>
      <c r="O686">
        <v>3</v>
      </c>
      <c r="P686" t="s">
        <v>1293</v>
      </c>
      <c r="Q686">
        <f t="shared" si="72"/>
        <v>0</v>
      </c>
      <c r="R686">
        <f t="shared" si="73"/>
        <v>1</v>
      </c>
      <c r="S686">
        <v>50</v>
      </c>
      <c r="T686">
        <f t="shared" si="74"/>
        <v>48</v>
      </c>
      <c r="U686" s="1">
        <f t="shared" si="75"/>
        <v>-6</v>
      </c>
      <c r="V686" t="s">
        <v>1304</v>
      </c>
      <c r="W686" s="4">
        <v>41169</v>
      </c>
      <c r="X686" s="5">
        <v>2012</v>
      </c>
      <c r="Y686" s="5" t="str">
        <f t="shared" si="76"/>
        <v>Week 2Denver2012</v>
      </c>
      <c r="Z686" s="5">
        <f>VLOOKUP(Y686,[1]NFLAttendanceTable!$L$2:$M$353,2,FALSE)</f>
        <v>70427</v>
      </c>
    </row>
    <row r="687" spans="1:26" x14ac:dyDescent="0.2">
      <c r="A687" s="1" t="s">
        <v>288</v>
      </c>
      <c r="B687" s="1" t="s">
        <v>197</v>
      </c>
      <c r="C687" s="1" t="s">
        <v>289</v>
      </c>
      <c r="D687" s="1" t="s">
        <v>199</v>
      </c>
      <c r="E687" s="1" t="s">
        <v>120</v>
      </c>
      <c r="F687" s="1" t="s">
        <v>263</v>
      </c>
      <c r="G687" s="1" t="s">
        <v>10</v>
      </c>
      <c r="H687" s="1" t="s">
        <v>1283</v>
      </c>
      <c r="I687" s="3">
        <v>41</v>
      </c>
      <c r="J687" s="3">
        <v>25</v>
      </c>
      <c r="K687">
        <f>IF(ISNUMBER(SEARCH("x",_xlfn.SINGLE(#REF!))),1,0)</f>
        <v>0</v>
      </c>
      <c r="L687" t="s">
        <v>1283</v>
      </c>
      <c r="M687">
        <f t="shared" si="70"/>
        <v>1</v>
      </c>
      <c r="N687">
        <f t="shared" si="71"/>
        <v>0</v>
      </c>
      <c r="O687">
        <v>-5.5</v>
      </c>
      <c r="P687" t="s">
        <v>1294</v>
      </c>
      <c r="Q687">
        <f t="shared" si="72"/>
        <v>1</v>
      </c>
      <c r="R687">
        <f t="shared" si="73"/>
        <v>0</v>
      </c>
      <c r="S687">
        <v>48</v>
      </c>
      <c r="T687">
        <f t="shared" si="74"/>
        <v>66</v>
      </c>
      <c r="U687" s="1">
        <f t="shared" si="75"/>
        <v>16</v>
      </c>
      <c r="V687" t="s">
        <v>1305</v>
      </c>
      <c r="W687" s="4">
        <v>42673</v>
      </c>
      <c r="X687" s="5">
        <v>2016</v>
      </c>
      <c r="Y687" s="5" t="str">
        <f t="shared" si="76"/>
        <v>Week 8New England2016</v>
      </c>
      <c r="Z687" s="5">
        <f>VLOOKUP(Y687,[1]NFLAttendanceTable!$AD$2:$AE$353,2,FALSE)</f>
        <v>70442</v>
      </c>
    </row>
    <row r="688" spans="1:26" x14ac:dyDescent="0.2">
      <c r="A688" s="1" t="s">
        <v>514</v>
      </c>
      <c r="B688" s="1" t="s">
        <v>416</v>
      </c>
      <c r="C688" s="1" t="s">
        <v>979</v>
      </c>
      <c r="D688" s="1" t="s">
        <v>248</v>
      </c>
      <c r="E688" s="1" t="s">
        <v>1235</v>
      </c>
      <c r="F688" s="1" t="s">
        <v>304</v>
      </c>
      <c r="G688" s="1" t="s">
        <v>50</v>
      </c>
      <c r="H688" s="1" t="s">
        <v>1283</v>
      </c>
      <c r="I688" s="3">
        <v>30</v>
      </c>
      <c r="J688" s="3">
        <v>24</v>
      </c>
      <c r="K688">
        <f>IF(ISNUMBER(SEARCH("x",_xlfn.SINGLE(#REF!))),1,0)</f>
        <v>0</v>
      </c>
      <c r="L688" t="s">
        <v>1289</v>
      </c>
      <c r="M688">
        <f t="shared" si="70"/>
        <v>0</v>
      </c>
      <c r="N688">
        <f t="shared" si="71"/>
        <v>0</v>
      </c>
      <c r="O688">
        <v>-6</v>
      </c>
      <c r="P688" t="s">
        <v>1294</v>
      </c>
      <c r="Q688">
        <f t="shared" si="72"/>
        <v>1</v>
      </c>
      <c r="R688">
        <f t="shared" si="73"/>
        <v>0</v>
      </c>
      <c r="S688">
        <v>42</v>
      </c>
      <c r="T688">
        <f t="shared" si="74"/>
        <v>54</v>
      </c>
      <c r="U688" s="1">
        <f t="shared" si="75"/>
        <v>6</v>
      </c>
      <c r="V688" t="s">
        <v>1305</v>
      </c>
      <c r="W688" s="4">
        <v>40139</v>
      </c>
      <c r="X688" s="5">
        <v>2009</v>
      </c>
      <c r="Y688" s="5" t="str">
        <f t="shared" si="76"/>
        <v>Week 11Green Bay2009</v>
      </c>
      <c r="Z688" s="5">
        <f>VLOOKUP(Y688,[1]NFLAttendanceTable!$AM$2:$AN$353,2,FALSE)</f>
        <v>70445</v>
      </c>
    </row>
    <row r="689" spans="1:26" x14ac:dyDescent="0.2">
      <c r="A689" s="1" t="s">
        <v>492</v>
      </c>
      <c r="B689" s="1" t="s">
        <v>154</v>
      </c>
      <c r="C689" s="1" t="s">
        <v>816</v>
      </c>
      <c r="D689" s="1" t="s">
        <v>216</v>
      </c>
      <c r="E689" s="1" t="s">
        <v>12</v>
      </c>
      <c r="F689" s="1" t="s">
        <v>552</v>
      </c>
      <c r="G689" s="1" t="s">
        <v>210</v>
      </c>
      <c r="H689" s="1" t="s">
        <v>1284</v>
      </c>
      <c r="I689" s="3">
        <v>23</v>
      </c>
      <c r="J689" s="3">
        <v>31</v>
      </c>
      <c r="K689">
        <f>IF(ISNUMBER(SEARCH("x",_xlfn.SINGLE(#REF!))),1,0)</f>
        <v>0</v>
      </c>
      <c r="L689" t="s">
        <v>1284</v>
      </c>
      <c r="M689">
        <f t="shared" si="70"/>
        <v>0</v>
      </c>
      <c r="N689">
        <f t="shared" si="71"/>
        <v>1</v>
      </c>
      <c r="O689">
        <v>-1</v>
      </c>
      <c r="P689" t="s">
        <v>1294</v>
      </c>
      <c r="Q689">
        <f t="shared" si="72"/>
        <v>1</v>
      </c>
      <c r="R689">
        <f t="shared" si="73"/>
        <v>0</v>
      </c>
      <c r="S689">
        <v>35.5</v>
      </c>
      <c r="T689">
        <f t="shared" si="74"/>
        <v>54</v>
      </c>
      <c r="U689" s="1">
        <f t="shared" si="75"/>
        <v>-8</v>
      </c>
      <c r="V689" t="s">
        <v>1305</v>
      </c>
      <c r="W689" s="4">
        <v>40447</v>
      </c>
      <c r="X689" s="5">
        <v>2010</v>
      </c>
      <c r="Y689" s="5" t="str">
        <f t="shared" si="76"/>
        <v>Week 3Miami2010</v>
      </c>
      <c r="Z689" s="5">
        <f>VLOOKUP(Y689,[1]NFLAttendanceTable!$O$2:$P$353,2,FALSE)</f>
        <v>70481</v>
      </c>
    </row>
    <row r="690" spans="1:26" x14ac:dyDescent="0.2">
      <c r="A690" s="1" t="s">
        <v>226</v>
      </c>
      <c r="B690" s="1" t="s">
        <v>96</v>
      </c>
      <c r="C690" s="1" t="s">
        <v>913</v>
      </c>
      <c r="D690" s="1" t="s">
        <v>162</v>
      </c>
      <c r="E690" s="1" t="s">
        <v>80</v>
      </c>
      <c r="F690" s="1" t="s">
        <v>70</v>
      </c>
      <c r="G690" s="1" t="s">
        <v>136</v>
      </c>
      <c r="H690" s="1" t="s">
        <v>1284</v>
      </c>
      <c r="I690" s="3">
        <v>27</v>
      </c>
      <c r="J690" s="3">
        <v>31</v>
      </c>
      <c r="K690">
        <f>IF(ISNUMBER(SEARCH("x",_xlfn.SINGLE(#REF!))),1,0)</f>
        <v>0</v>
      </c>
      <c r="L690" t="s">
        <v>1284</v>
      </c>
      <c r="M690">
        <f t="shared" si="70"/>
        <v>0</v>
      </c>
      <c r="N690">
        <f t="shared" si="71"/>
        <v>1</v>
      </c>
      <c r="O690">
        <v>-8</v>
      </c>
      <c r="P690" t="s">
        <v>1294</v>
      </c>
      <c r="Q690">
        <f t="shared" si="72"/>
        <v>1</v>
      </c>
      <c r="R690">
        <f t="shared" si="73"/>
        <v>0</v>
      </c>
      <c r="S690">
        <v>40</v>
      </c>
      <c r="T690">
        <f t="shared" si="74"/>
        <v>58</v>
      </c>
      <c r="U690" s="1">
        <f t="shared" si="75"/>
        <v>-4</v>
      </c>
      <c r="V690" t="s">
        <v>1305</v>
      </c>
      <c r="W690" s="4">
        <v>43100</v>
      </c>
      <c r="X690" s="5">
        <v>2017</v>
      </c>
      <c r="Y690" s="5" t="str">
        <f t="shared" si="76"/>
        <v>Week 17Baltimore2017</v>
      </c>
      <c r="Z690" s="5">
        <f>VLOOKUP(Y690,[1]NFLAttendanceTable!$BE$2:$BF$353,2,FALSE)</f>
        <v>70507</v>
      </c>
    </row>
    <row r="691" spans="1:26" x14ac:dyDescent="0.2">
      <c r="A691" s="1" t="s">
        <v>414</v>
      </c>
      <c r="B691" s="1" t="s">
        <v>355</v>
      </c>
      <c r="C691" s="1" t="s">
        <v>1158</v>
      </c>
      <c r="D691" s="1" t="s">
        <v>168</v>
      </c>
      <c r="E691" s="1" t="s">
        <v>569</v>
      </c>
      <c r="F691" s="1" t="s">
        <v>26</v>
      </c>
      <c r="G691" s="1" t="s">
        <v>113</v>
      </c>
      <c r="H691" s="1" t="s">
        <v>1284</v>
      </c>
      <c r="I691" s="3">
        <v>7</v>
      </c>
      <c r="J691" s="3">
        <v>55</v>
      </c>
      <c r="K691">
        <f>IF(ISNUMBER(SEARCH("x",_xlfn.SINGLE(#REF!))),1,0)</f>
        <v>0</v>
      </c>
      <c r="L691" t="s">
        <v>1284</v>
      </c>
      <c r="M691">
        <f t="shared" si="70"/>
        <v>0</v>
      </c>
      <c r="N691">
        <f t="shared" si="71"/>
        <v>1</v>
      </c>
      <c r="O691">
        <v>10.5</v>
      </c>
      <c r="P691" t="s">
        <v>1294</v>
      </c>
      <c r="Q691">
        <f t="shared" si="72"/>
        <v>1</v>
      </c>
      <c r="R691">
        <f t="shared" si="73"/>
        <v>0</v>
      </c>
      <c r="S691">
        <v>44</v>
      </c>
      <c r="T691">
        <f t="shared" si="74"/>
        <v>62</v>
      </c>
      <c r="U691" s="1">
        <f t="shared" si="75"/>
        <v>-48</v>
      </c>
      <c r="V691" t="s">
        <v>1305</v>
      </c>
      <c r="W691" s="4">
        <v>41266</v>
      </c>
      <c r="X691" s="5">
        <v>2012</v>
      </c>
      <c r="Y691" s="5" t="str">
        <f t="shared" si="76"/>
        <v>Week 16Tennessee2012</v>
      </c>
      <c r="Z691" s="5">
        <f>VLOOKUP(Y691,[1]NFLAttendanceTable!$BB$2:$BC$353,2,FALSE)</f>
        <v>70508</v>
      </c>
    </row>
    <row r="692" spans="1:26" x14ac:dyDescent="0.2">
      <c r="A692" s="1" t="s">
        <v>523</v>
      </c>
      <c r="B692" s="1" t="s">
        <v>390</v>
      </c>
      <c r="C692" s="1" t="s">
        <v>71</v>
      </c>
      <c r="D692" s="1" t="s">
        <v>207</v>
      </c>
      <c r="E692" s="1" t="s">
        <v>715</v>
      </c>
      <c r="F692" s="1" t="s">
        <v>505</v>
      </c>
      <c r="G692" s="1" t="s">
        <v>166</v>
      </c>
      <c r="H692" s="1" t="s">
        <v>1284</v>
      </c>
      <c r="I692" s="3">
        <v>3</v>
      </c>
      <c r="J692" s="3">
        <v>6</v>
      </c>
      <c r="K692">
        <f>IF(ISNUMBER(SEARCH("x",_xlfn.SINGLE(#REF!))),1,0)</f>
        <v>0</v>
      </c>
      <c r="L692" t="s">
        <v>1284</v>
      </c>
      <c r="M692">
        <f t="shared" si="70"/>
        <v>0</v>
      </c>
      <c r="N692">
        <f t="shared" si="71"/>
        <v>1</v>
      </c>
      <c r="O692">
        <v>-6</v>
      </c>
      <c r="P692" t="s">
        <v>1293</v>
      </c>
      <c r="Q692">
        <f t="shared" si="72"/>
        <v>0</v>
      </c>
      <c r="R692">
        <f t="shared" si="73"/>
        <v>1</v>
      </c>
      <c r="S692">
        <v>41.5</v>
      </c>
      <c r="T692">
        <f t="shared" si="74"/>
        <v>9</v>
      </c>
      <c r="U692" s="1">
        <f t="shared" si="75"/>
        <v>-3</v>
      </c>
      <c r="V692" t="s">
        <v>1305</v>
      </c>
      <c r="W692" s="4">
        <v>40097</v>
      </c>
      <c r="X692" s="5">
        <v>2009</v>
      </c>
      <c r="Y692" s="5" t="str">
        <f t="shared" si="76"/>
        <v>Week 5Buffalo2009</v>
      </c>
      <c r="Z692" s="5">
        <f>VLOOKUP(Y692,[1]NFLAttendanceTable!$U$2:$V$353,2,FALSE)</f>
        <v>70526</v>
      </c>
    </row>
    <row r="693" spans="1:26" x14ac:dyDescent="0.2">
      <c r="A693" s="1" t="s">
        <v>464</v>
      </c>
      <c r="B693" s="1" t="s">
        <v>355</v>
      </c>
      <c r="C693" s="1" t="s">
        <v>1177</v>
      </c>
      <c r="D693" s="1" t="s">
        <v>212</v>
      </c>
      <c r="E693" s="1" t="s">
        <v>1084</v>
      </c>
      <c r="F693" s="1" t="s">
        <v>60</v>
      </c>
      <c r="G693" s="1" t="s">
        <v>151</v>
      </c>
      <c r="H693" s="1" t="s">
        <v>1284</v>
      </c>
      <c r="I693" s="3">
        <v>23</v>
      </c>
      <c r="J693" s="3">
        <v>49</v>
      </c>
      <c r="K693">
        <f>IF(ISNUMBER(SEARCH("x",_xlfn.SINGLE(#REF!))),1,0)</f>
        <v>0</v>
      </c>
      <c r="L693" t="s">
        <v>1284</v>
      </c>
      <c r="M693">
        <f t="shared" si="70"/>
        <v>0</v>
      </c>
      <c r="N693">
        <f t="shared" si="71"/>
        <v>1</v>
      </c>
      <c r="O693">
        <v>12</v>
      </c>
      <c r="P693" t="s">
        <v>1294</v>
      </c>
      <c r="Q693">
        <f t="shared" si="72"/>
        <v>1</v>
      </c>
      <c r="R693">
        <f t="shared" si="73"/>
        <v>0</v>
      </c>
      <c r="S693">
        <v>46.5</v>
      </c>
      <c r="T693">
        <f t="shared" si="74"/>
        <v>72</v>
      </c>
      <c r="U693" s="1">
        <f t="shared" si="75"/>
        <v>-26</v>
      </c>
      <c r="V693" t="s">
        <v>1305</v>
      </c>
      <c r="W693" s="4">
        <v>40818</v>
      </c>
      <c r="X693" s="5">
        <v>2011</v>
      </c>
      <c r="Y693" s="5" t="str">
        <f t="shared" si="76"/>
        <v>Week 4Denver2011</v>
      </c>
      <c r="Z693" s="5">
        <f>VLOOKUP(Y693,[1]NFLAttendanceTable!$R$2:$S$353,2,FALSE)</f>
        <v>70529</v>
      </c>
    </row>
    <row r="694" spans="1:26" x14ac:dyDescent="0.2">
      <c r="A694" s="1" t="s">
        <v>826</v>
      </c>
      <c r="B694" s="1" t="s">
        <v>181</v>
      </c>
      <c r="C694" s="1" t="s">
        <v>628</v>
      </c>
      <c r="D694" s="1" t="s">
        <v>225</v>
      </c>
      <c r="E694" s="1" t="s">
        <v>544</v>
      </c>
      <c r="F694" s="1" t="s">
        <v>70</v>
      </c>
      <c r="G694" s="1" t="s">
        <v>390</v>
      </c>
      <c r="H694" s="1" t="s">
        <v>1284</v>
      </c>
      <c r="I694" s="3">
        <v>20</v>
      </c>
      <c r="J694" s="3">
        <v>34</v>
      </c>
      <c r="K694">
        <f>IF(ISNUMBER(SEARCH("x",_xlfn.SINGLE(#REF!))),1,0)</f>
        <v>0</v>
      </c>
      <c r="L694" t="s">
        <v>1284</v>
      </c>
      <c r="M694">
        <f t="shared" si="70"/>
        <v>0</v>
      </c>
      <c r="N694">
        <f t="shared" si="71"/>
        <v>1</v>
      </c>
      <c r="O694">
        <v>4</v>
      </c>
      <c r="P694" t="s">
        <v>1294</v>
      </c>
      <c r="Q694">
        <f t="shared" si="72"/>
        <v>1</v>
      </c>
      <c r="R694">
        <f t="shared" si="73"/>
        <v>0</v>
      </c>
      <c r="S694">
        <v>40</v>
      </c>
      <c r="T694">
        <f t="shared" si="74"/>
        <v>54</v>
      </c>
      <c r="U694" s="1">
        <f t="shared" si="75"/>
        <v>-14</v>
      </c>
      <c r="V694" t="s">
        <v>1305</v>
      </c>
      <c r="W694" s="4">
        <v>40069</v>
      </c>
      <c r="X694" s="5">
        <v>2009</v>
      </c>
      <c r="Y694" s="5" t="str">
        <f t="shared" si="76"/>
        <v>Week 1Cleveland2009</v>
      </c>
      <c r="Z694" s="5">
        <f>VLOOKUP(Y694,[1]NFLAttendanceTable!$I$2:$J$353,2,FALSE)</f>
        <v>70560</v>
      </c>
    </row>
    <row r="695" spans="1:26" x14ac:dyDescent="0.2">
      <c r="A695" s="1" t="s">
        <v>1308</v>
      </c>
      <c r="B695" s="1" t="s">
        <v>355</v>
      </c>
      <c r="C695" s="1" t="s">
        <v>1196</v>
      </c>
      <c r="D695" s="1" t="s">
        <v>168</v>
      </c>
      <c r="E695" s="1" t="s">
        <v>802</v>
      </c>
      <c r="F695" s="1" t="s">
        <v>29</v>
      </c>
      <c r="G695" s="1" t="s">
        <v>40</v>
      </c>
      <c r="H695" s="1" t="s">
        <v>1284</v>
      </c>
      <c r="I695" s="3">
        <v>21</v>
      </c>
      <c r="J695" s="3">
        <v>35</v>
      </c>
      <c r="K695">
        <f>IF(ISNUMBER(SEARCH("x",_xlfn.SINGLE(#REF!))),1,0)</f>
        <v>0</v>
      </c>
      <c r="L695" t="s">
        <v>1284</v>
      </c>
      <c r="M695">
        <f t="shared" si="70"/>
        <v>0</v>
      </c>
      <c r="N695">
        <f t="shared" si="71"/>
        <v>1</v>
      </c>
      <c r="O695">
        <v>13</v>
      </c>
      <c r="P695" t="s">
        <v>1294</v>
      </c>
      <c r="Q695">
        <f t="shared" si="72"/>
        <v>1</v>
      </c>
      <c r="R695">
        <f t="shared" si="73"/>
        <v>0</v>
      </c>
      <c r="S695">
        <v>41.5</v>
      </c>
      <c r="T695">
        <f t="shared" si="74"/>
        <v>56</v>
      </c>
      <c r="U695" s="1">
        <f t="shared" si="75"/>
        <v>-14</v>
      </c>
      <c r="V695" t="s">
        <v>1305</v>
      </c>
      <c r="W695" s="4">
        <v>40902</v>
      </c>
      <c r="X695" s="5">
        <v>2011</v>
      </c>
      <c r="Y695" s="5" t="str">
        <f t="shared" si="76"/>
        <v>Week 16Chicago2011</v>
      </c>
      <c r="Z695" s="5">
        <f>VLOOKUP(Y695,[1]NFLAttendanceTable!$BB$2:$BC$353,2,FALSE)</f>
        <v>70574</v>
      </c>
    </row>
    <row r="696" spans="1:26" x14ac:dyDescent="0.2">
      <c r="A696" s="1" t="s">
        <v>924</v>
      </c>
      <c r="B696" s="1" t="s">
        <v>132</v>
      </c>
      <c r="C696" s="1" t="s">
        <v>415</v>
      </c>
      <c r="D696" s="1" t="s">
        <v>168</v>
      </c>
      <c r="E696" s="1" t="s">
        <v>169</v>
      </c>
      <c r="F696" s="1" t="s">
        <v>54</v>
      </c>
      <c r="G696" s="1" t="s">
        <v>136</v>
      </c>
      <c r="H696" s="1" t="s">
        <v>1283</v>
      </c>
      <c r="I696" s="3">
        <v>23</v>
      </c>
      <c r="J696" s="3">
        <v>16</v>
      </c>
      <c r="K696">
        <f>IF(ISNUMBER(SEARCH("x",_xlfn.SINGLE(#REF!))),1,0)</f>
        <v>0</v>
      </c>
      <c r="L696" t="s">
        <v>1284</v>
      </c>
      <c r="M696">
        <f t="shared" si="70"/>
        <v>0</v>
      </c>
      <c r="N696">
        <f t="shared" si="71"/>
        <v>1</v>
      </c>
      <c r="O696">
        <v>-13.5</v>
      </c>
      <c r="P696" t="s">
        <v>1293</v>
      </c>
      <c r="Q696">
        <f t="shared" si="72"/>
        <v>0</v>
      </c>
      <c r="R696">
        <f t="shared" si="73"/>
        <v>1</v>
      </c>
      <c r="S696">
        <v>41</v>
      </c>
      <c r="T696">
        <f t="shared" si="74"/>
        <v>39</v>
      </c>
      <c r="U696" s="1">
        <f t="shared" si="75"/>
        <v>7</v>
      </c>
      <c r="V696" t="s">
        <v>1303</v>
      </c>
      <c r="W696" s="4">
        <v>43092</v>
      </c>
      <c r="X696" s="5">
        <v>2017</v>
      </c>
      <c r="Y696" s="5" t="str">
        <f t="shared" si="76"/>
        <v>Week 16Baltimore2017</v>
      </c>
      <c r="Z696" s="5">
        <f>VLOOKUP(Y696,[1]NFLAttendanceTable!$BB$2:$BC$353,2,FALSE)</f>
        <v>70590</v>
      </c>
    </row>
    <row r="697" spans="1:26" x14ac:dyDescent="0.2">
      <c r="A697" s="1" t="s">
        <v>380</v>
      </c>
      <c r="B697" s="1" t="s">
        <v>176</v>
      </c>
      <c r="C697" s="1" t="s">
        <v>381</v>
      </c>
      <c r="D697" s="1" t="s">
        <v>225</v>
      </c>
      <c r="E697" s="1" t="s">
        <v>83</v>
      </c>
      <c r="F697" s="1" t="s">
        <v>107</v>
      </c>
      <c r="G697" s="1" t="s">
        <v>10</v>
      </c>
      <c r="H697" s="1" t="s">
        <v>1284</v>
      </c>
      <c r="I697" s="3">
        <v>20</v>
      </c>
      <c r="J697" s="3">
        <v>33</v>
      </c>
      <c r="K697">
        <f>IF(ISNUMBER(SEARCH("x",_xlfn.SINGLE(#REF!))),1,0)</f>
        <v>0</v>
      </c>
      <c r="L697" t="s">
        <v>1284</v>
      </c>
      <c r="M697">
        <f t="shared" si="70"/>
        <v>0</v>
      </c>
      <c r="N697">
        <f t="shared" si="71"/>
        <v>1</v>
      </c>
      <c r="O697">
        <v>-3.5</v>
      </c>
      <c r="P697" t="s">
        <v>1294</v>
      </c>
      <c r="Q697">
        <f t="shared" si="72"/>
        <v>1</v>
      </c>
      <c r="R697">
        <f t="shared" si="73"/>
        <v>0</v>
      </c>
      <c r="S697">
        <v>47.5</v>
      </c>
      <c r="T697">
        <f t="shared" si="74"/>
        <v>53</v>
      </c>
      <c r="U697" s="1">
        <f t="shared" si="75"/>
        <v>-13</v>
      </c>
      <c r="V697" t="s">
        <v>1305</v>
      </c>
      <c r="W697" s="4">
        <v>41889</v>
      </c>
      <c r="X697" s="5">
        <v>2014</v>
      </c>
      <c r="Y697" s="5" t="str">
        <f t="shared" si="76"/>
        <v>Week 1New England2014</v>
      </c>
      <c r="Z697" s="5">
        <f>VLOOKUP(Y697,[1]NFLAttendanceTable!$I$2:$J$353,2,FALSE)</f>
        <v>70630</v>
      </c>
    </row>
    <row r="698" spans="1:26" x14ac:dyDescent="0.2">
      <c r="A698" s="1" t="s">
        <v>200</v>
      </c>
      <c r="B698" s="1" t="s">
        <v>43</v>
      </c>
      <c r="C698" s="1" t="s">
        <v>433</v>
      </c>
      <c r="D698" s="1" t="s">
        <v>203</v>
      </c>
      <c r="E698" s="1" t="s">
        <v>21</v>
      </c>
      <c r="F698" s="1" t="s">
        <v>252</v>
      </c>
      <c r="G698" s="1" t="s">
        <v>136</v>
      </c>
      <c r="H698" s="1" t="s">
        <v>1284</v>
      </c>
      <c r="I698" s="3">
        <v>23</v>
      </c>
      <c r="J698" s="3">
        <v>24</v>
      </c>
      <c r="K698">
        <f>IF(ISNUMBER(SEARCH("x",_xlfn.SINGLE(#REF!))),1,0)</f>
        <v>0</v>
      </c>
      <c r="L698" t="s">
        <v>1284</v>
      </c>
      <c r="M698">
        <f t="shared" si="70"/>
        <v>0</v>
      </c>
      <c r="N698">
        <f t="shared" si="71"/>
        <v>1</v>
      </c>
      <c r="O698">
        <v>-2.5</v>
      </c>
      <c r="P698" t="s">
        <v>1293</v>
      </c>
      <c r="Q698">
        <f t="shared" si="72"/>
        <v>0</v>
      </c>
      <c r="R698">
        <f t="shared" si="73"/>
        <v>1</v>
      </c>
      <c r="S698">
        <v>49</v>
      </c>
      <c r="T698">
        <f t="shared" si="74"/>
        <v>47</v>
      </c>
      <c r="U698" s="1">
        <f t="shared" si="75"/>
        <v>-1</v>
      </c>
      <c r="V698" t="s">
        <v>1305</v>
      </c>
      <c r="W698" s="4">
        <v>43394</v>
      </c>
      <c r="X698" s="5">
        <v>2018</v>
      </c>
      <c r="Y698" s="5" t="str">
        <f t="shared" si="76"/>
        <v>Week 7Baltimore2018</v>
      </c>
      <c r="Z698" s="5">
        <f>VLOOKUP(Y698,[1]NFLAttendanceTable!$AA$2:$AB$353,2,FALSE)</f>
        <v>70639</v>
      </c>
    </row>
    <row r="699" spans="1:26" x14ac:dyDescent="0.2">
      <c r="A699" s="1" t="s">
        <v>506</v>
      </c>
      <c r="B699" s="1" t="s">
        <v>359</v>
      </c>
      <c r="C699" s="1" t="s">
        <v>982</v>
      </c>
      <c r="D699" s="1" t="s">
        <v>178</v>
      </c>
      <c r="E699" s="1" t="s">
        <v>153</v>
      </c>
      <c r="F699" s="1" t="s">
        <v>76</v>
      </c>
      <c r="G699" s="1" t="s">
        <v>136</v>
      </c>
      <c r="H699" s="1" t="s">
        <v>1283</v>
      </c>
      <c r="I699" s="3">
        <v>48</v>
      </c>
      <c r="J699" s="3">
        <v>3</v>
      </c>
      <c r="K699">
        <f>IF(ISNUMBER(SEARCH("x",_xlfn.SINGLE(#REF!))),1,0)</f>
        <v>0</v>
      </c>
      <c r="L699" t="s">
        <v>1283</v>
      </c>
      <c r="M699">
        <f t="shared" si="70"/>
        <v>1</v>
      </c>
      <c r="N699">
        <f t="shared" si="71"/>
        <v>0</v>
      </c>
      <c r="O699">
        <v>-14</v>
      </c>
      <c r="P699" t="s">
        <v>1294</v>
      </c>
      <c r="Q699">
        <f t="shared" si="72"/>
        <v>1</v>
      </c>
      <c r="R699">
        <f t="shared" si="73"/>
        <v>0</v>
      </c>
      <c r="S699">
        <v>40.5</v>
      </c>
      <c r="T699">
        <f t="shared" si="74"/>
        <v>51</v>
      </c>
      <c r="U699" s="1">
        <f t="shared" si="75"/>
        <v>45</v>
      </c>
      <c r="V699" t="s">
        <v>1305</v>
      </c>
      <c r="W699" s="4">
        <v>40160</v>
      </c>
      <c r="X699" s="5">
        <v>2009</v>
      </c>
      <c r="Y699" s="5" t="str">
        <f t="shared" si="76"/>
        <v>Week 14Baltimore2009</v>
      </c>
      <c r="Z699" s="5">
        <f>VLOOKUP(Y699,[1]NFLAttendanceTable!$AV$2:$AW$353,2,FALSE)</f>
        <v>70673</v>
      </c>
    </row>
    <row r="700" spans="1:26" x14ac:dyDescent="0.2">
      <c r="A700" s="1" t="s">
        <v>380</v>
      </c>
      <c r="B700" s="1" t="s">
        <v>43</v>
      </c>
      <c r="C700" s="1" t="s">
        <v>981</v>
      </c>
      <c r="D700" s="1" t="s">
        <v>225</v>
      </c>
      <c r="E700" s="1" t="s">
        <v>38</v>
      </c>
      <c r="F700" s="1" t="s">
        <v>142</v>
      </c>
      <c r="G700" s="1" t="s">
        <v>253</v>
      </c>
      <c r="H700" s="1" t="s">
        <v>1283</v>
      </c>
      <c r="I700" s="3">
        <v>37</v>
      </c>
      <c r="J700" s="3">
        <v>34</v>
      </c>
      <c r="K700">
        <f>IF(ISNUMBER(SEARCH("x",_xlfn.SINGLE(#REF!))),1,0)</f>
        <v>0</v>
      </c>
      <c r="L700" t="s">
        <v>1283</v>
      </c>
      <c r="M700">
        <f t="shared" si="70"/>
        <v>1</v>
      </c>
      <c r="N700">
        <f t="shared" si="71"/>
        <v>0</v>
      </c>
      <c r="O700">
        <v>3</v>
      </c>
      <c r="P700" t="s">
        <v>1294</v>
      </c>
      <c r="Q700">
        <f t="shared" si="72"/>
        <v>1</v>
      </c>
      <c r="R700">
        <f t="shared" si="73"/>
        <v>0</v>
      </c>
      <c r="S700">
        <v>51</v>
      </c>
      <c r="T700">
        <f t="shared" si="74"/>
        <v>71</v>
      </c>
      <c r="U700" s="1">
        <f t="shared" si="75"/>
        <v>3</v>
      </c>
      <c r="V700" t="s">
        <v>1305</v>
      </c>
      <c r="W700" s="4">
        <v>41889</v>
      </c>
      <c r="X700" s="5">
        <v>2014</v>
      </c>
      <c r="Y700" s="5" t="str">
        <f t="shared" si="76"/>
        <v>Week 1Atlanta2014</v>
      </c>
      <c r="Z700" s="5">
        <f>VLOOKUP(Y700,[1]NFLAttendanceTable!$I$2:$J$353,2,FALSE)</f>
        <v>70706</v>
      </c>
    </row>
    <row r="701" spans="1:26" x14ac:dyDescent="0.2">
      <c r="A701" s="1" t="s">
        <v>695</v>
      </c>
      <c r="B701" s="1" t="s">
        <v>355</v>
      </c>
      <c r="C701" s="1" t="s">
        <v>1037</v>
      </c>
      <c r="D701" s="1" t="s">
        <v>212</v>
      </c>
      <c r="E701" s="1" t="s">
        <v>1181</v>
      </c>
      <c r="F701" s="1" t="s">
        <v>66</v>
      </c>
      <c r="G701" s="1" t="s">
        <v>359</v>
      </c>
      <c r="H701" s="1" t="s">
        <v>1284</v>
      </c>
      <c r="I701" s="3">
        <v>26</v>
      </c>
      <c r="J701" s="3">
        <v>28</v>
      </c>
      <c r="K701">
        <f>IF(ISNUMBER(SEARCH("x",_xlfn.SINGLE(#REF!))),1,0)</f>
        <v>0</v>
      </c>
      <c r="L701" t="s">
        <v>1283</v>
      </c>
      <c r="M701">
        <f t="shared" si="70"/>
        <v>1</v>
      </c>
      <c r="N701">
        <f t="shared" si="71"/>
        <v>0</v>
      </c>
      <c r="O701">
        <v>14.5</v>
      </c>
      <c r="P701" t="s">
        <v>1294</v>
      </c>
      <c r="Q701">
        <f t="shared" si="72"/>
        <v>1</v>
      </c>
      <c r="R701">
        <f t="shared" si="73"/>
        <v>0</v>
      </c>
      <c r="S701">
        <v>46</v>
      </c>
      <c r="T701">
        <f t="shared" si="74"/>
        <v>54</v>
      </c>
      <c r="U701" s="1">
        <f t="shared" si="75"/>
        <v>-2</v>
      </c>
      <c r="V701" t="s">
        <v>1305</v>
      </c>
      <c r="W701" s="4">
        <v>40454</v>
      </c>
      <c r="X701" s="5">
        <v>2010</v>
      </c>
      <c r="Y701" s="5" t="str">
        <f t="shared" si="76"/>
        <v>Week 4Detroit2010</v>
      </c>
      <c r="Z701" s="5">
        <f>VLOOKUP(Y701,[1]NFLAttendanceTable!$R$2:$S$353,2,FALSE)</f>
        <v>70729</v>
      </c>
    </row>
    <row r="702" spans="1:26" x14ac:dyDescent="0.2">
      <c r="A702" s="1" t="s">
        <v>494</v>
      </c>
      <c r="B702" s="1" t="s">
        <v>355</v>
      </c>
      <c r="C702" s="1" t="s">
        <v>697</v>
      </c>
      <c r="D702" s="1" t="s">
        <v>221</v>
      </c>
      <c r="E702" s="1" t="s">
        <v>698</v>
      </c>
      <c r="F702" s="1" t="s">
        <v>275</v>
      </c>
      <c r="G702" s="1" t="s">
        <v>166</v>
      </c>
      <c r="H702" s="1" t="s">
        <v>1284</v>
      </c>
      <c r="I702" s="3">
        <v>7</v>
      </c>
      <c r="J702" s="3">
        <v>34</v>
      </c>
      <c r="K702">
        <f>IF(ISNUMBER(SEARCH("x",_xlfn.SINGLE(#REF!))),1,0)</f>
        <v>0</v>
      </c>
      <c r="L702" t="s">
        <v>1284</v>
      </c>
      <c r="M702">
        <f t="shared" si="70"/>
        <v>0</v>
      </c>
      <c r="N702">
        <f t="shared" si="71"/>
        <v>1</v>
      </c>
      <c r="O702">
        <v>12.5</v>
      </c>
      <c r="P702" t="s">
        <v>1293</v>
      </c>
      <c r="Q702">
        <f t="shared" si="72"/>
        <v>0</v>
      </c>
      <c r="R702">
        <f t="shared" si="73"/>
        <v>1</v>
      </c>
      <c r="S702">
        <v>43</v>
      </c>
      <c r="T702">
        <f t="shared" si="74"/>
        <v>41</v>
      </c>
      <c r="U702" s="1">
        <f t="shared" si="75"/>
        <v>-27</v>
      </c>
      <c r="V702" t="s">
        <v>1305</v>
      </c>
      <c r="W702" s="4">
        <v>40440</v>
      </c>
      <c r="X702" s="5">
        <v>2010</v>
      </c>
      <c r="Y702" s="5" t="str">
        <f t="shared" si="76"/>
        <v>Week 2Buffalo2010</v>
      </c>
      <c r="Z702" s="5">
        <f>VLOOKUP(Y702,[1]NFLAttendanceTable!$L$2:$M$353,2,FALSE)</f>
        <v>70741</v>
      </c>
    </row>
    <row r="703" spans="1:26" x14ac:dyDescent="0.2">
      <c r="A703" s="1" t="s">
        <v>640</v>
      </c>
      <c r="B703" s="1" t="s">
        <v>89</v>
      </c>
      <c r="C703" s="1" t="s">
        <v>277</v>
      </c>
      <c r="D703" s="1" t="s">
        <v>212</v>
      </c>
      <c r="E703" s="1" t="s">
        <v>38</v>
      </c>
      <c r="F703" s="1" t="s">
        <v>244</v>
      </c>
      <c r="G703" s="1" t="s">
        <v>10</v>
      </c>
      <c r="H703" s="1" t="s">
        <v>1283</v>
      </c>
      <c r="I703" s="3">
        <v>30</v>
      </c>
      <c r="J703" s="3">
        <v>23</v>
      </c>
      <c r="K703">
        <f>IF(ISNUMBER(SEARCH("x",_xlfn.SINGLE(#REF!))),1,0)</f>
        <v>0</v>
      </c>
      <c r="L703" t="s">
        <v>1283</v>
      </c>
      <c r="M703">
        <f t="shared" si="70"/>
        <v>1</v>
      </c>
      <c r="N703">
        <f t="shared" si="71"/>
        <v>0</v>
      </c>
      <c r="O703">
        <v>3</v>
      </c>
      <c r="P703" t="s">
        <v>1294</v>
      </c>
      <c r="Q703">
        <f t="shared" si="72"/>
        <v>1</v>
      </c>
      <c r="R703">
        <f t="shared" si="73"/>
        <v>0</v>
      </c>
      <c r="S703">
        <v>49</v>
      </c>
      <c r="T703">
        <f t="shared" si="74"/>
        <v>53</v>
      </c>
      <c r="U703" s="1">
        <f t="shared" si="75"/>
        <v>7</v>
      </c>
      <c r="V703" t="s">
        <v>1305</v>
      </c>
      <c r="W703" s="4">
        <v>41546</v>
      </c>
      <c r="X703" s="5">
        <v>2013</v>
      </c>
      <c r="Y703" s="5" t="str">
        <f t="shared" si="76"/>
        <v>Week 4New England2013</v>
      </c>
      <c r="Z703" s="5">
        <f>VLOOKUP(Y703,[1]NFLAttendanceTable!$R$2:$S$353,2,FALSE)</f>
        <v>70744</v>
      </c>
    </row>
    <row r="704" spans="1:26" x14ac:dyDescent="0.2">
      <c r="A704" s="1" t="s">
        <v>511</v>
      </c>
      <c r="B704" s="1" t="s">
        <v>48</v>
      </c>
      <c r="C704" s="1" t="s">
        <v>512</v>
      </c>
      <c r="D704" s="1" t="s">
        <v>187</v>
      </c>
      <c r="E704" s="1" t="s">
        <v>513</v>
      </c>
      <c r="F704" s="1" t="s">
        <v>357</v>
      </c>
      <c r="G704" s="1" t="s">
        <v>10</v>
      </c>
      <c r="H704" s="1" t="s">
        <v>1284</v>
      </c>
      <c r="I704" s="3">
        <v>17</v>
      </c>
      <c r="J704" s="3">
        <v>38</v>
      </c>
      <c r="K704">
        <f>IF(ISNUMBER(SEARCH("x",_xlfn.SINGLE(#REF!))),1,0)</f>
        <v>0</v>
      </c>
      <c r="L704" t="s">
        <v>1284</v>
      </c>
      <c r="M704">
        <f t="shared" si="70"/>
        <v>0</v>
      </c>
      <c r="N704">
        <f t="shared" si="71"/>
        <v>1</v>
      </c>
      <c r="O704">
        <v>1</v>
      </c>
      <c r="P704" t="s">
        <v>1293</v>
      </c>
      <c r="Q704">
        <f t="shared" si="72"/>
        <v>0</v>
      </c>
      <c r="R704">
        <f t="shared" si="73"/>
        <v>1</v>
      </c>
      <c r="S704">
        <v>57</v>
      </c>
      <c r="T704">
        <f t="shared" si="74"/>
        <v>55</v>
      </c>
      <c r="U704" s="1">
        <f t="shared" si="75"/>
        <v>-21</v>
      </c>
      <c r="V704" t="s">
        <v>1304</v>
      </c>
      <c r="W704" s="4">
        <v>40147</v>
      </c>
      <c r="X704" s="5">
        <v>2009</v>
      </c>
      <c r="Y704" s="5" t="str">
        <f t="shared" si="76"/>
        <v>Week 12New England2009</v>
      </c>
      <c r="Z704" s="5">
        <f>VLOOKUP(Y704,[1]NFLAttendanceTable!$AP$2:$AQ$353,2,FALSE)</f>
        <v>70768</v>
      </c>
    </row>
    <row r="705" spans="1:26" x14ac:dyDescent="0.2">
      <c r="A705" s="1" t="s">
        <v>315</v>
      </c>
      <c r="B705" s="1" t="s">
        <v>127</v>
      </c>
      <c r="C705" s="1" t="s">
        <v>483</v>
      </c>
      <c r="D705" s="1" t="s">
        <v>173</v>
      </c>
      <c r="E705" s="1" t="s">
        <v>702</v>
      </c>
      <c r="F705" s="1" t="s">
        <v>42</v>
      </c>
      <c r="G705" s="1" t="s">
        <v>136</v>
      </c>
      <c r="H705" s="1" t="s">
        <v>1284</v>
      </c>
      <c r="I705" s="3">
        <v>14</v>
      </c>
      <c r="J705" s="3">
        <v>34</v>
      </c>
      <c r="K705">
        <f>IF(ISNUMBER(SEARCH("x",_xlfn.SINGLE(#REF!))),1,0)</f>
        <v>0</v>
      </c>
      <c r="L705" t="s">
        <v>1284</v>
      </c>
      <c r="M705">
        <f t="shared" si="70"/>
        <v>0</v>
      </c>
      <c r="N705">
        <f t="shared" si="71"/>
        <v>1</v>
      </c>
      <c r="O705">
        <v>6.5</v>
      </c>
      <c r="P705" t="s">
        <v>1294</v>
      </c>
      <c r="Q705">
        <f t="shared" si="72"/>
        <v>1</v>
      </c>
      <c r="R705">
        <f t="shared" si="73"/>
        <v>0</v>
      </c>
      <c r="S705">
        <v>41</v>
      </c>
      <c r="T705">
        <f t="shared" si="74"/>
        <v>48</v>
      </c>
      <c r="U705" s="1">
        <f t="shared" si="75"/>
        <v>-20</v>
      </c>
      <c r="V705" t="s">
        <v>1305</v>
      </c>
      <c r="W705" s="4">
        <v>42358</v>
      </c>
      <c r="X705" s="5">
        <v>2015</v>
      </c>
      <c r="Y705" s="5" t="str">
        <f t="shared" si="76"/>
        <v>Week 15Baltimore2015</v>
      </c>
      <c r="Z705" s="5">
        <f>VLOOKUP(Y705,[1]NFLAttendanceTable!$AY$2:$AZ$353,2,FALSE)</f>
        <v>70791</v>
      </c>
    </row>
    <row r="706" spans="1:26" x14ac:dyDescent="0.2">
      <c r="A706" s="1" t="s">
        <v>604</v>
      </c>
      <c r="B706" s="1" t="s">
        <v>284</v>
      </c>
      <c r="C706" s="1" t="s">
        <v>909</v>
      </c>
      <c r="D706" s="1" t="s">
        <v>187</v>
      </c>
      <c r="E706" s="1" t="s">
        <v>111</v>
      </c>
      <c r="F706" s="1" t="s">
        <v>126</v>
      </c>
      <c r="G706" s="1" t="s">
        <v>439</v>
      </c>
      <c r="H706" s="1" t="s">
        <v>1283</v>
      </c>
      <c r="I706" s="3">
        <v>19</v>
      </c>
      <c r="J706" s="3">
        <v>13</v>
      </c>
      <c r="K706">
        <f>IF(ISNUMBER(SEARCH("x",_xlfn.SINGLE(#REF!))),1,0)</f>
        <v>0</v>
      </c>
      <c r="L706" t="s">
        <v>1284</v>
      </c>
      <c r="M706">
        <f t="shared" ref="M706:M769" si="77">IF(ISNUMBER(SEARCH("W",L:L)),1,0)</f>
        <v>0</v>
      </c>
      <c r="N706">
        <f t="shared" ref="N706:N769" si="78">IF(ISNUMBER(SEARCH("L",L:L)),1,0)</f>
        <v>1</v>
      </c>
      <c r="O706">
        <v>-7.5</v>
      </c>
      <c r="P706" t="s">
        <v>1293</v>
      </c>
      <c r="Q706">
        <f t="shared" ref="Q706:Q769" si="79">IF(ISNUMBER(SEARCH("O",P:P)),1,0)</f>
        <v>0</v>
      </c>
      <c r="R706">
        <f t="shared" ref="R706:R769" si="80">IF(ISNUMBER(SEARCH("U",P:P)),1,0)</f>
        <v>1</v>
      </c>
      <c r="S706">
        <v>45</v>
      </c>
      <c r="T706">
        <f t="shared" ref="T706:T769" si="81">I706+J706</f>
        <v>32</v>
      </c>
      <c r="U706" s="1">
        <f t="shared" ref="U706:U769" si="82">(I:I)-(J:J)</f>
        <v>6</v>
      </c>
      <c r="V706" t="s">
        <v>1305</v>
      </c>
      <c r="W706" s="4">
        <v>42337</v>
      </c>
      <c r="X706" s="5">
        <v>2015</v>
      </c>
      <c r="Y706" s="5" t="str">
        <f t="shared" ref="Y706:Y769" si="83">CONCATENATE(D706,G706,X706)</f>
        <v>Week 12Arizona2015</v>
      </c>
      <c r="Z706" s="5">
        <f>VLOOKUP(Y706,[1]NFLAttendanceTable!$AP$2:$AQ$353,2,FALSE)</f>
        <v>70799</v>
      </c>
    </row>
    <row r="707" spans="1:26" x14ac:dyDescent="0.2">
      <c r="A707" s="1" t="s">
        <v>315</v>
      </c>
      <c r="B707" s="1" t="s">
        <v>284</v>
      </c>
      <c r="C707" s="1" t="s">
        <v>660</v>
      </c>
      <c r="D707" s="1" t="s">
        <v>173</v>
      </c>
      <c r="E707" s="1" t="s">
        <v>134</v>
      </c>
      <c r="F707" s="1" t="s">
        <v>54</v>
      </c>
      <c r="G707" s="1" t="s">
        <v>96</v>
      </c>
      <c r="H707" s="1" t="s">
        <v>1283</v>
      </c>
      <c r="I707" s="3">
        <v>24</v>
      </c>
      <c r="J707" s="3">
        <v>14</v>
      </c>
      <c r="K707">
        <f>IF(ISNUMBER(SEARCH("x",_xlfn.SINGLE(#REF!))),1,0)</f>
        <v>0</v>
      </c>
      <c r="L707" t="s">
        <v>1283</v>
      </c>
      <c r="M707">
        <f t="shared" si="77"/>
        <v>1</v>
      </c>
      <c r="N707">
        <f t="shared" si="78"/>
        <v>0</v>
      </c>
      <c r="O707">
        <v>-7</v>
      </c>
      <c r="P707" t="s">
        <v>1293</v>
      </c>
      <c r="Q707">
        <f t="shared" si="79"/>
        <v>0</v>
      </c>
      <c r="R707">
        <f t="shared" si="80"/>
        <v>1</v>
      </c>
      <c r="S707">
        <v>41</v>
      </c>
      <c r="T707">
        <f t="shared" si="81"/>
        <v>38</v>
      </c>
      <c r="U707" s="1">
        <f t="shared" si="82"/>
        <v>10</v>
      </c>
      <c r="V707" t="s">
        <v>1305</v>
      </c>
      <c r="W707" s="4">
        <v>42358</v>
      </c>
      <c r="X707" s="5">
        <v>2015</v>
      </c>
      <c r="Y707" s="5" t="str">
        <f t="shared" si="83"/>
        <v>Week 15Cincinnati2015</v>
      </c>
      <c r="Z707" s="5">
        <f>VLOOKUP(Y707,[1]NFLAttendanceTable!$AY$2:$AZ$353,2,FALSE)</f>
        <v>70799</v>
      </c>
    </row>
    <row r="708" spans="1:26" x14ac:dyDescent="0.2">
      <c r="A708" s="1" t="s">
        <v>622</v>
      </c>
      <c r="B708" s="1" t="s">
        <v>284</v>
      </c>
      <c r="C708" s="1" t="s">
        <v>738</v>
      </c>
      <c r="D708" s="1" t="s">
        <v>207</v>
      </c>
      <c r="E708" s="1" t="s">
        <v>551</v>
      </c>
      <c r="F708" s="1" t="s">
        <v>275</v>
      </c>
      <c r="G708" s="1" t="s">
        <v>127</v>
      </c>
      <c r="H708" s="1" t="s">
        <v>1284</v>
      </c>
      <c r="I708" s="3">
        <v>17</v>
      </c>
      <c r="J708" s="3">
        <v>22</v>
      </c>
      <c r="K708">
        <f>IF(ISNUMBER(SEARCH("x",_xlfn.SINGLE(#REF!))),1,0)</f>
        <v>0</v>
      </c>
      <c r="L708" t="s">
        <v>1284</v>
      </c>
      <c r="M708">
        <f t="shared" si="77"/>
        <v>0</v>
      </c>
      <c r="N708">
        <f t="shared" si="78"/>
        <v>1</v>
      </c>
      <c r="O708">
        <v>4.5</v>
      </c>
      <c r="P708" t="s">
        <v>1293</v>
      </c>
      <c r="Q708">
        <f t="shared" si="79"/>
        <v>0</v>
      </c>
      <c r="R708">
        <f t="shared" si="80"/>
        <v>1</v>
      </c>
      <c r="S708">
        <v>43</v>
      </c>
      <c r="T708">
        <f t="shared" si="81"/>
        <v>39</v>
      </c>
      <c r="U708" s="1">
        <f t="shared" si="82"/>
        <v>-5</v>
      </c>
      <c r="V708" t="s">
        <v>1305</v>
      </c>
      <c r="W708" s="4">
        <v>41917</v>
      </c>
      <c r="X708" s="5">
        <v>2014</v>
      </c>
      <c r="Y708" s="5" t="str">
        <f t="shared" si="83"/>
        <v>Week 5Kansas City2014</v>
      </c>
      <c r="Z708" s="5">
        <f>VLOOKUP(Y708,[1]NFLAttendanceTable!$U$2:$V$353,2,FALSE)</f>
        <v>70799</v>
      </c>
    </row>
    <row r="709" spans="1:26" x14ac:dyDescent="0.2">
      <c r="A709" s="1" t="s">
        <v>608</v>
      </c>
      <c r="B709" s="1" t="s">
        <v>284</v>
      </c>
      <c r="C709" s="1" t="s">
        <v>861</v>
      </c>
      <c r="D709" s="1" t="s">
        <v>204</v>
      </c>
      <c r="E709" s="1" t="s">
        <v>21</v>
      </c>
      <c r="F709" s="1" t="s">
        <v>159</v>
      </c>
      <c r="G709" s="1" t="s">
        <v>136</v>
      </c>
      <c r="H709" s="1" t="s">
        <v>1284</v>
      </c>
      <c r="I709" s="3">
        <v>20</v>
      </c>
      <c r="J709" s="3">
        <v>25</v>
      </c>
      <c r="K709">
        <f>IF(ISNUMBER(SEARCH("x",_xlfn.SINGLE(#REF!))),1,0)</f>
        <v>0</v>
      </c>
      <c r="L709" t="s">
        <v>1284</v>
      </c>
      <c r="M709">
        <f t="shared" si="77"/>
        <v>0</v>
      </c>
      <c r="N709">
        <f t="shared" si="78"/>
        <v>1</v>
      </c>
      <c r="O709">
        <v>-2.5</v>
      </c>
      <c r="P709" t="s">
        <v>1294</v>
      </c>
      <c r="Q709">
        <f t="shared" si="79"/>
        <v>1</v>
      </c>
      <c r="R709">
        <f t="shared" si="80"/>
        <v>0</v>
      </c>
      <c r="S709">
        <v>43.5</v>
      </c>
      <c r="T709">
        <f t="shared" si="81"/>
        <v>45</v>
      </c>
      <c r="U709" s="1">
        <f t="shared" si="82"/>
        <v>-5</v>
      </c>
      <c r="V709" t="s">
        <v>1305</v>
      </c>
      <c r="W709" s="4">
        <v>42295</v>
      </c>
      <c r="X709" s="5">
        <v>2015</v>
      </c>
      <c r="Y709" s="5" t="str">
        <f t="shared" si="83"/>
        <v>Week 6Baltimore2015</v>
      </c>
      <c r="Z709" s="5">
        <f>VLOOKUP(Y709,[1]NFLAttendanceTable!$X$2:$Y$353,2,FALSE)</f>
        <v>70799</v>
      </c>
    </row>
    <row r="710" spans="1:26" x14ac:dyDescent="0.2">
      <c r="A710" s="1" t="s">
        <v>349</v>
      </c>
      <c r="B710" s="1" t="s">
        <v>30</v>
      </c>
      <c r="C710" s="1" t="s">
        <v>756</v>
      </c>
      <c r="D710" s="1" t="s">
        <v>173</v>
      </c>
      <c r="E710" s="1" t="s">
        <v>377</v>
      </c>
      <c r="F710" s="1" t="s">
        <v>39</v>
      </c>
      <c r="G710" s="1" t="s">
        <v>136</v>
      </c>
      <c r="H710" s="1" t="s">
        <v>1283</v>
      </c>
      <c r="I710" s="3">
        <v>20</v>
      </c>
      <c r="J710" s="3">
        <v>12</v>
      </c>
      <c r="K710">
        <f>IF(ISNUMBER(SEARCH("x",_xlfn.SINGLE(#REF!))),1,0)</f>
        <v>0</v>
      </c>
      <c r="L710" t="s">
        <v>1284</v>
      </c>
      <c r="M710">
        <f t="shared" si="77"/>
        <v>0</v>
      </c>
      <c r="N710">
        <f t="shared" si="78"/>
        <v>1</v>
      </c>
      <c r="O710">
        <v>-14</v>
      </c>
      <c r="P710" t="s">
        <v>1293</v>
      </c>
      <c r="Q710">
        <f t="shared" si="79"/>
        <v>0</v>
      </c>
      <c r="R710">
        <f t="shared" si="80"/>
        <v>1</v>
      </c>
      <c r="S710">
        <v>44.5</v>
      </c>
      <c r="T710">
        <f t="shared" si="81"/>
        <v>32</v>
      </c>
      <c r="U710" s="1">
        <f t="shared" si="82"/>
        <v>8</v>
      </c>
      <c r="V710" t="s">
        <v>1305</v>
      </c>
      <c r="W710" s="4">
        <v>41987</v>
      </c>
      <c r="X710" s="5">
        <v>2014</v>
      </c>
      <c r="Y710" s="5" t="str">
        <f t="shared" si="83"/>
        <v>Week 15Baltimore2014</v>
      </c>
      <c r="Z710" s="5">
        <f>VLOOKUP(Y710,[1]NFLAttendanceTable!$AY$2:$AZ$353,2,FALSE)</f>
        <v>70801</v>
      </c>
    </row>
    <row r="711" spans="1:26" x14ac:dyDescent="0.2">
      <c r="A711" s="1" t="s">
        <v>521</v>
      </c>
      <c r="B711" s="1" t="s">
        <v>355</v>
      </c>
      <c r="C711" s="1" t="s">
        <v>1247</v>
      </c>
      <c r="D711" s="1" t="s">
        <v>204</v>
      </c>
      <c r="E711" s="1" t="s">
        <v>863</v>
      </c>
      <c r="F711" s="1" t="s">
        <v>241</v>
      </c>
      <c r="G711" s="1" t="s">
        <v>359</v>
      </c>
      <c r="H711" s="1" t="s">
        <v>1284</v>
      </c>
      <c r="I711" s="3">
        <v>0</v>
      </c>
      <c r="J711" s="3">
        <v>26</v>
      </c>
      <c r="K711">
        <f>IF(ISNUMBER(SEARCH("x",_xlfn.SINGLE(#REF!))),1,0)</f>
        <v>0</v>
      </c>
      <c r="L711" t="s">
        <v>1284</v>
      </c>
      <c r="M711">
        <f t="shared" si="77"/>
        <v>0</v>
      </c>
      <c r="N711">
        <f t="shared" si="78"/>
        <v>1</v>
      </c>
      <c r="O711">
        <v>14</v>
      </c>
      <c r="P711" t="s">
        <v>1293</v>
      </c>
      <c r="Q711">
        <f t="shared" si="79"/>
        <v>0</v>
      </c>
      <c r="R711">
        <f t="shared" si="80"/>
        <v>1</v>
      </c>
      <c r="S711">
        <v>48.5</v>
      </c>
      <c r="T711">
        <f t="shared" si="81"/>
        <v>26</v>
      </c>
      <c r="U711" s="1">
        <f t="shared" si="82"/>
        <v>-26</v>
      </c>
      <c r="V711" t="s">
        <v>1305</v>
      </c>
      <c r="W711" s="4">
        <v>40104</v>
      </c>
      <c r="X711" s="5">
        <v>2009</v>
      </c>
      <c r="Y711" s="5" t="str">
        <f t="shared" si="83"/>
        <v>Week 6Detroit2009</v>
      </c>
      <c r="Z711" s="5">
        <f>VLOOKUP(Y711,[1]NFLAttendanceTable!$X$2:$Y$353,2,FALSE)</f>
        <v>70801</v>
      </c>
    </row>
    <row r="712" spans="1:26" x14ac:dyDescent="0.2">
      <c r="A712" s="1" t="s">
        <v>445</v>
      </c>
      <c r="B712" s="1" t="s">
        <v>375</v>
      </c>
      <c r="C712" s="1" t="s">
        <v>912</v>
      </c>
      <c r="D712" s="1" t="s">
        <v>168</v>
      </c>
      <c r="E712" s="1" t="s">
        <v>12</v>
      </c>
      <c r="F712" s="1" t="s">
        <v>600</v>
      </c>
      <c r="G712" s="1" t="s">
        <v>127</v>
      </c>
      <c r="H712" s="1" t="s">
        <v>1284</v>
      </c>
      <c r="I712" s="3">
        <v>13</v>
      </c>
      <c r="J712" s="3">
        <v>16</v>
      </c>
      <c r="K712">
        <f>IF(ISNUMBER(SEARCH("x",_xlfn.SINGLE(#REF!))),1,0)</f>
        <v>0</v>
      </c>
      <c r="L712" t="s">
        <v>1284</v>
      </c>
      <c r="M712">
        <f t="shared" si="77"/>
        <v>0</v>
      </c>
      <c r="N712">
        <f t="shared" si="78"/>
        <v>1</v>
      </c>
      <c r="O712">
        <v>-1</v>
      </c>
      <c r="P712" t="s">
        <v>1293</v>
      </c>
      <c r="Q712">
        <f t="shared" si="79"/>
        <v>0</v>
      </c>
      <c r="R712">
        <f t="shared" si="80"/>
        <v>1</v>
      </c>
      <c r="S712">
        <v>42</v>
      </c>
      <c r="T712">
        <f t="shared" si="81"/>
        <v>29</v>
      </c>
      <c r="U712" s="1">
        <f t="shared" si="82"/>
        <v>-3</v>
      </c>
      <c r="V712" t="s">
        <v>1303</v>
      </c>
      <c r="W712" s="4">
        <v>40901</v>
      </c>
      <c r="X712" s="5">
        <v>2011</v>
      </c>
      <c r="Y712" s="5" t="str">
        <f t="shared" si="83"/>
        <v>Week 16Kansas City2011</v>
      </c>
      <c r="Z712" s="5">
        <f>VLOOKUP(Y712,[1]NFLAttendanceTable!$BB$2:$BC$353,2,FALSE)</f>
        <v>70803</v>
      </c>
    </row>
    <row r="713" spans="1:26" x14ac:dyDescent="0.2">
      <c r="A713" s="1" t="s">
        <v>270</v>
      </c>
      <c r="B713" s="1" t="s">
        <v>43</v>
      </c>
      <c r="C713" s="1" t="s">
        <v>1253</v>
      </c>
      <c r="D713" s="1" t="s">
        <v>162</v>
      </c>
      <c r="E713" s="1" t="s">
        <v>111</v>
      </c>
      <c r="F713" s="1" t="s">
        <v>1172</v>
      </c>
      <c r="G713" s="1" t="s">
        <v>253</v>
      </c>
      <c r="H713" s="1" t="s">
        <v>1283</v>
      </c>
      <c r="I713" s="3">
        <v>38</v>
      </c>
      <c r="J713" s="3">
        <v>32</v>
      </c>
      <c r="K713">
        <f>IF(ISNUMBER(SEARCH("x",_xlfn.SINGLE(#REF!))),1,0)</f>
        <v>0</v>
      </c>
      <c r="L713" t="s">
        <v>1284</v>
      </c>
      <c r="M713">
        <f t="shared" si="77"/>
        <v>0</v>
      </c>
      <c r="N713">
        <f t="shared" si="78"/>
        <v>1</v>
      </c>
      <c r="O713">
        <v>-7.5</v>
      </c>
      <c r="P713" t="s">
        <v>1294</v>
      </c>
      <c r="Q713">
        <f t="shared" si="79"/>
        <v>1</v>
      </c>
      <c r="R713">
        <f t="shared" si="80"/>
        <v>0</v>
      </c>
      <c r="S713">
        <v>58.5</v>
      </c>
      <c r="T713">
        <f t="shared" si="81"/>
        <v>70</v>
      </c>
      <c r="U713" s="1">
        <f t="shared" si="82"/>
        <v>6</v>
      </c>
      <c r="V713" t="s">
        <v>1305</v>
      </c>
      <c r="W713" s="4">
        <v>42736</v>
      </c>
      <c r="X713" s="5">
        <v>2016</v>
      </c>
      <c r="Y713" s="5" t="str">
        <f t="shared" si="83"/>
        <v>Week 17Atlanta2016</v>
      </c>
      <c r="Z713" s="5">
        <f>VLOOKUP(Y713,[1]NFLAttendanceTable!$BE$2:$BF$353,2,FALSE)</f>
        <v>70835</v>
      </c>
    </row>
    <row r="714" spans="1:26" x14ac:dyDescent="0.2">
      <c r="A714" s="1" t="s">
        <v>324</v>
      </c>
      <c r="B714" s="1" t="s">
        <v>30</v>
      </c>
      <c r="C714" s="1" t="s">
        <v>937</v>
      </c>
      <c r="D714" s="1" t="s">
        <v>191</v>
      </c>
      <c r="E714" s="1" t="s">
        <v>631</v>
      </c>
      <c r="F714" s="1" t="s">
        <v>192</v>
      </c>
      <c r="G714" s="1" t="s">
        <v>136</v>
      </c>
      <c r="H714" s="1" t="s">
        <v>1284</v>
      </c>
      <c r="I714" s="3">
        <v>20</v>
      </c>
      <c r="J714" s="3">
        <v>22</v>
      </c>
      <c r="K714">
        <f>IF(ISNUMBER(SEARCH("x",_xlfn.SINGLE(#REF!))),1,0)</f>
        <v>0</v>
      </c>
      <c r="L714" t="s">
        <v>1284</v>
      </c>
      <c r="M714">
        <f t="shared" si="77"/>
        <v>0</v>
      </c>
      <c r="N714">
        <f t="shared" si="78"/>
        <v>1</v>
      </c>
      <c r="O714">
        <v>-5</v>
      </c>
      <c r="P714" t="s">
        <v>1293</v>
      </c>
      <c r="Q714">
        <f t="shared" si="79"/>
        <v>0</v>
      </c>
      <c r="R714">
        <f t="shared" si="80"/>
        <v>1</v>
      </c>
      <c r="S714">
        <v>47</v>
      </c>
      <c r="T714">
        <f t="shared" si="81"/>
        <v>42</v>
      </c>
      <c r="U714" s="1">
        <f t="shared" si="82"/>
        <v>-2</v>
      </c>
      <c r="V714" t="s">
        <v>1305</v>
      </c>
      <c r="W714" s="4">
        <v>42323</v>
      </c>
      <c r="X714" s="5">
        <v>2015</v>
      </c>
      <c r="Y714" s="5" t="str">
        <f t="shared" si="83"/>
        <v>Week 10Baltimore2015</v>
      </c>
      <c r="Z714" s="5">
        <f>VLOOKUP(Y714,[1]NFLAttendanceTable!$AJ$2:$AK$353,2,FALSE)</f>
        <v>70837</v>
      </c>
    </row>
    <row r="715" spans="1:26" x14ac:dyDescent="0.2">
      <c r="A715" s="1" t="s">
        <v>342</v>
      </c>
      <c r="B715" s="1" t="s">
        <v>197</v>
      </c>
      <c r="C715" s="1" t="s">
        <v>343</v>
      </c>
      <c r="D715" s="1" t="s">
        <v>221</v>
      </c>
      <c r="E715" s="1" t="s">
        <v>344</v>
      </c>
      <c r="F715" s="1" t="s">
        <v>157</v>
      </c>
      <c r="G715" s="1" t="s">
        <v>10</v>
      </c>
      <c r="H715" s="1" t="s">
        <v>1283</v>
      </c>
      <c r="I715" s="3">
        <v>40</v>
      </c>
      <c r="J715" s="3">
        <v>32</v>
      </c>
      <c r="K715">
        <f>IF(ISNUMBER(SEARCH("x",_xlfn.SINGLE(#REF!))),1,0)</f>
        <v>0</v>
      </c>
      <c r="L715" t="s">
        <v>1283</v>
      </c>
      <c r="M715">
        <f t="shared" si="77"/>
        <v>1</v>
      </c>
      <c r="N715">
        <f t="shared" si="78"/>
        <v>0</v>
      </c>
      <c r="O715">
        <v>2</v>
      </c>
      <c r="P715" t="s">
        <v>1294</v>
      </c>
      <c r="Q715">
        <f t="shared" si="79"/>
        <v>1</v>
      </c>
      <c r="R715">
        <f t="shared" si="80"/>
        <v>0</v>
      </c>
      <c r="S715">
        <v>45</v>
      </c>
      <c r="T715">
        <f t="shared" si="81"/>
        <v>72</v>
      </c>
      <c r="U715" s="1">
        <f t="shared" si="82"/>
        <v>8</v>
      </c>
      <c r="V715" t="s">
        <v>1305</v>
      </c>
      <c r="W715" s="4">
        <v>42267</v>
      </c>
      <c r="X715" s="5">
        <v>2015</v>
      </c>
      <c r="Y715" s="5" t="str">
        <f t="shared" si="83"/>
        <v>Week 2New England2015</v>
      </c>
      <c r="Z715" s="5">
        <f>VLOOKUP(Y715,[1]NFLAttendanceTable!$L$2:$M$353,2,FALSE)</f>
        <v>70858</v>
      </c>
    </row>
    <row r="716" spans="1:26" x14ac:dyDescent="0.2">
      <c r="A716" s="1" t="s">
        <v>368</v>
      </c>
      <c r="B716" s="1" t="s">
        <v>50</v>
      </c>
      <c r="C716" s="1" t="s">
        <v>673</v>
      </c>
      <c r="D716" s="1" t="s">
        <v>204</v>
      </c>
      <c r="E716" s="1" t="s">
        <v>780</v>
      </c>
      <c r="F716" s="1" t="s">
        <v>60</v>
      </c>
      <c r="G716" s="1" t="s">
        <v>210</v>
      </c>
      <c r="H716" s="1" t="s">
        <v>1284</v>
      </c>
      <c r="I716" s="3">
        <v>24</v>
      </c>
      <c r="J716" s="3">
        <v>27</v>
      </c>
      <c r="K716">
        <f>IF(ISNUMBER(SEARCH("x",_xlfn.SINGLE(#REF!))),1,0)</f>
        <v>0</v>
      </c>
      <c r="L716" t="s">
        <v>1284</v>
      </c>
      <c r="M716">
        <f t="shared" si="77"/>
        <v>0</v>
      </c>
      <c r="N716">
        <f t="shared" si="78"/>
        <v>1</v>
      </c>
      <c r="O716">
        <v>1.5</v>
      </c>
      <c r="P716" t="s">
        <v>1294</v>
      </c>
      <c r="Q716">
        <f t="shared" si="79"/>
        <v>1</v>
      </c>
      <c r="R716">
        <f t="shared" si="80"/>
        <v>0</v>
      </c>
      <c r="S716">
        <v>46.5</v>
      </c>
      <c r="T716">
        <f t="shared" si="81"/>
        <v>51</v>
      </c>
      <c r="U716" s="1">
        <f t="shared" si="82"/>
        <v>-3</v>
      </c>
      <c r="V716" t="s">
        <v>1305</v>
      </c>
      <c r="W716" s="4">
        <v>41924</v>
      </c>
      <c r="X716" s="5">
        <v>2014</v>
      </c>
      <c r="Y716" s="5" t="str">
        <f t="shared" si="83"/>
        <v>Week 6Miami2014</v>
      </c>
      <c r="Z716" s="5">
        <f>VLOOKUP(Y716,[1]NFLAttendanceTable!$X$2:$Y$353,2,FALSE)</f>
        <v>70875</v>
      </c>
    </row>
    <row r="717" spans="1:26" x14ac:dyDescent="0.2">
      <c r="A717" s="1" t="s">
        <v>280</v>
      </c>
      <c r="B717" s="1" t="s">
        <v>96</v>
      </c>
      <c r="C717" s="1" t="s">
        <v>259</v>
      </c>
      <c r="D717" s="1" t="s">
        <v>187</v>
      </c>
      <c r="E717" s="1" t="s">
        <v>106</v>
      </c>
      <c r="F717" s="1" t="s">
        <v>505</v>
      </c>
      <c r="G717" s="1" t="s">
        <v>136</v>
      </c>
      <c r="H717" s="1" t="s">
        <v>1283</v>
      </c>
      <c r="I717" s="3">
        <v>19</v>
      </c>
      <c r="J717" s="3">
        <v>14</v>
      </c>
      <c r="K717">
        <f>IF(ISNUMBER(SEARCH("x",_xlfn.SINGLE(#REF!))),1,0)</f>
        <v>0</v>
      </c>
      <c r="L717" t="s">
        <v>1283</v>
      </c>
      <c r="M717">
        <f t="shared" si="77"/>
        <v>1</v>
      </c>
      <c r="N717">
        <f t="shared" si="78"/>
        <v>0</v>
      </c>
      <c r="O717">
        <v>-3.5</v>
      </c>
      <c r="P717" t="s">
        <v>1293</v>
      </c>
      <c r="Q717">
        <f t="shared" si="79"/>
        <v>0</v>
      </c>
      <c r="R717">
        <f t="shared" si="80"/>
        <v>1</v>
      </c>
      <c r="S717">
        <v>41.5</v>
      </c>
      <c r="T717">
        <f t="shared" si="81"/>
        <v>33</v>
      </c>
      <c r="U717" s="1">
        <f t="shared" si="82"/>
        <v>5</v>
      </c>
      <c r="V717" t="s">
        <v>1305</v>
      </c>
      <c r="W717" s="4">
        <v>42701</v>
      </c>
      <c r="X717" s="5">
        <v>2016</v>
      </c>
      <c r="Y717" s="5" t="str">
        <f t="shared" si="83"/>
        <v>Week 12Baltimore2016</v>
      </c>
      <c r="Z717" s="5">
        <f>VLOOKUP(Y717,[1]NFLAttendanceTable!$AP$2:$AQ$353,2,FALSE)</f>
        <v>70903</v>
      </c>
    </row>
    <row r="718" spans="1:26" x14ac:dyDescent="0.2">
      <c r="A718" s="1" t="s">
        <v>278</v>
      </c>
      <c r="B718" s="1" t="s">
        <v>385</v>
      </c>
      <c r="C718" s="1" t="s">
        <v>830</v>
      </c>
      <c r="D718" s="1" t="s">
        <v>183</v>
      </c>
      <c r="E718" s="1" t="s">
        <v>546</v>
      </c>
      <c r="F718" s="1" t="s">
        <v>29</v>
      </c>
      <c r="G718" s="1" t="s">
        <v>210</v>
      </c>
      <c r="H718" s="1" t="s">
        <v>1284</v>
      </c>
      <c r="I718" s="3">
        <v>6</v>
      </c>
      <c r="J718" s="3">
        <v>38</v>
      </c>
      <c r="K718">
        <f>IF(ISNUMBER(SEARCH("x",_xlfn.SINGLE(#REF!))),1,0)</f>
        <v>0</v>
      </c>
      <c r="L718" t="s">
        <v>1284</v>
      </c>
      <c r="M718">
        <f t="shared" si="77"/>
        <v>0</v>
      </c>
      <c r="N718">
        <f t="shared" si="78"/>
        <v>1</v>
      </c>
      <c r="O718">
        <v>3.5</v>
      </c>
      <c r="P718" t="s">
        <v>1294</v>
      </c>
      <c r="Q718">
        <f t="shared" si="79"/>
        <v>1</v>
      </c>
      <c r="R718">
        <f t="shared" si="80"/>
        <v>0</v>
      </c>
      <c r="S718">
        <v>41.5</v>
      </c>
      <c r="T718">
        <f t="shared" si="81"/>
        <v>44</v>
      </c>
      <c r="U718" s="1">
        <f t="shared" si="82"/>
        <v>-32</v>
      </c>
      <c r="V718" t="s">
        <v>1305</v>
      </c>
      <c r="W718" s="4">
        <v>42708</v>
      </c>
      <c r="X718" s="5">
        <v>2016</v>
      </c>
      <c r="Y718" s="5" t="str">
        <f t="shared" si="83"/>
        <v>Week 13Miami2016</v>
      </c>
      <c r="Z718" s="5">
        <f>VLOOKUP(Y718,[1]NFLAttendanceTable!$AS$2:$AT$353,2,FALSE)</f>
        <v>70916</v>
      </c>
    </row>
    <row r="719" spans="1:26" x14ac:dyDescent="0.2">
      <c r="A719" s="1" t="s">
        <v>389</v>
      </c>
      <c r="B719" s="1" t="s">
        <v>181</v>
      </c>
      <c r="C719" s="1" t="s">
        <v>938</v>
      </c>
      <c r="D719" s="1" t="s">
        <v>178</v>
      </c>
      <c r="E719" s="1" t="s">
        <v>715</v>
      </c>
      <c r="F719" s="1" t="s">
        <v>29</v>
      </c>
      <c r="G719" s="1" t="s">
        <v>136</v>
      </c>
      <c r="H719" s="1" t="s">
        <v>1283</v>
      </c>
      <c r="I719" s="3">
        <v>29</v>
      </c>
      <c r="J719" s="3">
        <v>26</v>
      </c>
      <c r="K719">
        <f>IF(ISNUMBER(SEARCH("x",_xlfn.SINGLE(#REF!))),1,0)</f>
        <v>0</v>
      </c>
      <c r="L719" t="s">
        <v>1284</v>
      </c>
      <c r="M719">
        <f t="shared" si="77"/>
        <v>0</v>
      </c>
      <c r="N719">
        <f t="shared" si="78"/>
        <v>1</v>
      </c>
      <c r="O719">
        <v>-6</v>
      </c>
      <c r="P719" t="s">
        <v>1294</v>
      </c>
      <c r="Q719">
        <f t="shared" si="79"/>
        <v>1</v>
      </c>
      <c r="R719">
        <f t="shared" si="80"/>
        <v>0</v>
      </c>
      <c r="S719">
        <v>41.5</v>
      </c>
      <c r="T719">
        <f t="shared" si="81"/>
        <v>55</v>
      </c>
      <c r="U719" s="1">
        <f t="shared" si="82"/>
        <v>3</v>
      </c>
      <c r="V719" t="s">
        <v>1305</v>
      </c>
      <c r="W719" s="4">
        <v>41616</v>
      </c>
      <c r="X719" s="5">
        <v>2013</v>
      </c>
      <c r="Y719" s="5" t="str">
        <f t="shared" si="83"/>
        <v>Week 14Baltimore2013</v>
      </c>
      <c r="Z719" s="5">
        <f>VLOOKUP(Y719,[1]NFLAttendanceTable!$AV$2:$AW$353,2,FALSE)</f>
        <v>70921</v>
      </c>
    </row>
    <row r="720" spans="1:26" x14ac:dyDescent="0.2">
      <c r="A720" s="1" t="s">
        <v>160</v>
      </c>
      <c r="B720" s="1" t="s">
        <v>390</v>
      </c>
      <c r="C720" s="1" t="s">
        <v>49</v>
      </c>
      <c r="D720" s="1" t="s">
        <v>162</v>
      </c>
      <c r="E720" s="1" t="s">
        <v>73</v>
      </c>
      <c r="F720" s="1" t="s">
        <v>42</v>
      </c>
      <c r="G720" s="1" t="s">
        <v>136</v>
      </c>
      <c r="H720" s="1" t="s">
        <v>1283</v>
      </c>
      <c r="I720" s="3">
        <v>26</v>
      </c>
      <c r="J720" s="3">
        <v>24</v>
      </c>
      <c r="K720">
        <f>IF(ISNUMBER(SEARCH("x",_xlfn.SINGLE(#REF!))),1,0)</f>
        <v>0</v>
      </c>
      <c r="L720" t="s">
        <v>1284</v>
      </c>
      <c r="M720">
        <f t="shared" si="77"/>
        <v>0</v>
      </c>
      <c r="N720">
        <f t="shared" si="78"/>
        <v>1</v>
      </c>
      <c r="O720">
        <v>-7</v>
      </c>
      <c r="P720" t="s">
        <v>1294</v>
      </c>
      <c r="Q720">
        <f t="shared" si="79"/>
        <v>1</v>
      </c>
      <c r="R720">
        <f t="shared" si="80"/>
        <v>0</v>
      </c>
      <c r="S720">
        <v>41</v>
      </c>
      <c r="T720">
        <f t="shared" si="81"/>
        <v>50</v>
      </c>
      <c r="U720" s="1">
        <f t="shared" si="82"/>
        <v>2</v>
      </c>
      <c r="V720" t="s">
        <v>1305</v>
      </c>
      <c r="W720" s="4">
        <v>43464</v>
      </c>
      <c r="X720" s="5">
        <v>2018</v>
      </c>
      <c r="Y720" s="5" t="str">
        <f t="shared" si="83"/>
        <v>Week 17Baltimore2018</v>
      </c>
      <c r="Z720" s="5">
        <f>VLOOKUP(Y720,[1]NFLAttendanceTable!$BE$2:$BF$353,2,FALSE)</f>
        <v>70925</v>
      </c>
    </row>
    <row r="721" spans="1:26" x14ac:dyDescent="0.2">
      <c r="A721" s="1" t="s">
        <v>487</v>
      </c>
      <c r="B721" s="1" t="s">
        <v>127</v>
      </c>
      <c r="C721" s="1" t="s">
        <v>137</v>
      </c>
      <c r="D721" s="1" t="s">
        <v>204</v>
      </c>
      <c r="E721" s="1" t="s">
        <v>108</v>
      </c>
      <c r="F721" s="1" t="s">
        <v>314</v>
      </c>
      <c r="G721" s="1" t="s">
        <v>122</v>
      </c>
      <c r="H721" s="1" t="s">
        <v>1283</v>
      </c>
      <c r="I721" s="3">
        <v>35</v>
      </c>
      <c r="J721" s="3">
        <v>31</v>
      </c>
      <c r="K721">
        <f>IF(ISNUMBER(SEARCH("x",_xlfn.SINGLE(#REF!))),1,0)</f>
        <v>0</v>
      </c>
      <c r="L721" t="s">
        <v>1284</v>
      </c>
      <c r="M721">
        <f t="shared" si="77"/>
        <v>0</v>
      </c>
      <c r="N721">
        <f t="shared" si="78"/>
        <v>1</v>
      </c>
      <c r="O721">
        <v>-4.5</v>
      </c>
      <c r="P721" t="s">
        <v>1294</v>
      </c>
      <c r="Q721">
        <f t="shared" si="79"/>
        <v>1</v>
      </c>
      <c r="R721">
        <f t="shared" si="80"/>
        <v>0</v>
      </c>
      <c r="S721">
        <v>45.5</v>
      </c>
      <c r="T721">
        <f t="shared" si="81"/>
        <v>66</v>
      </c>
      <c r="U721" s="1">
        <f t="shared" si="82"/>
        <v>4</v>
      </c>
      <c r="V721" t="s">
        <v>1305</v>
      </c>
      <c r="W721" s="4">
        <v>40468</v>
      </c>
      <c r="X721" s="5">
        <v>2010</v>
      </c>
      <c r="Y721" s="5" t="str">
        <f t="shared" si="83"/>
        <v>Week 6Houston2010</v>
      </c>
      <c r="Z721" s="5">
        <f>VLOOKUP(Y721,[1]NFLAttendanceTable!$X$2:$Y$353,2,FALSE)</f>
        <v>70926</v>
      </c>
    </row>
    <row r="722" spans="1:26" x14ac:dyDescent="0.2">
      <c r="A722" s="1" t="s">
        <v>527</v>
      </c>
      <c r="B722" s="1" t="s">
        <v>390</v>
      </c>
      <c r="C722" s="1" t="s">
        <v>454</v>
      </c>
      <c r="D722" s="1" t="s">
        <v>216</v>
      </c>
      <c r="E722" s="1" t="s">
        <v>115</v>
      </c>
      <c r="F722" s="1" t="s">
        <v>9</v>
      </c>
      <c r="G722" s="1" t="s">
        <v>136</v>
      </c>
      <c r="H722" s="1" t="s">
        <v>1283</v>
      </c>
      <c r="I722" s="3">
        <v>34</v>
      </c>
      <c r="J722" s="3">
        <v>3</v>
      </c>
      <c r="K722">
        <f>IF(ISNUMBER(SEARCH("x",_xlfn.SINGLE(#REF!))),1,0)</f>
        <v>0</v>
      </c>
      <c r="L722" t="s">
        <v>1283</v>
      </c>
      <c r="M722">
        <f t="shared" si="77"/>
        <v>1</v>
      </c>
      <c r="N722">
        <f t="shared" si="78"/>
        <v>0</v>
      </c>
      <c r="O722">
        <v>-13.5</v>
      </c>
      <c r="P722" t="s">
        <v>1293</v>
      </c>
      <c r="Q722">
        <f t="shared" si="79"/>
        <v>0</v>
      </c>
      <c r="R722">
        <f t="shared" si="80"/>
        <v>1</v>
      </c>
      <c r="S722">
        <v>38.5</v>
      </c>
      <c r="T722">
        <f t="shared" si="81"/>
        <v>37</v>
      </c>
      <c r="U722" s="1">
        <f t="shared" si="82"/>
        <v>31</v>
      </c>
      <c r="V722" t="s">
        <v>1305</v>
      </c>
      <c r="W722" s="4">
        <v>40083</v>
      </c>
      <c r="X722" s="5">
        <v>2009</v>
      </c>
      <c r="Y722" s="5" t="str">
        <f t="shared" si="83"/>
        <v>Week 3Baltimore2009</v>
      </c>
      <c r="Z722" s="5">
        <f>VLOOKUP(Y722,[1]NFLAttendanceTable!$O$2:$P$353,2,FALSE)</f>
        <v>70950</v>
      </c>
    </row>
    <row r="723" spans="1:26" x14ac:dyDescent="0.2">
      <c r="A723" s="1" t="s">
        <v>340</v>
      </c>
      <c r="B723" s="1" t="s">
        <v>96</v>
      </c>
      <c r="C723" s="1" t="s">
        <v>664</v>
      </c>
      <c r="D723" s="1" t="s">
        <v>216</v>
      </c>
      <c r="E723" s="1" t="s">
        <v>21</v>
      </c>
      <c r="F723" s="1" t="s">
        <v>314</v>
      </c>
      <c r="G723" s="1" t="s">
        <v>136</v>
      </c>
      <c r="H723" s="1" t="s">
        <v>1284</v>
      </c>
      <c r="I723" s="3">
        <v>24</v>
      </c>
      <c r="J723" s="3">
        <v>28</v>
      </c>
      <c r="K723">
        <f>IF(ISNUMBER(SEARCH("x",_xlfn.SINGLE(#REF!))),1,0)</f>
        <v>0</v>
      </c>
      <c r="L723" t="s">
        <v>1284</v>
      </c>
      <c r="M723">
        <f t="shared" si="77"/>
        <v>0</v>
      </c>
      <c r="N723">
        <f t="shared" si="78"/>
        <v>1</v>
      </c>
      <c r="O723">
        <v>-2.5</v>
      </c>
      <c r="P723" t="s">
        <v>1294</v>
      </c>
      <c r="Q723">
        <f t="shared" si="79"/>
        <v>1</v>
      </c>
      <c r="R723">
        <f t="shared" si="80"/>
        <v>0</v>
      </c>
      <c r="S723">
        <v>45.5</v>
      </c>
      <c r="T723">
        <f t="shared" si="81"/>
        <v>52</v>
      </c>
      <c r="U723" s="1">
        <f t="shared" si="82"/>
        <v>-4</v>
      </c>
      <c r="V723" t="s">
        <v>1305</v>
      </c>
      <c r="W723" s="4">
        <v>42274</v>
      </c>
      <c r="X723" s="5">
        <v>2015</v>
      </c>
      <c r="Y723" s="5" t="str">
        <f t="shared" si="83"/>
        <v>Week 3Baltimore2015</v>
      </c>
      <c r="Z723" s="5">
        <f>VLOOKUP(Y723,[1]NFLAttendanceTable!$O$2:$P$353,2,FALSE)</f>
        <v>70970</v>
      </c>
    </row>
    <row r="724" spans="1:26" x14ac:dyDescent="0.2">
      <c r="A724" s="1" t="s">
        <v>634</v>
      </c>
      <c r="B724" s="1" t="s">
        <v>96</v>
      </c>
      <c r="C724" s="1" t="s">
        <v>948</v>
      </c>
      <c r="D724" s="1" t="s">
        <v>191</v>
      </c>
      <c r="E724" s="1" t="s">
        <v>65</v>
      </c>
      <c r="F724" s="1" t="s">
        <v>13</v>
      </c>
      <c r="G724" s="1" t="s">
        <v>136</v>
      </c>
      <c r="H724" s="1" t="s">
        <v>1283</v>
      </c>
      <c r="I724" s="3">
        <v>20</v>
      </c>
      <c r="J724" s="3">
        <v>17</v>
      </c>
      <c r="K724">
        <f>IF(ISNUMBER(SEARCH("x",_xlfn.SINGLE(#REF!))),1,0)</f>
        <v>0</v>
      </c>
      <c r="L724" t="s">
        <v>1283</v>
      </c>
      <c r="M724">
        <f t="shared" si="77"/>
        <v>1</v>
      </c>
      <c r="N724">
        <f t="shared" si="78"/>
        <v>0</v>
      </c>
      <c r="O724">
        <v>-1</v>
      </c>
      <c r="P724" t="s">
        <v>1293</v>
      </c>
      <c r="Q724">
        <f t="shared" si="79"/>
        <v>0</v>
      </c>
      <c r="R724">
        <f t="shared" si="80"/>
        <v>1</v>
      </c>
      <c r="S724">
        <v>44</v>
      </c>
      <c r="T724">
        <f t="shared" si="81"/>
        <v>37</v>
      </c>
      <c r="U724" s="1">
        <f t="shared" si="82"/>
        <v>3</v>
      </c>
      <c r="V724" t="s">
        <v>1305</v>
      </c>
      <c r="W724" s="4">
        <v>41588</v>
      </c>
      <c r="X724" s="5">
        <v>2013</v>
      </c>
      <c r="Y724" s="5" t="str">
        <f t="shared" si="83"/>
        <v>Week 10Baltimore2013</v>
      </c>
      <c r="Z724" s="5">
        <f>VLOOKUP(Y724,[1]NFLAttendanceTable!$AJ$2:$AK$353,2,FALSE)</f>
        <v>70992</v>
      </c>
    </row>
    <row r="725" spans="1:26" x14ac:dyDescent="0.2">
      <c r="A725" s="1" t="s">
        <v>946</v>
      </c>
      <c r="B725" s="1" t="s">
        <v>118</v>
      </c>
      <c r="C725" s="1" t="s">
        <v>947</v>
      </c>
      <c r="D725" s="1" t="s">
        <v>183</v>
      </c>
      <c r="E725" s="1" t="s">
        <v>32</v>
      </c>
      <c r="F725" s="1" t="s">
        <v>496</v>
      </c>
      <c r="G725" s="1" t="s">
        <v>136</v>
      </c>
      <c r="H725" s="1" t="s">
        <v>1283</v>
      </c>
      <c r="I725" s="3">
        <v>22</v>
      </c>
      <c r="J725" s="3">
        <v>20</v>
      </c>
      <c r="K725">
        <f>IF(ISNUMBER(SEARCH("x",_xlfn.SINGLE(#REF!))),1,0)</f>
        <v>0</v>
      </c>
      <c r="L725" t="s">
        <v>1284</v>
      </c>
      <c r="M725">
        <f t="shared" si="77"/>
        <v>0</v>
      </c>
      <c r="N725">
        <f t="shared" si="78"/>
        <v>1</v>
      </c>
      <c r="O725">
        <v>-3</v>
      </c>
      <c r="P725" t="s">
        <v>1294</v>
      </c>
      <c r="Q725">
        <f t="shared" si="79"/>
        <v>1</v>
      </c>
      <c r="R725">
        <f t="shared" si="80"/>
        <v>0</v>
      </c>
      <c r="S725">
        <v>39.5</v>
      </c>
      <c r="T725">
        <f t="shared" si="81"/>
        <v>42</v>
      </c>
      <c r="U725" s="1">
        <f t="shared" si="82"/>
        <v>2</v>
      </c>
      <c r="V725" t="s">
        <v>1301</v>
      </c>
      <c r="W725" s="4">
        <v>41606</v>
      </c>
      <c r="X725" s="5">
        <v>2013</v>
      </c>
      <c r="Y725" s="5" t="str">
        <f t="shared" si="83"/>
        <v>Week 13Baltimore2013</v>
      </c>
      <c r="Z725" s="5">
        <f>VLOOKUP(Y725,[1]NFLAttendanceTable!$AS$2:$AT$353,2,FALSE)</f>
        <v>71005</v>
      </c>
    </row>
    <row r="726" spans="1:26" x14ac:dyDescent="0.2">
      <c r="A726" s="1" t="s">
        <v>503</v>
      </c>
      <c r="B726" s="1" t="s">
        <v>40</v>
      </c>
      <c r="C726" s="1" t="s">
        <v>915</v>
      </c>
      <c r="D726" s="1" t="s">
        <v>173</v>
      </c>
      <c r="E726" s="1" t="s">
        <v>208</v>
      </c>
      <c r="F726" s="1" t="s">
        <v>81</v>
      </c>
      <c r="G726" s="1" t="s">
        <v>136</v>
      </c>
      <c r="H726" s="1" t="s">
        <v>1283</v>
      </c>
      <c r="I726" s="3">
        <v>31</v>
      </c>
      <c r="J726" s="3">
        <v>7</v>
      </c>
      <c r="K726">
        <f>IF(ISNUMBER(SEARCH("x",_xlfn.SINGLE(#REF!))),1,0)</f>
        <v>0</v>
      </c>
      <c r="L726" t="s">
        <v>1283</v>
      </c>
      <c r="M726">
        <f t="shared" si="77"/>
        <v>1</v>
      </c>
      <c r="N726">
        <f t="shared" si="78"/>
        <v>0</v>
      </c>
      <c r="O726">
        <v>-10.5</v>
      </c>
      <c r="P726" t="s">
        <v>1293</v>
      </c>
      <c r="Q726">
        <f t="shared" si="79"/>
        <v>0</v>
      </c>
      <c r="R726">
        <f t="shared" si="80"/>
        <v>1</v>
      </c>
      <c r="S726">
        <v>39.5</v>
      </c>
      <c r="T726">
        <f t="shared" si="81"/>
        <v>38</v>
      </c>
      <c r="U726" s="1">
        <f t="shared" si="82"/>
        <v>24</v>
      </c>
      <c r="V726" t="s">
        <v>1305</v>
      </c>
      <c r="W726" s="4">
        <v>40167</v>
      </c>
      <c r="X726" s="5">
        <v>2009</v>
      </c>
      <c r="Y726" s="5" t="str">
        <f t="shared" si="83"/>
        <v>Week 15Baltimore2009</v>
      </c>
      <c r="Z726" s="5">
        <f>VLOOKUP(Y726,[1]NFLAttendanceTable!$AY$2:$AZ$353,2,FALSE)</f>
        <v>71011</v>
      </c>
    </row>
    <row r="727" spans="1:26" x14ac:dyDescent="0.2">
      <c r="A727" s="1" t="s">
        <v>456</v>
      </c>
      <c r="B727" s="1" t="s">
        <v>439</v>
      </c>
      <c r="C727" s="1" t="s">
        <v>403</v>
      </c>
      <c r="D727" s="1" t="s">
        <v>199</v>
      </c>
      <c r="E727" s="1" t="s">
        <v>974</v>
      </c>
      <c r="F727" s="1" t="s">
        <v>16</v>
      </c>
      <c r="G727" s="1" t="s">
        <v>136</v>
      </c>
      <c r="H727" s="1" t="s">
        <v>1283</v>
      </c>
      <c r="I727" s="3">
        <v>30</v>
      </c>
      <c r="J727" s="3">
        <v>27</v>
      </c>
      <c r="K727">
        <f>IF(ISNUMBER(SEARCH("x",_xlfn.SINGLE(#REF!))),1,0)</f>
        <v>0</v>
      </c>
      <c r="L727" t="s">
        <v>1284</v>
      </c>
      <c r="M727">
        <f t="shared" si="77"/>
        <v>0</v>
      </c>
      <c r="N727">
        <f t="shared" si="78"/>
        <v>1</v>
      </c>
      <c r="O727">
        <v>-12</v>
      </c>
      <c r="P727" t="s">
        <v>1294</v>
      </c>
      <c r="Q727">
        <f t="shared" si="79"/>
        <v>1</v>
      </c>
      <c r="R727">
        <f t="shared" si="80"/>
        <v>0</v>
      </c>
      <c r="S727">
        <v>43</v>
      </c>
      <c r="T727">
        <f t="shared" si="81"/>
        <v>57</v>
      </c>
      <c r="U727" s="1">
        <f t="shared" si="82"/>
        <v>3</v>
      </c>
      <c r="V727" t="s">
        <v>1305</v>
      </c>
      <c r="W727" s="4">
        <v>40846</v>
      </c>
      <c r="X727" s="5">
        <v>2011</v>
      </c>
      <c r="Y727" s="5" t="str">
        <f t="shared" si="83"/>
        <v>Week 8Baltimore2011</v>
      </c>
      <c r="Z727" s="5">
        <f>VLOOKUP(Y727,[1]NFLAttendanceTable!$AD$2:$AE$353,2,FALSE)</f>
        <v>71022</v>
      </c>
    </row>
    <row r="728" spans="1:26" x14ac:dyDescent="0.2">
      <c r="A728" s="1" t="s">
        <v>469</v>
      </c>
      <c r="B728" s="1" t="s">
        <v>30</v>
      </c>
      <c r="C728" s="1" t="s">
        <v>954</v>
      </c>
      <c r="D728" s="1" t="s">
        <v>162</v>
      </c>
      <c r="E728" s="1" t="s">
        <v>318</v>
      </c>
      <c r="F728" s="1" t="s">
        <v>107</v>
      </c>
      <c r="G728" s="1" t="s">
        <v>122</v>
      </c>
      <c r="H728" s="1" t="s">
        <v>1283</v>
      </c>
      <c r="I728" s="3">
        <v>34</v>
      </c>
      <c r="J728" s="3">
        <v>17</v>
      </c>
      <c r="K728">
        <f>IF(ISNUMBER(SEARCH("x",_xlfn.SINGLE(#REF!))),1,0)</f>
        <v>0</v>
      </c>
      <c r="L728" t="s">
        <v>1283</v>
      </c>
      <c r="M728">
        <f t="shared" si="77"/>
        <v>1</v>
      </c>
      <c r="N728">
        <f t="shared" si="78"/>
        <v>0</v>
      </c>
      <c r="O728">
        <v>-4.5</v>
      </c>
      <c r="P728" t="s">
        <v>1294</v>
      </c>
      <c r="Q728">
        <f t="shared" si="79"/>
        <v>1</v>
      </c>
      <c r="R728">
        <f t="shared" si="80"/>
        <v>0</v>
      </c>
      <c r="S728">
        <v>47.5</v>
      </c>
      <c r="T728">
        <f t="shared" si="81"/>
        <v>51</v>
      </c>
      <c r="U728" s="1">
        <f t="shared" si="82"/>
        <v>17</v>
      </c>
      <c r="V728" t="s">
        <v>1305</v>
      </c>
      <c r="W728" s="4">
        <v>40545</v>
      </c>
      <c r="X728" s="5">
        <v>2010</v>
      </c>
      <c r="Y728" s="5" t="str">
        <f t="shared" si="83"/>
        <v>Week 17Houston2010</v>
      </c>
      <c r="Z728" s="5">
        <f>VLOOKUP(Y728,[1]NFLAttendanceTable!$BE$2:$BF$353,2,FALSE)</f>
        <v>71023</v>
      </c>
    </row>
    <row r="729" spans="1:26" x14ac:dyDescent="0.2">
      <c r="A729" s="1" t="s">
        <v>498</v>
      </c>
      <c r="B729" s="1" t="s">
        <v>27</v>
      </c>
      <c r="C729" s="1" t="s">
        <v>499</v>
      </c>
      <c r="D729" s="1" t="s">
        <v>162</v>
      </c>
      <c r="E729" s="1" t="s">
        <v>500</v>
      </c>
      <c r="F729" s="1" t="s">
        <v>60</v>
      </c>
      <c r="G729" s="1" t="s">
        <v>10</v>
      </c>
      <c r="H729" s="1" t="s">
        <v>1284</v>
      </c>
      <c r="I729" s="3">
        <v>27</v>
      </c>
      <c r="J729" s="3">
        <v>34</v>
      </c>
      <c r="K729">
        <f>IF(ISNUMBER(SEARCH("x",_xlfn.SINGLE(#REF!))),1,0)</f>
        <v>0</v>
      </c>
      <c r="L729" t="s">
        <v>1289</v>
      </c>
      <c r="M729">
        <f t="shared" si="77"/>
        <v>0</v>
      </c>
      <c r="N729">
        <f t="shared" si="78"/>
        <v>0</v>
      </c>
      <c r="O729">
        <v>7</v>
      </c>
      <c r="P729" t="s">
        <v>1294</v>
      </c>
      <c r="Q729">
        <f t="shared" si="79"/>
        <v>1</v>
      </c>
      <c r="R729">
        <f t="shared" si="80"/>
        <v>0</v>
      </c>
      <c r="S729">
        <v>46.5</v>
      </c>
      <c r="T729">
        <f t="shared" si="81"/>
        <v>61</v>
      </c>
      <c r="U729" s="1">
        <f t="shared" si="82"/>
        <v>-7</v>
      </c>
      <c r="V729" t="s">
        <v>1305</v>
      </c>
      <c r="W729" s="4">
        <v>40181</v>
      </c>
      <c r="X729" s="5">
        <v>2009</v>
      </c>
      <c r="Y729" s="5" t="str">
        <f t="shared" si="83"/>
        <v>Week 17New England2009</v>
      </c>
      <c r="Z729" s="5">
        <f>VLOOKUP(Y729,[1]NFLAttendanceTable!$BE$2:$BF$353,2,FALSE)</f>
        <v>71029</v>
      </c>
    </row>
    <row r="730" spans="1:26" x14ac:dyDescent="0.2">
      <c r="A730" s="1" t="s">
        <v>337</v>
      </c>
      <c r="B730" s="1" t="s">
        <v>390</v>
      </c>
      <c r="C730" s="1" t="s">
        <v>941</v>
      </c>
      <c r="D730" s="1" t="s">
        <v>207</v>
      </c>
      <c r="E730" s="1" t="s">
        <v>715</v>
      </c>
      <c r="F730" s="1" t="s">
        <v>16</v>
      </c>
      <c r="G730" s="1" t="s">
        <v>136</v>
      </c>
      <c r="H730" s="1" t="s">
        <v>1284</v>
      </c>
      <c r="I730" s="3">
        <v>30</v>
      </c>
      <c r="J730" s="3">
        <v>33</v>
      </c>
      <c r="K730">
        <f>IF(ISNUMBER(SEARCH("x",_xlfn.SINGLE(#REF!))),1,0)</f>
        <v>0</v>
      </c>
      <c r="L730" t="s">
        <v>1284</v>
      </c>
      <c r="M730">
        <f t="shared" si="77"/>
        <v>0</v>
      </c>
      <c r="N730">
        <f t="shared" si="78"/>
        <v>1</v>
      </c>
      <c r="O730">
        <v>-6</v>
      </c>
      <c r="P730" t="s">
        <v>1294</v>
      </c>
      <c r="Q730">
        <f t="shared" si="79"/>
        <v>1</v>
      </c>
      <c r="R730">
        <f t="shared" si="80"/>
        <v>0</v>
      </c>
      <c r="S730">
        <v>43</v>
      </c>
      <c r="T730">
        <f t="shared" si="81"/>
        <v>63</v>
      </c>
      <c r="U730" s="1">
        <f t="shared" si="82"/>
        <v>-3</v>
      </c>
      <c r="V730" t="s">
        <v>1305</v>
      </c>
      <c r="W730" s="4">
        <v>42288</v>
      </c>
      <c r="X730" s="5">
        <v>2015</v>
      </c>
      <c r="Y730" s="5" t="str">
        <f t="shared" si="83"/>
        <v>Week 5Baltimore2015</v>
      </c>
      <c r="Z730" s="5">
        <f>VLOOKUP(Y730,[1]NFLAttendanceTable!$U$2:$V$353,2,FALSE)</f>
        <v>71046</v>
      </c>
    </row>
    <row r="731" spans="1:26" x14ac:dyDescent="0.2">
      <c r="A731" s="1" t="s">
        <v>354</v>
      </c>
      <c r="B731" s="1" t="s">
        <v>104</v>
      </c>
      <c r="C731" s="1" t="s">
        <v>177</v>
      </c>
      <c r="D731" s="1" t="s">
        <v>183</v>
      </c>
      <c r="E731" s="1" t="s">
        <v>97</v>
      </c>
      <c r="F731" s="1" t="s">
        <v>314</v>
      </c>
      <c r="G731" s="1" t="s">
        <v>136</v>
      </c>
      <c r="H731" s="1" t="s">
        <v>1284</v>
      </c>
      <c r="I731" s="3">
        <v>33</v>
      </c>
      <c r="J731" s="3">
        <v>34</v>
      </c>
      <c r="K731">
        <f>IF(ISNUMBER(SEARCH("x",_xlfn.SINGLE(#REF!))),1,0)</f>
        <v>0</v>
      </c>
      <c r="L731" t="s">
        <v>1284</v>
      </c>
      <c r="M731">
        <f t="shared" si="77"/>
        <v>0</v>
      </c>
      <c r="N731">
        <f t="shared" si="78"/>
        <v>1</v>
      </c>
      <c r="O731">
        <v>-6.5</v>
      </c>
      <c r="P731" t="s">
        <v>1294</v>
      </c>
      <c r="Q731">
        <f t="shared" si="79"/>
        <v>1</v>
      </c>
      <c r="R731">
        <f t="shared" si="80"/>
        <v>0</v>
      </c>
      <c r="S731">
        <v>45.5</v>
      </c>
      <c r="T731">
        <f t="shared" si="81"/>
        <v>67</v>
      </c>
      <c r="U731" s="1">
        <f t="shared" si="82"/>
        <v>-1</v>
      </c>
      <c r="V731" t="s">
        <v>1305</v>
      </c>
      <c r="W731" s="4">
        <v>41973</v>
      </c>
      <c r="X731" s="5">
        <v>2014</v>
      </c>
      <c r="Y731" s="5" t="str">
        <f t="shared" si="83"/>
        <v>Week 13Baltimore2014</v>
      </c>
      <c r="Z731" s="5">
        <f>VLOOKUP(Y731,[1]NFLAttendanceTable!$AS$2:$AT$353,2,FALSE)</f>
        <v>71060</v>
      </c>
    </row>
    <row r="732" spans="1:26" x14ac:dyDescent="0.2">
      <c r="A732" s="1" t="s">
        <v>347</v>
      </c>
      <c r="B732" s="1" t="s">
        <v>390</v>
      </c>
      <c r="C732" s="1" t="s">
        <v>507</v>
      </c>
      <c r="D732" s="1" t="s">
        <v>162</v>
      </c>
      <c r="E732" s="1" t="s">
        <v>377</v>
      </c>
      <c r="F732" s="1" t="s">
        <v>563</v>
      </c>
      <c r="G732" s="1" t="s">
        <v>136</v>
      </c>
      <c r="H732" s="1" t="s">
        <v>1283</v>
      </c>
      <c r="I732" s="3">
        <v>20</v>
      </c>
      <c r="J732" s="3">
        <v>10</v>
      </c>
      <c r="K732">
        <f>IF(ISNUMBER(SEARCH("x",_xlfn.SINGLE(#REF!))),1,0)</f>
        <v>0</v>
      </c>
      <c r="L732" t="s">
        <v>1284</v>
      </c>
      <c r="M732">
        <f t="shared" si="77"/>
        <v>0</v>
      </c>
      <c r="N732">
        <f t="shared" si="78"/>
        <v>1</v>
      </c>
      <c r="O732">
        <v>-14</v>
      </c>
      <c r="P732" t="s">
        <v>1293</v>
      </c>
      <c r="Q732">
        <f t="shared" si="79"/>
        <v>0</v>
      </c>
      <c r="R732">
        <f t="shared" si="80"/>
        <v>1</v>
      </c>
      <c r="S732">
        <v>40</v>
      </c>
      <c r="T732">
        <f t="shared" si="81"/>
        <v>30</v>
      </c>
      <c r="U732" s="1">
        <f t="shared" si="82"/>
        <v>10</v>
      </c>
      <c r="V732" t="s">
        <v>1305</v>
      </c>
      <c r="W732" s="4">
        <v>42001</v>
      </c>
      <c r="X732" s="5">
        <v>2014</v>
      </c>
      <c r="Y732" s="5" t="str">
        <f t="shared" si="83"/>
        <v>Week 17Baltimore2014</v>
      </c>
      <c r="Z732" s="5">
        <f>VLOOKUP(Y732,[1]NFLAttendanceTable!$BE$2:$BF$353,2,FALSE)</f>
        <v>71070</v>
      </c>
    </row>
    <row r="733" spans="1:26" x14ac:dyDescent="0.2">
      <c r="A733" s="1" t="s">
        <v>469</v>
      </c>
      <c r="B733" s="1" t="s">
        <v>96</v>
      </c>
      <c r="C733" s="1" t="s">
        <v>933</v>
      </c>
      <c r="D733" s="1" t="s">
        <v>162</v>
      </c>
      <c r="E733" s="1" t="s">
        <v>156</v>
      </c>
      <c r="F733" s="1" t="s">
        <v>275</v>
      </c>
      <c r="G733" s="1" t="s">
        <v>136</v>
      </c>
      <c r="H733" s="1" t="s">
        <v>1283</v>
      </c>
      <c r="I733" s="3">
        <v>13</v>
      </c>
      <c r="J733" s="3">
        <v>7</v>
      </c>
      <c r="K733">
        <f>IF(ISNUMBER(SEARCH("x",_xlfn.SINGLE(#REF!))),1,0)</f>
        <v>0</v>
      </c>
      <c r="L733" t="s">
        <v>1284</v>
      </c>
      <c r="M733">
        <f t="shared" si="77"/>
        <v>0</v>
      </c>
      <c r="N733">
        <f t="shared" si="78"/>
        <v>1</v>
      </c>
      <c r="O733">
        <v>-9.5</v>
      </c>
      <c r="P733" t="s">
        <v>1293</v>
      </c>
      <c r="Q733">
        <f t="shared" si="79"/>
        <v>0</v>
      </c>
      <c r="R733">
        <f t="shared" si="80"/>
        <v>1</v>
      </c>
      <c r="S733">
        <v>43</v>
      </c>
      <c r="T733">
        <f t="shared" si="81"/>
        <v>20</v>
      </c>
      <c r="U733" s="1">
        <f t="shared" si="82"/>
        <v>6</v>
      </c>
      <c r="V733" t="s">
        <v>1305</v>
      </c>
      <c r="W733" s="4">
        <v>40545</v>
      </c>
      <c r="X733" s="5">
        <v>2010</v>
      </c>
      <c r="Y733" s="5" t="str">
        <f t="shared" si="83"/>
        <v>Week 17Baltimore2010</v>
      </c>
      <c r="Z733" s="5">
        <f>VLOOKUP(Y733,[1]NFLAttendanceTable!$BE$2:$BF$353,2,FALSE)</f>
        <v>71088</v>
      </c>
    </row>
    <row r="734" spans="1:26" x14ac:dyDescent="0.2">
      <c r="A734" s="1" t="s">
        <v>826</v>
      </c>
      <c r="B734" s="1" t="s">
        <v>127</v>
      </c>
      <c r="C734" s="1" t="s">
        <v>206</v>
      </c>
      <c r="D734" s="1" t="s">
        <v>225</v>
      </c>
      <c r="E734" s="1" t="s">
        <v>188</v>
      </c>
      <c r="F734" s="1" t="s">
        <v>22</v>
      </c>
      <c r="G734" s="1" t="s">
        <v>136</v>
      </c>
      <c r="H734" s="1" t="s">
        <v>1283</v>
      </c>
      <c r="I734" s="3">
        <v>38</v>
      </c>
      <c r="J734" s="3">
        <v>24</v>
      </c>
      <c r="K734">
        <f>IF(ISNUMBER(SEARCH("x",_xlfn.SINGLE(#REF!))),1,0)</f>
        <v>0</v>
      </c>
      <c r="L734" t="s">
        <v>1283</v>
      </c>
      <c r="M734">
        <f t="shared" si="77"/>
        <v>1</v>
      </c>
      <c r="N734">
        <f t="shared" si="78"/>
        <v>0</v>
      </c>
      <c r="O734">
        <v>-13</v>
      </c>
      <c r="P734" t="s">
        <v>1294</v>
      </c>
      <c r="Q734">
        <f t="shared" si="79"/>
        <v>1</v>
      </c>
      <c r="R734">
        <f t="shared" si="80"/>
        <v>0</v>
      </c>
      <c r="S734">
        <v>37</v>
      </c>
      <c r="T734">
        <f t="shared" si="81"/>
        <v>62</v>
      </c>
      <c r="U734" s="1">
        <f t="shared" si="82"/>
        <v>14</v>
      </c>
      <c r="V734" t="s">
        <v>1305</v>
      </c>
      <c r="W734" s="4">
        <v>40069</v>
      </c>
      <c r="X734" s="5">
        <v>2009</v>
      </c>
      <c r="Y734" s="5" t="str">
        <f t="shared" si="83"/>
        <v>Week 1Baltimore2009</v>
      </c>
      <c r="Z734" s="5">
        <f>VLOOKUP(Y734,[1]NFLAttendanceTable!$I$2:$J$353,2,FALSE)</f>
        <v>71099</v>
      </c>
    </row>
    <row r="735" spans="1:26" x14ac:dyDescent="0.2">
      <c r="A735" s="1" t="s">
        <v>486</v>
      </c>
      <c r="B735" s="1" t="s">
        <v>181</v>
      </c>
      <c r="C735" s="1" t="s">
        <v>130</v>
      </c>
      <c r="D735" s="1" t="s">
        <v>203</v>
      </c>
      <c r="E735" s="1" t="s">
        <v>18</v>
      </c>
      <c r="F735" s="1" t="s">
        <v>159</v>
      </c>
      <c r="G735" s="1" t="s">
        <v>50</v>
      </c>
      <c r="H735" s="1" t="s">
        <v>1283</v>
      </c>
      <c r="I735" s="3">
        <v>28</v>
      </c>
      <c r="J735" s="3">
        <v>24</v>
      </c>
      <c r="K735">
        <f>IF(ISNUMBER(SEARCH("x",_xlfn.SINGLE(#REF!))),1,0)</f>
        <v>0</v>
      </c>
      <c r="L735" t="s">
        <v>1283</v>
      </c>
      <c r="M735">
        <f t="shared" si="77"/>
        <v>1</v>
      </c>
      <c r="N735">
        <f t="shared" si="78"/>
        <v>0</v>
      </c>
      <c r="O735">
        <v>-2.5</v>
      </c>
      <c r="P735" t="s">
        <v>1294</v>
      </c>
      <c r="Q735">
        <f t="shared" si="79"/>
        <v>1</v>
      </c>
      <c r="R735">
        <f t="shared" si="80"/>
        <v>0</v>
      </c>
      <c r="S735">
        <v>43.5</v>
      </c>
      <c r="T735">
        <f t="shared" si="81"/>
        <v>52</v>
      </c>
      <c r="U735" s="1">
        <f t="shared" si="82"/>
        <v>4</v>
      </c>
      <c r="V735" t="s">
        <v>1305</v>
      </c>
      <c r="W735" s="4">
        <v>40475</v>
      </c>
      <c r="X735" s="5">
        <v>2010</v>
      </c>
      <c r="Y735" s="5" t="str">
        <f t="shared" si="83"/>
        <v>Week 7Green Bay2010</v>
      </c>
      <c r="Z735" s="5">
        <f>VLOOKUP(Y735,[1]NFLAttendanceTable!$AA$2:$AB$353,2,FALSE)</f>
        <v>71107</v>
      </c>
    </row>
    <row r="736" spans="1:26" x14ac:dyDescent="0.2">
      <c r="A736" s="1" t="s">
        <v>492</v>
      </c>
      <c r="B736" s="1" t="s">
        <v>390</v>
      </c>
      <c r="C736" s="1" t="s">
        <v>256</v>
      </c>
      <c r="D736" s="1" t="s">
        <v>216</v>
      </c>
      <c r="E736" s="1" t="s">
        <v>974</v>
      </c>
      <c r="F736" s="1" t="s">
        <v>533</v>
      </c>
      <c r="G736" s="1" t="s">
        <v>136</v>
      </c>
      <c r="H736" s="1" t="s">
        <v>1283</v>
      </c>
      <c r="I736" s="3">
        <v>24</v>
      </c>
      <c r="J736" s="3">
        <v>17</v>
      </c>
      <c r="K736">
        <f>IF(ISNUMBER(SEARCH("x",_xlfn.SINGLE(#REF!))),1,0)</f>
        <v>0</v>
      </c>
      <c r="L736" t="s">
        <v>1284</v>
      </c>
      <c r="M736">
        <f t="shared" si="77"/>
        <v>0</v>
      </c>
      <c r="N736">
        <f t="shared" si="78"/>
        <v>1</v>
      </c>
      <c r="O736">
        <v>-12</v>
      </c>
      <c r="P736" t="s">
        <v>1294</v>
      </c>
      <c r="Q736">
        <f t="shared" si="79"/>
        <v>1</v>
      </c>
      <c r="R736">
        <f t="shared" si="80"/>
        <v>0</v>
      </c>
      <c r="S736">
        <v>36.5</v>
      </c>
      <c r="T736">
        <f t="shared" si="81"/>
        <v>41</v>
      </c>
      <c r="U736" s="1">
        <f t="shared" si="82"/>
        <v>7</v>
      </c>
      <c r="V736" t="s">
        <v>1305</v>
      </c>
      <c r="W736" s="4">
        <v>40447</v>
      </c>
      <c r="X736" s="5">
        <v>2010</v>
      </c>
      <c r="Y736" s="5" t="str">
        <f t="shared" si="83"/>
        <v>Week 3Baltimore2010</v>
      </c>
      <c r="Z736" s="5">
        <f>VLOOKUP(Y736,[1]NFLAttendanceTable!$O$2:$P$353,2,FALSE)</f>
        <v>71119</v>
      </c>
    </row>
    <row r="737" spans="1:26" x14ac:dyDescent="0.2">
      <c r="A737" s="1" t="s">
        <v>710</v>
      </c>
      <c r="B737" s="1" t="s">
        <v>151</v>
      </c>
      <c r="C737" s="1" t="s">
        <v>56</v>
      </c>
      <c r="D737" s="1" t="s">
        <v>199</v>
      </c>
      <c r="E737" s="1" t="s">
        <v>318</v>
      </c>
      <c r="F737" s="1" t="s">
        <v>536</v>
      </c>
      <c r="G737" s="1" t="s">
        <v>136</v>
      </c>
      <c r="H737" s="1" t="s">
        <v>1283</v>
      </c>
      <c r="I737" s="3">
        <v>30</v>
      </c>
      <c r="J737" s="3">
        <v>7</v>
      </c>
      <c r="K737">
        <f>IF(ISNUMBER(SEARCH("x",_xlfn.SINGLE(#REF!))),1,0)</f>
        <v>0</v>
      </c>
      <c r="L737" t="s">
        <v>1283</v>
      </c>
      <c r="M737">
        <f t="shared" si="77"/>
        <v>1</v>
      </c>
      <c r="N737">
        <f t="shared" si="78"/>
        <v>0</v>
      </c>
      <c r="O737">
        <v>-4.5</v>
      </c>
      <c r="P737" t="s">
        <v>1293</v>
      </c>
      <c r="Q737">
        <f t="shared" si="79"/>
        <v>0</v>
      </c>
      <c r="R737">
        <f t="shared" si="80"/>
        <v>1</v>
      </c>
      <c r="S737">
        <v>42.5</v>
      </c>
      <c r="T737">
        <f t="shared" si="81"/>
        <v>37</v>
      </c>
      <c r="U737" s="1">
        <f t="shared" si="82"/>
        <v>23</v>
      </c>
      <c r="V737" t="s">
        <v>1305</v>
      </c>
      <c r="W737" s="4">
        <v>40118</v>
      </c>
      <c r="X737" s="5">
        <v>2009</v>
      </c>
      <c r="Y737" s="5" t="str">
        <f t="shared" si="83"/>
        <v>Week 8Baltimore2009</v>
      </c>
      <c r="Z737" s="5">
        <f>VLOOKUP(Y737,[1]NFLAttendanceTable!$AD$2:$AE$353,2,FALSE)</f>
        <v>71132</v>
      </c>
    </row>
    <row r="738" spans="1:26" x14ac:dyDescent="0.2">
      <c r="A738" s="1" t="s">
        <v>298</v>
      </c>
      <c r="B738" s="1" t="s">
        <v>375</v>
      </c>
      <c r="C738" s="1" t="s">
        <v>932</v>
      </c>
      <c r="D738" s="1" t="s">
        <v>212</v>
      </c>
      <c r="E738" s="1" t="s">
        <v>83</v>
      </c>
      <c r="F738" s="1" t="s">
        <v>157</v>
      </c>
      <c r="G738" s="1" t="s">
        <v>136</v>
      </c>
      <c r="H738" s="1" t="s">
        <v>1284</v>
      </c>
      <c r="I738" s="3">
        <v>27</v>
      </c>
      <c r="J738" s="3">
        <v>28</v>
      </c>
      <c r="K738">
        <f>IF(ISNUMBER(SEARCH("x",_xlfn.SINGLE(#REF!))),1,0)</f>
        <v>0</v>
      </c>
      <c r="L738" t="s">
        <v>1284</v>
      </c>
      <c r="M738">
        <f t="shared" si="77"/>
        <v>0</v>
      </c>
      <c r="N738">
        <f t="shared" si="78"/>
        <v>1</v>
      </c>
      <c r="O738">
        <v>-3.5</v>
      </c>
      <c r="P738" t="s">
        <v>1294</v>
      </c>
      <c r="Q738">
        <f t="shared" si="79"/>
        <v>1</v>
      </c>
      <c r="R738">
        <f t="shared" si="80"/>
        <v>0</v>
      </c>
      <c r="S738">
        <v>45</v>
      </c>
      <c r="T738">
        <f t="shared" si="81"/>
        <v>55</v>
      </c>
      <c r="U738" s="1">
        <f t="shared" si="82"/>
        <v>-1</v>
      </c>
      <c r="V738" t="s">
        <v>1305</v>
      </c>
      <c r="W738" s="4">
        <v>42645</v>
      </c>
      <c r="X738" s="5">
        <v>2016</v>
      </c>
      <c r="Y738" s="5" t="str">
        <f t="shared" si="83"/>
        <v>Week 4Baltimore2016</v>
      </c>
      <c r="Z738" s="5">
        <f>VLOOKUP(Y738,[1]NFLAttendanceTable!$R$2:$S$353,2,FALSE)</f>
        <v>71152</v>
      </c>
    </row>
    <row r="739" spans="1:26" x14ac:dyDescent="0.2">
      <c r="A739" s="1" t="s">
        <v>459</v>
      </c>
      <c r="B739" s="1" t="s">
        <v>122</v>
      </c>
      <c r="C739" s="1" t="s">
        <v>977</v>
      </c>
      <c r="D739" s="1" t="s">
        <v>204</v>
      </c>
      <c r="E739" s="1" t="s">
        <v>134</v>
      </c>
      <c r="F739" s="1" t="s">
        <v>229</v>
      </c>
      <c r="G739" s="1" t="s">
        <v>136</v>
      </c>
      <c r="H739" s="1" t="s">
        <v>1283</v>
      </c>
      <c r="I739" s="3">
        <v>29</v>
      </c>
      <c r="J739" s="3">
        <v>14</v>
      </c>
      <c r="K739">
        <f>IF(ISNUMBER(SEARCH("x",_xlfn.SINGLE(#REF!))),1,0)</f>
        <v>0</v>
      </c>
      <c r="L739" t="s">
        <v>1283</v>
      </c>
      <c r="M739">
        <f t="shared" si="77"/>
        <v>1</v>
      </c>
      <c r="N739">
        <f t="shared" si="78"/>
        <v>0</v>
      </c>
      <c r="O739">
        <v>-7</v>
      </c>
      <c r="P739" t="s">
        <v>1293</v>
      </c>
      <c r="Q739">
        <f t="shared" si="79"/>
        <v>0</v>
      </c>
      <c r="R739">
        <f t="shared" si="80"/>
        <v>1</v>
      </c>
      <c r="S739">
        <v>43.5</v>
      </c>
      <c r="T739">
        <f t="shared" si="81"/>
        <v>43</v>
      </c>
      <c r="U739" s="1">
        <f t="shared" si="82"/>
        <v>15</v>
      </c>
      <c r="V739" t="s">
        <v>1305</v>
      </c>
      <c r="W739" s="4">
        <v>40832</v>
      </c>
      <c r="X739" s="5">
        <v>2011</v>
      </c>
      <c r="Y739" s="5" t="str">
        <f t="shared" si="83"/>
        <v>Week 6Baltimore2011</v>
      </c>
      <c r="Z739" s="5">
        <f>VLOOKUP(Y739,[1]NFLAttendanceTable!$X$2:$Y$353,2,FALSE)</f>
        <v>71154</v>
      </c>
    </row>
    <row r="740" spans="1:26" x14ac:dyDescent="0.2">
      <c r="A740" s="1" t="s">
        <v>523</v>
      </c>
      <c r="B740" s="1" t="s">
        <v>96</v>
      </c>
      <c r="C740" s="1" t="s">
        <v>810</v>
      </c>
      <c r="D740" s="1" t="s">
        <v>207</v>
      </c>
      <c r="E740" s="1" t="s">
        <v>257</v>
      </c>
      <c r="F740" s="1" t="s">
        <v>600</v>
      </c>
      <c r="G740" s="1" t="s">
        <v>136</v>
      </c>
      <c r="H740" s="1" t="s">
        <v>1284</v>
      </c>
      <c r="I740" s="3">
        <v>14</v>
      </c>
      <c r="J740" s="3">
        <v>17</v>
      </c>
      <c r="K740">
        <f>IF(ISNUMBER(SEARCH("x",_xlfn.SINGLE(#REF!))),1,0)</f>
        <v>0</v>
      </c>
      <c r="L740" t="s">
        <v>1284</v>
      </c>
      <c r="M740">
        <f t="shared" si="77"/>
        <v>0</v>
      </c>
      <c r="N740">
        <f t="shared" si="78"/>
        <v>1</v>
      </c>
      <c r="O740">
        <v>-9</v>
      </c>
      <c r="P740" t="s">
        <v>1293</v>
      </c>
      <c r="Q740">
        <f t="shared" si="79"/>
        <v>0</v>
      </c>
      <c r="R740">
        <f t="shared" si="80"/>
        <v>1</v>
      </c>
      <c r="S740">
        <v>42</v>
      </c>
      <c r="T740">
        <f t="shared" si="81"/>
        <v>31</v>
      </c>
      <c r="U740" s="1">
        <f t="shared" si="82"/>
        <v>-3</v>
      </c>
      <c r="V740" t="s">
        <v>1305</v>
      </c>
      <c r="W740" s="4">
        <v>40097</v>
      </c>
      <c r="X740" s="5">
        <v>2009</v>
      </c>
      <c r="Y740" s="5" t="str">
        <f t="shared" si="83"/>
        <v>Week 5Baltimore2009</v>
      </c>
      <c r="Z740" s="5">
        <f>VLOOKUP(Y740,[1]NFLAttendanceTable!$U$2:$V$353,2,FALSE)</f>
        <v>71161</v>
      </c>
    </row>
    <row r="741" spans="1:26" x14ac:dyDescent="0.2">
      <c r="A741" s="1" t="s">
        <v>407</v>
      </c>
      <c r="B741" s="1" t="s">
        <v>122</v>
      </c>
      <c r="C741" s="1" t="s">
        <v>736</v>
      </c>
      <c r="D741" s="1" t="s">
        <v>216</v>
      </c>
      <c r="E741" s="1" t="s">
        <v>65</v>
      </c>
      <c r="F741" s="1" t="s">
        <v>39</v>
      </c>
      <c r="G741" s="1" t="s">
        <v>136</v>
      </c>
      <c r="H741" s="1" t="s">
        <v>1283</v>
      </c>
      <c r="I741" s="3">
        <v>30</v>
      </c>
      <c r="J741" s="3">
        <v>9</v>
      </c>
      <c r="K741">
        <f>IF(ISNUMBER(SEARCH("x",_xlfn.SINGLE(#REF!))),1,0)</f>
        <v>0</v>
      </c>
      <c r="L741" t="s">
        <v>1283</v>
      </c>
      <c r="M741">
        <f t="shared" si="77"/>
        <v>1</v>
      </c>
      <c r="N741">
        <f t="shared" si="78"/>
        <v>0</v>
      </c>
      <c r="O741">
        <v>-1</v>
      </c>
      <c r="P741" t="s">
        <v>1293</v>
      </c>
      <c r="Q741">
        <f t="shared" si="79"/>
        <v>0</v>
      </c>
      <c r="R741">
        <f t="shared" si="80"/>
        <v>1</v>
      </c>
      <c r="S741">
        <v>44.5</v>
      </c>
      <c r="T741">
        <f t="shared" si="81"/>
        <v>39</v>
      </c>
      <c r="U741" s="1">
        <f t="shared" si="82"/>
        <v>21</v>
      </c>
      <c r="V741" t="s">
        <v>1305</v>
      </c>
      <c r="W741" s="4">
        <v>41539</v>
      </c>
      <c r="X741" s="5">
        <v>2013</v>
      </c>
      <c r="Y741" s="5" t="str">
        <f t="shared" si="83"/>
        <v>Week 3Baltimore2013</v>
      </c>
      <c r="Z741" s="5">
        <f>VLOOKUP(Y741,[1]NFLAttendanceTable!$O$2:$P$353,2,FALSE)</f>
        <v>71168</v>
      </c>
    </row>
    <row r="742" spans="1:26" x14ac:dyDescent="0.2">
      <c r="A742" s="1" t="s">
        <v>963</v>
      </c>
      <c r="B742" s="1" t="s">
        <v>118</v>
      </c>
      <c r="C742" s="1" t="s">
        <v>227</v>
      </c>
      <c r="D742" s="1" t="s">
        <v>221</v>
      </c>
      <c r="E742" s="1" t="s">
        <v>18</v>
      </c>
      <c r="F742" s="1" t="s">
        <v>13</v>
      </c>
      <c r="G742" s="1" t="s">
        <v>136</v>
      </c>
      <c r="H742" s="1" t="s">
        <v>1283</v>
      </c>
      <c r="I742" s="3">
        <v>26</v>
      </c>
      <c r="J742" s="3">
        <v>6</v>
      </c>
      <c r="K742">
        <f>IF(ISNUMBER(SEARCH("x",_xlfn.SINGLE(#REF!))),1,0)</f>
        <v>0</v>
      </c>
      <c r="L742" t="s">
        <v>1283</v>
      </c>
      <c r="M742">
        <f t="shared" si="77"/>
        <v>1</v>
      </c>
      <c r="N742">
        <f t="shared" si="78"/>
        <v>0</v>
      </c>
      <c r="O742">
        <v>-2.5</v>
      </c>
      <c r="P742" t="s">
        <v>1293</v>
      </c>
      <c r="Q742">
        <f t="shared" si="79"/>
        <v>0</v>
      </c>
      <c r="R742">
        <f t="shared" si="80"/>
        <v>1</v>
      </c>
      <c r="S742">
        <v>44</v>
      </c>
      <c r="T742">
        <f t="shared" si="81"/>
        <v>32</v>
      </c>
      <c r="U742" s="1">
        <f t="shared" si="82"/>
        <v>20</v>
      </c>
      <c r="V742" t="s">
        <v>1301</v>
      </c>
      <c r="W742" s="4">
        <v>41893</v>
      </c>
      <c r="X742" s="5">
        <v>2014</v>
      </c>
      <c r="Y742" s="5" t="str">
        <f t="shared" si="83"/>
        <v>Week 2Baltimore2014</v>
      </c>
      <c r="Z742" s="5">
        <f>VLOOKUP(Y742,[1]NFLAttendanceTable!$L$2:$M$353,2,FALSE)</f>
        <v>71181</v>
      </c>
    </row>
    <row r="743" spans="1:26" x14ac:dyDescent="0.2">
      <c r="A743" s="1" t="s">
        <v>621</v>
      </c>
      <c r="B743" s="1" t="s">
        <v>253</v>
      </c>
      <c r="C743" s="1" t="s">
        <v>961</v>
      </c>
      <c r="D743" s="1" t="s">
        <v>203</v>
      </c>
      <c r="E743" s="1" t="s">
        <v>134</v>
      </c>
      <c r="F743" s="1" t="s">
        <v>144</v>
      </c>
      <c r="G743" s="1" t="s">
        <v>136</v>
      </c>
      <c r="H743" s="1" t="s">
        <v>1283</v>
      </c>
      <c r="I743" s="3">
        <v>29</v>
      </c>
      <c r="J743" s="3">
        <v>7</v>
      </c>
      <c r="K743">
        <f>IF(ISNUMBER(SEARCH("x",_xlfn.SINGLE(#REF!))),1,0)</f>
        <v>0</v>
      </c>
      <c r="L743" t="s">
        <v>1283</v>
      </c>
      <c r="M743">
        <f t="shared" si="77"/>
        <v>1</v>
      </c>
      <c r="N743">
        <f t="shared" si="78"/>
        <v>0</v>
      </c>
      <c r="O743">
        <v>-7</v>
      </c>
      <c r="P743" t="s">
        <v>1293</v>
      </c>
      <c r="Q743">
        <f t="shared" si="79"/>
        <v>0</v>
      </c>
      <c r="R743">
        <f t="shared" si="80"/>
        <v>1</v>
      </c>
      <c r="S743">
        <v>49.5</v>
      </c>
      <c r="T743">
        <f t="shared" si="81"/>
        <v>36</v>
      </c>
      <c r="U743" s="1">
        <f t="shared" si="82"/>
        <v>22</v>
      </c>
      <c r="V743" t="s">
        <v>1305</v>
      </c>
      <c r="W743" s="4">
        <v>41931</v>
      </c>
      <c r="X743" s="5">
        <v>2014</v>
      </c>
      <c r="Y743" s="5" t="str">
        <f t="shared" si="83"/>
        <v>Week 7Baltimore2014</v>
      </c>
      <c r="Z743" s="5">
        <f>VLOOKUP(Y743,[1]NFLAttendanceTable!$AA$2:$AB$353,2,FALSE)</f>
        <v>71184</v>
      </c>
    </row>
    <row r="744" spans="1:26" x14ac:dyDescent="0.2">
      <c r="A744" s="1" t="s">
        <v>448</v>
      </c>
      <c r="B744" s="1" t="s">
        <v>132</v>
      </c>
      <c r="C744" s="1" t="s">
        <v>182</v>
      </c>
      <c r="D744" s="1" t="s">
        <v>178</v>
      </c>
      <c r="E744" s="1" t="s">
        <v>973</v>
      </c>
      <c r="F744" s="1" t="s">
        <v>505</v>
      </c>
      <c r="G744" s="1" t="s">
        <v>136</v>
      </c>
      <c r="H744" s="1" t="s">
        <v>1283</v>
      </c>
      <c r="I744" s="3">
        <v>24</v>
      </c>
      <c r="J744" s="3">
        <v>10</v>
      </c>
      <c r="K744">
        <f>IF(ISNUMBER(SEARCH("x",_xlfn.SINGLE(#REF!))),1,0)</f>
        <v>0</v>
      </c>
      <c r="L744" t="s">
        <v>1284</v>
      </c>
      <c r="M744">
        <f t="shared" si="77"/>
        <v>0</v>
      </c>
      <c r="N744">
        <f t="shared" si="78"/>
        <v>1</v>
      </c>
      <c r="O744">
        <v>-16.5</v>
      </c>
      <c r="P744" t="s">
        <v>1293</v>
      </c>
      <c r="Q744">
        <f t="shared" si="79"/>
        <v>0</v>
      </c>
      <c r="R744">
        <f t="shared" si="80"/>
        <v>1</v>
      </c>
      <c r="S744">
        <v>41.5</v>
      </c>
      <c r="T744">
        <f t="shared" si="81"/>
        <v>34</v>
      </c>
      <c r="U744" s="1">
        <f t="shared" si="82"/>
        <v>14</v>
      </c>
      <c r="V744" t="s">
        <v>1305</v>
      </c>
      <c r="W744" s="4">
        <v>40888</v>
      </c>
      <c r="X744" s="5">
        <v>2011</v>
      </c>
      <c r="Y744" s="5" t="str">
        <f t="shared" si="83"/>
        <v>Week 14Baltimore2011</v>
      </c>
      <c r="Z744" s="5">
        <f>VLOOKUP(Y744,[1]NFLAttendanceTable!$AV$2:$AW$353,2,FALSE)</f>
        <v>71187</v>
      </c>
    </row>
    <row r="745" spans="1:26" x14ac:dyDescent="0.2">
      <c r="A745" s="1" t="s">
        <v>523</v>
      </c>
      <c r="B745" s="1" t="s">
        <v>460</v>
      </c>
      <c r="C745" s="1" t="s">
        <v>313</v>
      </c>
      <c r="D745" s="1" t="s">
        <v>207</v>
      </c>
      <c r="E745" s="1" t="s">
        <v>566</v>
      </c>
      <c r="F745" s="1" t="s">
        <v>159</v>
      </c>
      <c r="G745" s="1" t="s">
        <v>127</v>
      </c>
      <c r="H745" s="1" t="s">
        <v>1284</v>
      </c>
      <c r="I745" s="3">
        <v>20</v>
      </c>
      <c r="J745" s="3">
        <v>26</v>
      </c>
      <c r="K745">
        <f>IF(ISNUMBER(SEARCH("x",_xlfn.SINGLE(#REF!))),1,0)</f>
        <v>0</v>
      </c>
      <c r="L745" t="s">
        <v>1283</v>
      </c>
      <c r="M745">
        <f t="shared" si="77"/>
        <v>1</v>
      </c>
      <c r="N745">
        <f t="shared" si="78"/>
        <v>0</v>
      </c>
      <c r="O745">
        <v>7</v>
      </c>
      <c r="P745" t="s">
        <v>1294</v>
      </c>
      <c r="Q745">
        <f t="shared" si="79"/>
        <v>1</v>
      </c>
      <c r="R745">
        <f t="shared" si="80"/>
        <v>0</v>
      </c>
      <c r="S745">
        <v>43.5</v>
      </c>
      <c r="T745">
        <f t="shared" si="81"/>
        <v>46</v>
      </c>
      <c r="U745" s="1">
        <f t="shared" si="82"/>
        <v>-6</v>
      </c>
      <c r="V745" t="s">
        <v>1305</v>
      </c>
      <c r="W745" s="4">
        <v>40097</v>
      </c>
      <c r="X745" s="5">
        <v>2009</v>
      </c>
      <c r="Y745" s="5" t="str">
        <f t="shared" si="83"/>
        <v>Week 5Kansas City2009</v>
      </c>
      <c r="Z745" s="5">
        <f>VLOOKUP(Y745,[1]NFLAttendanceTable!$U$2:$V$353,2,FALSE)</f>
        <v>71214</v>
      </c>
    </row>
    <row r="746" spans="1:26" x14ac:dyDescent="0.2">
      <c r="A746" s="1" t="s">
        <v>624</v>
      </c>
      <c r="B746" s="1" t="s">
        <v>55</v>
      </c>
      <c r="C746" s="1" t="s">
        <v>775</v>
      </c>
      <c r="D746" s="1" t="s">
        <v>212</v>
      </c>
      <c r="E746" s="1" t="s">
        <v>106</v>
      </c>
      <c r="F746" s="1" t="s">
        <v>397</v>
      </c>
      <c r="G746" s="1" t="s">
        <v>136</v>
      </c>
      <c r="H746" s="1" t="s">
        <v>1283</v>
      </c>
      <c r="I746" s="3">
        <v>38</v>
      </c>
      <c r="J746" s="3">
        <v>10</v>
      </c>
      <c r="K746">
        <f>IF(ISNUMBER(SEARCH("x",_xlfn.SINGLE(#REF!))),1,0)</f>
        <v>0</v>
      </c>
      <c r="L746" t="s">
        <v>1283</v>
      </c>
      <c r="M746">
        <f t="shared" si="77"/>
        <v>1</v>
      </c>
      <c r="N746">
        <f t="shared" si="78"/>
        <v>0</v>
      </c>
      <c r="O746">
        <v>-3.5</v>
      </c>
      <c r="P746" t="s">
        <v>1294</v>
      </c>
      <c r="Q746">
        <f t="shared" si="79"/>
        <v>1</v>
      </c>
      <c r="R746">
        <f t="shared" si="80"/>
        <v>0</v>
      </c>
      <c r="S746">
        <v>42.5</v>
      </c>
      <c r="T746">
        <f t="shared" si="81"/>
        <v>48</v>
      </c>
      <c r="U746" s="1">
        <f t="shared" si="82"/>
        <v>28</v>
      </c>
      <c r="V746" t="s">
        <v>1305</v>
      </c>
      <c r="W746" s="4">
        <v>41910</v>
      </c>
      <c r="X746" s="5">
        <v>2014</v>
      </c>
      <c r="Y746" s="5" t="str">
        <f t="shared" si="83"/>
        <v>Week 4Baltimore2014</v>
      </c>
      <c r="Z746" s="5">
        <f>VLOOKUP(Y746,[1]NFLAttendanceTable!$R$2:$S$353,2,FALSE)</f>
        <v>71218</v>
      </c>
    </row>
    <row r="747" spans="1:26" x14ac:dyDescent="0.2">
      <c r="A747" s="1" t="s">
        <v>486</v>
      </c>
      <c r="B747" s="1" t="s">
        <v>385</v>
      </c>
      <c r="C747" s="1" t="s">
        <v>691</v>
      </c>
      <c r="D747" s="1" t="s">
        <v>203</v>
      </c>
      <c r="E747" s="1" t="s">
        <v>692</v>
      </c>
      <c r="F747" s="1" t="s">
        <v>496</v>
      </c>
      <c r="G747" s="1" t="s">
        <v>166</v>
      </c>
      <c r="H747" s="1" t="s">
        <v>1284</v>
      </c>
      <c r="I747" s="3">
        <v>34</v>
      </c>
      <c r="J747" s="3">
        <v>37</v>
      </c>
      <c r="K747">
        <f>IF(ISNUMBER(SEARCH("x",_xlfn.SINGLE(#REF!))),1,0)</f>
        <v>0</v>
      </c>
      <c r="L747" t="s">
        <v>1283</v>
      </c>
      <c r="M747">
        <f t="shared" si="77"/>
        <v>1</v>
      </c>
      <c r="N747">
        <f t="shared" si="78"/>
        <v>0</v>
      </c>
      <c r="O747">
        <v>12</v>
      </c>
      <c r="P747" t="s">
        <v>1294</v>
      </c>
      <c r="Q747">
        <f t="shared" si="79"/>
        <v>1</v>
      </c>
      <c r="R747">
        <f t="shared" si="80"/>
        <v>0</v>
      </c>
      <c r="S747">
        <v>39.5</v>
      </c>
      <c r="T747">
        <f t="shared" si="81"/>
        <v>71</v>
      </c>
      <c r="U747" s="1">
        <f t="shared" si="82"/>
        <v>-3</v>
      </c>
      <c r="V747" t="s">
        <v>1305</v>
      </c>
      <c r="W747" s="4">
        <v>40475</v>
      </c>
      <c r="X747" s="5">
        <v>2010</v>
      </c>
      <c r="Y747" s="5" t="str">
        <f t="shared" si="83"/>
        <v>Week 7Buffalo2010</v>
      </c>
      <c r="Z747" s="5">
        <f>VLOOKUP(Y747,[1]NFLAttendanceTable!$AA$2:$AB$353,2,FALSE)</f>
        <v>71220</v>
      </c>
    </row>
    <row r="748" spans="1:26" x14ac:dyDescent="0.2">
      <c r="A748" s="1" t="s">
        <v>273</v>
      </c>
      <c r="B748" s="1" t="s">
        <v>14</v>
      </c>
      <c r="C748" s="1" t="s">
        <v>325</v>
      </c>
      <c r="D748" s="1" t="s">
        <v>173</v>
      </c>
      <c r="E748" s="1" t="s">
        <v>631</v>
      </c>
      <c r="F748" s="1" t="s">
        <v>42</v>
      </c>
      <c r="G748" s="1" t="s">
        <v>136</v>
      </c>
      <c r="H748" s="1" t="s">
        <v>1283</v>
      </c>
      <c r="I748" s="3">
        <v>27</v>
      </c>
      <c r="J748" s="3">
        <v>26</v>
      </c>
      <c r="K748">
        <f>IF(ISNUMBER(SEARCH("x",_xlfn.SINGLE(#REF!))),1,0)</f>
        <v>0</v>
      </c>
      <c r="L748" t="s">
        <v>1284</v>
      </c>
      <c r="M748">
        <f t="shared" si="77"/>
        <v>0</v>
      </c>
      <c r="N748">
        <f t="shared" si="78"/>
        <v>1</v>
      </c>
      <c r="O748">
        <v>-5</v>
      </c>
      <c r="P748" t="s">
        <v>1294</v>
      </c>
      <c r="Q748">
        <f t="shared" si="79"/>
        <v>1</v>
      </c>
      <c r="R748">
        <f t="shared" si="80"/>
        <v>0</v>
      </c>
      <c r="S748">
        <v>41</v>
      </c>
      <c r="T748">
        <f t="shared" si="81"/>
        <v>53</v>
      </c>
      <c r="U748" s="1">
        <f t="shared" si="82"/>
        <v>1</v>
      </c>
      <c r="V748" t="s">
        <v>1305</v>
      </c>
      <c r="W748" s="4">
        <v>42722</v>
      </c>
      <c r="X748" s="5">
        <v>2016</v>
      </c>
      <c r="Y748" s="5" t="str">
        <f t="shared" si="83"/>
        <v>Week 15Baltimore2016</v>
      </c>
      <c r="Z748" s="5">
        <f>VLOOKUP(Y748,[1]NFLAttendanceTable!$AY$2:$AZ$353,2,FALSE)</f>
        <v>71223</v>
      </c>
    </row>
    <row r="749" spans="1:26" x14ac:dyDescent="0.2">
      <c r="A749" s="1" t="s">
        <v>693</v>
      </c>
      <c r="B749" s="1" t="s">
        <v>151</v>
      </c>
      <c r="C749" s="1" t="s">
        <v>193</v>
      </c>
      <c r="D749" s="1" t="s">
        <v>207</v>
      </c>
      <c r="E749" s="1" t="s">
        <v>331</v>
      </c>
      <c r="F749" s="1" t="s">
        <v>496</v>
      </c>
      <c r="G749" s="1" t="s">
        <v>136</v>
      </c>
      <c r="H749" s="1" t="s">
        <v>1283</v>
      </c>
      <c r="I749" s="3">
        <v>31</v>
      </c>
      <c r="J749" s="3">
        <v>17</v>
      </c>
      <c r="K749">
        <f>IF(ISNUMBER(SEARCH("x",_xlfn.SINGLE(#REF!))),1,0)</f>
        <v>0</v>
      </c>
      <c r="L749" t="s">
        <v>1283</v>
      </c>
      <c r="M749">
        <f t="shared" si="77"/>
        <v>1</v>
      </c>
      <c r="N749">
        <f t="shared" si="78"/>
        <v>0</v>
      </c>
      <c r="O749">
        <v>-8</v>
      </c>
      <c r="P749" t="s">
        <v>1294</v>
      </c>
      <c r="Q749">
        <f t="shared" si="79"/>
        <v>1</v>
      </c>
      <c r="R749">
        <f t="shared" si="80"/>
        <v>0</v>
      </c>
      <c r="S749">
        <v>39.5</v>
      </c>
      <c r="T749">
        <f t="shared" si="81"/>
        <v>48</v>
      </c>
      <c r="U749" s="1">
        <f t="shared" si="82"/>
        <v>14</v>
      </c>
      <c r="V749" t="s">
        <v>1305</v>
      </c>
      <c r="W749" s="4">
        <v>40461</v>
      </c>
      <c r="X749" s="5">
        <v>2010</v>
      </c>
      <c r="Y749" s="5" t="str">
        <f t="shared" si="83"/>
        <v>Week 5Baltimore2010</v>
      </c>
      <c r="Z749" s="5">
        <f>VLOOKUP(Y749,[1]NFLAttendanceTable!$U$2:$V$353,2,FALSE)</f>
        <v>71246</v>
      </c>
    </row>
    <row r="750" spans="1:26" x14ac:dyDescent="0.2">
      <c r="A750" s="1" t="s">
        <v>659</v>
      </c>
      <c r="B750" s="1" t="s">
        <v>385</v>
      </c>
      <c r="C750" s="1" t="s">
        <v>437</v>
      </c>
      <c r="D750" s="1" t="s">
        <v>216</v>
      </c>
      <c r="E750" s="1" t="s">
        <v>8</v>
      </c>
      <c r="F750" s="1" t="s">
        <v>109</v>
      </c>
      <c r="G750" s="1" t="s">
        <v>10</v>
      </c>
      <c r="H750" s="1" t="s">
        <v>1284</v>
      </c>
      <c r="I750" s="3">
        <v>30</v>
      </c>
      <c r="J750" s="3">
        <v>31</v>
      </c>
      <c r="K750">
        <f>IF(ISNUMBER(SEARCH("x",_xlfn.SINGLE(#REF!))),1,0)</f>
        <v>0</v>
      </c>
      <c r="L750" t="s">
        <v>1283</v>
      </c>
      <c r="M750">
        <f t="shared" si="77"/>
        <v>1</v>
      </c>
      <c r="N750">
        <f t="shared" si="78"/>
        <v>0</v>
      </c>
      <c r="O750">
        <v>2.5</v>
      </c>
      <c r="P750" t="s">
        <v>1294</v>
      </c>
      <c r="Q750">
        <f t="shared" si="79"/>
        <v>1</v>
      </c>
      <c r="R750">
        <f t="shared" si="80"/>
        <v>0</v>
      </c>
      <c r="S750">
        <v>48.5</v>
      </c>
      <c r="T750">
        <f t="shared" si="81"/>
        <v>61</v>
      </c>
      <c r="U750" s="1">
        <f t="shared" si="82"/>
        <v>-1</v>
      </c>
      <c r="V750" t="s">
        <v>1305</v>
      </c>
      <c r="W750" s="4">
        <v>41175</v>
      </c>
      <c r="X750" s="5">
        <v>2012</v>
      </c>
      <c r="Y750" s="5" t="str">
        <f t="shared" si="83"/>
        <v>Week 3New England2012</v>
      </c>
      <c r="Z750" s="5">
        <f>VLOOKUP(Y750,[1]NFLAttendanceTable!$O$2:$P$353,2,FALSE)</f>
        <v>71269</v>
      </c>
    </row>
    <row r="751" spans="1:26" x14ac:dyDescent="0.2">
      <c r="A751" s="1" t="s">
        <v>261</v>
      </c>
      <c r="B751" s="1" t="s">
        <v>89</v>
      </c>
      <c r="C751" s="1" t="s">
        <v>729</v>
      </c>
      <c r="D751" s="1" t="s">
        <v>212</v>
      </c>
      <c r="E751" s="1" t="s">
        <v>559</v>
      </c>
      <c r="F751" s="1" t="s">
        <v>238</v>
      </c>
      <c r="G751" s="1" t="s">
        <v>166</v>
      </c>
      <c r="H751" s="1" t="s">
        <v>1283</v>
      </c>
      <c r="I751" s="3">
        <v>23</v>
      </c>
      <c r="J751" s="3">
        <v>17</v>
      </c>
      <c r="K751">
        <f>IF(ISNUMBER(SEARCH("x",_xlfn.SINGLE(#REF!))),1,0)</f>
        <v>0</v>
      </c>
      <c r="L751" t="s">
        <v>1283</v>
      </c>
      <c r="M751">
        <f t="shared" si="77"/>
        <v>1</v>
      </c>
      <c r="N751">
        <f t="shared" si="78"/>
        <v>0</v>
      </c>
      <c r="O751">
        <v>8</v>
      </c>
      <c r="P751" t="s">
        <v>1293</v>
      </c>
      <c r="Q751">
        <f t="shared" si="79"/>
        <v>0</v>
      </c>
      <c r="R751">
        <f t="shared" si="80"/>
        <v>1</v>
      </c>
      <c r="S751">
        <v>48</v>
      </c>
      <c r="T751">
        <f t="shared" si="81"/>
        <v>40</v>
      </c>
      <c r="U751" s="1">
        <f t="shared" si="82"/>
        <v>6</v>
      </c>
      <c r="V751" t="s">
        <v>1305</v>
      </c>
      <c r="W751" s="4">
        <v>43009</v>
      </c>
      <c r="X751" s="5">
        <v>2017</v>
      </c>
      <c r="Y751" s="5" t="str">
        <f t="shared" si="83"/>
        <v>Week 4Buffalo2017</v>
      </c>
      <c r="Z751" s="5">
        <f>VLOOKUP(Y751,[1]NFLAttendanceTable!$R$2:$S$353,2,FALSE)</f>
        <v>71273</v>
      </c>
    </row>
    <row r="752" spans="1:26" x14ac:dyDescent="0.2">
      <c r="A752" s="1" t="s">
        <v>832</v>
      </c>
      <c r="B752" s="1" t="s">
        <v>118</v>
      </c>
      <c r="C752" s="1" t="s">
        <v>931</v>
      </c>
      <c r="D752" s="1" t="s">
        <v>194</v>
      </c>
      <c r="E752" s="1" t="s">
        <v>69</v>
      </c>
      <c r="F752" s="1" t="s">
        <v>112</v>
      </c>
      <c r="G752" s="1" t="s">
        <v>136</v>
      </c>
      <c r="H752" s="1" t="s">
        <v>1283</v>
      </c>
      <c r="I752" s="3">
        <v>21</v>
      </c>
      <c r="J752" s="3">
        <v>14</v>
      </c>
      <c r="K752">
        <f>IF(ISNUMBER(SEARCH("x",_xlfn.SINGLE(#REF!))),1,0)</f>
        <v>0</v>
      </c>
      <c r="L752" t="s">
        <v>1283</v>
      </c>
      <c r="M752">
        <f t="shared" si="77"/>
        <v>1</v>
      </c>
      <c r="N752">
        <f t="shared" si="78"/>
        <v>0</v>
      </c>
      <c r="O752">
        <v>3.5</v>
      </c>
      <c r="P752" t="s">
        <v>1293</v>
      </c>
      <c r="Q752">
        <f t="shared" si="79"/>
        <v>0</v>
      </c>
      <c r="R752">
        <f t="shared" si="80"/>
        <v>1</v>
      </c>
      <c r="S752">
        <v>46</v>
      </c>
      <c r="T752">
        <f t="shared" si="81"/>
        <v>35</v>
      </c>
      <c r="U752" s="1">
        <f t="shared" si="82"/>
        <v>7</v>
      </c>
      <c r="V752" t="s">
        <v>1305</v>
      </c>
      <c r="W752" s="4">
        <v>42680</v>
      </c>
      <c r="X752" s="5">
        <v>2016</v>
      </c>
      <c r="Y752" s="5" t="str">
        <f t="shared" si="83"/>
        <v>Week 9Baltimore2016</v>
      </c>
      <c r="Z752" s="5">
        <f>VLOOKUP(Y752,[1]NFLAttendanceTable!$AG$2:$AH$353,2,FALSE)</f>
        <v>71286</v>
      </c>
    </row>
    <row r="753" spans="1:26" x14ac:dyDescent="0.2">
      <c r="A753" s="1" t="s">
        <v>482</v>
      </c>
      <c r="B753" s="1" t="s">
        <v>385</v>
      </c>
      <c r="C753" s="1" t="s">
        <v>215</v>
      </c>
      <c r="D753" s="1" t="s">
        <v>194</v>
      </c>
      <c r="E753" s="1" t="s">
        <v>139</v>
      </c>
      <c r="F753" s="1" t="s">
        <v>538</v>
      </c>
      <c r="G753" s="1" t="s">
        <v>210</v>
      </c>
      <c r="H753" s="1" t="s">
        <v>1284</v>
      </c>
      <c r="I753" s="3">
        <v>10</v>
      </c>
      <c r="J753" s="3">
        <v>26</v>
      </c>
      <c r="K753">
        <f>IF(ISNUMBER(SEARCH("x",_xlfn.SINGLE(#REF!))),1,0)</f>
        <v>0</v>
      </c>
      <c r="L753" t="s">
        <v>1284</v>
      </c>
      <c r="M753">
        <f t="shared" si="77"/>
        <v>0</v>
      </c>
      <c r="N753">
        <f t="shared" si="78"/>
        <v>1</v>
      </c>
      <c r="O753">
        <v>5</v>
      </c>
      <c r="P753" t="s">
        <v>1293</v>
      </c>
      <c r="Q753">
        <f t="shared" si="79"/>
        <v>0</v>
      </c>
      <c r="R753">
        <f t="shared" si="80"/>
        <v>1</v>
      </c>
      <c r="S753">
        <v>40.5</v>
      </c>
      <c r="T753">
        <f t="shared" si="81"/>
        <v>36</v>
      </c>
      <c r="U753" s="1">
        <f t="shared" si="82"/>
        <v>-16</v>
      </c>
      <c r="V753" t="s">
        <v>1305</v>
      </c>
      <c r="W753" s="4">
        <v>40489</v>
      </c>
      <c r="X753" s="5">
        <v>2010</v>
      </c>
      <c r="Y753" s="5" t="str">
        <f t="shared" si="83"/>
        <v>Week 9Miami2010</v>
      </c>
      <c r="Z753" s="5">
        <f>VLOOKUP(Y753,[1]NFLAttendanceTable!$AG$2:$AH$353,2,FALSE)</f>
        <v>71305</v>
      </c>
    </row>
    <row r="754" spans="1:26" x14ac:dyDescent="0.2">
      <c r="A754" s="1" t="s">
        <v>706</v>
      </c>
      <c r="B754" s="1" t="s">
        <v>118</v>
      </c>
      <c r="C754" s="1" t="s">
        <v>948</v>
      </c>
      <c r="D754" s="1" t="s">
        <v>187</v>
      </c>
      <c r="E754" s="1" t="s">
        <v>257</v>
      </c>
      <c r="F754" s="1" t="s">
        <v>93</v>
      </c>
      <c r="G754" s="1" t="s">
        <v>136</v>
      </c>
      <c r="H754" s="1" t="s">
        <v>1283</v>
      </c>
      <c r="I754" s="3">
        <v>20</v>
      </c>
      <c r="J754" s="3">
        <v>17</v>
      </c>
      <c r="K754">
        <f>IF(ISNUMBER(SEARCH("x",_xlfn.SINGLE(#REF!))),1,0)</f>
        <v>0</v>
      </c>
      <c r="L754" t="s">
        <v>1284</v>
      </c>
      <c r="M754">
        <f t="shared" si="77"/>
        <v>0</v>
      </c>
      <c r="N754">
        <f t="shared" si="78"/>
        <v>1</v>
      </c>
      <c r="O754">
        <v>-9</v>
      </c>
      <c r="P754" t="s">
        <v>1294</v>
      </c>
      <c r="Q754">
        <f t="shared" si="79"/>
        <v>1</v>
      </c>
      <c r="R754">
        <f t="shared" si="80"/>
        <v>0</v>
      </c>
      <c r="S754">
        <v>35</v>
      </c>
      <c r="T754">
        <f t="shared" si="81"/>
        <v>37</v>
      </c>
      <c r="U754" s="1">
        <f t="shared" si="82"/>
        <v>3</v>
      </c>
      <c r="V754" t="s">
        <v>1305</v>
      </c>
      <c r="W754" s="4">
        <v>40146</v>
      </c>
      <c r="X754" s="5">
        <v>2009</v>
      </c>
      <c r="Y754" s="5" t="str">
        <f t="shared" si="83"/>
        <v>Week 12Baltimore2009</v>
      </c>
      <c r="Z754" s="5">
        <f>VLOOKUP(Y754,[1]NFLAttendanceTable!$AP$2:$AQ$353,2,FALSE)</f>
        <v>71314</v>
      </c>
    </row>
    <row r="755" spans="1:26" x14ac:dyDescent="0.2">
      <c r="A755" s="1" t="s">
        <v>293</v>
      </c>
      <c r="B755" s="1" t="s">
        <v>17</v>
      </c>
      <c r="C755" s="1" t="s">
        <v>741</v>
      </c>
      <c r="D755" s="1" t="s">
        <v>207</v>
      </c>
      <c r="E755" s="1" t="s">
        <v>78</v>
      </c>
      <c r="F755" s="1" t="s">
        <v>39</v>
      </c>
      <c r="G755" s="1" t="s">
        <v>136</v>
      </c>
      <c r="H755" s="1" t="s">
        <v>1284</v>
      </c>
      <c r="I755" s="3">
        <v>10</v>
      </c>
      <c r="J755" s="3">
        <v>16</v>
      </c>
      <c r="K755">
        <f>IF(ISNUMBER(SEARCH("x",_xlfn.SINGLE(#REF!))),1,0)</f>
        <v>0</v>
      </c>
      <c r="L755" t="s">
        <v>1284</v>
      </c>
      <c r="M755">
        <f t="shared" si="77"/>
        <v>0</v>
      </c>
      <c r="N755">
        <f t="shared" si="78"/>
        <v>1</v>
      </c>
      <c r="O755">
        <v>-4</v>
      </c>
      <c r="P755" t="s">
        <v>1293</v>
      </c>
      <c r="Q755">
        <f t="shared" si="79"/>
        <v>0</v>
      </c>
      <c r="R755">
        <f t="shared" si="80"/>
        <v>1</v>
      </c>
      <c r="S755">
        <v>44.5</v>
      </c>
      <c r="T755">
        <f t="shared" si="81"/>
        <v>26</v>
      </c>
      <c r="U755" s="1">
        <f t="shared" si="82"/>
        <v>-6</v>
      </c>
      <c r="V755" t="s">
        <v>1305</v>
      </c>
      <c r="W755" s="4">
        <v>42652</v>
      </c>
      <c r="X755" s="5">
        <v>2016</v>
      </c>
      <c r="Y755" s="5" t="str">
        <f t="shared" si="83"/>
        <v>Week 5Baltimore2016</v>
      </c>
      <c r="Z755" s="5">
        <f>VLOOKUP(Y755,[1]NFLAttendanceTable!$U$2:$V$353,2,FALSE)</f>
        <v>71318</v>
      </c>
    </row>
    <row r="756" spans="1:26" x14ac:dyDescent="0.2">
      <c r="A756" s="1" t="s">
        <v>402</v>
      </c>
      <c r="B756" s="1" t="s">
        <v>50</v>
      </c>
      <c r="C756" s="1" t="s">
        <v>895</v>
      </c>
      <c r="D756" s="1" t="s">
        <v>204</v>
      </c>
      <c r="E756" s="1" t="s">
        <v>513</v>
      </c>
      <c r="F756" s="1" t="s">
        <v>241</v>
      </c>
      <c r="G756" s="1" t="s">
        <v>136</v>
      </c>
      <c r="H756" s="1" t="s">
        <v>1284</v>
      </c>
      <c r="I756" s="3">
        <v>17</v>
      </c>
      <c r="J756" s="3">
        <v>19</v>
      </c>
      <c r="K756">
        <f>IF(ISNUMBER(SEARCH("x",_xlfn.SINGLE(#REF!))),1,0)</f>
        <v>0</v>
      </c>
      <c r="L756" t="s">
        <v>1284</v>
      </c>
      <c r="M756">
        <f t="shared" si="77"/>
        <v>0</v>
      </c>
      <c r="N756">
        <f t="shared" si="78"/>
        <v>1</v>
      </c>
      <c r="O756">
        <v>1</v>
      </c>
      <c r="P756" t="s">
        <v>1293</v>
      </c>
      <c r="Q756">
        <f t="shared" si="79"/>
        <v>0</v>
      </c>
      <c r="R756">
        <f t="shared" si="80"/>
        <v>1</v>
      </c>
      <c r="S756">
        <v>48.5</v>
      </c>
      <c r="T756">
        <f t="shared" si="81"/>
        <v>36</v>
      </c>
      <c r="U756" s="1">
        <f t="shared" si="82"/>
        <v>-2</v>
      </c>
      <c r="V756" t="s">
        <v>1305</v>
      </c>
      <c r="W756" s="4">
        <v>41560</v>
      </c>
      <c r="X756" s="5">
        <v>2013</v>
      </c>
      <c r="Y756" s="5" t="str">
        <f t="shared" si="83"/>
        <v>Week 6Baltimore2013</v>
      </c>
      <c r="Z756" s="5">
        <f>VLOOKUP(Y756,[1]NFLAttendanceTable!$X$2:$Y$353,2,FALSE)</f>
        <v>71319</v>
      </c>
    </row>
    <row r="757" spans="1:26" x14ac:dyDescent="0.2">
      <c r="A757" s="1" t="s">
        <v>514</v>
      </c>
      <c r="B757" s="1" t="s">
        <v>132</v>
      </c>
      <c r="C757" s="1" t="s">
        <v>984</v>
      </c>
      <c r="D757" s="1" t="s">
        <v>248</v>
      </c>
      <c r="E757" s="1" t="s">
        <v>513</v>
      </c>
      <c r="F757" s="1" t="s">
        <v>13</v>
      </c>
      <c r="G757" s="1" t="s">
        <v>136</v>
      </c>
      <c r="H757" s="1" t="s">
        <v>1284</v>
      </c>
      <c r="I757" s="3">
        <v>15</v>
      </c>
      <c r="J757" s="3">
        <v>17</v>
      </c>
      <c r="K757">
        <f>IF(ISNUMBER(SEARCH("x",_xlfn.SINGLE(#REF!))),1,0)</f>
        <v>0</v>
      </c>
      <c r="L757" t="s">
        <v>1284</v>
      </c>
      <c r="M757">
        <f t="shared" si="77"/>
        <v>0</v>
      </c>
      <c r="N757">
        <f t="shared" si="78"/>
        <v>1</v>
      </c>
      <c r="O757">
        <v>1</v>
      </c>
      <c r="P757" t="s">
        <v>1293</v>
      </c>
      <c r="Q757">
        <f t="shared" si="79"/>
        <v>0</v>
      </c>
      <c r="R757">
        <f t="shared" si="80"/>
        <v>1</v>
      </c>
      <c r="S757">
        <v>44</v>
      </c>
      <c r="T757">
        <f t="shared" si="81"/>
        <v>32</v>
      </c>
      <c r="U757" s="1">
        <f t="shared" si="82"/>
        <v>-2</v>
      </c>
      <c r="V757" t="s">
        <v>1305</v>
      </c>
      <c r="W757" s="4">
        <v>40139</v>
      </c>
      <c r="X757" s="5">
        <v>2009</v>
      </c>
      <c r="Y757" s="5" t="str">
        <f t="shared" si="83"/>
        <v>Week 11Baltimore2009</v>
      </c>
      <c r="Z757" s="5">
        <f>VLOOKUP(Y757,[1]NFLAttendanceTable!$AM$2:$AN$353,2,FALSE)</f>
        <v>71320</v>
      </c>
    </row>
    <row r="758" spans="1:26" x14ac:dyDescent="0.2">
      <c r="A758" s="1" t="s">
        <v>426</v>
      </c>
      <c r="B758" s="1" t="s">
        <v>375</v>
      </c>
      <c r="C758" s="1" t="s">
        <v>965</v>
      </c>
      <c r="D758" s="1" t="s">
        <v>191</v>
      </c>
      <c r="E758" s="1" t="s">
        <v>145</v>
      </c>
      <c r="F758" s="1" t="s">
        <v>263</v>
      </c>
      <c r="G758" s="1" t="s">
        <v>136</v>
      </c>
      <c r="H758" s="1" t="s">
        <v>1283</v>
      </c>
      <c r="I758" s="3">
        <v>55</v>
      </c>
      <c r="J758" s="3">
        <v>20</v>
      </c>
      <c r="K758">
        <f>IF(ISNUMBER(SEARCH("x",_xlfn.SINGLE(#REF!))),1,0)</f>
        <v>0</v>
      </c>
      <c r="L758" t="s">
        <v>1283</v>
      </c>
      <c r="M758">
        <f t="shared" si="77"/>
        <v>1</v>
      </c>
      <c r="N758">
        <f t="shared" si="78"/>
        <v>0</v>
      </c>
      <c r="O758">
        <v>-9.5</v>
      </c>
      <c r="P758" t="s">
        <v>1294</v>
      </c>
      <c r="Q758">
        <f t="shared" si="79"/>
        <v>1</v>
      </c>
      <c r="R758">
        <f t="shared" si="80"/>
        <v>0</v>
      </c>
      <c r="S758">
        <v>48</v>
      </c>
      <c r="T758">
        <f t="shared" si="81"/>
        <v>75</v>
      </c>
      <c r="U758" s="1">
        <f t="shared" si="82"/>
        <v>35</v>
      </c>
      <c r="V758" t="s">
        <v>1305</v>
      </c>
      <c r="W758" s="4">
        <v>41224</v>
      </c>
      <c r="X758" s="5">
        <v>2012</v>
      </c>
      <c r="Y758" s="5" t="str">
        <f t="shared" si="83"/>
        <v>Week 10Baltimore2012</v>
      </c>
      <c r="Z758" s="5">
        <f>VLOOKUP(Y758,[1]NFLAttendanceTable!$AJ$2:$AK$353,2,FALSE)</f>
        <v>71339</v>
      </c>
    </row>
    <row r="759" spans="1:26" x14ac:dyDescent="0.2">
      <c r="A759" s="1" t="s">
        <v>803</v>
      </c>
      <c r="B759" s="1" t="s">
        <v>416</v>
      </c>
      <c r="C759" s="1" t="s">
        <v>599</v>
      </c>
      <c r="D759" s="1" t="s">
        <v>187</v>
      </c>
      <c r="E759" s="1" t="s">
        <v>106</v>
      </c>
      <c r="F759" s="1" t="s">
        <v>563</v>
      </c>
      <c r="G759" s="1" t="s">
        <v>136</v>
      </c>
      <c r="H759" s="1" t="s">
        <v>1283</v>
      </c>
      <c r="I759" s="3">
        <v>16</v>
      </c>
      <c r="J759" s="3">
        <v>6</v>
      </c>
      <c r="K759">
        <f>IF(ISNUMBER(SEARCH("x",_xlfn.SINGLE(#REF!))),1,0)</f>
        <v>0</v>
      </c>
      <c r="L759" t="s">
        <v>1283</v>
      </c>
      <c r="M759">
        <f t="shared" si="77"/>
        <v>1</v>
      </c>
      <c r="N759">
        <f t="shared" si="78"/>
        <v>0</v>
      </c>
      <c r="O759">
        <v>-3.5</v>
      </c>
      <c r="P759" t="s">
        <v>1293</v>
      </c>
      <c r="Q759">
        <f t="shared" si="79"/>
        <v>0</v>
      </c>
      <c r="R759">
        <f t="shared" si="80"/>
        <v>1</v>
      </c>
      <c r="S759">
        <v>40</v>
      </c>
      <c r="T759">
        <f t="shared" si="81"/>
        <v>22</v>
      </c>
      <c r="U759" s="1">
        <f t="shared" si="82"/>
        <v>10</v>
      </c>
      <c r="V759" t="s">
        <v>1301</v>
      </c>
      <c r="W759" s="4">
        <v>40871</v>
      </c>
      <c r="X759" s="5">
        <v>2011</v>
      </c>
      <c r="Y759" s="5" t="str">
        <f t="shared" si="83"/>
        <v>Week 12Baltimore2011</v>
      </c>
      <c r="Z759" s="5">
        <f>VLOOKUP(Y759,[1]NFLAttendanceTable!$AP$2:$AQ$353,2,FALSE)</f>
        <v>71345</v>
      </c>
    </row>
    <row r="760" spans="1:26" x14ac:dyDescent="0.2">
      <c r="A760" s="1" t="s">
        <v>432</v>
      </c>
      <c r="B760" s="1" t="s">
        <v>460</v>
      </c>
      <c r="C760" s="1" t="s">
        <v>968</v>
      </c>
      <c r="D760" s="1" t="s">
        <v>204</v>
      </c>
      <c r="E760" s="1" t="s">
        <v>83</v>
      </c>
      <c r="F760" s="1" t="s">
        <v>223</v>
      </c>
      <c r="G760" s="1" t="s">
        <v>136</v>
      </c>
      <c r="H760" s="1" t="s">
        <v>1283</v>
      </c>
      <c r="I760" s="3">
        <v>31</v>
      </c>
      <c r="J760" s="3">
        <v>29</v>
      </c>
      <c r="K760">
        <f>IF(ISNUMBER(SEARCH("x",_xlfn.SINGLE(#REF!))),1,0)</f>
        <v>0</v>
      </c>
      <c r="L760" t="s">
        <v>1284</v>
      </c>
      <c r="M760">
        <f t="shared" si="77"/>
        <v>0</v>
      </c>
      <c r="N760">
        <f t="shared" si="78"/>
        <v>1</v>
      </c>
      <c r="O760">
        <v>-3.5</v>
      </c>
      <c r="P760" t="s">
        <v>1294</v>
      </c>
      <c r="Q760">
        <f t="shared" si="79"/>
        <v>1</v>
      </c>
      <c r="R760">
        <f t="shared" si="80"/>
        <v>0</v>
      </c>
      <c r="S760">
        <v>44.5</v>
      </c>
      <c r="T760">
        <f t="shared" si="81"/>
        <v>60</v>
      </c>
      <c r="U760" s="1">
        <f t="shared" si="82"/>
        <v>2</v>
      </c>
      <c r="V760" t="s">
        <v>1305</v>
      </c>
      <c r="W760" s="4">
        <v>41196</v>
      </c>
      <c r="X760" s="5">
        <v>2012</v>
      </c>
      <c r="Y760" s="5" t="str">
        <f t="shared" si="83"/>
        <v>Week 6Baltimore2012</v>
      </c>
      <c r="Z760" s="5">
        <f>VLOOKUP(Y760,[1]NFLAttendanceTable!$X$2:$Y$353,2,FALSE)</f>
        <v>71384</v>
      </c>
    </row>
    <row r="761" spans="1:26" x14ac:dyDescent="0.2">
      <c r="A761" s="1" t="s">
        <v>456</v>
      </c>
      <c r="B761" s="1" t="s">
        <v>30</v>
      </c>
      <c r="C761" s="1" t="s">
        <v>660</v>
      </c>
      <c r="D761" s="1" t="s">
        <v>199</v>
      </c>
      <c r="E761" s="1" t="s">
        <v>1016</v>
      </c>
      <c r="F761" s="1" t="s">
        <v>54</v>
      </c>
      <c r="G761" s="1" t="s">
        <v>122</v>
      </c>
      <c r="H761" s="1" t="s">
        <v>1283</v>
      </c>
      <c r="I761" s="3">
        <v>24</v>
      </c>
      <c r="J761" s="3">
        <v>14</v>
      </c>
      <c r="K761">
        <f>IF(ISNUMBER(SEARCH("x",_xlfn.SINGLE(#REF!))),1,0)</f>
        <v>0</v>
      </c>
      <c r="L761" t="s">
        <v>1289</v>
      </c>
      <c r="M761">
        <f t="shared" si="77"/>
        <v>0</v>
      </c>
      <c r="N761">
        <f t="shared" si="78"/>
        <v>0</v>
      </c>
      <c r="O761">
        <v>-10</v>
      </c>
      <c r="P761" t="s">
        <v>1293</v>
      </c>
      <c r="Q761">
        <f t="shared" si="79"/>
        <v>0</v>
      </c>
      <c r="R761">
        <f t="shared" si="80"/>
        <v>1</v>
      </c>
      <c r="S761">
        <v>41</v>
      </c>
      <c r="T761">
        <f t="shared" si="81"/>
        <v>38</v>
      </c>
      <c r="U761" s="1">
        <f t="shared" si="82"/>
        <v>10</v>
      </c>
      <c r="V761" t="s">
        <v>1305</v>
      </c>
      <c r="W761" s="4">
        <v>40846</v>
      </c>
      <c r="X761" s="5">
        <v>2011</v>
      </c>
      <c r="Y761" s="5" t="str">
        <f t="shared" si="83"/>
        <v>Week 8Houston2011</v>
      </c>
      <c r="Z761" s="5">
        <f>VLOOKUP(Y761,[1]NFLAttendanceTable!$AD$2:$AE$353,2,FALSE)</f>
        <v>71412</v>
      </c>
    </row>
    <row r="762" spans="1:26" x14ac:dyDescent="0.2">
      <c r="A762" s="1" t="s">
        <v>980</v>
      </c>
      <c r="B762" s="1" t="s">
        <v>27</v>
      </c>
      <c r="C762" s="1" t="s">
        <v>116</v>
      </c>
      <c r="D762" s="1" t="s">
        <v>178</v>
      </c>
      <c r="E762" s="1" t="s">
        <v>44</v>
      </c>
      <c r="F762" s="1" t="s">
        <v>131</v>
      </c>
      <c r="G762" s="1" t="s">
        <v>136</v>
      </c>
      <c r="H762" s="1" t="s">
        <v>1283</v>
      </c>
      <c r="I762" s="3">
        <v>34</v>
      </c>
      <c r="J762" s="3">
        <v>28</v>
      </c>
      <c r="K762">
        <f>IF(ISNUMBER(SEARCH("x",_xlfn.SINGLE(#REF!))),1,0)</f>
        <v>0</v>
      </c>
      <c r="L762" t="s">
        <v>1283</v>
      </c>
      <c r="M762">
        <f t="shared" si="77"/>
        <v>1</v>
      </c>
      <c r="N762">
        <f t="shared" si="78"/>
        <v>0</v>
      </c>
      <c r="O762">
        <v>-3</v>
      </c>
      <c r="P762" t="s">
        <v>1294</v>
      </c>
      <c r="Q762">
        <f t="shared" si="79"/>
        <v>1</v>
      </c>
      <c r="R762">
        <f t="shared" si="80"/>
        <v>0</v>
      </c>
      <c r="S762">
        <v>47</v>
      </c>
      <c r="T762">
        <f t="shared" si="81"/>
        <v>62</v>
      </c>
      <c r="U762" s="1">
        <f t="shared" si="82"/>
        <v>6</v>
      </c>
      <c r="V762" t="s">
        <v>1304</v>
      </c>
      <c r="W762" s="4">
        <v>40525</v>
      </c>
      <c r="X762" s="5">
        <v>2010</v>
      </c>
      <c r="Y762" s="5" t="str">
        <f t="shared" si="83"/>
        <v>Week 14Baltimore2010</v>
      </c>
      <c r="Z762" s="5">
        <f>VLOOKUP(Y762,[1]NFLAttendanceTable!$AV$2:$AW$353,2,FALSE)</f>
        <v>71413</v>
      </c>
    </row>
    <row r="763" spans="1:26" x14ac:dyDescent="0.2">
      <c r="A763" s="1" t="s">
        <v>462</v>
      </c>
      <c r="B763" s="1" t="s">
        <v>375</v>
      </c>
      <c r="C763" s="1" t="s">
        <v>861</v>
      </c>
      <c r="D763" s="1" t="s">
        <v>207</v>
      </c>
      <c r="E763" s="1" t="s">
        <v>108</v>
      </c>
      <c r="F763" s="1" t="s">
        <v>241</v>
      </c>
      <c r="G763" s="1" t="s">
        <v>122</v>
      </c>
      <c r="H763" s="1" t="s">
        <v>1284</v>
      </c>
      <c r="I763" s="3">
        <v>20</v>
      </c>
      <c r="J763" s="3">
        <v>25</v>
      </c>
      <c r="K763">
        <f>IF(ISNUMBER(SEARCH("x",_xlfn.SINGLE(#REF!))),1,0)</f>
        <v>0</v>
      </c>
      <c r="L763" t="s">
        <v>1284</v>
      </c>
      <c r="M763">
        <f t="shared" si="77"/>
        <v>0</v>
      </c>
      <c r="N763">
        <f t="shared" si="78"/>
        <v>1</v>
      </c>
      <c r="O763">
        <v>-4.5</v>
      </c>
      <c r="P763" t="s">
        <v>1293</v>
      </c>
      <c r="Q763">
        <f t="shared" si="79"/>
        <v>0</v>
      </c>
      <c r="R763">
        <f t="shared" si="80"/>
        <v>1</v>
      </c>
      <c r="S763">
        <v>48.5</v>
      </c>
      <c r="T763">
        <f t="shared" si="81"/>
        <v>45</v>
      </c>
      <c r="U763" s="1">
        <f t="shared" si="82"/>
        <v>-5</v>
      </c>
      <c r="V763" t="s">
        <v>1305</v>
      </c>
      <c r="W763" s="4">
        <v>40825</v>
      </c>
      <c r="X763" s="5">
        <v>2011</v>
      </c>
      <c r="Y763" s="5" t="str">
        <f t="shared" si="83"/>
        <v>Week 5Houston2011</v>
      </c>
      <c r="Z763" s="5">
        <f>VLOOKUP(Y763,[1]NFLAttendanceTable!$U$2:$V$353,2,FALSE)</f>
        <v>71420</v>
      </c>
    </row>
    <row r="764" spans="1:26" x14ac:dyDescent="0.2">
      <c r="A764" s="1" t="s">
        <v>678</v>
      </c>
      <c r="B764" s="1" t="s">
        <v>43</v>
      </c>
      <c r="C764" s="1" t="s">
        <v>979</v>
      </c>
      <c r="D764" s="1" t="s">
        <v>173</v>
      </c>
      <c r="E764" s="1" t="s">
        <v>65</v>
      </c>
      <c r="F764" s="1" t="s">
        <v>223</v>
      </c>
      <c r="G764" s="1" t="s">
        <v>136</v>
      </c>
      <c r="H764" s="1" t="s">
        <v>1283</v>
      </c>
      <c r="I764" s="3">
        <v>30</v>
      </c>
      <c r="J764" s="3">
        <v>24</v>
      </c>
      <c r="K764">
        <f>IF(ISNUMBER(SEARCH("x",_xlfn.SINGLE(#REF!))),1,0)</f>
        <v>0</v>
      </c>
      <c r="L764" t="s">
        <v>1283</v>
      </c>
      <c r="M764">
        <f t="shared" si="77"/>
        <v>1</v>
      </c>
      <c r="N764">
        <f t="shared" si="78"/>
        <v>0</v>
      </c>
      <c r="O764">
        <v>-1</v>
      </c>
      <c r="P764" t="s">
        <v>1294</v>
      </c>
      <c r="Q764">
        <f t="shared" si="79"/>
        <v>1</v>
      </c>
      <c r="R764">
        <f t="shared" si="80"/>
        <v>0</v>
      </c>
      <c r="S764">
        <v>44.5</v>
      </c>
      <c r="T764">
        <f t="shared" si="81"/>
        <v>54</v>
      </c>
      <c r="U764" s="1">
        <f t="shared" si="82"/>
        <v>6</v>
      </c>
      <c r="V764" t="s">
        <v>1305</v>
      </c>
      <c r="W764" s="4">
        <v>40531</v>
      </c>
      <c r="X764" s="5">
        <v>2010</v>
      </c>
      <c r="Y764" s="5" t="str">
        <f t="shared" si="83"/>
        <v>Week 15Baltimore2010</v>
      </c>
      <c r="Z764" s="5">
        <f>VLOOKUP(Y764,[1]NFLAttendanceTable!$AY$2:$AZ$353,2,FALSE)</f>
        <v>71432</v>
      </c>
    </row>
    <row r="765" spans="1:26" x14ac:dyDescent="0.2">
      <c r="A765" s="1" t="s">
        <v>384</v>
      </c>
      <c r="B765" s="1" t="s">
        <v>385</v>
      </c>
      <c r="C765" s="1" t="s">
        <v>386</v>
      </c>
      <c r="D765" s="1" t="s">
        <v>168</v>
      </c>
      <c r="E765" s="1" t="s">
        <v>92</v>
      </c>
      <c r="F765" s="1" t="s">
        <v>314</v>
      </c>
      <c r="G765" s="1" t="s">
        <v>10</v>
      </c>
      <c r="H765" s="1" t="s">
        <v>1283</v>
      </c>
      <c r="I765" s="3">
        <v>41</v>
      </c>
      <c r="J765" s="3">
        <v>7</v>
      </c>
      <c r="K765">
        <f>IF(ISNUMBER(SEARCH("x",_xlfn.SINGLE(#REF!))),1,0)</f>
        <v>0</v>
      </c>
      <c r="L765" t="s">
        <v>1283</v>
      </c>
      <c r="M765">
        <f t="shared" si="77"/>
        <v>1</v>
      </c>
      <c r="N765">
        <f t="shared" si="78"/>
        <v>0</v>
      </c>
      <c r="O765">
        <v>-1.5</v>
      </c>
      <c r="P765" t="s">
        <v>1294</v>
      </c>
      <c r="Q765">
        <f t="shared" si="79"/>
        <v>1</v>
      </c>
      <c r="R765">
        <f t="shared" si="80"/>
        <v>0</v>
      </c>
      <c r="S765">
        <v>45.5</v>
      </c>
      <c r="T765">
        <f t="shared" si="81"/>
        <v>48</v>
      </c>
      <c r="U765" s="1">
        <f t="shared" si="82"/>
        <v>34</v>
      </c>
      <c r="V765" t="s">
        <v>1305</v>
      </c>
      <c r="W765" s="4">
        <v>41630</v>
      </c>
      <c r="X765" s="5">
        <v>2013</v>
      </c>
      <c r="Y765" s="5" t="str">
        <f t="shared" si="83"/>
        <v>Week 16New England2013</v>
      </c>
      <c r="Z765" s="5">
        <f>VLOOKUP(Y765,[1]NFLAttendanceTable!$BB$2:$BC$353,2,FALSE)</f>
        <v>71433</v>
      </c>
    </row>
    <row r="766" spans="1:26" x14ac:dyDescent="0.2">
      <c r="A766" s="1" t="s">
        <v>420</v>
      </c>
      <c r="B766" s="1" t="s">
        <v>118</v>
      </c>
      <c r="C766" s="1" t="s">
        <v>603</v>
      </c>
      <c r="D766" s="1" t="s">
        <v>183</v>
      </c>
      <c r="E766" s="1" t="s">
        <v>80</v>
      </c>
      <c r="F766" s="1" t="s">
        <v>533</v>
      </c>
      <c r="G766" s="1" t="s">
        <v>136</v>
      </c>
      <c r="H766" s="1" t="s">
        <v>1284</v>
      </c>
      <c r="I766" s="3">
        <v>20</v>
      </c>
      <c r="J766" s="3">
        <v>23</v>
      </c>
      <c r="K766">
        <f>IF(ISNUMBER(SEARCH("x",_xlfn.SINGLE(#REF!))),1,0)</f>
        <v>0</v>
      </c>
      <c r="L766" t="s">
        <v>1284</v>
      </c>
      <c r="M766">
        <f t="shared" si="77"/>
        <v>0</v>
      </c>
      <c r="N766">
        <f t="shared" si="78"/>
        <v>1</v>
      </c>
      <c r="O766">
        <v>-8</v>
      </c>
      <c r="P766" t="s">
        <v>1294</v>
      </c>
      <c r="Q766">
        <f t="shared" si="79"/>
        <v>1</v>
      </c>
      <c r="R766">
        <f t="shared" si="80"/>
        <v>0</v>
      </c>
      <c r="S766">
        <v>36.5</v>
      </c>
      <c r="T766">
        <f t="shared" si="81"/>
        <v>43</v>
      </c>
      <c r="U766" s="1">
        <f t="shared" si="82"/>
        <v>-3</v>
      </c>
      <c r="V766" t="s">
        <v>1305</v>
      </c>
      <c r="W766" s="4">
        <v>41245</v>
      </c>
      <c r="X766" s="5">
        <v>2012</v>
      </c>
      <c r="Y766" s="5" t="str">
        <f t="shared" si="83"/>
        <v>Week 13Baltimore2012</v>
      </c>
      <c r="Z766" s="5">
        <f>VLOOKUP(Y766,[1]NFLAttendanceTable!$AS$2:$AT$353,2,FALSE)</f>
        <v>71442</v>
      </c>
    </row>
    <row r="767" spans="1:26" x14ac:dyDescent="0.2">
      <c r="A767" s="1" t="s">
        <v>675</v>
      </c>
      <c r="B767" s="1" t="s">
        <v>132</v>
      </c>
      <c r="C767" s="1" t="s">
        <v>734</v>
      </c>
      <c r="D767" s="1" t="s">
        <v>225</v>
      </c>
      <c r="E767" s="1" t="s">
        <v>471</v>
      </c>
      <c r="F767" s="1" t="s">
        <v>13</v>
      </c>
      <c r="G767" s="1" t="s">
        <v>122</v>
      </c>
      <c r="H767" s="1" t="s">
        <v>1283</v>
      </c>
      <c r="I767" s="3">
        <v>34</v>
      </c>
      <c r="J767" s="3">
        <v>7</v>
      </c>
      <c r="K767">
        <f>IF(ISNUMBER(SEARCH("x",_xlfn.SINGLE(#REF!))),1,0)</f>
        <v>0</v>
      </c>
      <c r="L767" t="s">
        <v>1283</v>
      </c>
      <c r="M767">
        <f t="shared" si="77"/>
        <v>1</v>
      </c>
      <c r="N767">
        <f t="shared" si="78"/>
        <v>0</v>
      </c>
      <c r="O767">
        <v>-9</v>
      </c>
      <c r="P767" t="s">
        <v>1293</v>
      </c>
      <c r="Q767">
        <f t="shared" si="79"/>
        <v>0</v>
      </c>
      <c r="R767">
        <f t="shared" si="80"/>
        <v>1</v>
      </c>
      <c r="S767">
        <v>44</v>
      </c>
      <c r="T767">
        <f t="shared" si="81"/>
        <v>41</v>
      </c>
      <c r="U767" s="1">
        <f t="shared" si="82"/>
        <v>27</v>
      </c>
      <c r="V767" t="s">
        <v>1305</v>
      </c>
      <c r="W767" s="4">
        <v>40797</v>
      </c>
      <c r="X767" s="5">
        <v>2011</v>
      </c>
      <c r="Y767" s="5" t="str">
        <f t="shared" si="83"/>
        <v>Week 1Houston2011</v>
      </c>
      <c r="Z767" s="5">
        <f>VLOOKUP(Y767,[1]NFLAttendanceTable!$I$2:$J$353,2,FALSE)</f>
        <v>71444</v>
      </c>
    </row>
    <row r="768" spans="1:26" x14ac:dyDescent="0.2">
      <c r="A768" s="1" t="s">
        <v>455</v>
      </c>
      <c r="B768" s="1" t="s">
        <v>27</v>
      </c>
      <c r="C768" s="1" t="s">
        <v>839</v>
      </c>
      <c r="D768" s="1" t="s">
        <v>194</v>
      </c>
      <c r="E768" s="1" t="s">
        <v>569</v>
      </c>
      <c r="F768" s="1" t="s">
        <v>42</v>
      </c>
      <c r="G768" s="1" t="s">
        <v>390</v>
      </c>
      <c r="H768" s="1" t="s">
        <v>1284</v>
      </c>
      <c r="I768" s="3">
        <v>12</v>
      </c>
      <c r="J768" s="3">
        <v>30</v>
      </c>
      <c r="K768">
        <f>IF(ISNUMBER(SEARCH("x",_xlfn.SINGLE(#REF!))),1,0)</f>
        <v>0</v>
      </c>
      <c r="L768" t="s">
        <v>1284</v>
      </c>
      <c r="M768">
        <f t="shared" si="77"/>
        <v>0</v>
      </c>
      <c r="N768">
        <f t="shared" si="78"/>
        <v>1</v>
      </c>
      <c r="O768">
        <v>10.5</v>
      </c>
      <c r="P768" t="s">
        <v>1294</v>
      </c>
      <c r="Q768">
        <f t="shared" si="79"/>
        <v>1</v>
      </c>
      <c r="R768">
        <f t="shared" si="80"/>
        <v>0</v>
      </c>
      <c r="S768">
        <v>41</v>
      </c>
      <c r="T768">
        <f t="shared" si="81"/>
        <v>42</v>
      </c>
      <c r="U768" s="1">
        <f t="shared" si="82"/>
        <v>-18</v>
      </c>
      <c r="V768" t="s">
        <v>1305</v>
      </c>
      <c r="W768" s="4">
        <v>40853</v>
      </c>
      <c r="X768" s="5">
        <v>2011</v>
      </c>
      <c r="Y768" s="5" t="str">
        <f t="shared" si="83"/>
        <v>Week 9Cleveland2011</v>
      </c>
      <c r="Z768" s="5">
        <f>VLOOKUP(Y768,[1]NFLAttendanceTable!$AG$2:$AH$353,2,FALSE)</f>
        <v>71511</v>
      </c>
    </row>
    <row r="769" spans="1:26" x14ac:dyDescent="0.2">
      <c r="A769" s="1" t="s">
        <v>443</v>
      </c>
      <c r="B769" s="1" t="s">
        <v>113</v>
      </c>
      <c r="C769" s="1" t="s">
        <v>815</v>
      </c>
      <c r="D769" s="1" t="s">
        <v>162</v>
      </c>
      <c r="E769" s="1" t="s">
        <v>517</v>
      </c>
      <c r="F769" s="1" t="s">
        <v>33</v>
      </c>
      <c r="G769" s="1" t="s">
        <v>122</v>
      </c>
      <c r="H769" s="1" t="s">
        <v>1284</v>
      </c>
      <c r="I769" s="3">
        <v>22</v>
      </c>
      <c r="J769" s="3">
        <v>23</v>
      </c>
      <c r="K769">
        <f>IF(ISNUMBER(SEARCH("x",_xlfn.SINGLE(#REF!))),1,0)</f>
        <v>0</v>
      </c>
      <c r="L769" t="s">
        <v>1289</v>
      </c>
      <c r="M769">
        <f t="shared" si="77"/>
        <v>0</v>
      </c>
      <c r="N769">
        <f t="shared" si="78"/>
        <v>0</v>
      </c>
      <c r="O769">
        <v>1</v>
      </c>
      <c r="P769" t="s">
        <v>1294</v>
      </c>
      <c r="Q769">
        <f t="shared" si="79"/>
        <v>1</v>
      </c>
      <c r="R769">
        <f t="shared" si="80"/>
        <v>0</v>
      </c>
      <c r="S769">
        <v>38.5</v>
      </c>
      <c r="T769">
        <f t="shared" si="81"/>
        <v>45</v>
      </c>
      <c r="U769" s="1">
        <f t="shared" si="82"/>
        <v>-1</v>
      </c>
      <c r="V769" t="s">
        <v>1305</v>
      </c>
      <c r="W769" s="4">
        <v>40909</v>
      </c>
      <c r="X769" s="5">
        <v>2011</v>
      </c>
      <c r="Y769" s="5" t="str">
        <f t="shared" si="83"/>
        <v>Week 17Houston2011</v>
      </c>
      <c r="Z769" s="5">
        <f>VLOOKUP(Y769,[1]NFLAttendanceTable!$BE$2:$BF$353,2,FALSE)</f>
        <v>71512</v>
      </c>
    </row>
    <row r="770" spans="1:26" x14ac:dyDescent="0.2">
      <c r="A770" s="1" t="s">
        <v>410</v>
      </c>
      <c r="B770" s="1" t="s">
        <v>294</v>
      </c>
      <c r="C770" s="1" t="s">
        <v>792</v>
      </c>
      <c r="D770" s="1" t="s">
        <v>225</v>
      </c>
      <c r="E770" s="1" t="s">
        <v>8</v>
      </c>
      <c r="F770" s="1" t="s">
        <v>538</v>
      </c>
      <c r="G770" s="1" t="s">
        <v>210</v>
      </c>
      <c r="H770" s="1" t="s">
        <v>1283</v>
      </c>
      <c r="I770" s="3">
        <v>23</v>
      </c>
      <c r="J770" s="3">
        <v>10</v>
      </c>
      <c r="K770">
        <f>IF(ISNUMBER(SEARCH("x",_xlfn.SINGLE(#REF!))),1,0)</f>
        <v>0</v>
      </c>
      <c r="L770" t="s">
        <v>1283</v>
      </c>
      <c r="M770">
        <f t="shared" ref="M770:M833" si="84">IF(ISNUMBER(SEARCH("W",L:L)),1,0)</f>
        <v>1</v>
      </c>
      <c r="N770">
        <f t="shared" ref="N770:N833" si="85">IF(ISNUMBER(SEARCH("L",L:L)),1,0)</f>
        <v>0</v>
      </c>
      <c r="O770">
        <v>2.5</v>
      </c>
      <c r="P770" t="s">
        <v>1293</v>
      </c>
      <c r="Q770">
        <f t="shared" ref="Q770:Q833" si="86">IF(ISNUMBER(SEARCH("O",P:P)),1,0)</f>
        <v>0</v>
      </c>
      <c r="R770">
        <f t="shared" ref="R770:R833" si="87">IF(ISNUMBER(SEARCH("U",P:P)),1,0)</f>
        <v>1</v>
      </c>
      <c r="S770">
        <v>40.5</v>
      </c>
      <c r="T770">
        <f t="shared" ref="T770:T833" si="88">I770+J770</f>
        <v>33</v>
      </c>
      <c r="U770" s="1">
        <f t="shared" ref="U770:U833" si="89">(I:I)-(J:J)</f>
        <v>13</v>
      </c>
      <c r="V770" t="s">
        <v>1305</v>
      </c>
      <c r="W770" s="4">
        <v>41525</v>
      </c>
      <c r="X770" s="5">
        <v>2013</v>
      </c>
      <c r="Y770" s="5" t="str">
        <f t="shared" ref="Y770:Y833" si="90">CONCATENATE(D770,G770,X770)</f>
        <v>Week 1Miami2013</v>
      </c>
      <c r="Z770" s="5">
        <f>VLOOKUP(Y770,[1]NFLAttendanceTable!$I$2:$J$353,2,FALSE)</f>
        <v>71513</v>
      </c>
    </row>
    <row r="771" spans="1:26" x14ac:dyDescent="0.2">
      <c r="A771" s="1" t="s">
        <v>387</v>
      </c>
      <c r="B771" s="1" t="s">
        <v>40</v>
      </c>
      <c r="C771" s="1" t="s">
        <v>737</v>
      </c>
      <c r="D771" s="1" t="s">
        <v>173</v>
      </c>
      <c r="E771" s="1" t="s">
        <v>12</v>
      </c>
      <c r="F771" s="1" t="s">
        <v>159</v>
      </c>
      <c r="G771" s="1" t="s">
        <v>390</v>
      </c>
      <c r="H771" s="1" t="s">
        <v>1284</v>
      </c>
      <c r="I771" s="3">
        <v>31</v>
      </c>
      <c r="J771" s="3">
        <v>38</v>
      </c>
      <c r="K771">
        <f>IF(ISNUMBER(SEARCH("x",_xlfn.SINGLE(#REF!))),1,0)</f>
        <v>0</v>
      </c>
      <c r="L771" t="s">
        <v>1284</v>
      </c>
      <c r="M771">
        <f t="shared" si="84"/>
        <v>0</v>
      </c>
      <c r="N771">
        <f t="shared" si="85"/>
        <v>1</v>
      </c>
      <c r="O771">
        <v>-1</v>
      </c>
      <c r="P771" t="s">
        <v>1294</v>
      </c>
      <c r="Q771">
        <f t="shared" si="86"/>
        <v>1</v>
      </c>
      <c r="R771">
        <f t="shared" si="87"/>
        <v>0</v>
      </c>
      <c r="S771">
        <v>43.5</v>
      </c>
      <c r="T771">
        <f t="shared" si="88"/>
        <v>69</v>
      </c>
      <c r="U771" s="1">
        <f t="shared" si="89"/>
        <v>-7</v>
      </c>
      <c r="V771" t="s">
        <v>1305</v>
      </c>
      <c r="W771" s="4">
        <v>41623</v>
      </c>
      <c r="X771" s="5">
        <v>2013</v>
      </c>
      <c r="Y771" s="5" t="str">
        <f t="shared" si="90"/>
        <v>Week 15Cleveland2013</v>
      </c>
      <c r="Z771" s="5">
        <f>VLOOKUP(Y771,[1]NFLAttendanceTable!$AY$2:$AZ$353,2,FALSE)</f>
        <v>71513</v>
      </c>
    </row>
    <row r="772" spans="1:26" x14ac:dyDescent="0.2">
      <c r="A772" s="1" t="s">
        <v>402</v>
      </c>
      <c r="B772" s="1" t="s">
        <v>359</v>
      </c>
      <c r="C772" s="1" t="s">
        <v>882</v>
      </c>
      <c r="D772" s="1" t="s">
        <v>204</v>
      </c>
      <c r="E772" s="1" t="s">
        <v>513</v>
      </c>
      <c r="F772" s="1" t="s">
        <v>26</v>
      </c>
      <c r="G772" s="1" t="s">
        <v>390</v>
      </c>
      <c r="H772" s="1" t="s">
        <v>1284</v>
      </c>
      <c r="I772" s="3">
        <v>17</v>
      </c>
      <c r="J772" s="3">
        <v>31</v>
      </c>
      <c r="K772">
        <f>IF(ISNUMBER(SEARCH("x",_xlfn.SINGLE(#REF!))),1,0)</f>
        <v>0</v>
      </c>
      <c r="L772" t="s">
        <v>1284</v>
      </c>
      <c r="M772">
        <f t="shared" si="84"/>
        <v>0</v>
      </c>
      <c r="N772">
        <f t="shared" si="85"/>
        <v>1</v>
      </c>
      <c r="O772">
        <v>1</v>
      </c>
      <c r="P772" t="s">
        <v>1294</v>
      </c>
      <c r="Q772">
        <f t="shared" si="86"/>
        <v>1</v>
      </c>
      <c r="R772">
        <f t="shared" si="87"/>
        <v>0</v>
      </c>
      <c r="S772">
        <v>44</v>
      </c>
      <c r="T772">
        <f t="shared" si="88"/>
        <v>48</v>
      </c>
      <c r="U772" s="1">
        <f t="shared" si="89"/>
        <v>-14</v>
      </c>
      <c r="V772" t="s">
        <v>1305</v>
      </c>
      <c r="W772" s="4">
        <v>41560</v>
      </c>
      <c r="X772" s="5">
        <v>2013</v>
      </c>
      <c r="Y772" s="5" t="str">
        <f t="shared" si="90"/>
        <v>Week 6Cleveland2013</v>
      </c>
      <c r="Z772" s="5">
        <f>VLOOKUP(Y772,[1]NFLAttendanceTable!$X$2:$Y$353,2,FALSE)</f>
        <v>71513</v>
      </c>
    </row>
    <row r="773" spans="1:26" x14ac:dyDescent="0.2">
      <c r="A773" s="1" t="s">
        <v>396</v>
      </c>
      <c r="B773" s="1" t="s">
        <v>294</v>
      </c>
      <c r="C773" s="1" t="s">
        <v>949</v>
      </c>
      <c r="D773" s="1" t="s">
        <v>194</v>
      </c>
      <c r="E773" s="1" t="s">
        <v>12</v>
      </c>
      <c r="F773" s="1" t="s">
        <v>29</v>
      </c>
      <c r="G773" s="1" t="s">
        <v>136</v>
      </c>
      <c r="H773" s="1" t="s">
        <v>1284</v>
      </c>
      <c r="I773" s="3">
        <v>18</v>
      </c>
      <c r="J773" s="3">
        <v>24</v>
      </c>
      <c r="K773">
        <f>IF(ISNUMBER(SEARCH("x",_xlfn.SINGLE(#REF!))),1,0)</f>
        <v>0</v>
      </c>
      <c r="L773" t="s">
        <v>1284</v>
      </c>
      <c r="M773">
        <f t="shared" si="84"/>
        <v>0</v>
      </c>
      <c r="N773">
        <f t="shared" si="85"/>
        <v>1</v>
      </c>
      <c r="O773">
        <v>-1</v>
      </c>
      <c r="P773" t="s">
        <v>1294</v>
      </c>
      <c r="Q773">
        <f t="shared" si="86"/>
        <v>1</v>
      </c>
      <c r="R773">
        <f t="shared" si="87"/>
        <v>0</v>
      </c>
      <c r="S773">
        <v>41.5</v>
      </c>
      <c r="T773">
        <f t="shared" si="88"/>
        <v>42</v>
      </c>
      <c r="U773" s="1">
        <f t="shared" si="89"/>
        <v>-6</v>
      </c>
      <c r="V773" t="s">
        <v>1305</v>
      </c>
      <c r="W773" s="4">
        <v>41581</v>
      </c>
      <c r="X773" s="5">
        <v>2013</v>
      </c>
      <c r="Y773" s="5" t="str">
        <f t="shared" si="90"/>
        <v>Week 9Baltimore2013</v>
      </c>
      <c r="Z773" s="5">
        <f>VLOOKUP(Y773,[1]NFLAttendanceTable!$AG$2:$AH$353,2,FALSE)</f>
        <v>71513</v>
      </c>
    </row>
    <row r="774" spans="1:26" x14ac:dyDescent="0.2">
      <c r="A774" s="1" t="s">
        <v>449</v>
      </c>
      <c r="B774" s="1" t="s">
        <v>253</v>
      </c>
      <c r="C774" s="1" t="s">
        <v>504</v>
      </c>
      <c r="D774" s="1" t="s">
        <v>183</v>
      </c>
      <c r="E774" s="1" t="s">
        <v>370</v>
      </c>
      <c r="F774" s="1" t="s">
        <v>87</v>
      </c>
      <c r="G774" s="1" t="s">
        <v>122</v>
      </c>
      <c r="H774" s="1" t="s">
        <v>1283</v>
      </c>
      <c r="I774" s="3">
        <v>17</v>
      </c>
      <c r="J774" s="3">
        <v>10</v>
      </c>
      <c r="K774">
        <f>IF(ISNUMBER(SEARCH("x",_xlfn.SINGLE(#REF!))),1,0)</f>
        <v>0</v>
      </c>
      <c r="L774" t="s">
        <v>1283</v>
      </c>
      <c r="M774">
        <f t="shared" si="84"/>
        <v>1</v>
      </c>
      <c r="N774">
        <f t="shared" si="85"/>
        <v>0</v>
      </c>
      <c r="O774">
        <v>1</v>
      </c>
      <c r="P774" t="s">
        <v>1293</v>
      </c>
      <c r="Q774">
        <f t="shared" si="86"/>
        <v>0</v>
      </c>
      <c r="R774">
        <f t="shared" si="87"/>
        <v>1</v>
      </c>
      <c r="S774">
        <v>38</v>
      </c>
      <c r="T774">
        <f t="shared" si="88"/>
        <v>27</v>
      </c>
      <c r="U774" s="1">
        <f t="shared" si="89"/>
        <v>7</v>
      </c>
      <c r="V774" t="s">
        <v>1305</v>
      </c>
      <c r="W774" s="4">
        <v>40881</v>
      </c>
      <c r="X774" s="5">
        <v>2011</v>
      </c>
      <c r="Y774" s="5" t="str">
        <f t="shared" si="90"/>
        <v>Week 13Houston2011</v>
      </c>
      <c r="Z774" s="5">
        <f>VLOOKUP(Y774,[1]NFLAttendanceTable!$AS$2:$AT$353,2,FALSE)</f>
        <v>71545</v>
      </c>
    </row>
    <row r="775" spans="1:26" x14ac:dyDescent="0.2">
      <c r="A775" s="1" t="s">
        <v>441</v>
      </c>
      <c r="B775" s="1" t="s">
        <v>27</v>
      </c>
      <c r="C775" s="1" t="s">
        <v>584</v>
      </c>
      <c r="D775" s="1" t="s">
        <v>225</v>
      </c>
      <c r="E775" s="1" t="s">
        <v>802</v>
      </c>
      <c r="F775" s="1" t="s">
        <v>505</v>
      </c>
      <c r="G775" s="1" t="s">
        <v>210</v>
      </c>
      <c r="H775" s="1" t="s">
        <v>1284</v>
      </c>
      <c r="I775" s="3">
        <v>10</v>
      </c>
      <c r="J775" s="3">
        <v>30</v>
      </c>
      <c r="K775">
        <f>IF(ISNUMBER(SEARCH("x",_xlfn.SINGLE(#REF!))),1,0)</f>
        <v>0</v>
      </c>
      <c r="L775" t="s">
        <v>1284</v>
      </c>
      <c r="M775">
        <f t="shared" si="84"/>
        <v>0</v>
      </c>
      <c r="N775">
        <f t="shared" si="85"/>
        <v>1</v>
      </c>
      <c r="O775">
        <v>13</v>
      </c>
      <c r="P775" t="s">
        <v>1293</v>
      </c>
      <c r="Q775">
        <f t="shared" si="86"/>
        <v>0</v>
      </c>
      <c r="R775">
        <f t="shared" si="87"/>
        <v>1</v>
      </c>
      <c r="S775">
        <v>41.5</v>
      </c>
      <c r="T775">
        <f t="shared" si="88"/>
        <v>40</v>
      </c>
      <c r="U775" s="1">
        <f t="shared" si="89"/>
        <v>-20</v>
      </c>
      <c r="V775" t="s">
        <v>1305</v>
      </c>
      <c r="W775" s="4">
        <v>41161</v>
      </c>
      <c r="X775" s="5">
        <v>2012</v>
      </c>
      <c r="Y775" s="5" t="str">
        <f t="shared" si="90"/>
        <v>Week 1Miami2012</v>
      </c>
      <c r="Z775" s="5">
        <f>VLOOKUP(Y775,[1]NFLAttendanceTable!$I$2:$J$353,2,FALSE)</f>
        <v>71566</v>
      </c>
    </row>
    <row r="776" spans="1:26" x14ac:dyDescent="0.2">
      <c r="A776" s="1" t="s">
        <v>617</v>
      </c>
      <c r="B776" s="1" t="s">
        <v>176</v>
      </c>
      <c r="C776" s="1" t="s">
        <v>618</v>
      </c>
      <c r="D776" s="1" t="s">
        <v>248</v>
      </c>
      <c r="E776" s="1" t="s">
        <v>544</v>
      </c>
      <c r="F776" s="1" t="s">
        <v>538</v>
      </c>
      <c r="G776" s="1" t="s">
        <v>166</v>
      </c>
      <c r="H776" s="1" t="s">
        <v>1284</v>
      </c>
      <c r="I776" s="3">
        <v>9</v>
      </c>
      <c r="J776" s="3">
        <v>22</v>
      </c>
      <c r="K776">
        <f>IF(ISNUMBER(SEARCH("x",_xlfn.SINGLE(#REF!))),1,0)</f>
        <v>0</v>
      </c>
      <c r="L776" t="s">
        <v>1284</v>
      </c>
      <c r="M776">
        <f t="shared" si="84"/>
        <v>0</v>
      </c>
      <c r="N776">
        <f t="shared" si="85"/>
        <v>1</v>
      </c>
      <c r="O776">
        <v>4</v>
      </c>
      <c r="P776" t="s">
        <v>1293</v>
      </c>
      <c r="Q776">
        <f t="shared" si="86"/>
        <v>0</v>
      </c>
      <c r="R776">
        <f t="shared" si="87"/>
        <v>1</v>
      </c>
      <c r="S776">
        <v>40.5</v>
      </c>
      <c r="T776">
        <f t="shared" si="88"/>
        <v>31</v>
      </c>
      <c r="U776" s="1">
        <f t="shared" si="89"/>
        <v>-13</v>
      </c>
      <c r="V776" t="s">
        <v>1301</v>
      </c>
      <c r="W776" s="4">
        <v>41956</v>
      </c>
      <c r="X776" s="5">
        <v>2014</v>
      </c>
      <c r="Y776" s="5" t="str">
        <f t="shared" si="90"/>
        <v>Week 11Buffalo2014</v>
      </c>
      <c r="Z776" s="5">
        <f>VLOOKUP(Y776,[1]NFLAttendanceTable!$AM$2:$AN$353,2,FALSE)</f>
        <v>71573</v>
      </c>
    </row>
    <row r="777" spans="1:26" x14ac:dyDescent="0.2">
      <c r="A777" s="1" t="s">
        <v>436</v>
      </c>
      <c r="B777" s="1" t="s">
        <v>113</v>
      </c>
      <c r="C777" s="1" t="s">
        <v>781</v>
      </c>
      <c r="D777" s="1" t="s">
        <v>212</v>
      </c>
      <c r="E777" s="1" t="s">
        <v>188</v>
      </c>
      <c r="F777" s="1" t="s">
        <v>223</v>
      </c>
      <c r="G777" s="1" t="s">
        <v>122</v>
      </c>
      <c r="H777" s="1" t="s">
        <v>1283</v>
      </c>
      <c r="I777" s="3">
        <v>38</v>
      </c>
      <c r="J777" s="3">
        <v>14</v>
      </c>
      <c r="K777">
        <f>IF(ISNUMBER(SEARCH("x",_xlfn.SINGLE(#REF!))),1,0)</f>
        <v>0</v>
      </c>
      <c r="L777" t="s">
        <v>1283</v>
      </c>
      <c r="M777">
        <f t="shared" si="84"/>
        <v>1</v>
      </c>
      <c r="N777">
        <f t="shared" si="85"/>
        <v>0</v>
      </c>
      <c r="O777">
        <v>-13</v>
      </c>
      <c r="P777" t="s">
        <v>1294</v>
      </c>
      <c r="Q777">
        <f t="shared" si="86"/>
        <v>1</v>
      </c>
      <c r="R777">
        <f t="shared" si="87"/>
        <v>0</v>
      </c>
      <c r="S777">
        <v>44.5</v>
      </c>
      <c r="T777">
        <f t="shared" si="88"/>
        <v>52</v>
      </c>
      <c r="U777" s="1">
        <f t="shared" si="89"/>
        <v>24</v>
      </c>
      <c r="V777" t="s">
        <v>1305</v>
      </c>
      <c r="W777" s="4">
        <v>41182</v>
      </c>
      <c r="X777" s="5">
        <v>2012</v>
      </c>
      <c r="Y777" s="5" t="str">
        <f t="shared" si="90"/>
        <v>Week 4Houston2012</v>
      </c>
      <c r="Z777" s="5">
        <f>VLOOKUP(Y777,[1]NFLAttendanceTable!$R$2:$S$353,2,FALSE)</f>
        <v>71581</v>
      </c>
    </row>
    <row r="778" spans="1:26" x14ac:dyDescent="0.2">
      <c r="A778" s="1" t="s">
        <v>573</v>
      </c>
      <c r="B778" s="1" t="s">
        <v>27</v>
      </c>
      <c r="C778" s="1" t="s">
        <v>574</v>
      </c>
      <c r="D778" s="1" t="s">
        <v>204</v>
      </c>
      <c r="E778" s="1" t="s">
        <v>575</v>
      </c>
      <c r="F778" s="1" t="s">
        <v>538</v>
      </c>
      <c r="G778" s="1" t="s">
        <v>166</v>
      </c>
      <c r="H778" s="1" t="s">
        <v>1284</v>
      </c>
      <c r="I778" s="3">
        <v>13</v>
      </c>
      <c r="J778" s="3">
        <v>20</v>
      </c>
      <c r="K778">
        <f>IF(ISNUMBER(SEARCH("x",_xlfn.SINGLE(#REF!))),1,0)</f>
        <v>0</v>
      </c>
      <c r="L778" t="s">
        <v>1283</v>
      </c>
      <c r="M778">
        <f t="shared" si="84"/>
        <v>1</v>
      </c>
      <c r="N778">
        <f t="shared" si="85"/>
        <v>0</v>
      </c>
      <c r="O778">
        <v>10.5</v>
      </c>
      <c r="P778" t="s">
        <v>1293</v>
      </c>
      <c r="Q778">
        <f t="shared" si="86"/>
        <v>0</v>
      </c>
      <c r="R778">
        <f t="shared" si="87"/>
        <v>1</v>
      </c>
      <c r="S778">
        <v>40.5</v>
      </c>
      <c r="T778">
        <f t="shared" si="88"/>
        <v>33</v>
      </c>
      <c r="U778" s="1">
        <f t="shared" si="89"/>
        <v>-7</v>
      </c>
      <c r="V778" t="s">
        <v>1305</v>
      </c>
      <c r="W778" s="4">
        <v>43387</v>
      </c>
      <c r="X778" s="5">
        <v>2018</v>
      </c>
      <c r="Y778" s="5" t="str">
        <f t="shared" si="90"/>
        <v>Week 6Buffalo2018</v>
      </c>
      <c r="Z778" s="5">
        <f>VLOOKUP(Y778,[1]NFLAttendanceTable!$X$2:$Y$353,2,FALSE)</f>
        <v>71638</v>
      </c>
    </row>
    <row r="779" spans="1:26" x14ac:dyDescent="0.2">
      <c r="A779" s="1" t="s">
        <v>245</v>
      </c>
      <c r="B779" s="1" t="s">
        <v>439</v>
      </c>
      <c r="C779" s="1" t="s">
        <v>435</v>
      </c>
      <c r="D779" s="1" t="s">
        <v>248</v>
      </c>
      <c r="E779" s="1" t="s">
        <v>18</v>
      </c>
      <c r="F779" s="1" t="s">
        <v>45</v>
      </c>
      <c r="G779" s="1" t="s">
        <v>122</v>
      </c>
      <c r="H779" s="1" t="s">
        <v>1283</v>
      </c>
      <c r="I779" s="3">
        <v>31</v>
      </c>
      <c r="J779" s="3">
        <v>21</v>
      </c>
      <c r="K779">
        <f>IF(ISNUMBER(SEARCH("x",_xlfn.SINGLE(#REF!))),1,0)</f>
        <v>0</v>
      </c>
      <c r="L779" t="s">
        <v>1283</v>
      </c>
      <c r="M779">
        <f t="shared" si="84"/>
        <v>1</v>
      </c>
      <c r="N779">
        <f t="shared" si="85"/>
        <v>0</v>
      </c>
      <c r="O779">
        <v>-2.5</v>
      </c>
      <c r="P779" t="s">
        <v>1294</v>
      </c>
      <c r="Q779">
        <f t="shared" si="86"/>
        <v>1</v>
      </c>
      <c r="R779">
        <f t="shared" si="87"/>
        <v>0</v>
      </c>
      <c r="S779">
        <v>38</v>
      </c>
      <c r="T779">
        <f t="shared" si="88"/>
        <v>52</v>
      </c>
      <c r="U779" s="1">
        <f t="shared" si="89"/>
        <v>10</v>
      </c>
      <c r="V779" t="s">
        <v>1305</v>
      </c>
      <c r="W779" s="4">
        <v>43058</v>
      </c>
      <c r="X779" s="5">
        <v>2017</v>
      </c>
      <c r="Y779" s="5" t="str">
        <f t="shared" si="90"/>
        <v>Week 11Houston2017</v>
      </c>
      <c r="Z779" s="5">
        <f>VLOOKUP(Y779,[1]NFLAttendanceTable!$AM$2:$AN$353,2,FALSE)</f>
        <v>71680</v>
      </c>
    </row>
    <row r="780" spans="1:26" x14ac:dyDescent="0.2">
      <c r="A780" s="1" t="s">
        <v>414</v>
      </c>
      <c r="B780" s="1" t="s">
        <v>181</v>
      </c>
      <c r="C780" s="1" t="s">
        <v>62</v>
      </c>
      <c r="D780" s="1" t="s">
        <v>168</v>
      </c>
      <c r="E780" s="1" t="s">
        <v>111</v>
      </c>
      <c r="F780" s="1" t="s">
        <v>229</v>
      </c>
      <c r="G780" s="1" t="s">
        <v>122</v>
      </c>
      <c r="H780" s="1" t="s">
        <v>1284</v>
      </c>
      <c r="I780" s="3">
        <v>6</v>
      </c>
      <c r="J780" s="3">
        <v>23</v>
      </c>
      <c r="K780">
        <f>IF(ISNUMBER(SEARCH("x",_xlfn.SINGLE(#REF!))),1,0)</f>
        <v>0</v>
      </c>
      <c r="L780" t="s">
        <v>1284</v>
      </c>
      <c r="M780">
        <f t="shared" si="84"/>
        <v>0</v>
      </c>
      <c r="N780">
        <f t="shared" si="85"/>
        <v>1</v>
      </c>
      <c r="O780">
        <v>-7.5</v>
      </c>
      <c r="P780" t="s">
        <v>1293</v>
      </c>
      <c r="Q780">
        <f t="shared" si="86"/>
        <v>0</v>
      </c>
      <c r="R780">
        <f t="shared" si="87"/>
        <v>1</v>
      </c>
      <c r="S780">
        <v>43.5</v>
      </c>
      <c r="T780">
        <f t="shared" si="88"/>
        <v>29</v>
      </c>
      <c r="U780" s="1">
        <f t="shared" si="89"/>
        <v>-17</v>
      </c>
      <c r="V780" t="s">
        <v>1305</v>
      </c>
      <c r="W780" s="4">
        <v>41266</v>
      </c>
      <c r="X780" s="5">
        <v>2012</v>
      </c>
      <c r="Y780" s="5" t="str">
        <f t="shared" si="90"/>
        <v>Week 16Houston2012</v>
      </c>
      <c r="Z780" s="5">
        <f>VLOOKUP(Y780,[1]NFLAttendanceTable!$BB$2:$BC$353,2,FALSE)</f>
        <v>71688</v>
      </c>
    </row>
    <row r="781" spans="1:26" x14ac:dyDescent="0.2">
      <c r="A781" s="1" t="s">
        <v>653</v>
      </c>
      <c r="B781" s="1" t="s">
        <v>27</v>
      </c>
      <c r="C781" s="1" t="s">
        <v>654</v>
      </c>
      <c r="D781" s="1" t="s">
        <v>194</v>
      </c>
      <c r="E781" s="1" t="s">
        <v>655</v>
      </c>
      <c r="F781" s="1" t="s">
        <v>297</v>
      </c>
      <c r="G781" s="1" t="s">
        <v>166</v>
      </c>
      <c r="H781" s="1" t="s">
        <v>1284</v>
      </c>
      <c r="I781" s="3">
        <v>9</v>
      </c>
      <c r="J781" s="3">
        <v>21</v>
      </c>
      <c r="K781">
        <f>IF(ISNUMBER(SEARCH("x",_xlfn.SINGLE(#REF!))),1,0)</f>
        <v>0</v>
      </c>
      <c r="L781" t="s">
        <v>1284</v>
      </c>
      <c r="M781">
        <f t="shared" si="84"/>
        <v>0</v>
      </c>
      <c r="N781">
        <f t="shared" si="85"/>
        <v>1</v>
      </c>
      <c r="O781">
        <v>11</v>
      </c>
      <c r="P781" t="s">
        <v>1293</v>
      </c>
      <c r="Q781">
        <f t="shared" si="86"/>
        <v>0</v>
      </c>
      <c r="R781">
        <f t="shared" si="87"/>
        <v>1</v>
      </c>
      <c r="S781">
        <v>47.5</v>
      </c>
      <c r="T781">
        <f t="shared" si="88"/>
        <v>30</v>
      </c>
      <c r="U781" s="1">
        <f t="shared" si="89"/>
        <v>-12</v>
      </c>
      <c r="V781" t="s">
        <v>1305</v>
      </c>
      <c r="W781" s="4">
        <v>41217</v>
      </c>
      <c r="X781" s="5">
        <v>2012</v>
      </c>
      <c r="Y781" s="5" t="str">
        <f t="shared" si="90"/>
        <v>Week 9Buffalo2012</v>
      </c>
      <c r="Z781" s="5">
        <f>VLOOKUP(Y781,[1]NFLAttendanceTable!$AG$2:$AH$353,2,FALSE)</f>
        <v>71698</v>
      </c>
    </row>
    <row r="782" spans="1:26" x14ac:dyDescent="0.2">
      <c r="A782" s="1" t="s">
        <v>927</v>
      </c>
      <c r="B782" s="1" t="s">
        <v>132</v>
      </c>
      <c r="C782" s="1" t="s">
        <v>1043</v>
      </c>
      <c r="D782" s="1" t="s">
        <v>194</v>
      </c>
      <c r="E782" s="1" t="s">
        <v>715</v>
      </c>
      <c r="F782" s="1" t="s">
        <v>126</v>
      </c>
      <c r="G782" s="1" t="s">
        <v>122</v>
      </c>
      <c r="H782" s="1" t="s">
        <v>1284</v>
      </c>
      <c r="I782" s="3">
        <v>14</v>
      </c>
      <c r="J782" s="3">
        <v>20</v>
      </c>
      <c r="K782">
        <f>IF(ISNUMBER(SEARCH("x",_xlfn.SINGLE(#REF!))),1,0)</f>
        <v>0</v>
      </c>
      <c r="L782" t="s">
        <v>1284</v>
      </c>
      <c r="M782">
        <f t="shared" si="84"/>
        <v>0</v>
      </c>
      <c r="N782">
        <f t="shared" si="85"/>
        <v>1</v>
      </c>
      <c r="O782">
        <v>-6</v>
      </c>
      <c r="P782" t="s">
        <v>1293</v>
      </c>
      <c r="Q782">
        <f t="shared" si="86"/>
        <v>0</v>
      </c>
      <c r="R782">
        <f t="shared" si="87"/>
        <v>1</v>
      </c>
      <c r="S782">
        <v>45</v>
      </c>
      <c r="T782">
        <f t="shared" si="88"/>
        <v>34</v>
      </c>
      <c r="U782" s="1">
        <f t="shared" si="89"/>
        <v>-6</v>
      </c>
      <c r="V782" t="s">
        <v>1305</v>
      </c>
      <c r="W782" s="4">
        <v>43044</v>
      </c>
      <c r="X782" s="5">
        <v>2017</v>
      </c>
      <c r="Y782" s="5" t="str">
        <f t="shared" si="90"/>
        <v>Week 9Houston2017</v>
      </c>
      <c r="Z782" s="5">
        <f>VLOOKUP(Y782,[1]NFLAttendanceTable!$AG$2:$AH$353,2,FALSE)</f>
        <v>71709</v>
      </c>
    </row>
    <row r="783" spans="1:26" x14ac:dyDescent="0.2">
      <c r="A783" s="1" t="s">
        <v>732</v>
      </c>
      <c r="B783" s="1" t="s">
        <v>30</v>
      </c>
      <c r="C783" s="1" t="s">
        <v>1087</v>
      </c>
      <c r="D783" s="1" t="s">
        <v>225</v>
      </c>
      <c r="E783" s="1" t="s">
        <v>740</v>
      </c>
      <c r="F783" s="1" t="s">
        <v>87</v>
      </c>
      <c r="G783" s="1" t="s">
        <v>122</v>
      </c>
      <c r="H783" s="1" t="s">
        <v>1284</v>
      </c>
      <c r="I783" s="3">
        <v>7</v>
      </c>
      <c r="J783" s="3">
        <v>29</v>
      </c>
      <c r="K783">
        <f>IF(ISNUMBER(SEARCH("x",_xlfn.SINGLE(#REF!))),1,0)</f>
        <v>0</v>
      </c>
      <c r="L783" t="s">
        <v>1284</v>
      </c>
      <c r="M783">
        <f t="shared" si="84"/>
        <v>0</v>
      </c>
      <c r="N783">
        <f t="shared" si="85"/>
        <v>1</v>
      </c>
      <c r="O783">
        <v>-5.5</v>
      </c>
      <c r="P783" t="s">
        <v>1293</v>
      </c>
      <c r="Q783">
        <f t="shared" si="86"/>
        <v>0</v>
      </c>
      <c r="R783">
        <f t="shared" si="87"/>
        <v>1</v>
      </c>
      <c r="S783">
        <v>38</v>
      </c>
      <c r="T783">
        <f t="shared" si="88"/>
        <v>36</v>
      </c>
      <c r="U783" s="1">
        <f t="shared" si="89"/>
        <v>-22</v>
      </c>
      <c r="V783" t="s">
        <v>1305</v>
      </c>
      <c r="W783" s="4">
        <v>42988</v>
      </c>
      <c r="X783" s="5">
        <v>2017</v>
      </c>
      <c r="Y783" s="5" t="str">
        <f t="shared" si="90"/>
        <v>Week 1Houston2017</v>
      </c>
      <c r="Z783" s="5">
        <f>VLOOKUP(Y783,[1]NFLAttendanceTable!$I$2:$J$353,2,FALSE)</f>
        <v>71710</v>
      </c>
    </row>
    <row r="784" spans="1:26" x14ac:dyDescent="0.2">
      <c r="A784" s="1" t="s">
        <v>354</v>
      </c>
      <c r="B784" s="1" t="s">
        <v>113</v>
      </c>
      <c r="C784" s="1" t="s">
        <v>1088</v>
      </c>
      <c r="D784" s="1" t="s">
        <v>183</v>
      </c>
      <c r="E784" s="1" t="s">
        <v>134</v>
      </c>
      <c r="F784" s="1" t="s">
        <v>16</v>
      </c>
      <c r="G784" s="1" t="s">
        <v>122</v>
      </c>
      <c r="H784" s="1" t="s">
        <v>1283</v>
      </c>
      <c r="I784" s="3">
        <v>45</v>
      </c>
      <c r="J784" s="3">
        <v>21</v>
      </c>
      <c r="K784">
        <f>IF(ISNUMBER(SEARCH("x",_xlfn.SINGLE(#REF!))),1,0)</f>
        <v>0</v>
      </c>
      <c r="L784" t="s">
        <v>1283</v>
      </c>
      <c r="M784">
        <f t="shared" si="84"/>
        <v>1</v>
      </c>
      <c r="N784">
        <f t="shared" si="85"/>
        <v>0</v>
      </c>
      <c r="O784">
        <v>-7</v>
      </c>
      <c r="P784" t="s">
        <v>1294</v>
      </c>
      <c r="Q784">
        <f t="shared" si="86"/>
        <v>1</v>
      </c>
      <c r="R784">
        <f t="shared" si="87"/>
        <v>0</v>
      </c>
      <c r="S784">
        <v>43</v>
      </c>
      <c r="T784">
        <f t="shared" si="88"/>
        <v>66</v>
      </c>
      <c r="U784" s="1">
        <f t="shared" si="89"/>
        <v>24</v>
      </c>
      <c r="V784" t="s">
        <v>1305</v>
      </c>
      <c r="W784" s="4">
        <v>41973</v>
      </c>
      <c r="X784" s="5">
        <v>2014</v>
      </c>
      <c r="Y784" s="5" t="str">
        <f t="shared" si="90"/>
        <v>Week 13Houston2014</v>
      </c>
      <c r="Z784" s="5">
        <f>VLOOKUP(Y784,[1]NFLAttendanceTable!$AS$2:$AT$353,2,FALSE)</f>
        <v>71714</v>
      </c>
    </row>
    <row r="785" spans="1:26" x14ac:dyDescent="0.2">
      <c r="A785" s="1" t="s">
        <v>340</v>
      </c>
      <c r="B785" s="1" t="s">
        <v>67</v>
      </c>
      <c r="C785" s="1" t="s">
        <v>1101</v>
      </c>
      <c r="D785" s="1" t="s">
        <v>216</v>
      </c>
      <c r="E785" s="1" t="s">
        <v>57</v>
      </c>
      <c r="F785" s="1" t="s">
        <v>54</v>
      </c>
      <c r="G785" s="1" t="s">
        <v>122</v>
      </c>
      <c r="H785" s="1" t="s">
        <v>1283</v>
      </c>
      <c r="I785" s="3">
        <v>19</v>
      </c>
      <c r="J785" s="3">
        <v>9</v>
      </c>
      <c r="K785">
        <f>IF(ISNUMBER(SEARCH("x",_xlfn.SINGLE(#REF!))),1,0)</f>
        <v>0</v>
      </c>
      <c r="L785" t="s">
        <v>1283</v>
      </c>
      <c r="M785">
        <f t="shared" si="84"/>
        <v>1</v>
      </c>
      <c r="N785">
        <f t="shared" si="85"/>
        <v>0</v>
      </c>
      <c r="O785">
        <v>-6</v>
      </c>
      <c r="P785" t="s">
        <v>1293</v>
      </c>
      <c r="Q785">
        <f t="shared" si="86"/>
        <v>0</v>
      </c>
      <c r="R785">
        <f t="shared" si="87"/>
        <v>1</v>
      </c>
      <c r="S785">
        <v>41</v>
      </c>
      <c r="T785">
        <f t="shared" si="88"/>
        <v>28</v>
      </c>
      <c r="U785" s="1">
        <f t="shared" si="89"/>
        <v>10</v>
      </c>
      <c r="V785" t="s">
        <v>1305</v>
      </c>
      <c r="W785" s="4">
        <v>42274</v>
      </c>
      <c r="X785" s="5">
        <v>2015</v>
      </c>
      <c r="Y785" s="5" t="str">
        <f t="shared" si="90"/>
        <v>Week 3Houston2015</v>
      </c>
      <c r="Z785" s="5">
        <f>VLOOKUP(Y785,[1]NFLAttendanceTable!$O$2:$P$353,2,FALSE)</f>
        <v>71718</v>
      </c>
    </row>
    <row r="786" spans="1:26" x14ac:dyDescent="0.2">
      <c r="A786" s="1" t="s">
        <v>624</v>
      </c>
      <c r="B786" s="1" t="s">
        <v>27</v>
      </c>
      <c r="C786" s="1" t="s">
        <v>625</v>
      </c>
      <c r="D786" s="1" t="s">
        <v>212</v>
      </c>
      <c r="E786" s="1" t="s">
        <v>75</v>
      </c>
      <c r="F786" s="1" t="s">
        <v>13</v>
      </c>
      <c r="G786" s="1" t="s">
        <v>166</v>
      </c>
      <c r="H786" s="1" t="s">
        <v>1284</v>
      </c>
      <c r="I786" s="3">
        <v>17</v>
      </c>
      <c r="J786" s="3">
        <v>23</v>
      </c>
      <c r="K786">
        <f>IF(ISNUMBER(SEARCH("x",_xlfn.SINGLE(#REF!))),1,0)</f>
        <v>0</v>
      </c>
      <c r="L786" t="s">
        <v>1284</v>
      </c>
      <c r="M786">
        <f t="shared" si="84"/>
        <v>0</v>
      </c>
      <c r="N786">
        <f t="shared" si="85"/>
        <v>1</v>
      </c>
      <c r="O786">
        <v>3</v>
      </c>
      <c r="P786" t="s">
        <v>1293</v>
      </c>
      <c r="Q786">
        <f t="shared" si="86"/>
        <v>0</v>
      </c>
      <c r="R786">
        <f t="shared" si="87"/>
        <v>1</v>
      </c>
      <c r="S786">
        <v>44</v>
      </c>
      <c r="T786">
        <f t="shared" si="88"/>
        <v>40</v>
      </c>
      <c r="U786" s="1">
        <f t="shared" si="89"/>
        <v>-6</v>
      </c>
      <c r="V786" t="s">
        <v>1305</v>
      </c>
      <c r="W786" s="4">
        <v>41910</v>
      </c>
      <c r="X786" s="5">
        <v>2014</v>
      </c>
      <c r="Y786" s="5" t="str">
        <f t="shared" si="90"/>
        <v>Week 4Buffalo2014</v>
      </c>
      <c r="Z786" s="5">
        <f>VLOOKUP(Y786,[1]NFLAttendanceTable!$R$2:$S$353,2,FALSE)</f>
        <v>71756</v>
      </c>
    </row>
    <row r="787" spans="1:26" x14ac:dyDescent="0.2">
      <c r="A787" s="1" t="s">
        <v>391</v>
      </c>
      <c r="B787" s="1" t="s">
        <v>27</v>
      </c>
      <c r="C787" s="1" t="s">
        <v>392</v>
      </c>
      <c r="D787" s="1" t="s">
        <v>183</v>
      </c>
      <c r="E787" s="1" t="s">
        <v>73</v>
      </c>
      <c r="F787" s="1" t="s">
        <v>244</v>
      </c>
      <c r="G787" s="1" t="s">
        <v>10</v>
      </c>
      <c r="H787" s="1" t="s">
        <v>1283</v>
      </c>
      <c r="I787" s="3">
        <v>34</v>
      </c>
      <c r="J787" s="3">
        <v>31</v>
      </c>
      <c r="K787">
        <f>IF(ISNUMBER(SEARCH("x",_xlfn.SINGLE(#REF!))),1,0)</f>
        <v>0</v>
      </c>
      <c r="L787" t="s">
        <v>1284</v>
      </c>
      <c r="M787">
        <f t="shared" si="84"/>
        <v>0</v>
      </c>
      <c r="N787">
        <f t="shared" si="85"/>
        <v>1</v>
      </c>
      <c r="O787">
        <v>-7</v>
      </c>
      <c r="P787" t="s">
        <v>1294</v>
      </c>
      <c r="Q787">
        <f t="shared" si="86"/>
        <v>1</v>
      </c>
      <c r="R787">
        <f t="shared" si="87"/>
        <v>0</v>
      </c>
      <c r="S787">
        <v>49</v>
      </c>
      <c r="T787">
        <f t="shared" si="88"/>
        <v>65</v>
      </c>
      <c r="U787" s="1">
        <f t="shared" si="89"/>
        <v>3</v>
      </c>
      <c r="V787" t="s">
        <v>1305</v>
      </c>
      <c r="W787" s="4">
        <v>41609</v>
      </c>
      <c r="X787" s="5">
        <v>2013</v>
      </c>
      <c r="Y787" s="5" t="str">
        <f t="shared" si="90"/>
        <v>Week 13New England2013</v>
      </c>
      <c r="Z787" s="5">
        <f>VLOOKUP(Y787,[1]NFLAttendanceTable!$AS$2:$AT$353,2,FALSE)</f>
        <v>71769</v>
      </c>
    </row>
    <row r="788" spans="1:26" x14ac:dyDescent="0.2">
      <c r="A788" s="1" t="s">
        <v>380</v>
      </c>
      <c r="B788" s="1" t="s">
        <v>17</v>
      </c>
      <c r="C788" s="1" t="s">
        <v>750</v>
      </c>
      <c r="D788" s="1" t="s">
        <v>225</v>
      </c>
      <c r="E788" s="1" t="s">
        <v>44</v>
      </c>
      <c r="F788" s="1" t="s">
        <v>229</v>
      </c>
      <c r="G788" s="1" t="s">
        <v>122</v>
      </c>
      <c r="H788" s="1" t="s">
        <v>1283</v>
      </c>
      <c r="I788" s="3">
        <v>17</v>
      </c>
      <c r="J788" s="3">
        <v>6</v>
      </c>
      <c r="K788">
        <f>IF(ISNUMBER(SEARCH("x",_xlfn.SINGLE(#REF!))),1,0)</f>
        <v>0</v>
      </c>
      <c r="L788" t="s">
        <v>1283</v>
      </c>
      <c r="M788">
        <f t="shared" si="84"/>
        <v>1</v>
      </c>
      <c r="N788">
        <f t="shared" si="85"/>
        <v>0</v>
      </c>
      <c r="O788">
        <v>-3</v>
      </c>
      <c r="P788" t="s">
        <v>1293</v>
      </c>
      <c r="Q788">
        <f t="shared" si="86"/>
        <v>0</v>
      </c>
      <c r="R788">
        <f t="shared" si="87"/>
        <v>1</v>
      </c>
      <c r="S788">
        <v>43.5</v>
      </c>
      <c r="T788">
        <f t="shared" si="88"/>
        <v>23</v>
      </c>
      <c r="U788" s="1">
        <f t="shared" si="89"/>
        <v>11</v>
      </c>
      <c r="V788" t="s">
        <v>1305</v>
      </c>
      <c r="W788" s="4">
        <v>41889</v>
      </c>
      <c r="X788" s="5">
        <v>2014</v>
      </c>
      <c r="Y788" s="5" t="str">
        <f t="shared" si="90"/>
        <v>Week 1Houston2014</v>
      </c>
      <c r="Z788" s="5">
        <f>VLOOKUP(Y788,[1]NFLAttendanceTable!$I$2:$J$353,2,FALSE)</f>
        <v>71770</v>
      </c>
    </row>
    <row r="789" spans="1:26" x14ac:dyDescent="0.2">
      <c r="A789" s="1" t="s">
        <v>348</v>
      </c>
      <c r="B789" s="1" t="s">
        <v>27</v>
      </c>
      <c r="C789" s="1" t="s">
        <v>960</v>
      </c>
      <c r="D789" s="1" t="s">
        <v>168</v>
      </c>
      <c r="E789" s="1" t="s">
        <v>97</v>
      </c>
      <c r="F789" s="1" t="s">
        <v>600</v>
      </c>
      <c r="G789" s="1" t="s">
        <v>136</v>
      </c>
      <c r="H789" s="1" t="s">
        <v>1284</v>
      </c>
      <c r="I789" s="3">
        <v>13</v>
      </c>
      <c r="J789" s="3">
        <v>25</v>
      </c>
      <c r="K789">
        <f>IF(ISNUMBER(SEARCH("x",_xlfn.SINGLE(#REF!))),1,0)</f>
        <v>0</v>
      </c>
      <c r="L789" t="s">
        <v>1284</v>
      </c>
      <c r="M789">
        <f t="shared" si="84"/>
        <v>0</v>
      </c>
      <c r="N789">
        <f t="shared" si="85"/>
        <v>1</v>
      </c>
      <c r="O789">
        <v>-6.5</v>
      </c>
      <c r="P789" t="s">
        <v>1293</v>
      </c>
      <c r="Q789">
        <f t="shared" si="86"/>
        <v>0</v>
      </c>
      <c r="R789">
        <f t="shared" si="87"/>
        <v>1</v>
      </c>
      <c r="S789">
        <v>42</v>
      </c>
      <c r="T789">
        <f t="shared" si="88"/>
        <v>38</v>
      </c>
      <c r="U789" s="1">
        <f t="shared" si="89"/>
        <v>-12</v>
      </c>
      <c r="V789" t="s">
        <v>1305</v>
      </c>
      <c r="W789" s="4">
        <v>41994</v>
      </c>
      <c r="X789" s="5">
        <v>2014</v>
      </c>
      <c r="Y789" s="5" t="str">
        <f t="shared" si="90"/>
        <v>Week 16Baltimore2014</v>
      </c>
      <c r="Z789" s="5">
        <f>VLOOKUP(Y789,[1]NFLAttendanceTable!$BB$2:$BC$353,2,FALSE)</f>
        <v>71771</v>
      </c>
    </row>
    <row r="790" spans="1:26" x14ac:dyDescent="0.2">
      <c r="A790" s="1" t="s">
        <v>358</v>
      </c>
      <c r="B790" s="1" t="s">
        <v>27</v>
      </c>
      <c r="C790" s="1" t="s">
        <v>919</v>
      </c>
      <c r="D790" s="1" t="s">
        <v>187</v>
      </c>
      <c r="E790" s="1" t="s">
        <v>38</v>
      </c>
      <c r="F790" s="1" t="s">
        <v>39</v>
      </c>
      <c r="G790" s="1" t="s">
        <v>96</v>
      </c>
      <c r="H790" s="1" t="s">
        <v>1283</v>
      </c>
      <c r="I790" s="3">
        <v>22</v>
      </c>
      <c r="J790" s="3">
        <v>13</v>
      </c>
      <c r="K790">
        <f>IF(ISNUMBER(SEARCH("x",_xlfn.SINGLE(#REF!))),1,0)</f>
        <v>0</v>
      </c>
      <c r="L790" t="s">
        <v>1283</v>
      </c>
      <c r="M790">
        <f t="shared" si="84"/>
        <v>1</v>
      </c>
      <c r="N790">
        <f t="shared" si="85"/>
        <v>0</v>
      </c>
      <c r="O790">
        <v>3</v>
      </c>
      <c r="P790" t="s">
        <v>1293</v>
      </c>
      <c r="Q790">
        <f t="shared" si="86"/>
        <v>0</v>
      </c>
      <c r="R790">
        <f t="shared" si="87"/>
        <v>1</v>
      </c>
      <c r="S790">
        <v>44.5</v>
      </c>
      <c r="T790">
        <f t="shared" si="88"/>
        <v>35</v>
      </c>
      <c r="U790" s="1">
        <f t="shared" si="89"/>
        <v>9</v>
      </c>
      <c r="V790" t="s">
        <v>1305</v>
      </c>
      <c r="W790" s="4">
        <v>41966</v>
      </c>
      <c r="X790" s="5">
        <v>2014</v>
      </c>
      <c r="Y790" s="5" t="str">
        <f t="shared" si="90"/>
        <v>Week 12Cincinnati2014</v>
      </c>
      <c r="Z790" s="5">
        <f>VLOOKUP(Y790,[1]NFLAttendanceTable!$AP$2:$AQ$353,2,FALSE)</f>
        <v>71777</v>
      </c>
    </row>
    <row r="791" spans="1:26" x14ac:dyDescent="0.2">
      <c r="A791" s="1" t="s">
        <v>363</v>
      </c>
      <c r="B791" s="1" t="s">
        <v>14</v>
      </c>
      <c r="C791" s="1" t="s">
        <v>555</v>
      </c>
      <c r="D791" s="1" t="s">
        <v>194</v>
      </c>
      <c r="E791" s="1" t="s">
        <v>780</v>
      </c>
      <c r="F791" s="1" t="s">
        <v>109</v>
      </c>
      <c r="G791" s="1" t="s">
        <v>122</v>
      </c>
      <c r="H791" s="1" t="s">
        <v>1284</v>
      </c>
      <c r="I791" s="3">
        <v>21</v>
      </c>
      <c r="J791" s="3">
        <v>31</v>
      </c>
      <c r="K791">
        <f>IF(ISNUMBER(SEARCH("x",_xlfn.SINGLE(#REF!))),1,0)</f>
        <v>0</v>
      </c>
      <c r="L791" t="s">
        <v>1284</v>
      </c>
      <c r="M791">
        <f t="shared" si="84"/>
        <v>0</v>
      </c>
      <c r="N791">
        <f t="shared" si="85"/>
        <v>1</v>
      </c>
      <c r="O791">
        <v>1.5</v>
      </c>
      <c r="P791" t="s">
        <v>1294</v>
      </c>
      <c r="Q791">
        <f t="shared" si="86"/>
        <v>1</v>
      </c>
      <c r="R791">
        <f t="shared" si="87"/>
        <v>0</v>
      </c>
      <c r="S791">
        <v>48.5</v>
      </c>
      <c r="T791">
        <f t="shared" si="88"/>
        <v>52</v>
      </c>
      <c r="U791" s="1">
        <f t="shared" si="89"/>
        <v>-10</v>
      </c>
      <c r="V791" t="s">
        <v>1305</v>
      </c>
      <c r="W791" s="4">
        <v>41945</v>
      </c>
      <c r="X791" s="5">
        <v>2014</v>
      </c>
      <c r="Y791" s="5" t="str">
        <f t="shared" si="90"/>
        <v>Week 9Houston2014</v>
      </c>
      <c r="Z791" s="5">
        <f>VLOOKUP(Y791,[1]NFLAttendanceTable!$AG$2:$AH$353,2,FALSE)</f>
        <v>71780</v>
      </c>
    </row>
    <row r="792" spans="1:26" x14ac:dyDescent="0.2">
      <c r="A792" s="1" t="s">
        <v>721</v>
      </c>
      <c r="B792" s="1" t="s">
        <v>416</v>
      </c>
      <c r="C792" s="1" t="s">
        <v>138</v>
      </c>
      <c r="D792" s="1" t="s">
        <v>178</v>
      </c>
      <c r="E792" s="1" t="s">
        <v>12</v>
      </c>
      <c r="F792" s="1" t="s">
        <v>58</v>
      </c>
      <c r="G792" s="1" t="s">
        <v>122</v>
      </c>
      <c r="H792" s="1" t="s">
        <v>1284</v>
      </c>
      <c r="I792" s="3">
        <v>16</v>
      </c>
      <c r="J792" s="3">
        <v>26</v>
      </c>
      <c r="K792">
        <f>IF(ISNUMBER(SEARCH("x",_xlfn.SINGLE(#REF!))),1,0)</f>
        <v>0</v>
      </c>
      <c r="L792" t="s">
        <v>1284</v>
      </c>
      <c r="M792">
        <f t="shared" si="84"/>
        <v>0</v>
      </c>
      <c r="N792">
        <f t="shared" si="85"/>
        <v>1</v>
      </c>
      <c r="O792">
        <v>-1</v>
      </c>
      <c r="P792" t="s">
        <v>1293</v>
      </c>
      <c r="Q792">
        <f t="shared" si="86"/>
        <v>0</v>
      </c>
      <c r="R792">
        <f t="shared" si="87"/>
        <v>1</v>
      </c>
      <c r="S792">
        <v>45.5</v>
      </c>
      <c r="T792">
        <f t="shared" si="88"/>
        <v>42</v>
      </c>
      <c r="U792" s="1">
        <f t="shared" si="89"/>
        <v>-10</v>
      </c>
      <c r="V792" t="s">
        <v>1305</v>
      </c>
      <c r="W792" s="4">
        <v>43079</v>
      </c>
      <c r="X792" s="5">
        <v>2017</v>
      </c>
      <c r="Y792" s="5" t="str">
        <f t="shared" si="90"/>
        <v>Week 14Houston2017</v>
      </c>
      <c r="Z792" s="5">
        <f>VLOOKUP(Y792,[1]NFLAttendanceTable!$AV$2:$AW$353,2,FALSE)</f>
        <v>71802</v>
      </c>
    </row>
    <row r="793" spans="1:26" x14ac:dyDescent="0.2">
      <c r="A793" s="1" t="s">
        <v>273</v>
      </c>
      <c r="B793" s="1" t="s">
        <v>30</v>
      </c>
      <c r="C793" s="1" t="s">
        <v>1095</v>
      </c>
      <c r="D793" s="1" t="s">
        <v>173</v>
      </c>
      <c r="E793" s="1" t="s">
        <v>83</v>
      </c>
      <c r="F793" s="1" t="s">
        <v>496</v>
      </c>
      <c r="G793" s="1" t="s">
        <v>122</v>
      </c>
      <c r="H793" s="1" t="s">
        <v>1283</v>
      </c>
      <c r="I793" s="3">
        <v>21</v>
      </c>
      <c r="J793" s="3">
        <v>20</v>
      </c>
      <c r="K793">
        <f>IF(ISNUMBER(SEARCH("x",_xlfn.SINGLE(#REF!))),1,0)</f>
        <v>0</v>
      </c>
      <c r="L793" t="s">
        <v>1284</v>
      </c>
      <c r="M793">
        <f t="shared" si="84"/>
        <v>0</v>
      </c>
      <c r="N793">
        <f t="shared" si="85"/>
        <v>1</v>
      </c>
      <c r="O793">
        <v>-3.5</v>
      </c>
      <c r="P793" t="s">
        <v>1294</v>
      </c>
      <c r="Q793">
        <f t="shared" si="86"/>
        <v>1</v>
      </c>
      <c r="R793">
        <f t="shared" si="87"/>
        <v>0</v>
      </c>
      <c r="S793">
        <v>39.5</v>
      </c>
      <c r="T793">
        <f t="shared" si="88"/>
        <v>41</v>
      </c>
      <c r="U793" s="1">
        <f t="shared" si="89"/>
        <v>1</v>
      </c>
      <c r="V793" t="s">
        <v>1305</v>
      </c>
      <c r="W793" s="4">
        <v>42722</v>
      </c>
      <c r="X793" s="5">
        <v>2016</v>
      </c>
      <c r="Y793" s="5" t="str">
        <f t="shared" si="90"/>
        <v>Week 15Houston2016</v>
      </c>
      <c r="Z793" s="5">
        <f>VLOOKUP(Y793,[1]NFLAttendanceTable!$AY$2:$AZ$353,2,FALSE)</f>
        <v>71803</v>
      </c>
    </row>
    <row r="794" spans="1:26" x14ac:dyDescent="0.2">
      <c r="A794" s="1" t="s">
        <v>261</v>
      </c>
      <c r="B794" s="1" t="s">
        <v>113</v>
      </c>
      <c r="C794" s="1" t="s">
        <v>1086</v>
      </c>
      <c r="D794" s="1" t="s">
        <v>212</v>
      </c>
      <c r="E794" s="1" t="s">
        <v>8</v>
      </c>
      <c r="F794" s="1" t="s">
        <v>16</v>
      </c>
      <c r="G794" s="1" t="s">
        <v>122</v>
      </c>
      <c r="H794" s="1" t="s">
        <v>1283</v>
      </c>
      <c r="I794" s="3">
        <v>57</v>
      </c>
      <c r="J794" s="3">
        <v>14</v>
      </c>
      <c r="K794">
        <f>IF(ISNUMBER(SEARCH("x",_xlfn.SINGLE(#REF!))),1,0)</f>
        <v>0</v>
      </c>
      <c r="L794" t="s">
        <v>1283</v>
      </c>
      <c r="M794">
        <f t="shared" si="84"/>
        <v>1</v>
      </c>
      <c r="N794">
        <f t="shared" si="85"/>
        <v>0</v>
      </c>
      <c r="O794">
        <v>2.5</v>
      </c>
      <c r="P794" t="s">
        <v>1294</v>
      </c>
      <c r="Q794">
        <f t="shared" si="86"/>
        <v>1</v>
      </c>
      <c r="R794">
        <f t="shared" si="87"/>
        <v>0</v>
      </c>
      <c r="S794">
        <v>43</v>
      </c>
      <c r="T794">
        <f t="shared" si="88"/>
        <v>71</v>
      </c>
      <c r="U794" s="1">
        <f t="shared" si="89"/>
        <v>43</v>
      </c>
      <c r="V794" t="s">
        <v>1305</v>
      </c>
      <c r="W794" s="4">
        <v>43009</v>
      </c>
      <c r="X794" s="5">
        <v>2017</v>
      </c>
      <c r="Y794" s="5" t="str">
        <f t="shared" si="90"/>
        <v>Week 4Houston2017</v>
      </c>
      <c r="Z794" s="5">
        <f>VLOOKUP(Y794,[1]NFLAttendanceTable!$R$2:$S$353,2,FALSE)</f>
        <v>71804</v>
      </c>
    </row>
    <row r="795" spans="1:26" x14ac:dyDescent="0.2">
      <c r="A795" s="1" t="s">
        <v>728</v>
      </c>
      <c r="B795" s="1" t="s">
        <v>127</v>
      </c>
      <c r="C795" s="1" t="s">
        <v>1085</v>
      </c>
      <c r="D795" s="1" t="s">
        <v>207</v>
      </c>
      <c r="E795" s="1" t="s">
        <v>651</v>
      </c>
      <c r="F795" s="1" t="s">
        <v>157</v>
      </c>
      <c r="G795" s="1" t="s">
        <v>122</v>
      </c>
      <c r="H795" s="1" t="s">
        <v>1284</v>
      </c>
      <c r="I795" s="3">
        <v>34</v>
      </c>
      <c r="J795" s="3">
        <v>42</v>
      </c>
      <c r="K795">
        <f>IF(ISNUMBER(SEARCH("x",_xlfn.SINGLE(#REF!))),1,0)</f>
        <v>0</v>
      </c>
      <c r="L795" t="s">
        <v>1284</v>
      </c>
      <c r="M795">
        <f t="shared" si="84"/>
        <v>0</v>
      </c>
      <c r="N795">
        <f t="shared" si="85"/>
        <v>1</v>
      </c>
      <c r="O795">
        <v>2</v>
      </c>
      <c r="P795" t="s">
        <v>1294</v>
      </c>
      <c r="Q795">
        <f t="shared" si="86"/>
        <v>1</v>
      </c>
      <c r="R795">
        <f t="shared" si="87"/>
        <v>0</v>
      </c>
      <c r="S795">
        <v>45</v>
      </c>
      <c r="T795">
        <f t="shared" si="88"/>
        <v>76</v>
      </c>
      <c r="U795" s="1">
        <f t="shared" si="89"/>
        <v>-8</v>
      </c>
      <c r="V795" t="s">
        <v>1305</v>
      </c>
      <c r="W795" s="4">
        <v>43016</v>
      </c>
      <c r="X795" s="5">
        <v>2017</v>
      </c>
      <c r="Y795" s="5" t="str">
        <f t="shared" si="90"/>
        <v>Week 5Houston2017</v>
      </c>
      <c r="Z795" s="5">
        <f>VLOOKUP(Y795,[1]NFLAttendanceTable!$U$2:$V$353,2,FALSE)</f>
        <v>71835</v>
      </c>
    </row>
    <row r="796" spans="1:26" x14ac:dyDescent="0.2">
      <c r="A796" s="1" t="s">
        <v>1063</v>
      </c>
      <c r="B796" s="1" t="s">
        <v>27</v>
      </c>
      <c r="C796" s="1" t="s">
        <v>1064</v>
      </c>
      <c r="D796" s="1" t="s">
        <v>168</v>
      </c>
      <c r="E796" s="1" t="s">
        <v>331</v>
      </c>
      <c r="F796" s="1" t="s">
        <v>58</v>
      </c>
      <c r="G796" s="1" t="s">
        <v>118</v>
      </c>
      <c r="H796" s="1" t="s">
        <v>1283</v>
      </c>
      <c r="I796" s="3">
        <v>34</v>
      </c>
      <c r="J796" s="3">
        <v>6</v>
      </c>
      <c r="K796">
        <f>IF(ISNUMBER(SEARCH("x",_xlfn.SINGLE(#REF!))),1,0)</f>
        <v>0</v>
      </c>
      <c r="L796" t="s">
        <v>1283</v>
      </c>
      <c r="M796">
        <f t="shared" si="84"/>
        <v>1</v>
      </c>
      <c r="N796">
        <f t="shared" si="85"/>
        <v>0</v>
      </c>
      <c r="O796">
        <v>-8</v>
      </c>
      <c r="P796" t="s">
        <v>1293</v>
      </c>
      <c r="Q796">
        <f t="shared" si="86"/>
        <v>0</v>
      </c>
      <c r="R796">
        <f t="shared" si="87"/>
        <v>1</v>
      </c>
      <c r="S796">
        <v>45.5</v>
      </c>
      <c r="T796">
        <f t="shared" si="88"/>
        <v>40</v>
      </c>
      <c r="U796" s="1">
        <f t="shared" si="89"/>
        <v>28</v>
      </c>
      <c r="V796" t="s">
        <v>1304</v>
      </c>
      <c r="W796" s="4">
        <v>43094</v>
      </c>
      <c r="X796" s="5">
        <v>2017</v>
      </c>
      <c r="Y796" s="5" t="str">
        <f t="shared" si="90"/>
        <v>Week 16Pittsburgh2017</v>
      </c>
      <c r="Z796" s="5">
        <f>VLOOKUP(Y796,[1]NFLAttendanceTable!$BB$2:$BC$353,2,FALSE)</f>
        <v>71842</v>
      </c>
    </row>
    <row r="797" spans="1:26" x14ac:dyDescent="0.2">
      <c r="A797" s="1" t="s">
        <v>160</v>
      </c>
      <c r="B797" s="1" t="s">
        <v>30</v>
      </c>
      <c r="C797" s="1" t="s">
        <v>923</v>
      </c>
      <c r="D797" s="1" t="s">
        <v>162</v>
      </c>
      <c r="E797" s="1" t="s">
        <v>134</v>
      </c>
      <c r="F797" s="1" t="s">
        <v>81</v>
      </c>
      <c r="G797" s="1" t="s">
        <v>122</v>
      </c>
      <c r="H797" s="1" t="s">
        <v>1283</v>
      </c>
      <c r="I797" s="3">
        <v>20</v>
      </c>
      <c r="J797" s="3">
        <v>3</v>
      </c>
      <c r="K797">
        <f>IF(ISNUMBER(SEARCH("x",_xlfn.SINGLE(#REF!))),1,0)</f>
        <v>0</v>
      </c>
      <c r="L797" t="s">
        <v>1283</v>
      </c>
      <c r="M797">
        <f t="shared" si="84"/>
        <v>1</v>
      </c>
      <c r="N797">
        <f t="shared" si="85"/>
        <v>0</v>
      </c>
      <c r="O797">
        <v>-7</v>
      </c>
      <c r="P797" t="s">
        <v>1293</v>
      </c>
      <c r="Q797">
        <f t="shared" si="86"/>
        <v>0</v>
      </c>
      <c r="R797">
        <f t="shared" si="87"/>
        <v>1</v>
      </c>
      <c r="S797">
        <v>39.5</v>
      </c>
      <c r="T797">
        <f t="shared" si="88"/>
        <v>23</v>
      </c>
      <c r="U797" s="1">
        <f t="shared" si="89"/>
        <v>17</v>
      </c>
      <c r="V797" t="s">
        <v>1305</v>
      </c>
      <c r="W797" s="4">
        <v>43464</v>
      </c>
      <c r="X797" s="5">
        <v>2018</v>
      </c>
      <c r="Y797" s="5" t="str">
        <f t="shared" si="90"/>
        <v>Week 17Houston2018</v>
      </c>
      <c r="Z797" s="5">
        <f>VLOOKUP(Y797,[1]NFLAttendanceTable!$BE$2:$BF$353,2,FALSE)</f>
        <v>71848</v>
      </c>
    </row>
    <row r="798" spans="1:26" x14ac:dyDescent="0.2">
      <c r="A798" s="1" t="s">
        <v>387</v>
      </c>
      <c r="B798" s="1" t="s">
        <v>176</v>
      </c>
      <c r="C798" s="1" t="s">
        <v>388</v>
      </c>
      <c r="D798" s="1" t="s">
        <v>173</v>
      </c>
      <c r="E798" s="1" t="s">
        <v>63</v>
      </c>
      <c r="F798" s="1" t="s">
        <v>164</v>
      </c>
      <c r="G798" s="1" t="s">
        <v>10</v>
      </c>
      <c r="H798" s="1" t="s">
        <v>1284</v>
      </c>
      <c r="I798" s="3">
        <v>20</v>
      </c>
      <c r="J798" s="3">
        <v>24</v>
      </c>
      <c r="K798">
        <f>IF(ISNUMBER(SEARCH("x",_xlfn.SINGLE(#REF!))),1,0)</f>
        <v>0</v>
      </c>
      <c r="L798" t="s">
        <v>1284</v>
      </c>
      <c r="M798">
        <f t="shared" si="84"/>
        <v>0</v>
      </c>
      <c r="N798">
        <f t="shared" si="85"/>
        <v>1</v>
      </c>
      <c r="O798">
        <v>2.5</v>
      </c>
      <c r="P798" t="s">
        <v>1293</v>
      </c>
      <c r="Q798">
        <f t="shared" si="86"/>
        <v>0</v>
      </c>
      <c r="R798">
        <f t="shared" si="87"/>
        <v>1</v>
      </c>
      <c r="S798">
        <v>46.5</v>
      </c>
      <c r="T798">
        <f t="shared" si="88"/>
        <v>44</v>
      </c>
      <c r="U798" s="1">
        <f t="shared" si="89"/>
        <v>-4</v>
      </c>
      <c r="V798" t="s">
        <v>1305</v>
      </c>
      <c r="W798" s="4">
        <v>41623</v>
      </c>
      <c r="X798" s="5">
        <v>2013</v>
      </c>
      <c r="Y798" s="5" t="str">
        <f t="shared" si="90"/>
        <v>Week 15New England2013</v>
      </c>
      <c r="Z798" s="5">
        <f>VLOOKUP(Y798,[1]NFLAttendanceTable!$AY$2:$AZ$353,2,FALSE)</f>
        <v>71863</v>
      </c>
    </row>
    <row r="799" spans="1:26" x14ac:dyDescent="0.2">
      <c r="A799" s="1" t="s">
        <v>292</v>
      </c>
      <c r="B799" s="1" t="s">
        <v>132</v>
      </c>
      <c r="C799" s="1" t="s">
        <v>1099</v>
      </c>
      <c r="D799" s="1" t="s">
        <v>204</v>
      </c>
      <c r="E799" s="1" t="s">
        <v>489</v>
      </c>
      <c r="F799" s="1" t="s">
        <v>107</v>
      </c>
      <c r="G799" s="1" t="s">
        <v>122</v>
      </c>
      <c r="H799" s="1" t="s">
        <v>1283</v>
      </c>
      <c r="I799" s="3">
        <v>26</v>
      </c>
      <c r="J799" s="3">
        <v>23</v>
      </c>
      <c r="K799">
        <f>IF(ISNUMBER(SEARCH("x",_xlfn.SINGLE(#REF!))),1,0)</f>
        <v>0</v>
      </c>
      <c r="L799" t="s">
        <v>1289</v>
      </c>
      <c r="M799">
        <f t="shared" si="84"/>
        <v>0</v>
      </c>
      <c r="N799">
        <f t="shared" si="85"/>
        <v>0</v>
      </c>
      <c r="O799">
        <v>-3</v>
      </c>
      <c r="P799" t="s">
        <v>1294</v>
      </c>
      <c r="Q799">
        <f t="shared" si="86"/>
        <v>1</v>
      </c>
      <c r="R799">
        <f t="shared" si="87"/>
        <v>0</v>
      </c>
      <c r="S799">
        <v>47.5</v>
      </c>
      <c r="T799">
        <f t="shared" si="88"/>
        <v>49</v>
      </c>
      <c r="U799" s="1">
        <f t="shared" si="89"/>
        <v>3</v>
      </c>
      <c r="V799" t="s">
        <v>1305</v>
      </c>
      <c r="W799" s="4">
        <v>42659</v>
      </c>
      <c r="X799" s="5">
        <v>2016</v>
      </c>
      <c r="Y799" s="5" t="str">
        <f t="shared" si="90"/>
        <v>Week 6Houston2016</v>
      </c>
      <c r="Z799" s="5">
        <f>VLOOKUP(Y799,[1]NFLAttendanceTable!$X$2:$Y$353,2,FALSE)</f>
        <v>71891</v>
      </c>
    </row>
    <row r="800" spans="1:26" x14ac:dyDescent="0.2">
      <c r="A800" s="1" t="s">
        <v>280</v>
      </c>
      <c r="B800" s="1" t="s">
        <v>104</v>
      </c>
      <c r="C800" s="1" t="s">
        <v>1096</v>
      </c>
      <c r="D800" s="1" t="s">
        <v>187</v>
      </c>
      <c r="E800" s="1" t="s">
        <v>63</v>
      </c>
      <c r="F800" s="1" t="s">
        <v>58</v>
      </c>
      <c r="G800" s="1" t="s">
        <v>122</v>
      </c>
      <c r="H800" s="1" t="s">
        <v>1284</v>
      </c>
      <c r="I800" s="3">
        <v>13</v>
      </c>
      <c r="J800" s="3">
        <v>21</v>
      </c>
      <c r="K800">
        <f>IF(ISNUMBER(SEARCH("x",_xlfn.SINGLE(#REF!))),1,0)</f>
        <v>0</v>
      </c>
      <c r="L800" t="s">
        <v>1284</v>
      </c>
      <c r="M800">
        <f t="shared" si="84"/>
        <v>0</v>
      </c>
      <c r="N800">
        <f t="shared" si="85"/>
        <v>1</v>
      </c>
      <c r="O800">
        <v>2.5</v>
      </c>
      <c r="P800" t="s">
        <v>1293</v>
      </c>
      <c r="Q800">
        <f t="shared" si="86"/>
        <v>0</v>
      </c>
      <c r="R800">
        <f t="shared" si="87"/>
        <v>1</v>
      </c>
      <c r="S800">
        <v>45.5</v>
      </c>
      <c r="T800">
        <f t="shared" si="88"/>
        <v>34</v>
      </c>
      <c r="U800" s="1">
        <f t="shared" si="89"/>
        <v>-8</v>
      </c>
      <c r="V800" t="s">
        <v>1305</v>
      </c>
      <c r="W800" s="4">
        <v>42701</v>
      </c>
      <c r="X800" s="5">
        <v>2016</v>
      </c>
      <c r="Y800" s="5" t="str">
        <f t="shared" si="90"/>
        <v>Week 12Houston2016</v>
      </c>
      <c r="Z800" s="5">
        <f>VLOOKUP(Y800,[1]NFLAttendanceTable!$AP$2:$AQ$353,2,FALSE)</f>
        <v>71897</v>
      </c>
    </row>
    <row r="801" spans="1:26" x14ac:dyDescent="0.2">
      <c r="A801" s="1" t="s">
        <v>309</v>
      </c>
      <c r="B801" s="1" t="s">
        <v>30</v>
      </c>
      <c r="C801" s="1" t="s">
        <v>339</v>
      </c>
      <c r="D801" s="1" t="s">
        <v>162</v>
      </c>
      <c r="E801" s="1" t="s">
        <v>120</v>
      </c>
      <c r="F801" s="1" t="s">
        <v>126</v>
      </c>
      <c r="G801" s="1" t="s">
        <v>122</v>
      </c>
      <c r="H801" s="1" t="s">
        <v>1283</v>
      </c>
      <c r="I801" s="3">
        <v>30</v>
      </c>
      <c r="J801" s="3">
        <v>6</v>
      </c>
      <c r="K801">
        <f>IF(ISNUMBER(SEARCH("x",_xlfn.SINGLE(#REF!))),1,0)</f>
        <v>0</v>
      </c>
      <c r="L801" t="s">
        <v>1283</v>
      </c>
      <c r="M801">
        <f t="shared" si="84"/>
        <v>1</v>
      </c>
      <c r="N801">
        <f t="shared" si="85"/>
        <v>0</v>
      </c>
      <c r="O801">
        <v>-5.5</v>
      </c>
      <c r="P801" t="s">
        <v>1293</v>
      </c>
      <c r="Q801">
        <f t="shared" si="86"/>
        <v>0</v>
      </c>
      <c r="R801">
        <f t="shared" si="87"/>
        <v>1</v>
      </c>
      <c r="S801">
        <v>45</v>
      </c>
      <c r="T801">
        <f t="shared" si="88"/>
        <v>36</v>
      </c>
      <c r="U801" s="1">
        <f t="shared" si="89"/>
        <v>24</v>
      </c>
      <c r="V801" t="s">
        <v>1305</v>
      </c>
      <c r="W801" s="4">
        <v>42372</v>
      </c>
      <c r="X801" s="5">
        <v>2015</v>
      </c>
      <c r="Y801" s="5" t="str">
        <f t="shared" si="90"/>
        <v>Week 17Houston2015</v>
      </c>
      <c r="Z801" s="5">
        <f>VLOOKUP(Y801,[1]NFLAttendanceTable!$BE$2:$BF$353,2,FALSE)</f>
        <v>71899</v>
      </c>
    </row>
    <row r="802" spans="1:26" x14ac:dyDescent="0.2">
      <c r="A802" s="1" t="s">
        <v>602</v>
      </c>
      <c r="B802" s="1" t="s">
        <v>27</v>
      </c>
      <c r="C802" s="1" t="s">
        <v>317</v>
      </c>
      <c r="D802" s="1" t="s">
        <v>178</v>
      </c>
      <c r="E802" s="1" t="s">
        <v>318</v>
      </c>
      <c r="F802" s="1" t="s">
        <v>112</v>
      </c>
      <c r="G802" s="1" t="s">
        <v>10</v>
      </c>
      <c r="H802" s="1" t="s">
        <v>1283</v>
      </c>
      <c r="I802" s="3">
        <v>27</v>
      </c>
      <c r="J802" s="3">
        <v>6</v>
      </c>
      <c r="K802">
        <f>IF(ISNUMBER(SEARCH("x",_xlfn.SINGLE(#REF!))),1,0)</f>
        <v>0</v>
      </c>
      <c r="L802" t="s">
        <v>1283</v>
      </c>
      <c r="M802">
        <f t="shared" si="84"/>
        <v>1</v>
      </c>
      <c r="N802">
        <f t="shared" si="85"/>
        <v>0</v>
      </c>
      <c r="O802">
        <v>-4.5</v>
      </c>
      <c r="P802" t="s">
        <v>1293</v>
      </c>
      <c r="Q802">
        <f t="shared" si="86"/>
        <v>0</v>
      </c>
      <c r="R802">
        <f t="shared" si="87"/>
        <v>1</v>
      </c>
      <c r="S802">
        <v>46</v>
      </c>
      <c r="T802">
        <f t="shared" si="88"/>
        <v>33</v>
      </c>
      <c r="U802" s="1">
        <f t="shared" si="89"/>
        <v>21</v>
      </c>
      <c r="V802" t="s">
        <v>1305</v>
      </c>
      <c r="W802" s="4">
        <v>42351</v>
      </c>
      <c r="X802" s="5">
        <v>2015</v>
      </c>
      <c r="Y802" s="5" t="str">
        <f t="shared" si="90"/>
        <v>Week 14New England2015</v>
      </c>
      <c r="Z802" s="5">
        <f>VLOOKUP(Y802,[1]NFLAttendanceTable!$AV$2:$AW$353,2,FALSE)</f>
        <v>71908</v>
      </c>
    </row>
    <row r="803" spans="1:26" x14ac:dyDescent="0.2">
      <c r="A803" s="1" t="s">
        <v>576</v>
      </c>
      <c r="B803" s="1" t="s">
        <v>460</v>
      </c>
      <c r="C803" s="1" t="s">
        <v>656</v>
      </c>
      <c r="D803" s="1" t="s">
        <v>207</v>
      </c>
      <c r="E803" s="1" t="s">
        <v>83</v>
      </c>
      <c r="F803" s="1" t="s">
        <v>58</v>
      </c>
      <c r="G803" s="1" t="s">
        <v>122</v>
      </c>
      <c r="H803" s="1" t="s">
        <v>1283</v>
      </c>
      <c r="I803" s="3">
        <v>19</v>
      </c>
      <c r="J803" s="3">
        <v>16</v>
      </c>
      <c r="K803">
        <f>IF(ISNUMBER(SEARCH("x",_xlfn.SINGLE(#REF!))),1,0)</f>
        <v>0</v>
      </c>
      <c r="L803" t="s">
        <v>1284</v>
      </c>
      <c r="M803">
        <f t="shared" si="84"/>
        <v>0</v>
      </c>
      <c r="N803">
        <f t="shared" si="85"/>
        <v>1</v>
      </c>
      <c r="O803">
        <v>-3.5</v>
      </c>
      <c r="P803" t="s">
        <v>1293</v>
      </c>
      <c r="Q803">
        <f t="shared" si="86"/>
        <v>0</v>
      </c>
      <c r="R803">
        <f t="shared" si="87"/>
        <v>1</v>
      </c>
      <c r="S803">
        <v>45.5</v>
      </c>
      <c r="T803">
        <f t="shared" si="88"/>
        <v>35</v>
      </c>
      <c r="U803" s="1">
        <f t="shared" si="89"/>
        <v>3</v>
      </c>
      <c r="V803" t="s">
        <v>1305</v>
      </c>
      <c r="W803" s="4">
        <v>43380</v>
      </c>
      <c r="X803" s="5">
        <v>2018</v>
      </c>
      <c r="Y803" s="5" t="str">
        <f t="shared" si="90"/>
        <v>Week 5Houston2018</v>
      </c>
      <c r="Z803" s="5">
        <f>VLOOKUP(Y803,[1]NFLAttendanceTable!$U$2:$V$353,2,FALSE)</f>
        <v>72008</v>
      </c>
    </row>
    <row r="804" spans="1:26" x14ac:dyDescent="0.2">
      <c r="A804" s="1" t="s">
        <v>420</v>
      </c>
      <c r="B804" s="1" t="s">
        <v>176</v>
      </c>
      <c r="C804" s="1" t="s">
        <v>415</v>
      </c>
      <c r="D804" s="1" t="s">
        <v>183</v>
      </c>
      <c r="E804" s="1" t="s">
        <v>80</v>
      </c>
      <c r="F804" s="1" t="s">
        <v>332</v>
      </c>
      <c r="G804" s="1" t="s">
        <v>10</v>
      </c>
      <c r="H804" s="1" t="s">
        <v>1283</v>
      </c>
      <c r="I804" s="3">
        <v>23</v>
      </c>
      <c r="J804" s="3">
        <v>16</v>
      </c>
      <c r="K804">
        <f>IF(ISNUMBER(SEARCH("x",_xlfn.SINGLE(#REF!))),1,0)</f>
        <v>0</v>
      </c>
      <c r="L804" t="s">
        <v>1284</v>
      </c>
      <c r="M804">
        <f t="shared" si="84"/>
        <v>0</v>
      </c>
      <c r="N804">
        <f t="shared" si="85"/>
        <v>1</v>
      </c>
      <c r="O804">
        <v>-8</v>
      </c>
      <c r="P804" t="s">
        <v>1293</v>
      </c>
      <c r="Q804">
        <f t="shared" si="86"/>
        <v>0</v>
      </c>
      <c r="R804">
        <f t="shared" si="87"/>
        <v>1</v>
      </c>
      <c r="S804">
        <v>51</v>
      </c>
      <c r="T804">
        <f t="shared" si="88"/>
        <v>39</v>
      </c>
      <c r="U804" s="1">
        <f t="shared" si="89"/>
        <v>7</v>
      </c>
      <c r="V804" t="s">
        <v>1305</v>
      </c>
      <c r="W804" s="4">
        <v>41245</v>
      </c>
      <c r="X804" s="5">
        <v>2012</v>
      </c>
      <c r="Y804" s="5" t="str">
        <f t="shared" si="90"/>
        <v>Week 13New England2012</v>
      </c>
      <c r="Z804" s="5">
        <f>VLOOKUP(Y804,[1]NFLAttendanceTable!$AS$2:$AT$353,2,FALSE)</f>
        <v>72114</v>
      </c>
    </row>
    <row r="805" spans="1:26" x14ac:dyDescent="0.2">
      <c r="A805" s="1" t="s">
        <v>180</v>
      </c>
      <c r="B805" s="1" t="s">
        <v>89</v>
      </c>
      <c r="C805" s="1" t="s">
        <v>730</v>
      </c>
      <c r="D805" s="1" t="s">
        <v>183</v>
      </c>
      <c r="E805" s="1" t="s">
        <v>8</v>
      </c>
      <c r="F805" s="1" t="s">
        <v>164</v>
      </c>
      <c r="G805" s="1" t="s">
        <v>136</v>
      </c>
      <c r="H805" s="1" t="s">
        <v>1283</v>
      </c>
      <c r="I805" s="3">
        <v>26</v>
      </c>
      <c r="J805" s="3">
        <v>16</v>
      </c>
      <c r="K805">
        <f>IF(ISNUMBER(SEARCH("x",_xlfn.SINGLE(#REF!))),1,0)</f>
        <v>0</v>
      </c>
      <c r="L805" t="s">
        <v>1283</v>
      </c>
      <c r="M805">
        <f t="shared" si="84"/>
        <v>1</v>
      </c>
      <c r="N805">
        <f t="shared" si="85"/>
        <v>0</v>
      </c>
      <c r="O805">
        <v>2.5</v>
      </c>
      <c r="P805" t="s">
        <v>1293</v>
      </c>
      <c r="Q805">
        <f t="shared" si="86"/>
        <v>0</v>
      </c>
      <c r="R805">
        <f t="shared" si="87"/>
        <v>1</v>
      </c>
      <c r="S805">
        <v>46.5</v>
      </c>
      <c r="T805">
        <f t="shared" si="88"/>
        <v>42</v>
      </c>
      <c r="U805" s="1">
        <f t="shared" si="89"/>
        <v>10</v>
      </c>
      <c r="V805" t="s">
        <v>1305</v>
      </c>
      <c r="W805" s="4">
        <v>43436</v>
      </c>
      <c r="X805" s="5">
        <v>2018</v>
      </c>
      <c r="Y805" s="5" t="str">
        <f t="shared" si="90"/>
        <v>Week 13Baltimore2018</v>
      </c>
      <c r="Z805" s="5">
        <f>VLOOKUP(Y805,[1]NFLAttendanceTable!$AS$2:$AT$353,2,FALSE)</f>
        <v>72262</v>
      </c>
    </row>
    <row r="806" spans="1:26" x14ac:dyDescent="0.2">
      <c r="A806" s="1" t="s">
        <v>455</v>
      </c>
      <c r="B806" s="1" t="s">
        <v>102</v>
      </c>
      <c r="C806" s="1" t="s">
        <v>805</v>
      </c>
      <c r="D806" s="1" t="s">
        <v>194</v>
      </c>
      <c r="E806" s="1" t="s">
        <v>613</v>
      </c>
      <c r="F806" s="1" t="s">
        <v>538</v>
      </c>
      <c r="G806" s="1" t="s">
        <v>210</v>
      </c>
      <c r="H806" s="1" t="s">
        <v>1283</v>
      </c>
      <c r="I806" s="3">
        <v>31</v>
      </c>
      <c r="J806" s="3">
        <v>3</v>
      </c>
      <c r="K806">
        <f>IF(ISNUMBER(SEARCH("x",_xlfn.SINGLE(#REF!))),1,0)</f>
        <v>0</v>
      </c>
      <c r="L806" t="s">
        <v>1283</v>
      </c>
      <c r="M806">
        <f t="shared" si="84"/>
        <v>1</v>
      </c>
      <c r="N806">
        <f t="shared" si="85"/>
        <v>0</v>
      </c>
      <c r="O806">
        <v>4</v>
      </c>
      <c r="P806" t="s">
        <v>1293</v>
      </c>
      <c r="Q806">
        <f t="shared" si="86"/>
        <v>0</v>
      </c>
      <c r="R806">
        <f t="shared" si="87"/>
        <v>1</v>
      </c>
      <c r="S806">
        <v>40.5</v>
      </c>
      <c r="T806">
        <f t="shared" si="88"/>
        <v>34</v>
      </c>
      <c r="U806" s="1">
        <f t="shared" si="89"/>
        <v>28</v>
      </c>
      <c r="V806" t="s">
        <v>1305</v>
      </c>
      <c r="W806" s="4">
        <v>40853</v>
      </c>
      <c r="X806" s="5">
        <v>2011</v>
      </c>
      <c r="Y806" s="5" t="str">
        <f t="shared" si="90"/>
        <v>Week 9Miami2011</v>
      </c>
      <c r="Z806" s="5">
        <f>VLOOKUP(Y806,[1]NFLAttendanceTable!$AG$2:$AH$353,2,FALSE)</f>
        <v>72263</v>
      </c>
    </row>
    <row r="807" spans="1:26" x14ac:dyDescent="0.2">
      <c r="A807" s="1" t="s">
        <v>398</v>
      </c>
      <c r="B807" s="1" t="s">
        <v>48</v>
      </c>
      <c r="C807" s="1" t="s">
        <v>637</v>
      </c>
      <c r="D807" s="1" t="s">
        <v>199</v>
      </c>
      <c r="E807" s="1" t="s">
        <v>569</v>
      </c>
      <c r="F807" s="1" t="s">
        <v>109</v>
      </c>
      <c r="G807" s="1" t="s">
        <v>166</v>
      </c>
      <c r="H807" s="1" t="s">
        <v>1284</v>
      </c>
      <c r="I807" s="3">
        <v>17</v>
      </c>
      <c r="J807" s="3">
        <v>35</v>
      </c>
      <c r="K807">
        <f>IF(ISNUMBER(SEARCH("x",_xlfn.SINGLE(#REF!))),1,0)</f>
        <v>0</v>
      </c>
      <c r="L807" t="s">
        <v>1284</v>
      </c>
      <c r="M807">
        <f t="shared" si="84"/>
        <v>0</v>
      </c>
      <c r="N807">
        <f t="shared" si="85"/>
        <v>1</v>
      </c>
      <c r="O807">
        <v>10.5</v>
      </c>
      <c r="P807" t="s">
        <v>1294</v>
      </c>
      <c r="Q807">
        <f t="shared" si="86"/>
        <v>1</v>
      </c>
      <c r="R807">
        <f t="shared" si="87"/>
        <v>0</v>
      </c>
      <c r="S807">
        <v>48.5</v>
      </c>
      <c r="T807">
        <f t="shared" si="88"/>
        <v>52</v>
      </c>
      <c r="U807" s="1">
        <f t="shared" si="89"/>
        <v>-18</v>
      </c>
      <c r="V807" t="s">
        <v>1305</v>
      </c>
      <c r="W807" s="4">
        <v>41574</v>
      </c>
      <c r="X807" s="5">
        <v>2013</v>
      </c>
      <c r="Y807" s="5" t="str">
        <f t="shared" si="90"/>
        <v>Week 8Buffalo2013</v>
      </c>
      <c r="Z807" s="5">
        <f>VLOOKUP(Y807,[1]NFLAttendanceTable!$AD$2:$AE$353,2,FALSE)</f>
        <v>72405</v>
      </c>
    </row>
    <row r="808" spans="1:26" x14ac:dyDescent="0.2">
      <c r="A808" s="1" t="s">
        <v>604</v>
      </c>
      <c r="B808" s="1" t="s">
        <v>102</v>
      </c>
      <c r="C808" s="1" t="s">
        <v>605</v>
      </c>
      <c r="D808" s="1" t="s">
        <v>187</v>
      </c>
      <c r="E808" s="1" t="s">
        <v>551</v>
      </c>
      <c r="F808" s="1" t="s">
        <v>42</v>
      </c>
      <c r="G808" s="1" t="s">
        <v>166</v>
      </c>
      <c r="H808" s="1" t="s">
        <v>1284</v>
      </c>
      <c r="I808" s="3">
        <v>22</v>
      </c>
      <c r="J808" s="3">
        <v>30</v>
      </c>
      <c r="K808">
        <f>IF(ISNUMBER(SEARCH("x",_xlfn.SINGLE(#REF!))),1,0)</f>
        <v>0</v>
      </c>
      <c r="L808" t="s">
        <v>1284</v>
      </c>
      <c r="M808">
        <f t="shared" si="84"/>
        <v>0</v>
      </c>
      <c r="N808">
        <f t="shared" si="85"/>
        <v>1</v>
      </c>
      <c r="O808">
        <v>4.5</v>
      </c>
      <c r="P808" t="s">
        <v>1294</v>
      </c>
      <c r="Q808">
        <f t="shared" si="86"/>
        <v>1</v>
      </c>
      <c r="R808">
        <f t="shared" si="87"/>
        <v>0</v>
      </c>
      <c r="S808">
        <v>41</v>
      </c>
      <c r="T808">
        <f t="shared" si="88"/>
        <v>52</v>
      </c>
      <c r="U808" s="1">
        <f t="shared" si="89"/>
        <v>-8</v>
      </c>
      <c r="V808" t="s">
        <v>1305</v>
      </c>
      <c r="W808" s="4">
        <v>42337</v>
      </c>
      <c r="X808" s="5">
        <v>2015</v>
      </c>
      <c r="Y808" s="5" t="str">
        <f t="shared" si="90"/>
        <v>Week 12Buffalo2015</v>
      </c>
      <c r="Z808" s="5">
        <f>VLOOKUP(Y808,[1]NFLAttendanceTable!$AP$2:$AQ$353,2,FALSE)</f>
        <v>72493</v>
      </c>
    </row>
    <row r="809" spans="1:26" x14ac:dyDescent="0.2">
      <c r="A809" s="1" t="s">
        <v>494</v>
      </c>
      <c r="B809" s="1" t="s">
        <v>67</v>
      </c>
      <c r="C809" s="1" t="s">
        <v>745</v>
      </c>
      <c r="D809" s="1" t="s">
        <v>221</v>
      </c>
      <c r="E809" s="1" t="s">
        <v>78</v>
      </c>
      <c r="F809" s="1" t="s">
        <v>87</v>
      </c>
      <c r="G809" s="1" t="s">
        <v>55</v>
      </c>
      <c r="H809" s="1" t="s">
        <v>1284</v>
      </c>
      <c r="I809" s="3">
        <v>7</v>
      </c>
      <c r="J809" s="3">
        <v>20</v>
      </c>
      <c r="K809">
        <f>IF(ISNUMBER(SEARCH("x",_xlfn.SINGLE(#REF!))),1,0)</f>
        <v>0</v>
      </c>
      <c r="L809" t="s">
        <v>1284</v>
      </c>
      <c r="M809">
        <f t="shared" si="84"/>
        <v>0</v>
      </c>
      <c r="N809">
        <f t="shared" si="85"/>
        <v>1</v>
      </c>
      <c r="O809">
        <v>-4</v>
      </c>
      <c r="P809" t="s">
        <v>1293</v>
      </c>
      <c r="Q809">
        <f t="shared" si="86"/>
        <v>0</v>
      </c>
      <c r="R809">
        <f t="shared" si="87"/>
        <v>1</v>
      </c>
      <c r="S809">
        <v>38</v>
      </c>
      <c r="T809">
        <f t="shared" si="88"/>
        <v>27</v>
      </c>
      <c r="U809" s="1">
        <f t="shared" si="89"/>
        <v>-13</v>
      </c>
      <c r="V809" t="s">
        <v>1305</v>
      </c>
      <c r="W809" s="4">
        <v>40440</v>
      </c>
      <c r="X809" s="5">
        <v>2010</v>
      </c>
      <c r="Y809" s="5" t="str">
        <f t="shared" si="90"/>
        <v>Week 2Carolina2010</v>
      </c>
      <c r="Z809" s="5">
        <f>VLOOKUP(Y809,[1]NFLAttendanceTable!$L$2:$M$353,2,FALSE)</f>
        <v>72577</v>
      </c>
    </row>
    <row r="810" spans="1:26" x14ac:dyDescent="0.2">
      <c r="A810" s="1" t="s">
        <v>761</v>
      </c>
      <c r="B810" s="1" t="s">
        <v>11</v>
      </c>
      <c r="C810" s="1" t="s">
        <v>762</v>
      </c>
      <c r="D810" s="1" t="s">
        <v>191</v>
      </c>
      <c r="E810" s="1" t="s">
        <v>763</v>
      </c>
      <c r="F810" s="1" t="s">
        <v>33</v>
      </c>
      <c r="G810" s="1" t="s">
        <v>210</v>
      </c>
      <c r="H810" s="1" t="s">
        <v>1284</v>
      </c>
      <c r="I810" s="3">
        <v>21</v>
      </c>
      <c r="J810" s="3">
        <v>45</v>
      </c>
      <c r="K810">
        <f>IF(ISNUMBER(SEARCH("x",_xlfn.SINGLE(#REF!))),1,0)</f>
        <v>0</v>
      </c>
      <c r="L810" t="s">
        <v>1284</v>
      </c>
      <c r="M810">
        <f t="shared" si="84"/>
        <v>0</v>
      </c>
      <c r="N810">
        <f t="shared" si="85"/>
        <v>1</v>
      </c>
      <c r="O810">
        <v>8</v>
      </c>
      <c r="P810" t="s">
        <v>1294</v>
      </c>
      <c r="Q810">
        <f t="shared" si="86"/>
        <v>1</v>
      </c>
      <c r="R810">
        <f t="shared" si="87"/>
        <v>0</v>
      </c>
      <c r="S810">
        <v>38.5</v>
      </c>
      <c r="T810">
        <f t="shared" si="88"/>
        <v>66</v>
      </c>
      <c r="U810" s="1">
        <f t="shared" si="89"/>
        <v>-24</v>
      </c>
      <c r="V810" t="s">
        <v>1304</v>
      </c>
      <c r="W810" s="4">
        <v>43052</v>
      </c>
      <c r="X810" s="5">
        <v>2017</v>
      </c>
      <c r="Y810" s="5" t="str">
        <f t="shared" si="90"/>
        <v>Week 10Miami2017</v>
      </c>
      <c r="Z810" s="5">
        <f>VLOOKUP(Y810,[1]NFLAttendanceTable!$AJ$2:$AK$353,2,FALSE)</f>
        <v>72790</v>
      </c>
    </row>
    <row r="811" spans="1:26" x14ac:dyDescent="0.2">
      <c r="A811" s="1" t="s">
        <v>391</v>
      </c>
      <c r="B811" s="1" t="s">
        <v>67</v>
      </c>
      <c r="C811" s="1" t="s">
        <v>317</v>
      </c>
      <c r="D811" s="1" t="s">
        <v>183</v>
      </c>
      <c r="E811" s="1" t="s">
        <v>141</v>
      </c>
      <c r="F811" s="1" t="s">
        <v>54</v>
      </c>
      <c r="G811" s="1" t="s">
        <v>55</v>
      </c>
      <c r="H811" s="1" t="s">
        <v>1283</v>
      </c>
      <c r="I811" s="3">
        <v>27</v>
      </c>
      <c r="J811" s="3">
        <v>6</v>
      </c>
      <c r="K811">
        <f>IF(ISNUMBER(SEARCH("x",_xlfn.SINGLE(#REF!))),1,0)</f>
        <v>0</v>
      </c>
      <c r="L811" t="s">
        <v>1283</v>
      </c>
      <c r="M811">
        <f t="shared" si="84"/>
        <v>1</v>
      </c>
      <c r="N811">
        <f t="shared" si="85"/>
        <v>0</v>
      </c>
      <c r="O811">
        <v>-7.5</v>
      </c>
      <c r="P811" t="s">
        <v>1293</v>
      </c>
      <c r="Q811">
        <f t="shared" si="86"/>
        <v>0</v>
      </c>
      <c r="R811">
        <f t="shared" si="87"/>
        <v>1</v>
      </c>
      <c r="S811">
        <v>41</v>
      </c>
      <c r="T811">
        <f t="shared" si="88"/>
        <v>33</v>
      </c>
      <c r="U811" s="1">
        <f t="shared" si="89"/>
        <v>21</v>
      </c>
      <c r="V811" t="s">
        <v>1305</v>
      </c>
      <c r="W811" s="4">
        <v>41609</v>
      </c>
      <c r="X811" s="5">
        <v>2013</v>
      </c>
      <c r="Y811" s="5" t="str">
        <f t="shared" si="90"/>
        <v>Week 13Carolina2013</v>
      </c>
      <c r="Z811" s="5">
        <f>VLOOKUP(Y811,[1]NFLAttendanceTable!$AS$2:$AT$353,2,FALSE)</f>
        <v>72795</v>
      </c>
    </row>
    <row r="812" spans="1:26" x14ac:dyDescent="0.2">
      <c r="A812" s="1" t="s">
        <v>464</v>
      </c>
      <c r="B812" s="1" t="s">
        <v>181</v>
      </c>
      <c r="C812" s="1" t="s">
        <v>281</v>
      </c>
      <c r="D812" s="1" t="s">
        <v>212</v>
      </c>
      <c r="E812" s="1" t="s">
        <v>38</v>
      </c>
      <c r="F812" s="1" t="s">
        <v>563</v>
      </c>
      <c r="G812" s="1" t="s">
        <v>127</v>
      </c>
      <c r="H812" s="1" t="s">
        <v>1283</v>
      </c>
      <c r="I812" s="3">
        <v>22</v>
      </c>
      <c r="J812" s="3">
        <v>17</v>
      </c>
      <c r="K812">
        <f>IF(ISNUMBER(SEARCH("x",_xlfn.SINGLE(#REF!))),1,0)</f>
        <v>0</v>
      </c>
      <c r="L812" t="s">
        <v>1283</v>
      </c>
      <c r="M812">
        <f t="shared" si="84"/>
        <v>1</v>
      </c>
      <c r="N812">
        <f t="shared" si="85"/>
        <v>0</v>
      </c>
      <c r="O812">
        <v>3</v>
      </c>
      <c r="P812" t="s">
        <v>1293</v>
      </c>
      <c r="Q812">
        <f t="shared" si="86"/>
        <v>0</v>
      </c>
      <c r="R812">
        <f t="shared" si="87"/>
        <v>1</v>
      </c>
      <c r="S812">
        <v>40</v>
      </c>
      <c r="T812">
        <f t="shared" si="88"/>
        <v>39</v>
      </c>
      <c r="U812" s="1">
        <f t="shared" si="89"/>
        <v>5</v>
      </c>
      <c r="V812" t="s">
        <v>1305</v>
      </c>
      <c r="W812" s="4">
        <v>40818</v>
      </c>
      <c r="X812" s="5">
        <v>2011</v>
      </c>
      <c r="Y812" s="5" t="str">
        <f t="shared" si="90"/>
        <v>Week 4Kansas City2011</v>
      </c>
      <c r="Z812" s="5">
        <f>VLOOKUP(Y812,[1]NFLAttendanceTable!$R$2:$S$353,2,FALSE)</f>
        <v>72931</v>
      </c>
    </row>
    <row r="813" spans="1:26" x14ac:dyDescent="0.2">
      <c r="A813" s="1" t="s">
        <v>1264</v>
      </c>
      <c r="B813" s="1" t="s">
        <v>48</v>
      </c>
      <c r="C813" s="1" t="s">
        <v>1265</v>
      </c>
      <c r="D813" s="1" t="s">
        <v>216</v>
      </c>
      <c r="E813" s="1" t="s">
        <v>8</v>
      </c>
      <c r="F813" s="1" t="s">
        <v>394</v>
      </c>
      <c r="G813" s="1" t="s">
        <v>253</v>
      </c>
      <c r="H813" s="1" t="s">
        <v>1283</v>
      </c>
      <c r="I813" s="3">
        <v>45</v>
      </c>
      <c r="J813" s="3">
        <v>32</v>
      </c>
      <c r="K813">
        <f>IF(ISNUMBER(SEARCH("x",_xlfn.SINGLE(#REF!))),1,0)</f>
        <v>0</v>
      </c>
      <c r="L813" t="s">
        <v>1283</v>
      </c>
      <c r="M813">
        <f t="shared" si="84"/>
        <v>1</v>
      </c>
      <c r="N813">
        <f t="shared" si="85"/>
        <v>0</v>
      </c>
      <c r="O813">
        <v>2.5</v>
      </c>
      <c r="P813" t="s">
        <v>1294</v>
      </c>
      <c r="Q813">
        <f t="shared" si="86"/>
        <v>1</v>
      </c>
      <c r="R813">
        <f t="shared" si="87"/>
        <v>0</v>
      </c>
      <c r="S813">
        <v>54</v>
      </c>
      <c r="T813">
        <f t="shared" si="88"/>
        <v>77</v>
      </c>
      <c r="U813" s="1">
        <f t="shared" si="89"/>
        <v>13</v>
      </c>
      <c r="V813" t="s">
        <v>1304</v>
      </c>
      <c r="W813" s="4">
        <v>42639</v>
      </c>
      <c r="X813" s="5">
        <v>2016</v>
      </c>
      <c r="Y813" s="5" t="str">
        <f t="shared" si="90"/>
        <v>Week 3Atlanta2016</v>
      </c>
      <c r="Z813" s="5">
        <f>VLOOKUP(Y813,[1]NFLAttendanceTable!$O$2:$P$353,2,FALSE)</f>
        <v>73003</v>
      </c>
    </row>
    <row r="814" spans="1:26" x14ac:dyDescent="0.2">
      <c r="A814" s="1" t="s">
        <v>342</v>
      </c>
      <c r="B814" s="1" t="s">
        <v>67</v>
      </c>
      <c r="C814" s="1" t="s">
        <v>1133</v>
      </c>
      <c r="D814" s="1" t="s">
        <v>221</v>
      </c>
      <c r="E814" s="1" t="s">
        <v>156</v>
      </c>
      <c r="F814" s="1" t="s">
        <v>192</v>
      </c>
      <c r="G814" s="1" t="s">
        <v>43</v>
      </c>
      <c r="H814" s="1" t="s">
        <v>1284</v>
      </c>
      <c r="I814" s="3">
        <v>19</v>
      </c>
      <c r="J814" s="3">
        <v>26</v>
      </c>
      <c r="K814">
        <f>IF(ISNUMBER(SEARCH("x",_xlfn.SINGLE(#REF!))),1,0)</f>
        <v>0</v>
      </c>
      <c r="L814" t="s">
        <v>1284</v>
      </c>
      <c r="M814">
        <f t="shared" si="84"/>
        <v>0</v>
      </c>
      <c r="N814">
        <f t="shared" si="85"/>
        <v>1</v>
      </c>
      <c r="O814">
        <v>-9.5</v>
      </c>
      <c r="P814" t="s">
        <v>1293</v>
      </c>
      <c r="Q814">
        <f t="shared" si="86"/>
        <v>0</v>
      </c>
      <c r="R814">
        <f t="shared" si="87"/>
        <v>1</v>
      </c>
      <c r="S814">
        <v>47</v>
      </c>
      <c r="T814">
        <f t="shared" si="88"/>
        <v>45</v>
      </c>
      <c r="U814" s="1">
        <f t="shared" si="89"/>
        <v>-7</v>
      </c>
      <c r="V814" t="s">
        <v>1305</v>
      </c>
      <c r="W814" s="4">
        <v>42267</v>
      </c>
      <c r="X814" s="5">
        <v>2015</v>
      </c>
      <c r="Y814" s="5" t="str">
        <f t="shared" si="90"/>
        <v>Week 2New Orleans2015</v>
      </c>
      <c r="Z814" s="5">
        <f>VLOOKUP(Y814,[1]NFLAttendanceTable!$L$2:$M$353,2,FALSE)</f>
        <v>73006</v>
      </c>
    </row>
    <row r="815" spans="1:26" x14ac:dyDescent="0.2">
      <c r="A815" s="1" t="s">
        <v>610</v>
      </c>
      <c r="B815" s="1" t="s">
        <v>48</v>
      </c>
      <c r="C815" s="1" t="s">
        <v>313</v>
      </c>
      <c r="D815" s="1" t="s">
        <v>212</v>
      </c>
      <c r="E815" s="1" t="s">
        <v>75</v>
      </c>
      <c r="F815" s="1" t="s">
        <v>252</v>
      </c>
      <c r="G815" s="1" t="s">
        <v>460</v>
      </c>
      <c r="H815" s="1" t="s">
        <v>1284</v>
      </c>
      <c r="I815" s="3">
        <v>20</v>
      </c>
      <c r="J815" s="3">
        <v>26</v>
      </c>
      <c r="K815">
        <f>IF(ISNUMBER(SEARCH("x",_xlfn.SINGLE(#REF!))),1,0)</f>
        <v>0</v>
      </c>
      <c r="L815" t="s">
        <v>1284</v>
      </c>
      <c r="M815">
        <f t="shared" si="84"/>
        <v>0</v>
      </c>
      <c r="N815">
        <f t="shared" si="85"/>
        <v>1</v>
      </c>
      <c r="O815">
        <v>3</v>
      </c>
      <c r="P815" t="s">
        <v>1293</v>
      </c>
      <c r="Q815">
        <f t="shared" si="86"/>
        <v>0</v>
      </c>
      <c r="R815">
        <f t="shared" si="87"/>
        <v>1</v>
      </c>
      <c r="S815">
        <v>49</v>
      </c>
      <c r="T815">
        <f t="shared" si="88"/>
        <v>46</v>
      </c>
      <c r="U815" s="1">
        <f t="shared" si="89"/>
        <v>-6</v>
      </c>
      <c r="V815" t="s">
        <v>1305</v>
      </c>
      <c r="W815" s="4">
        <v>42281</v>
      </c>
      <c r="X815" s="5">
        <v>2015</v>
      </c>
      <c r="Y815" s="5" t="str">
        <f t="shared" si="90"/>
        <v>Week 4Dallas2015</v>
      </c>
      <c r="Z815" s="5">
        <f>VLOOKUP(Y815,[1]NFLAttendanceTable!$R$2:$S$353,2,FALSE)</f>
        <v>73009</v>
      </c>
    </row>
    <row r="816" spans="1:26" x14ac:dyDescent="0.2">
      <c r="A816" s="1" t="s">
        <v>1255</v>
      </c>
      <c r="B816" s="1" t="s">
        <v>48</v>
      </c>
      <c r="C816" s="1" t="s">
        <v>1124</v>
      </c>
      <c r="D816" s="1" t="s">
        <v>173</v>
      </c>
      <c r="E816" s="1" t="s">
        <v>8</v>
      </c>
      <c r="F816" s="1" t="s">
        <v>326</v>
      </c>
      <c r="G816" s="1" t="s">
        <v>359</v>
      </c>
      <c r="H816" s="1" t="s">
        <v>1283</v>
      </c>
      <c r="I816" s="3">
        <v>35</v>
      </c>
      <c r="J816" s="3">
        <v>27</v>
      </c>
      <c r="K816">
        <f>IF(ISNUMBER(SEARCH("x",_xlfn.SINGLE(#REF!))),1,0)</f>
        <v>0</v>
      </c>
      <c r="L816" t="s">
        <v>1283</v>
      </c>
      <c r="M816">
        <f t="shared" si="84"/>
        <v>1</v>
      </c>
      <c r="N816">
        <f t="shared" si="85"/>
        <v>0</v>
      </c>
      <c r="O816">
        <v>2.5</v>
      </c>
      <c r="P816" t="s">
        <v>1294</v>
      </c>
      <c r="Q816">
        <f t="shared" si="86"/>
        <v>1</v>
      </c>
      <c r="R816">
        <f t="shared" si="87"/>
        <v>0</v>
      </c>
      <c r="S816">
        <v>52</v>
      </c>
      <c r="T816">
        <f t="shared" si="88"/>
        <v>62</v>
      </c>
      <c r="U816" s="1">
        <f t="shared" si="89"/>
        <v>8</v>
      </c>
      <c r="V816" t="s">
        <v>1304</v>
      </c>
      <c r="W816" s="4">
        <v>42359</v>
      </c>
      <c r="X816" s="5">
        <v>2015</v>
      </c>
      <c r="Y816" s="5" t="str">
        <f t="shared" si="90"/>
        <v>Week 15Detroit2015</v>
      </c>
      <c r="Z816" s="5">
        <f>VLOOKUP(Y816,[1]NFLAttendanceTable!$AY$2:$AZ$353,2,FALSE)</f>
        <v>73017</v>
      </c>
    </row>
    <row r="817" spans="1:26" x14ac:dyDescent="0.2">
      <c r="A817" s="1" t="s">
        <v>634</v>
      </c>
      <c r="B817" s="1" t="s">
        <v>48</v>
      </c>
      <c r="C817" s="1" t="s">
        <v>1213</v>
      </c>
      <c r="D817" s="1" t="s">
        <v>191</v>
      </c>
      <c r="E817" s="1" t="s">
        <v>549</v>
      </c>
      <c r="F817" s="1" t="s">
        <v>394</v>
      </c>
      <c r="G817" s="1" t="s">
        <v>460</v>
      </c>
      <c r="H817" s="1" t="s">
        <v>1284</v>
      </c>
      <c r="I817" s="3">
        <v>17</v>
      </c>
      <c r="J817" s="3">
        <v>49</v>
      </c>
      <c r="K817">
        <f>IF(ISNUMBER(SEARCH("x",_xlfn.SINGLE(#REF!))),1,0)</f>
        <v>0</v>
      </c>
      <c r="L817" t="s">
        <v>1284</v>
      </c>
      <c r="M817">
        <f t="shared" si="84"/>
        <v>0</v>
      </c>
      <c r="N817">
        <f t="shared" si="85"/>
        <v>1</v>
      </c>
      <c r="O817">
        <v>6</v>
      </c>
      <c r="P817" t="s">
        <v>1294</v>
      </c>
      <c r="Q817">
        <f t="shared" si="86"/>
        <v>1</v>
      </c>
      <c r="R817">
        <f t="shared" si="87"/>
        <v>0</v>
      </c>
      <c r="S817">
        <v>54</v>
      </c>
      <c r="T817">
        <f t="shared" si="88"/>
        <v>66</v>
      </c>
      <c r="U817" s="1">
        <f t="shared" si="89"/>
        <v>-32</v>
      </c>
      <c r="V817" t="s">
        <v>1305</v>
      </c>
      <c r="W817" s="4">
        <v>41588</v>
      </c>
      <c r="X817" s="5">
        <v>2013</v>
      </c>
      <c r="Y817" s="5" t="str">
        <f t="shared" si="90"/>
        <v>Week 10Dallas2013</v>
      </c>
      <c r="Z817" s="5">
        <f>VLOOKUP(Y817,[1]NFLAttendanceTable!$AJ$2:$AK$353,2,FALSE)</f>
        <v>73018</v>
      </c>
    </row>
    <row r="818" spans="1:26" x14ac:dyDescent="0.2">
      <c r="A818" s="1" t="s">
        <v>478</v>
      </c>
      <c r="B818" s="1" t="s">
        <v>11</v>
      </c>
      <c r="C818" s="1" t="s">
        <v>844</v>
      </c>
      <c r="D818" s="1" t="s">
        <v>248</v>
      </c>
      <c r="E818" s="1" t="s">
        <v>188</v>
      </c>
      <c r="F818" s="1" t="s">
        <v>22</v>
      </c>
      <c r="G818" s="1" t="s">
        <v>136</v>
      </c>
      <c r="H818" s="1" t="s">
        <v>1283</v>
      </c>
      <c r="I818" s="3">
        <v>37</v>
      </c>
      <c r="J818" s="3">
        <v>13</v>
      </c>
      <c r="K818">
        <f>IF(ISNUMBER(SEARCH("x",_xlfn.SINGLE(#REF!))),1,0)</f>
        <v>0</v>
      </c>
      <c r="L818" t="s">
        <v>1283</v>
      </c>
      <c r="M818">
        <f t="shared" si="84"/>
        <v>1</v>
      </c>
      <c r="N818">
        <f t="shared" si="85"/>
        <v>0</v>
      </c>
      <c r="O818">
        <v>-13</v>
      </c>
      <c r="P818" t="s">
        <v>1294</v>
      </c>
      <c r="Q818">
        <f t="shared" si="86"/>
        <v>1</v>
      </c>
      <c r="R818">
        <f t="shared" si="87"/>
        <v>0</v>
      </c>
      <c r="S818">
        <v>37</v>
      </c>
      <c r="T818">
        <f t="shared" si="88"/>
        <v>50</v>
      </c>
      <c r="U818" s="1">
        <f t="shared" si="89"/>
        <v>24</v>
      </c>
      <c r="V818" t="s">
        <v>1305</v>
      </c>
      <c r="W818" s="4">
        <v>40503</v>
      </c>
      <c r="X818" s="5">
        <v>2010</v>
      </c>
      <c r="Y818" s="5" t="str">
        <f t="shared" si="90"/>
        <v>Week 11Baltimore2010</v>
      </c>
      <c r="Z818" s="5">
        <f>VLOOKUP(Y818,[1]NFLAttendanceTable!$AM$2:$AN$353,2,FALSE)</f>
        <v>73021</v>
      </c>
    </row>
    <row r="819" spans="1:26" x14ac:dyDescent="0.2">
      <c r="A819" s="1" t="s">
        <v>305</v>
      </c>
      <c r="B819" s="1" t="s">
        <v>48</v>
      </c>
      <c r="C819" s="1" t="s">
        <v>1125</v>
      </c>
      <c r="D819" s="1" t="s">
        <v>225</v>
      </c>
      <c r="E819" s="1" t="s">
        <v>8</v>
      </c>
      <c r="F819" s="1" t="s">
        <v>121</v>
      </c>
      <c r="G819" s="1" t="s">
        <v>375</v>
      </c>
      <c r="H819" s="1" t="s">
        <v>1283</v>
      </c>
      <c r="I819" s="3">
        <v>35</v>
      </c>
      <c r="J819" s="3">
        <v>34</v>
      </c>
      <c r="K819">
        <f>IF(ISNUMBER(SEARCH("x",_xlfn.SINGLE(#REF!))),1,0)</f>
        <v>0</v>
      </c>
      <c r="L819" t="s">
        <v>1283</v>
      </c>
      <c r="M819">
        <f t="shared" si="84"/>
        <v>1</v>
      </c>
      <c r="N819">
        <f t="shared" si="85"/>
        <v>0</v>
      </c>
      <c r="O819">
        <v>2.5</v>
      </c>
      <c r="P819" t="s">
        <v>1294</v>
      </c>
      <c r="Q819">
        <f t="shared" si="86"/>
        <v>1</v>
      </c>
      <c r="R819">
        <f t="shared" si="87"/>
        <v>0</v>
      </c>
      <c r="S819">
        <v>50</v>
      </c>
      <c r="T819">
        <f t="shared" si="88"/>
        <v>69</v>
      </c>
      <c r="U819" s="1">
        <f t="shared" si="89"/>
        <v>1</v>
      </c>
      <c r="V819" t="s">
        <v>1305</v>
      </c>
      <c r="W819" s="4">
        <v>42624</v>
      </c>
      <c r="X819" s="5">
        <v>2016</v>
      </c>
      <c r="Y819" s="5" t="str">
        <f t="shared" si="90"/>
        <v>Week 1Oakland2016</v>
      </c>
      <c r="Z819" s="5">
        <f>VLOOKUP(Y819,[1]NFLAttendanceTable!$I$2:$J$353,2,FALSE)</f>
        <v>73028</v>
      </c>
    </row>
    <row r="820" spans="1:26" x14ac:dyDescent="0.2">
      <c r="A820" s="1" t="s">
        <v>224</v>
      </c>
      <c r="B820" s="1" t="s">
        <v>67</v>
      </c>
      <c r="C820" s="1" t="s">
        <v>1271</v>
      </c>
      <c r="D820" s="1" t="s">
        <v>225</v>
      </c>
      <c r="E820" s="1" t="s">
        <v>311</v>
      </c>
      <c r="F820" s="1" t="s">
        <v>121</v>
      </c>
      <c r="G820" s="1" t="s">
        <v>43</v>
      </c>
      <c r="H820" s="1" t="s">
        <v>1284</v>
      </c>
      <c r="I820" s="3">
        <v>40</v>
      </c>
      <c r="J820" s="3">
        <v>48</v>
      </c>
      <c r="K820">
        <f>IF(ISNUMBER(SEARCH("x",_xlfn.SINGLE(#REF!))),1,0)</f>
        <v>0</v>
      </c>
      <c r="L820" t="s">
        <v>1284</v>
      </c>
      <c r="M820">
        <f t="shared" si="84"/>
        <v>0</v>
      </c>
      <c r="N820">
        <f t="shared" si="85"/>
        <v>1</v>
      </c>
      <c r="O820">
        <v>-10</v>
      </c>
      <c r="P820" t="s">
        <v>1294</v>
      </c>
      <c r="Q820">
        <f t="shared" si="86"/>
        <v>1</v>
      </c>
      <c r="R820">
        <f t="shared" si="87"/>
        <v>0</v>
      </c>
      <c r="S820">
        <v>50</v>
      </c>
      <c r="T820">
        <f t="shared" si="88"/>
        <v>88</v>
      </c>
      <c r="U820" s="1">
        <f t="shared" si="89"/>
        <v>-8</v>
      </c>
      <c r="V820" t="s">
        <v>1305</v>
      </c>
      <c r="W820" s="4">
        <v>43352</v>
      </c>
      <c r="X820" s="5">
        <v>2018</v>
      </c>
      <c r="Y820" s="5" t="str">
        <f t="shared" si="90"/>
        <v>Week 1New Orleans2018</v>
      </c>
      <c r="Z820" s="5">
        <f>VLOOKUP(Y820,[1]NFLAttendanceTable!$I$2:$J$353,2,FALSE)</f>
        <v>73038</v>
      </c>
    </row>
    <row r="821" spans="1:26" x14ac:dyDescent="0.2">
      <c r="A821" s="1" t="s">
        <v>312</v>
      </c>
      <c r="B821" s="1" t="s">
        <v>48</v>
      </c>
      <c r="C821" s="1" t="s">
        <v>1135</v>
      </c>
      <c r="D821" s="1" t="s">
        <v>168</v>
      </c>
      <c r="E821" s="1" t="s">
        <v>63</v>
      </c>
      <c r="F821" s="1" t="s">
        <v>364</v>
      </c>
      <c r="G821" s="1" t="s">
        <v>30</v>
      </c>
      <c r="H821" s="1" t="s">
        <v>1284</v>
      </c>
      <c r="I821" s="3">
        <v>27</v>
      </c>
      <c r="J821" s="3">
        <v>38</v>
      </c>
      <c r="K821">
        <f>IF(ISNUMBER(SEARCH("x",_xlfn.SINGLE(#REF!))),1,0)</f>
        <v>0</v>
      </c>
      <c r="L821" t="s">
        <v>1284</v>
      </c>
      <c r="M821">
        <f t="shared" si="84"/>
        <v>0</v>
      </c>
      <c r="N821">
        <f t="shared" si="85"/>
        <v>1</v>
      </c>
      <c r="O821">
        <v>2.5</v>
      </c>
      <c r="P821" t="s">
        <v>1294</v>
      </c>
      <c r="Q821">
        <f t="shared" si="86"/>
        <v>1</v>
      </c>
      <c r="R821">
        <f t="shared" si="87"/>
        <v>0</v>
      </c>
      <c r="S821">
        <v>52.5</v>
      </c>
      <c r="T821">
        <f t="shared" si="88"/>
        <v>65</v>
      </c>
      <c r="U821" s="1">
        <f t="shared" si="89"/>
        <v>-11</v>
      </c>
      <c r="V821" t="s">
        <v>1305</v>
      </c>
      <c r="W821" s="4">
        <v>42365</v>
      </c>
      <c r="X821" s="5">
        <v>2015</v>
      </c>
      <c r="Y821" s="5" t="str">
        <f t="shared" si="90"/>
        <v>Week 16Jacksonville2015</v>
      </c>
      <c r="Z821" s="5">
        <f>VLOOKUP(Y821,[1]NFLAttendanceTable!$BB$2:$BC$353,2,FALSE)</f>
        <v>73064</v>
      </c>
    </row>
    <row r="822" spans="1:26" x14ac:dyDescent="0.2">
      <c r="A822" s="1" t="s">
        <v>443</v>
      </c>
      <c r="B822" s="1" t="s">
        <v>48</v>
      </c>
      <c r="C822" s="1" t="s">
        <v>1138</v>
      </c>
      <c r="D822" s="1" t="s">
        <v>162</v>
      </c>
      <c r="E822" s="1" t="s">
        <v>572</v>
      </c>
      <c r="F822" s="1" t="s">
        <v>425</v>
      </c>
      <c r="G822" s="1" t="s">
        <v>55</v>
      </c>
      <c r="H822" s="1" t="s">
        <v>1284</v>
      </c>
      <c r="I822" s="3">
        <v>17</v>
      </c>
      <c r="J822" s="3">
        <v>45</v>
      </c>
      <c r="K822">
        <f>IF(ISNUMBER(SEARCH("x",_xlfn.SINGLE(#REF!))),1,0)</f>
        <v>0</v>
      </c>
      <c r="L822" t="s">
        <v>1284</v>
      </c>
      <c r="M822">
        <f t="shared" si="84"/>
        <v>0</v>
      </c>
      <c r="N822">
        <f t="shared" si="85"/>
        <v>1</v>
      </c>
      <c r="O822">
        <v>7</v>
      </c>
      <c r="P822" t="s">
        <v>1294</v>
      </c>
      <c r="Q822">
        <f t="shared" si="86"/>
        <v>1</v>
      </c>
      <c r="R822">
        <f t="shared" si="87"/>
        <v>0</v>
      </c>
      <c r="S822">
        <v>54.5</v>
      </c>
      <c r="T822">
        <f t="shared" si="88"/>
        <v>62</v>
      </c>
      <c r="U822" s="1">
        <f t="shared" si="89"/>
        <v>-28</v>
      </c>
      <c r="V822" t="s">
        <v>1305</v>
      </c>
      <c r="W822" s="4">
        <v>40909</v>
      </c>
      <c r="X822" s="5">
        <v>2011</v>
      </c>
      <c r="Y822" s="5" t="str">
        <f t="shared" si="90"/>
        <v>Week 17Carolina2011</v>
      </c>
      <c r="Z822" s="5">
        <f>VLOOKUP(Y822,[1]NFLAttendanceTable!$BE$2:$BF$353,2,FALSE)</f>
        <v>73065</v>
      </c>
    </row>
    <row r="823" spans="1:26" x14ac:dyDescent="0.2">
      <c r="A823" s="1" t="s">
        <v>1014</v>
      </c>
      <c r="B823" s="1" t="s">
        <v>48</v>
      </c>
      <c r="C823" s="1" t="s">
        <v>328</v>
      </c>
      <c r="D823" s="1" t="s">
        <v>248</v>
      </c>
      <c r="E823" s="1" t="s">
        <v>722</v>
      </c>
      <c r="F823" s="1" t="s">
        <v>332</v>
      </c>
      <c r="G823" s="1" t="s">
        <v>96</v>
      </c>
      <c r="H823" s="1" t="s">
        <v>1283</v>
      </c>
      <c r="I823" s="3">
        <v>27</v>
      </c>
      <c r="J823" s="3">
        <v>10</v>
      </c>
      <c r="K823">
        <f>IF(ISNUMBER(SEARCH("x",_xlfn.SINGLE(#REF!))),1,0)</f>
        <v>0</v>
      </c>
      <c r="L823" t="s">
        <v>1283</v>
      </c>
      <c r="M823">
        <f t="shared" si="84"/>
        <v>1</v>
      </c>
      <c r="N823">
        <f t="shared" si="85"/>
        <v>0</v>
      </c>
      <c r="O823">
        <v>8.5</v>
      </c>
      <c r="P823" t="s">
        <v>1293</v>
      </c>
      <c r="Q823">
        <f t="shared" si="86"/>
        <v>0</v>
      </c>
      <c r="R823">
        <f t="shared" si="87"/>
        <v>1</v>
      </c>
      <c r="S823">
        <v>51</v>
      </c>
      <c r="T823">
        <f t="shared" si="88"/>
        <v>37</v>
      </c>
      <c r="U823" s="1">
        <f t="shared" si="89"/>
        <v>17</v>
      </c>
      <c r="V823" t="s">
        <v>1305</v>
      </c>
      <c r="W823" s="4">
        <v>41959</v>
      </c>
      <c r="X823" s="5">
        <v>2014</v>
      </c>
      <c r="Y823" s="5" t="str">
        <f t="shared" si="90"/>
        <v>Week 11Cincinnati2014</v>
      </c>
      <c r="Z823" s="5">
        <f>VLOOKUP(Y823,[1]NFLAttendanceTable!$AM$2:$AN$353,2,FALSE)</f>
        <v>73073</v>
      </c>
    </row>
    <row r="824" spans="1:26" x14ac:dyDescent="0.2">
      <c r="A824" s="1" t="s">
        <v>327</v>
      </c>
      <c r="B824" s="1" t="s">
        <v>48</v>
      </c>
      <c r="C824" s="1" t="s">
        <v>116</v>
      </c>
      <c r="D824" s="1" t="s">
        <v>194</v>
      </c>
      <c r="E824" s="1" t="s">
        <v>566</v>
      </c>
      <c r="F824" s="1" t="s">
        <v>121</v>
      </c>
      <c r="G824" s="1" t="s">
        <v>113</v>
      </c>
      <c r="H824" s="1" t="s">
        <v>1283</v>
      </c>
      <c r="I824" s="3">
        <v>34</v>
      </c>
      <c r="J824" s="3">
        <v>28</v>
      </c>
      <c r="K824">
        <f>IF(ISNUMBER(SEARCH("x",_xlfn.SINGLE(#REF!))),1,0)</f>
        <v>0</v>
      </c>
      <c r="L824" t="s">
        <v>1283</v>
      </c>
      <c r="M824">
        <f t="shared" si="84"/>
        <v>1</v>
      </c>
      <c r="N824">
        <f t="shared" si="85"/>
        <v>0</v>
      </c>
      <c r="O824">
        <v>7</v>
      </c>
      <c r="P824" t="s">
        <v>1294</v>
      </c>
      <c r="Q824">
        <f t="shared" si="86"/>
        <v>1</v>
      </c>
      <c r="R824">
        <f t="shared" si="87"/>
        <v>0</v>
      </c>
      <c r="S824">
        <v>50</v>
      </c>
      <c r="T824">
        <f t="shared" si="88"/>
        <v>62</v>
      </c>
      <c r="U824" s="1">
        <f t="shared" si="89"/>
        <v>6</v>
      </c>
      <c r="V824" t="s">
        <v>1305</v>
      </c>
      <c r="W824" s="4">
        <v>42316</v>
      </c>
      <c r="X824" s="5">
        <v>2015</v>
      </c>
      <c r="Y824" s="5" t="str">
        <f t="shared" si="90"/>
        <v>Week 9Tennessee2015</v>
      </c>
      <c r="Z824" s="5">
        <f>VLOOKUP(Y824,[1]NFLAttendanceTable!$AG$2:$AH$353,2,FALSE)</f>
        <v>73075</v>
      </c>
    </row>
    <row r="825" spans="1:26" x14ac:dyDescent="0.2">
      <c r="A825" s="1" t="s">
        <v>1266</v>
      </c>
      <c r="B825" s="1" t="s">
        <v>48</v>
      </c>
      <c r="C825" s="1" t="s">
        <v>1267</v>
      </c>
      <c r="D825" s="1" t="s">
        <v>168</v>
      </c>
      <c r="E825" s="1" t="s">
        <v>702</v>
      </c>
      <c r="F825" s="1" t="s">
        <v>326</v>
      </c>
      <c r="G825" s="1" t="s">
        <v>253</v>
      </c>
      <c r="H825" s="1" t="s">
        <v>1284</v>
      </c>
      <c r="I825" s="3">
        <v>16</v>
      </c>
      <c r="J825" s="3">
        <v>45</v>
      </c>
      <c r="K825">
        <f>IF(ISNUMBER(SEARCH("x",_xlfn.SINGLE(#REF!))),1,0)</f>
        <v>0</v>
      </c>
      <c r="L825" t="s">
        <v>1284</v>
      </c>
      <c r="M825">
        <f t="shared" si="84"/>
        <v>0</v>
      </c>
      <c r="N825">
        <f t="shared" si="85"/>
        <v>1</v>
      </c>
      <c r="O825">
        <v>6.5</v>
      </c>
      <c r="P825" t="s">
        <v>1294</v>
      </c>
      <c r="Q825">
        <f t="shared" si="86"/>
        <v>1</v>
      </c>
      <c r="R825">
        <f t="shared" si="87"/>
        <v>0</v>
      </c>
      <c r="S825">
        <v>52</v>
      </c>
      <c r="T825">
        <f t="shared" si="88"/>
        <v>61</v>
      </c>
      <c r="U825" s="1">
        <f t="shared" si="89"/>
        <v>-29</v>
      </c>
      <c r="V825" t="s">
        <v>1304</v>
      </c>
      <c r="W825" s="4">
        <v>40903</v>
      </c>
      <c r="X825" s="5">
        <v>2011</v>
      </c>
      <c r="Y825" s="5" t="str">
        <f t="shared" si="90"/>
        <v>Week 16Atlanta2011</v>
      </c>
      <c r="Z825" s="5">
        <f>VLOOKUP(Y825,[1]NFLAttendanceTable!$BB$2:$BC$353,2,FALSE)</f>
        <v>73084</v>
      </c>
    </row>
    <row r="826" spans="1:26" x14ac:dyDescent="0.2">
      <c r="A826" s="1" t="s">
        <v>165</v>
      </c>
      <c r="B826" s="1" t="s">
        <v>48</v>
      </c>
      <c r="C826" s="1" t="s">
        <v>862</v>
      </c>
      <c r="D826" s="1" t="s">
        <v>168</v>
      </c>
      <c r="E826" s="1" t="s">
        <v>685</v>
      </c>
      <c r="F826" s="1" t="s">
        <v>1052</v>
      </c>
      <c r="G826" s="1" t="s">
        <v>118</v>
      </c>
      <c r="H826" s="1" t="s">
        <v>1284</v>
      </c>
      <c r="I826" s="3">
        <v>28</v>
      </c>
      <c r="J826" s="3">
        <v>31</v>
      </c>
      <c r="K826">
        <f>IF(ISNUMBER(SEARCH("x",_xlfn.SINGLE(#REF!))),1,0)</f>
        <v>0</v>
      </c>
      <c r="L826" t="s">
        <v>1283</v>
      </c>
      <c r="M826">
        <f t="shared" si="84"/>
        <v>1</v>
      </c>
      <c r="N826">
        <f t="shared" si="85"/>
        <v>0</v>
      </c>
      <c r="O826">
        <v>6.5</v>
      </c>
      <c r="P826" t="s">
        <v>1294</v>
      </c>
      <c r="Q826">
        <f t="shared" si="86"/>
        <v>1</v>
      </c>
      <c r="R826">
        <f t="shared" si="87"/>
        <v>0</v>
      </c>
      <c r="S826">
        <v>53</v>
      </c>
      <c r="T826">
        <f t="shared" si="88"/>
        <v>59</v>
      </c>
      <c r="U826" s="1">
        <f t="shared" si="89"/>
        <v>-3</v>
      </c>
      <c r="V826" t="s">
        <v>1305</v>
      </c>
      <c r="W826" s="4">
        <v>43457</v>
      </c>
      <c r="X826" s="5">
        <v>2018</v>
      </c>
      <c r="Y826" s="5" t="str">
        <f t="shared" si="90"/>
        <v>Week 16Pittsburgh2018</v>
      </c>
      <c r="Z826" s="5">
        <f>VLOOKUP(Y826,[1]NFLAttendanceTable!$BB$2:$BC$353,2,FALSE)</f>
        <v>73086</v>
      </c>
    </row>
    <row r="827" spans="1:26" x14ac:dyDescent="0.2">
      <c r="A827" s="1" t="s">
        <v>218</v>
      </c>
      <c r="B827" s="1" t="s">
        <v>48</v>
      </c>
      <c r="C827" s="1" t="s">
        <v>556</v>
      </c>
      <c r="D827" s="1" t="s">
        <v>221</v>
      </c>
      <c r="E827" s="1" t="s">
        <v>643</v>
      </c>
      <c r="F827" s="1" t="s">
        <v>332</v>
      </c>
      <c r="G827" s="1" t="s">
        <v>390</v>
      </c>
      <c r="H827" s="1" t="s">
        <v>1284</v>
      </c>
      <c r="I827" s="3">
        <v>18</v>
      </c>
      <c r="J827" s="3">
        <v>21</v>
      </c>
      <c r="K827">
        <f>IF(ISNUMBER(SEARCH("x",_xlfn.SINGLE(#REF!))),1,0)</f>
        <v>0</v>
      </c>
      <c r="L827" t="s">
        <v>1283</v>
      </c>
      <c r="M827">
        <f t="shared" si="84"/>
        <v>1</v>
      </c>
      <c r="N827">
        <f t="shared" si="85"/>
        <v>0</v>
      </c>
      <c r="O827">
        <v>10</v>
      </c>
      <c r="P827" t="s">
        <v>1293</v>
      </c>
      <c r="Q827">
        <f t="shared" si="86"/>
        <v>0</v>
      </c>
      <c r="R827">
        <f t="shared" si="87"/>
        <v>1</v>
      </c>
      <c r="S827">
        <v>51</v>
      </c>
      <c r="T827">
        <f t="shared" si="88"/>
        <v>39</v>
      </c>
      <c r="U827" s="1">
        <f t="shared" si="89"/>
        <v>-3</v>
      </c>
      <c r="V827" t="s">
        <v>1305</v>
      </c>
      <c r="W827" s="4">
        <v>43359</v>
      </c>
      <c r="X827" s="5">
        <v>2018</v>
      </c>
      <c r="Y827" s="5" t="str">
        <f t="shared" si="90"/>
        <v>Week 2Cleveland2018</v>
      </c>
      <c r="Z827" s="5">
        <f>VLOOKUP(Y827,[1]NFLAttendanceTable!$L$2:$M$353,2,FALSE)</f>
        <v>73086</v>
      </c>
    </row>
    <row r="828" spans="1:26" x14ac:dyDescent="0.2">
      <c r="A828" s="1" t="s">
        <v>319</v>
      </c>
      <c r="B828" s="1" t="s">
        <v>48</v>
      </c>
      <c r="C828" s="1" t="s">
        <v>1201</v>
      </c>
      <c r="D828" s="1" t="s">
        <v>183</v>
      </c>
      <c r="E828" s="1" t="s">
        <v>740</v>
      </c>
      <c r="F828" s="1" t="s">
        <v>146</v>
      </c>
      <c r="G828" s="1" t="s">
        <v>55</v>
      </c>
      <c r="H828" s="1" t="s">
        <v>1283</v>
      </c>
      <c r="I828" s="3">
        <v>41</v>
      </c>
      <c r="J828" s="3">
        <v>38</v>
      </c>
      <c r="K828">
        <f>IF(ISNUMBER(SEARCH("x",_xlfn.SINGLE(#REF!))),1,0)</f>
        <v>0</v>
      </c>
      <c r="L828" t="s">
        <v>1284</v>
      </c>
      <c r="M828">
        <f t="shared" si="84"/>
        <v>0</v>
      </c>
      <c r="N828">
        <f t="shared" si="85"/>
        <v>1</v>
      </c>
      <c r="O828">
        <v>-5.5</v>
      </c>
      <c r="P828" t="s">
        <v>1294</v>
      </c>
      <c r="Q828">
        <f t="shared" si="86"/>
        <v>1</v>
      </c>
      <c r="R828">
        <f t="shared" si="87"/>
        <v>0</v>
      </c>
      <c r="S828">
        <v>50.5</v>
      </c>
      <c r="T828">
        <f t="shared" si="88"/>
        <v>79</v>
      </c>
      <c r="U828" s="1">
        <f t="shared" si="89"/>
        <v>3</v>
      </c>
      <c r="V828" t="s">
        <v>1305</v>
      </c>
      <c r="W828" s="4">
        <v>42344</v>
      </c>
      <c r="X828" s="5">
        <v>2015</v>
      </c>
      <c r="Y828" s="5" t="str">
        <f t="shared" si="90"/>
        <v>Week 13Carolina2015</v>
      </c>
      <c r="Z828" s="5">
        <f>VLOOKUP(Y828,[1]NFLAttendanceTable!$AS$2:$AT$353,2,FALSE)</f>
        <v>73097</v>
      </c>
    </row>
    <row r="829" spans="1:26" x14ac:dyDescent="0.2">
      <c r="A829" s="1" t="s">
        <v>411</v>
      </c>
      <c r="B829" s="1" t="s">
        <v>48</v>
      </c>
      <c r="C829" s="1" t="s">
        <v>1268</v>
      </c>
      <c r="D829" s="1" t="s">
        <v>162</v>
      </c>
      <c r="E829" s="1" t="s">
        <v>613</v>
      </c>
      <c r="F829" s="1" t="s">
        <v>336</v>
      </c>
      <c r="G829" s="1" t="s">
        <v>55</v>
      </c>
      <c r="H829" s="1" t="s">
        <v>1283</v>
      </c>
      <c r="I829" s="3">
        <v>44</v>
      </c>
      <c r="J829" s="3">
        <v>38</v>
      </c>
      <c r="K829">
        <f>IF(ISNUMBER(SEARCH("x",_xlfn.SINGLE(#REF!))),1,0)</f>
        <v>0</v>
      </c>
      <c r="L829" t="s">
        <v>1283</v>
      </c>
      <c r="M829">
        <f t="shared" si="84"/>
        <v>1</v>
      </c>
      <c r="N829">
        <f t="shared" si="85"/>
        <v>0</v>
      </c>
      <c r="O829">
        <v>4</v>
      </c>
      <c r="P829" t="s">
        <v>1294</v>
      </c>
      <c r="Q829">
        <f t="shared" si="86"/>
        <v>1</v>
      </c>
      <c r="R829">
        <f t="shared" si="87"/>
        <v>0</v>
      </c>
      <c r="S829">
        <v>53.5</v>
      </c>
      <c r="T829">
        <f t="shared" si="88"/>
        <v>82</v>
      </c>
      <c r="U829" s="1">
        <f t="shared" si="89"/>
        <v>6</v>
      </c>
      <c r="V829" t="s">
        <v>1305</v>
      </c>
      <c r="W829" s="4">
        <v>41273</v>
      </c>
      <c r="X829" s="5">
        <v>2012</v>
      </c>
      <c r="Y829" s="5" t="str">
        <f t="shared" si="90"/>
        <v>Week 17Carolina2012</v>
      </c>
      <c r="Z829" s="5">
        <f>VLOOKUP(Y829,[1]NFLAttendanceTable!$BE$2:$BF$353,2,FALSE)</f>
        <v>73124</v>
      </c>
    </row>
    <row r="830" spans="1:26" x14ac:dyDescent="0.2">
      <c r="A830" s="1" t="s">
        <v>365</v>
      </c>
      <c r="B830" s="1" t="s">
        <v>48</v>
      </c>
      <c r="C830" s="1" t="s">
        <v>1258</v>
      </c>
      <c r="D830" s="1" t="s">
        <v>199</v>
      </c>
      <c r="E830" s="1" t="s">
        <v>651</v>
      </c>
      <c r="F830" s="1" t="s">
        <v>267</v>
      </c>
      <c r="G830" s="1" t="s">
        <v>50</v>
      </c>
      <c r="H830" s="1" t="s">
        <v>1284</v>
      </c>
      <c r="I830" s="3">
        <v>23</v>
      </c>
      <c r="J830" s="3">
        <v>44</v>
      </c>
      <c r="K830">
        <f>IF(ISNUMBER(SEARCH("x",_xlfn.SINGLE(#REF!))),1,0)</f>
        <v>0</v>
      </c>
      <c r="L830" t="s">
        <v>1284</v>
      </c>
      <c r="M830">
        <f t="shared" si="84"/>
        <v>0</v>
      </c>
      <c r="N830">
        <f t="shared" si="85"/>
        <v>1</v>
      </c>
      <c r="O830">
        <v>2</v>
      </c>
      <c r="P830" t="s">
        <v>1294</v>
      </c>
      <c r="Q830">
        <f t="shared" si="86"/>
        <v>1</v>
      </c>
      <c r="R830">
        <f t="shared" si="87"/>
        <v>0</v>
      </c>
      <c r="S830">
        <v>55</v>
      </c>
      <c r="T830">
        <f t="shared" si="88"/>
        <v>67</v>
      </c>
      <c r="U830" s="1">
        <f t="shared" si="89"/>
        <v>-21</v>
      </c>
      <c r="V830" t="s">
        <v>1305</v>
      </c>
      <c r="W830" s="4">
        <v>41938</v>
      </c>
      <c r="X830" s="5">
        <v>2014</v>
      </c>
      <c r="Y830" s="5" t="str">
        <f t="shared" si="90"/>
        <v>Week 8Green Bay2014</v>
      </c>
      <c r="Z830" s="5">
        <f>VLOOKUP(Y830,[1]NFLAttendanceTable!$AD$2:$AE$353,2,FALSE)</f>
        <v>73146</v>
      </c>
    </row>
    <row r="831" spans="1:26" x14ac:dyDescent="0.2">
      <c r="A831" s="1" t="s">
        <v>650</v>
      </c>
      <c r="B831" s="1" t="s">
        <v>416</v>
      </c>
      <c r="C831" s="1" t="s">
        <v>555</v>
      </c>
      <c r="D831" s="1" t="s">
        <v>187</v>
      </c>
      <c r="E831" s="1" t="s">
        <v>513</v>
      </c>
      <c r="F831" s="1" t="s">
        <v>121</v>
      </c>
      <c r="G831" s="1" t="s">
        <v>43</v>
      </c>
      <c r="H831" s="1" t="s">
        <v>1284</v>
      </c>
      <c r="I831" s="3">
        <v>21</v>
      </c>
      <c r="J831" s="3">
        <v>31</v>
      </c>
      <c r="K831">
        <f>IF(ISNUMBER(SEARCH("x",_xlfn.SINGLE(#REF!))),1,0)</f>
        <v>0</v>
      </c>
      <c r="L831" t="s">
        <v>1284</v>
      </c>
      <c r="M831">
        <f t="shared" si="84"/>
        <v>0</v>
      </c>
      <c r="N831">
        <f t="shared" si="85"/>
        <v>1</v>
      </c>
      <c r="O831">
        <v>1</v>
      </c>
      <c r="P831" t="s">
        <v>1294</v>
      </c>
      <c r="Q831">
        <f t="shared" si="86"/>
        <v>1</v>
      </c>
      <c r="R831">
        <f t="shared" si="87"/>
        <v>0</v>
      </c>
      <c r="S831">
        <v>50</v>
      </c>
      <c r="T831">
        <f t="shared" si="88"/>
        <v>52</v>
      </c>
      <c r="U831" s="1">
        <f t="shared" si="89"/>
        <v>-10</v>
      </c>
      <c r="V831" t="s">
        <v>1305</v>
      </c>
      <c r="W831" s="4">
        <v>41238</v>
      </c>
      <c r="X831" s="5">
        <v>2012</v>
      </c>
      <c r="Y831" s="5" t="str">
        <f t="shared" si="90"/>
        <v>Week 12New Orleans2012</v>
      </c>
      <c r="Z831" s="5">
        <f>VLOOKUP(Y831,[1]NFLAttendanceTable!$AP$2:$AQ$353,2,FALSE)</f>
        <v>73147</v>
      </c>
    </row>
    <row r="832" spans="1:26" x14ac:dyDescent="0.2">
      <c r="A832" s="1" t="s">
        <v>265</v>
      </c>
      <c r="B832" s="1" t="s">
        <v>48</v>
      </c>
      <c r="C832" s="1" t="s">
        <v>266</v>
      </c>
      <c r="D832" s="1" t="s">
        <v>221</v>
      </c>
      <c r="E832" s="1" t="s">
        <v>120</v>
      </c>
      <c r="F832" s="1" t="s">
        <v>267</v>
      </c>
      <c r="G832" s="1" t="s">
        <v>10</v>
      </c>
      <c r="H832" s="1" t="s">
        <v>1283</v>
      </c>
      <c r="I832" s="3">
        <v>36</v>
      </c>
      <c r="J832" s="3">
        <v>20</v>
      </c>
      <c r="K832">
        <f>IF(ISNUMBER(SEARCH("x",_xlfn.SINGLE(#REF!))),1,0)</f>
        <v>0</v>
      </c>
      <c r="L832" t="s">
        <v>1283</v>
      </c>
      <c r="M832">
        <f t="shared" si="84"/>
        <v>1</v>
      </c>
      <c r="N832">
        <f t="shared" si="85"/>
        <v>0</v>
      </c>
      <c r="O832">
        <v>-5.5</v>
      </c>
      <c r="P832" t="s">
        <v>1294</v>
      </c>
      <c r="Q832">
        <f t="shared" si="86"/>
        <v>1</v>
      </c>
      <c r="R832">
        <f t="shared" si="87"/>
        <v>0</v>
      </c>
      <c r="S832">
        <v>55</v>
      </c>
      <c r="T832">
        <f t="shared" si="88"/>
        <v>56</v>
      </c>
      <c r="U832" s="1">
        <f t="shared" si="89"/>
        <v>16</v>
      </c>
      <c r="V832" t="s">
        <v>1305</v>
      </c>
      <c r="W832" s="4">
        <v>42995</v>
      </c>
      <c r="X832" s="5">
        <v>2017</v>
      </c>
      <c r="Y832" s="5" t="str">
        <f t="shared" si="90"/>
        <v>Week 2New England2017</v>
      </c>
      <c r="Z832" s="5">
        <f>VLOOKUP(Y832,[1]NFLAttendanceTable!$L$2:$M$353,2,FALSE)</f>
        <v>73168</v>
      </c>
    </row>
    <row r="833" spans="1:26" x14ac:dyDescent="0.2">
      <c r="A833" s="1" t="s">
        <v>230</v>
      </c>
      <c r="B833" s="1" t="s">
        <v>48</v>
      </c>
      <c r="C833" s="1" t="s">
        <v>636</v>
      </c>
      <c r="D833" s="1" t="s">
        <v>168</v>
      </c>
      <c r="E833" s="1" t="s">
        <v>554</v>
      </c>
      <c r="F833" s="1" t="s">
        <v>458</v>
      </c>
      <c r="G833" s="1" t="s">
        <v>253</v>
      </c>
      <c r="H833" s="1" t="s">
        <v>1284</v>
      </c>
      <c r="I833" s="3">
        <v>13</v>
      </c>
      <c r="J833" s="3">
        <v>23</v>
      </c>
      <c r="K833">
        <f>IF(ISNUMBER(SEARCH("x",_xlfn.SINGLE(#REF!))),1,0)</f>
        <v>0</v>
      </c>
      <c r="L833" t="s">
        <v>1284</v>
      </c>
      <c r="M833">
        <f t="shared" si="84"/>
        <v>0</v>
      </c>
      <c r="N833">
        <f t="shared" si="85"/>
        <v>1</v>
      </c>
      <c r="O833">
        <v>5.5</v>
      </c>
      <c r="P833" t="s">
        <v>1293</v>
      </c>
      <c r="Q833">
        <f t="shared" si="86"/>
        <v>0</v>
      </c>
      <c r="R833">
        <f t="shared" si="87"/>
        <v>1</v>
      </c>
      <c r="S833">
        <v>52</v>
      </c>
      <c r="T833">
        <f t="shared" si="88"/>
        <v>36</v>
      </c>
      <c r="U833" s="1">
        <f t="shared" si="89"/>
        <v>-10</v>
      </c>
      <c r="V833" t="s">
        <v>1305</v>
      </c>
      <c r="W833" s="4">
        <v>43093</v>
      </c>
      <c r="X833" s="5">
        <v>2017</v>
      </c>
      <c r="Y833" s="5" t="str">
        <f t="shared" si="90"/>
        <v>Week 16Atlanta2017</v>
      </c>
      <c r="Z833" s="5">
        <f>VLOOKUP(Y833,[1]NFLAttendanceTable!$BB$2:$BC$353,2,FALSE)</f>
        <v>73188</v>
      </c>
    </row>
    <row r="834" spans="1:26" x14ac:dyDescent="0.2">
      <c r="A834" s="1" t="s">
        <v>482</v>
      </c>
      <c r="B834" s="1" t="s">
        <v>43</v>
      </c>
      <c r="C834" s="1" t="s">
        <v>676</v>
      </c>
      <c r="D834" s="1" t="s">
        <v>194</v>
      </c>
      <c r="E834" s="1" t="s">
        <v>554</v>
      </c>
      <c r="F834" s="1" t="s">
        <v>563</v>
      </c>
      <c r="G834" s="1" t="s">
        <v>55</v>
      </c>
      <c r="H834" s="1" t="s">
        <v>1284</v>
      </c>
      <c r="I834" s="3">
        <v>3</v>
      </c>
      <c r="J834" s="3">
        <v>34</v>
      </c>
      <c r="K834">
        <f>IF(ISNUMBER(SEARCH("x",_xlfn.SINGLE(#REF!))),1,0)</f>
        <v>0</v>
      </c>
      <c r="L834" t="s">
        <v>1284</v>
      </c>
      <c r="M834">
        <f t="shared" ref="M834:M897" si="91">IF(ISNUMBER(SEARCH("W",L:L)),1,0)</f>
        <v>0</v>
      </c>
      <c r="N834">
        <f t="shared" ref="N834:N897" si="92">IF(ISNUMBER(SEARCH("L",L:L)),1,0)</f>
        <v>1</v>
      </c>
      <c r="O834">
        <v>5.5</v>
      </c>
      <c r="P834" t="s">
        <v>1293</v>
      </c>
      <c r="Q834">
        <f t="shared" ref="Q834:Q897" si="93">IF(ISNUMBER(SEARCH("O",P:P)),1,0)</f>
        <v>0</v>
      </c>
      <c r="R834">
        <f t="shared" ref="R834:R897" si="94">IF(ISNUMBER(SEARCH("U",P:P)),1,0)</f>
        <v>1</v>
      </c>
      <c r="S834">
        <v>40</v>
      </c>
      <c r="T834">
        <f t="shared" ref="T834:T897" si="95">I834+J834</f>
        <v>37</v>
      </c>
      <c r="U834" s="1">
        <f t="shared" ref="U834:U897" si="96">(I:I)-(J:J)</f>
        <v>-31</v>
      </c>
      <c r="V834" t="s">
        <v>1305</v>
      </c>
      <c r="W834" s="4">
        <v>40489</v>
      </c>
      <c r="X834" s="5">
        <v>2010</v>
      </c>
      <c r="Y834" s="5" t="str">
        <f t="shared" ref="Y834:Y897" si="97">CONCATENATE(D834,G834,X834)</f>
        <v>Week 9Carolina2010</v>
      </c>
      <c r="Z834" s="5">
        <f>VLOOKUP(Y834,[1]NFLAttendanceTable!$AG$2:$AH$353,2,FALSE)</f>
        <v>73191</v>
      </c>
    </row>
    <row r="835" spans="1:26" x14ac:dyDescent="0.2">
      <c r="A835" s="1" t="s">
        <v>250</v>
      </c>
      <c r="B835" s="1" t="s">
        <v>48</v>
      </c>
      <c r="C835" s="1" t="s">
        <v>857</v>
      </c>
      <c r="D835" s="1" t="s">
        <v>199</v>
      </c>
      <c r="E835" s="1" t="s">
        <v>582</v>
      </c>
      <c r="F835" s="1" t="s">
        <v>112</v>
      </c>
      <c r="G835" s="1" t="s">
        <v>40</v>
      </c>
      <c r="H835" s="1" t="s">
        <v>1284</v>
      </c>
      <c r="I835" s="3">
        <v>12</v>
      </c>
      <c r="J835" s="3">
        <v>20</v>
      </c>
      <c r="K835">
        <f>IF(ISNUMBER(SEARCH("x",_xlfn.SINGLE(#REF!))),1,0)</f>
        <v>0</v>
      </c>
      <c r="L835" t="s">
        <v>1284</v>
      </c>
      <c r="M835">
        <f t="shared" si="91"/>
        <v>0</v>
      </c>
      <c r="N835">
        <f t="shared" si="92"/>
        <v>1</v>
      </c>
      <c r="O835">
        <v>7.5</v>
      </c>
      <c r="P835" t="s">
        <v>1293</v>
      </c>
      <c r="Q835">
        <f t="shared" si="93"/>
        <v>0</v>
      </c>
      <c r="R835">
        <f t="shared" si="94"/>
        <v>1</v>
      </c>
      <c r="S835">
        <v>46</v>
      </c>
      <c r="T835">
        <f t="shared" si="95"/>
        <v>32</v>
      </c>
      <c r="U835" s="1">
        <f t="shared" si="96"/>
        <v>-8</v>
      </c>
      <c r="V835" t="s">
        <v>1305</v>
      </c>
      <c r="W835" s="4">
        <v>43037</v>
      </c>
      <c r="X835" s="5">
        <v>2017</v>
      </c>
      <c r="Y835" s="5" t="str">
        <f t="shared" si="97"/>
        <v>Week 8Chicago2017</v>
      </c>
      <c r="Z835" s="5">
        <f>VLOOKUP(Y835,[1]NFLAttendanceTable!$AD$2:$AE$353,2,FALSE)</f>
        <v>73192</v>
      </c>
    </row>
    <row r="836" spans="1:26" x14ac:dyDescent="0.2">
      <c r="A836" s="1" t="s">
        <v>342</v>
      </c>
      <c r="B836" s="1" t="s">
        <v>11</v>
      </c>
      <c r="C836" s="1" t="s">
        <v>615</v>
      </c>
      <c r="D836" s="1" t="s">
        <v>221</v>
      </c>
      <c r="E836" s="1" t="s">
        <v>75</v>
      </c>
      <c r="F836" s="1" t="s">
        <v>743</v>
      </c>
      <c r="G836" s="1" t="s">
        <v>122</v>
      </c>
      <c r="H836" s="1" t="s">
        <v>1284</v>
      </c>
      <c r="I836" s="3">
        <v>17</v>
      </c>
      <c r="J836" s="3">
        <v>24</v>
      </c>
      <c r="K836">
        <f>IF(ISNUMBER(SEARCH("x",_xlfn.SINGLE(#REF!))),1,0)</f>
        <v>0</v>
      </c>
      <c r="L836" t="s">
        <v>1284</v>
      </c>
      <c r="M836">
        <f t="shared" si="91"/>
        <v>0</v>
      </c>
      <c r="N836">
        <f t="shared" si="92"/>
        <v>1</v>
      </c>
      <c r="O836">
        <v>3</v>
      </c>
      <c r="P836" t="s">
        <v>1289</v>
      </c>
      <c r="Q836">
        <f t="shared" si="93"/>
        <v>0</v>
      </c>
      <c r="R836">
        <f t="shared" si="94"/>
        <v>0</v>
      </c>
      <c r="S836">
        <v>41</v>
      </c>
      <c r="T836">
        <f t="shared" si="95"/>
        <v>41</v>
      </c>
      <c r="U836" s="1">
        <f t="shared" si="96"/>
        <v>-7</v>
      </c>
      <c r="V836" t="s">
        <v>1305</v>
      </c>
      <c r="W836" s="4">
        <v>42267</v>
      </c>
      <c r="X836" s="5">
        <v>2015</v>
      </c>
      <c r="Y836" s="5" t="str">
        <f t="shared" si="97"/>
        <v>Week 2Houston2015</v>
      </c>
      <c r="Z836" s="5">
        <f>VLOOKUP(Y836,[1]NFLAttendanceTable!$L$2:$M$353,2,FALSE)</f>
        <v>73254</v>
      </c>
    </row>
    <row r="837" spans="1:26" x14ac:dyDescent="0.2">
      <c r="A837" s="1" t="s">
        <v>467</v>
      </c>
      <c r="B837" s="1" t="s">
        <v>124</v>
      </c>
      <c r="C837" s="1" t="s">
        <v>910</v>
      </c>
      <c r="D837" s="1" t="s">
        <v>221</v>
      </c>
      <c r="E837" s="1" t="s">
        <v>69</v>
      </c>
      <c r="F837" s="1" t="s">
        <v>76</v>
      </c>
      <c r="G837" s="1" t="s">
        <v>96</v>
      </c>
      <c r="H837" s="1" t="s">
        <v>1284</v>
      </c>
      <c r="I837" s="3">
        <v>22</v>
      </c>
      <c r="J837" s="3">
        <v>24</v>
      </c>
      <c r="K837">
        <f>IF(ISNUMBER(SEARCH("x",_xlfn.SINGLE(#REF!))),1,0)</f>
        <v>0</v>
      </c>
      <c r="L837" t="s">
        <v>1283</v>
      </c>
      <c r="M837">
        <f t="shared" si="91"/>
        <v>1</v>
      </c>
      <c r="N837">
        <f t="shared" si="92"/>
        <v>0</v>
      </c>
      <c r="O837">
        <v>3.5</v>
      </c>
      <c r="P837" t="s">
        <v>1294</v>
      </c>
      <c r="Q837">
        <f t="shared" si="93"/>
        <v>1</v>
      </c>
      <c r="R837">
        <f t="shared" si="94"/>
        <v>0</v>
      </c>
      <c r="S837">
        <v>40.5</v>
      </c>
      <c r="T837">
        <f t="shared" si="95"/>
        <v>46</v>
      </c>
      <c r="U837" s="1">
        <f t="shared" si="96"/>
        <v>-2</v>
      </c>
      <c r="V837" t="s">
        <v>1305</v>
      </c>
      <c r="W837" s="4">
        <v>40804</v>
      </c>
      <c r="X837" s="5">
        <v>2011</v>
      </c>
      <c r="Y837" s="5" t="str">
        <f t="shared" si="97"/>
        <v>Week 2Cincinnati2011</v>
      </c>
      <c r="Z837" s="5">
        <f>VLOOKUP(Y837,[1]NFLAttendanceTable!$L$2:$M$353,2,FALSE)</f>
        <v>73281</v>
      </c>
    </row>
    <row r="838" spans="1:26" x14ac:dyDescent="0.2">
      <c r="A838" s="1" t="s">
        <v>1014</v>
      </c>
      <c r="B838" s="1" t="s">
        <v>11</v>
      </c>
      <c r="C838" s="1" t="s">
        <v>37</v>
      </c>
      <c r="D838" s="1" t="s">
        <v>248</v>
      </c>
      <c r="E838" s="1" t="s">
        <v>21</v>
      </c>
      <c r="F838" s="1" t="s">
        <v>164</v>
      </c>
      <c r="G838" s="1" t="s">
        <v>253</v>
      </c>
      <c r="H838" s="1" t="s">
        <v>1283</v>
      </c>
      <c r="I838" s="3">
        <v>19</v>
      </c>
      <c r="J838" s="3">
        <v>17</v>
      </c>
      <c r="K838">
        <f>IF(ISNUMBER(SEARCH("x",_xlfn.SINGLE(#REF!))),1,0)</f>
        <v>0</v>
      </c>
      <c r="L838" t="s">
        <v>1284</v>
      </c>
      <c r="M838">
        <f t="shared" si="91"/>
        <v>0</v>
      </c>
      <c r="N838">
        <f t="shared" si="92"/>
        <v>1</v>
      </c>
      <c r="O838">
        <v>-2.5</v>
      </c>
      <c r="P838" t="s">
        <v>1293</v>
      </c>
      <c r="Q838">
        <f t="shared" si="93"/>
        <v>0</v>
      </c>
      <c r="R838">
        <f t="shared" si="94"/>
        <v>1</v>
      </c>
      <c r="S838">
        <v>46.5</v>
      </c>
      <c r="T838">
        <f t="shared" si="95"/>
        <v>36</v>
      </c>
      <c r="U838" s="1">
        <f t="shared" si="96"/>
        <v>2</v>
      </c>
      <c r="V838" t="s">
        <v>1305</v>
      </c>
      <c r="W838" s="4">
        <v>41959</v>
      </c>
      <c r="X838" s="5">
        <v>2014</v>
      </c>
      <c r="Y838" s="5" t="str">
        <f t="shared" si="97"/>
        <v>Week 11Atlanta2014</v>
      </c>
      <c r="Z838" s="5">
        <f>VLOOKUP(Y838,[1]NFLAttendanceTable!$AM$2:$AN$353,2,FALSE)</f>
        <v>73314</v>
      </c>
    </row>
    <row r="839" spans="1:26" x14ac:dyDescent="0.2">
      <c r="A839" s="1" t="s">
        <v>616</v>
      </c>
      <c r="B839" s="1" t="s">
        <v>48</v>
      </c>
      <c r="C839" s="1" t="s">
        <v>335</v>
      </c>
      <c r="D839" s="1" t="s">
        <v>187</v>
      </c>
      <c r="E839" s="1" t="s">
        <v>8</v>
      </c>
      <c r="F839" s="1" t="s">
        <v>146</v>
      </c>
      <c r="G839" s="1" t="s">
        <v>136</v>
      </c>
      <c r="H839" s="1" t="s">
        <v>1283</v>
      </c>
      <c r="I839" s="3">
        <v>34</v>
      </c>
      <c r="J839" s="3">
        <v>27</v>
      </c>
      <c r="K839">
        <f>IF(ISNUMBER(SEARCH("x",_xlfn.SINGLE(#REF!))),1,0)</f>
        <v>0</v>
      </c>
      <c r="L839" t="s">
        <v>1283</v>
      </c>
      <c r="M839">
        <f t="shared" si="91"/>
        <v>1</v>
      </c>
      <c r="N839">
        <f t="shared" si="92"/>
        <v>0</v>
      </c>
      <c r="O839">
        <v>2.5</v>
      </c>
      <c r="P839" t="s">
        <v>1294</v>
      </c>
      <c r="Q839">
        <f t="shared" si="93"/>
        <v>1</v>
      </c>
      <c r="R839">
        <f t="shared" si="94"/>
        <v>0</v>
      </c>
      <c r="S839">
        <v>50.5</v>
      </c>
      <c r="T839">
        <f t="shared" si="95"/>
        <v>61</v>
      </c>
      <c r="U839" s="1">
        <f t="shared" si="96"/>
        <v>7</v>
      </c>
      <c r="V839" t="s">
        <v>1304</v>
      </c>
      <c r="W839" s="4">
        <v>41967</v>
      </c>
      <c r="X839" s="5">
        <v>2014</v>
      </c>
      <c r="Y839" s="5" t="str">
        <f t="shared" si="97"/>
        <v>Week 12Baltimore2014</v>
      </c>
      <c r="Z839" s="5">
        <f>VLOOKUP(Y839,[1]NFLAttendanceTable!$AP$2:$AQ$353,2,FALSE)</f>
        <v>73373</v>
      </c>
    </row>
    <row r="840" spans="1:26" x14ac:dyDescent="0.2">
      <c r="A840" s="1" t="s">
        <v>640</v>
      </c>
      <c r="B840" s="1" t="s">
        <v>20</v>
      </c>
      <c r="C840" s="1" t="s">
        <v>915</v>
      </c>
      <c r="D840" s="1" t="s">
        <v>212</v>
      </c>
      <c r="E840" s="1" t="s">
        <v>106</v>
      </c>
      <c r="F840" s="1" t="s">
        <v>229</v>
      </c>
      <c r="G840" s="1" t="s">
        <v>127</v>
      </c>
      <c r="H840" s="1" t="s">
        <v>1283</v>
      </c>
      <c r="I840" s="3">
        <v>31</v>
      </c>
      <c r="J840" s="3">
        <v>7</v>
      </c>
      <c r="K840">
        <f>IF(ISNUMBER(SEARCH("x",_xlfn.SINGLE(#REF!))),1,0)</f>
        <v>0</v>
      </c>
      <c r="L840" t="s">
        <v>1283</v>
      </c>
      <c r="M840">
        <f t="shared" si="91"/>
        <v>1</v>
      </c>
      <c r="N840">
        <f t="shared" si="92"/>
        <v>0</v>
      </c>
      <c r="O840">
        <v>-3.5</v>
      </c>
      <c r="P840" t="s">
        <v>1293</v>
      </c>
      <c r="Q840">
        <f t="shared" si="93"/>
        <v>0</v>
      </c>
      <c r="R840">
        <f t="shared" si="94"/>
        <v>1</v>
      </c>
      <c r="S840">
        <v>43.5</v>
      </c>
      <c r="T840">
        <f t="shared" si="95"/>
        <v>38</v>
      </c>
      <c r="U840" s="1">
        <f t="shared" si="96"/>
        <v>24</v>
      </c>
      <c r="V840" t="s">
        <v>1305</v>
      </c>
      <c r="W840" s="4">
        <v>41546</v>
      </c>
      <c r="X840" s="5">
        <v>2013</v>
      </c>
      <c r="Y840" s="5" t="str">
        <f t="shared" si="97"/>
        <v>Week 4Kansas City2013</v>
      </c>
      <c r="Z840" s="5">
        <f>VLOOKUP(Y840,[1]NFLAttendanceTable!$R$2:$S$353,2,FALSE)</f>
        <v>73386</v>
      </c>
    </row>
    <row r="841" spans="1:26" x14ac:dyDescent="0.2">
      <c r="A841" s="1" t="s">
        <v>821</v>
      </c>
      <c r="B841" s="1" t="s">
        <v>11</v>
      </c>
      <c r="C841" s="1" t="s">
        <v>256</v>
      </c>
      <c r="D841" s="1" t="s">
        <v>248</v>
      </c>
      <c r="E841" s="1" t="s">
        <v>69</v>
      </c>
      <c r="F841" s="1" t="s">
        <v>600</v>
      </c>
      <c r="G841" s="1" t="s">
        <v>210</v>
      </c>
      <c r="H841" s="1" t="s">
        <v>1283</v>
      </c>
      <c r="I841" s="3">
        <v>24</v>
      </c>
      <c r="J841" s="3">
        <v>17</v>
      </c>
      <c r="K841">
        <f>IF(ISNUMBER(SEARCH("x",_xlfn.SINGLE(#REF!))),1,0)</f>
        <v>0</v>
      </c>
      <c r="L841" t="s">
        <v>1283</v>
      </c>
      <c r="M841">
        <f t="shared" si="91"/>
        <v>1</v>
      </c>
      <c r="N841">
        <f t="shared" si="92"/>
        <v>0</v>
      </c>
      <c r="O841">
        <v>3.5</v>
      </c>
      <c r="P841" t="s">
        <v>1293</v>
      </c>
      <c r="Q841">
        <f t="shared" si="93"/>
        <v>0</v>
      </c>
      <c r="R841">
        <f t="shared" si="94"/>
        <v>1</v>
      </c>
      <c r="S841">
        <v>42</v>
      </c>
      <c r="T841">
        <f t="shared" si="95"/>
        <v>41</v>
      </c>
      <c r="U841" s="1">
        <f t="shared" si="96"/>
        <v>7</v>
      </c>
      <c r="V841" t="s">
        <v>1301</v>
      </c>
      <c r="W841" s="4">
        <v>40136</v>
      </c>
      <c r="X841" s="5">
        <v>2009</v>
      </c>
      <c r="Y841" s="5" t="str">
        <f t="shared" si="97"/>
        <v>Week 11Miami2009</v>
      </c>
      <c r="Z841" s="5">
        <f>VLOOKUP(Y841,[1]NFLAttendanceTable!$AM$2:$AN$353,2,FALSE)</f>
        <v>73475</v>
      </c>
    </row>
    <row r="842" spans="1:26" x14ac:dyDescent="0.2">
      <c r="A842" s="1" t="s">
        <v>519</v>
      </c>
      <c r="B842" s="1" t="s">
        <v>11</v>
      </c>
      <c r="C842" s="1" t="s">
        <v>712</v>
      </c>
      <c r="D842" s="1" t="s">
        <v>203</v>
      </c>
      <c r="E842" s="1" t="s">
        <v>566</v>
      </c>
      <c r="F842" s="1" t="s">
        <v>550</v>
      </c>
      <c r="G842" s="1" t="s">
        <v>166</v>
      </c>
      <c r="H842" s="1" t="s">
        <v>1283</v>
      </c>
      <c r="I842" s="3">
        <v>20</v>
      </c>
      <c r="J842" s="3">
        <v>9</v>
      </c>
      <c r="K842">
        <f>IF(ISNUMBER(SEARCH("x",_xlfn.SINGLE(#REF!))),1,0)</f>
        <v>0</v>
      </c>
      <c r="L842" t="s">
        <v>1283</v>
      </c>
      <c r="M842">
        <f t="shared" si="91"/>
        <v>1</v>
      </c>
      <c r="N842">
        <f t="shared" si="92"/>
        <v>0</v>
      </c>
      <c r="O842">
        <v>7</v>
      </c>
      <c r="P842" t="s">
        <v>1293</v>
      </c>
      <c r="Q842">
        <f t="shared" si="93"/>
        <v>0</v>
      </c>
      <c r="R842">
        <f t="shared" si="94"/>
        <v>1</v>
      </c>
      <c r="S842">
        <v>37</v>
      </c>
      <c r="T842">
        <f t="shared" si="95"/>
        <v>29</v>
      </c>
      <c r="U842" s="1">
        <f t="shared" si="96"/>
        <v>11</v>
      </c>
      <c r="V842" t="s">
        <v>1305</v>
      </c>
      <c r="W842" s="4">
        <v>40111</v>
      </c>
      <c r="X842" s="5">
        <v>2009</v>
      </c>
      <c r="Y842" s="5" t="str">
        <f t="shared" si="97"/>
        <v>Week 7Buffalo2009</v>
      </c>
      <c r="Z842" s="5">
        <f>VLOOKUP(Y842,[1]NFLAttendanceTable!$AA$2:$AB$353,2,FALSE)</f>
        <v>73497</v>
      </c>
    </row>
    <row r="843" spans="1:26" x14ac:dyDescent="0.2">
      <c r="A843" s="1" t="s">
        <v>348</v>
      </c>
      <c r="B843" s="1" t="s">
        <v>11</v>
      </c>
      <c r="C843" s="1" t="s">
        <v>543</v>
      </c>
      <c r="D843" s="1" t="s">
        <v>168</v>
      </c>
      <c r="E843" s="1" t="s">
        <v>578</v>
      </c>
      <c r="F843" s="1" t="s">
        <v>563</v>
      </c>
      <c r="G843" s="1" t="s">
        <v>390</v>
      </c>
      <c r="H843" s="1" t="s">
        <v>1284</v>
      </c>
      <c r="I843" s="3">
        <v>13</v>
      </c>
      <c r="J843" s="3">
        <v>17</v>
      </c>
      <c r="K843">
        <f>IF(ISNUMBER(SEARCH("x",_xlfn.SINGLE(#REF!))),1,0)</f>
        <v>0</v>
      </c>
      <c r="L843" t="s">
        <v>1283</v>
      </c>
      <c r="M843">
        <f t="shared" si="91"/>
        <v>1</v>
      </c>
      <c r="N843">
        <f t="shared" si="92"/>
        <v>0</v>
      </c>
      <c r="O843">
        <v>6</v>
      </c>
      <c r="P843" t="s">
        <v>1293</v>
      </c>
      <c r="Q843">
        <f t="shared" si="93"/>
        <v>0</v>
      </c>
      <c r="R843">
        <f t="shared" si="94"/>
        <v>1</v>
      </c>
      <c r="S843">
        <v>40</v>
      </c>
      <c r="T843">
        <f t="shared" si="95"/>
        <v>30</v>
      </c>
      <c r="U843" s="1">
        <f t="shared" si="96"/>
        <v>-4</v>
      </c>
      <c r="V843" t="s">
        <v>1305</v>
      </c>
      <c r="W843" s="4">
        <v>41994</v>
      </c>
      <c r="X843" s="5">
        <v>2014</v>
      </c>
      <c r="Y843" s="5" t="str">
        <f t="shared" si="97"/>
        <v>Week 16Cleveland2014</v>
      </c>
      <c r="Z843" s="5">
        <f>VLOOKUP(Y843,[1]NFLAttendanceTable!$BB$2:$BC$353,2,FALSE)</f>
        <v>73810</v>
      </c>
    </row>
    <row r="844" spans="1:26" x14ac:dyDescent="0.2">
      <c r="A844" s="1" t="s">
        <v>594</v>
      </c>
      <c r="B844" s="1" t="s">
        <v>11</v>
      </c>
      <c r="C844" s="1" t="s">
        <v>953</v>
      </c>
      <c r="D844" s="1" t="s">
        <v>216</v>
      </c>
      <c r="E844" s="1" t="s">
        <v>578</v>
      </c>
      <c r="F844" s="1" t="s">
        <v>275</v>
      </c>
      <c r="G844" s="1" t="s">
        <v>181</v>
      </c>
      <c r="H844" s="1" t="s">
        <v>1283</v>
      </c>
      <c r="I844" s="3">
        <v>22</v>
      </c>
      <c r="J844" s="3">
        <v>10</v>
      </c>
      <c r="K844">
        <f>IF(ISNUMBER(SEARCH("x",_xlfn.SINGLE(#REF!))),1,0)</f>
        <v>0</v>
      </c>
      <c r="L844" t="s">
        <v>1283</v>
      </c>
      <c r="M844">
        <f t="shared" si="91"/>
        <v>1</v>
      </c>
      <c r="N844">
        <f t="shared" si="92"/>
        <v>0</v>
      </c>
      <c r="O844">
        <v>6</v>
      </c>
      <c r="P844" t="s">
        <v>1293</v>
      </c>
      <c r="Q844">
        <f t="shared" si="93"/>
        <v>0</v>
      </c>
      <c r="R844">
        <f t="shared" si="94"/>
        <v>1</v>
      </c>
      <c r="S844">
        <v>43</v>
      </c>
      <c r="T844">
        <f t="shared" si="95"/>
        <v>32</v>
      </c>
      <c r="U844" s="1">
        <f t="shared" si="96"/>
        <v>12</v>
      </c>
      <c r="V844" t="s">
        <v>1305</v>
      </c>
      <c r="W844" s="4">
        <v>42638</v>
      </c>
      <c r="X844" s="5">
        <v>2016</v>
      </c>
      <c r="Y844" s="5" t="str">
        <f t="shared" si="97"/>
        <v>Week 3Minnesota2016</v>
      </c>
      <c r="Z844" s="5">
        <f>VLOOKUP(Y844,[1]NFLAttendanceTable!$O$2:$P$353,2,FALSE)</f>
        <v>73813</v>
      </c>
    </row>
    <row r="845" spans="1:26" x14ac:dyDescent="0.2">
      <c r="A845" s="1" t="s">
        <v>528</v>
      </c>
      <c r="B845" s="1" t="s">
        <v>124</v>
      </c>
      <c r="C845" s="1" t="s">
        <v>630</v>
      </c>
      <c r="D845" s="1" t="s">
        <v>221</v>
      </c>
      <c r="E845" s="1" t="s">
        <v>75</v>
      </c>
      <c r="F845" s="1" t="s">
        <v>9</v>
      </c>
      <c r="G845" s="1" t="s">
        <v>390</v>
      </c>
      <c r="H845" s="1" t="s">
        <v>1284</v>
      </c>
      <c r="I845" s="3">
        <v>6</v>
      </c>
      <c r="J845" s="3">
        <v>27</v>
      </c>
      <c r="K845">
        <f>IF(ISNUMBER(SEARCH("x",_xlfn.SINGLE(#REF!))),1,0)</f>
        <v>0</v>
      </c>
      <c r="L845" t="s">
        <v>1284</v>
      </c>
      <c r="M845">
        <f t="shared" si="91"/>
        <v>0</v>
      </c>
      <c r="N845">
        <f t="shared" si="92"/>
        <v>1</v>
      </c>
      <c r="O845">
        <v>3</v>
      </c>
      <c r="P845" t="s">
        <v>1293</v>
      </c>
      <c r="Q845">
        <f t="shared" si="93"/>
        <v>0</v>
      </c>
      <c r="R845">
        <f t="shared" si="94"/>
        <v>1</v>
      </c>
      <c r="S845">
        <v>38.5</v>
      </c>
      <c r="T845">
        <f t="shared" si="95"/>
        <v>33</v>
      </c>
      <c r="U845" s="1">
        <f t="shared" si="96"/>
        <v>-21</v>
      </c>
      <c r="V845" t="s">
        <v>1305</v>
      </c>
      <c r="W845" s="4">
        <v>40076</v>
      </c>
      <c r="X845" s="5">
        <v>2009</v>
      </c>
      <c r="Y845" s="5" t="str">
        <f t="shared" si="97"/>
        <v>Week 2Cleveland2009</v>
      </c>
      <c r="Z845" s="5">
        <f>VLOOKUP(Y845,[1]NFLAttendanceTable!$L$2:$M$353,2,FALSE)</f>
        <v>73931</v>
      </c>
    </row>
    <row r="846" spans="1:26" x14ac:dyDescent="0.2">
      <c r="A846" s="1" t="s">
        <v>374</v>
      </c>
      <c r="B846" s="1" t="s">
        <v>11</v>
      </c>
      <c r="C846" s="1" t="s">
        <v>1077</v>
      </c>
      <c r="D846" s="1" t="s">
        <v>216</v>
      </c>
      <c r="E846" s="1" t="s">
        <v>38</v>
      </c>
      <c r="F846" s="1" t="s">
        <v>304</v>
      </c>
      <c r="G846" s="1" t="s">
        <v>118</v>
      </c>
      <c r="H846" s="1" t="s">
        <v>1283</v>
      </c>
      <c r="I846" s="3">
        <v>37</v>
      </c>
      <c r="J846" s="3">
        <v>19</v>
      </c>
      <c r="K846">
        <f>IF(ISNUMBER(SEARCH("x",_xlfn.SINGLE(#REF!))),1,0)</f>
        <v>0</v>
      </c>
      <c r="L846" t="s">
        <v>1283</v>
      </c>
      <c r="M846">
        <f t="shared" si="91"/>
        <v>1</v>
      </c>
      <c r="N846">
        <f t="shared" si="92"/>
        <v>0</v>
      </c>
      <c r="O846">
        <v>3</v>
      </c>
      <c r="P846" t="s">
        <v>1294</v>
      </c>
      <c r="Q846">
        <f t="shared" si="93"/>
        <v>1</v>
      </c>
      <c r="R846">
        <f t="shared" si="94"/>
        <v>0</v>
      </c>
      <c r="S846">
        <v>42</v>
      </c>
      <c r="T846">
        <f t="shared" si="95"/>
        <v>56</v>
      </c>
      <c r="U846" s="1">
        <f t="shared" si="96"/>
        <v>18</v>
      </c>
      <c r="V846" t="s">
        <v>1305</v>
      </c>
      <c r="W846" s="4">
        <v>41903</v>
      </c>
      <c r="X846" s="5">
        <v>2014</v>
      </c>
      <c r="Y846" s="5" t="str">
        <f t="shared" si="97"/>
        <v>Week 3Pittsburgh2014</v>
      </c>
      <c r="Z846" s="5">
        <f>VLOOKUP(Y846,[1]NFLAttendanceTable!$O$2:$P$353,2,FALSE)</f>
        <v>73945</v>
      </c>
    </row>
    <row r="847" spans="1:26" x14ac:dyDescent="0.2">
      <c r="A847" s="1" t="s">
        <v>184</v>
      </c>
      <c r="B847" s="1" t="s">
        <v>287</v>
      </c>
      <c r="C847" s="1" t="s">
        <v>1039</v>
      </c>
      <c r="D847" s="1" t="s">
        <v>187</v>
      </c>
      <c r="E847" s="1" t="s">
        <v>32</v>
      </c>
      <c r="F847" s="1" t="s">
        <v>60</v>
      </c>
      <c r="G847" s="1" t="s">
        <v>55</v>
      </c>
      <c r="H847" s="1" t="s">
        <v>1284</v>
      </c>
      <c r="I847" s="3">
        <v>27</v>
      </c>
      <c r="J847" s="3">
        <v>30</v>
      </c>
      <c r="K847">
        <f>IF(ISNUMBER(SEARCH("x",_xlfn.SINGLE(#REF!))),1,0)</f>
        <v>0</v>
      </c>
      <c r="L847" t="s">
        <v>1284</v>
      </c>
      <c r="M847">
        <f t="shared" si="91"/>
        <v>0</v>
      </c>
      <c r="N847">
        <f t="shared" si="92"/>
        <v>1</v>
      </c>
      <c r="O847">
        <v>-3</v>
      </c>
      <c r="P847" t="s">
        <v>1294</v>
      </c>
      <c r="Q847">
        <f t="shared" si="93"/>
        <v>1</v>
      </c>
      <c r="R847">
        <f t="shared" si="94"/>
        <v>0</v>
      </c>
      <c r="S847">
        <v>46.5</v>
      </c>
      <c r="T847">
        <f t="shared" si="95"/>
        <v>57</v>
      </c>
      <c r="U847" s="1">
        <f t="shared" si="96"/>
        <v>-3</v>
      </c>
      <c r="V847" t="s">
        <v>1305</v>
      </c>
      <c r="W847" s="4">
        <v>43429</v>
      </c>
      <c r="X847" s="5">
        <v>2018</v>
      </c>
      <c r="Y847" s="5" t="str">
        <f t="shared" si="97"/>
        <v>Week 12Carolina2018</v>
      </c>
      <c r="Z847" s="5">
        <f>VLOOKUP(Y847,[1]NFLAttendanceTable!$AP$2:$AQ$353,2,FALSE)</f>
        <v>74002</v>
      </c>
    </row>
    <row r="848" spans="1:26" x14ac:dyDescent="0.2">
      <c r="A848" s="1" t="s">
        <v>288</v>
      </c>
      <c r="B848" s="1" t="s">
        <v>439</v>
      </c>
      <c r="C848" s="1" t="s">
        <v>918</v>
      </c>
      <c r="D848" s="1" t="s">
        <v>199</v>
      </c>
      <c r="E848" s="1" t="s">
        <v>18</v>
      </c>
      <c r="F848" s="1" t="s">
        <v>314</v>
      </c>
      <c r="G848" s="1" t="s">
        <v>55</v>
      </c>
      <c r="H848" s="1" t="s">
        <v>1283</v>
      </c>
      <c r="I848" s="3">
        <v>30</v>
      </c>
      <c r="J848" s="3">
        <v>20</v>
      </c>
      <c r="K848">
        <f>IF(ISNUMBER(SEARCH("x",_xlfn.SINGLE(#REF!))),1,0)</f>
        <v>0</v>
      </c>
      <c r="L848" t="s">
        <v>1283</v>
      </c>
      <c r="M848">
        <f t="shared" si="91"/>
        <v>1</v>
      </c>
      <c r="N848">
        <f t="shared" si="92"/>
        <v>0</v>
      </c>
      <c r="O848">
        <v>-2.5</v>
      </c>
      <c r="P848" t="s">
        <v>1294</v>
      </c>
      <c r="Q848">
        <f t="shared" si="93"/>
        <v>1</v>
      </c>
      <c r="R848">
        <f t="shared" si="94"/>
        <v>0</v>
      </c>
      <c r="S848">
        <v>45.5</v>
      </c>
      <c r="T848">
        <f t="shared" si="95"/>
        <v>50</v>
      </c>
      <c r="U848" s="1">
        <f t="shared" si="96"/>
        <v>10</v>
      </c>
      <c r="V848" t="s">
        <v>1305</v>
      </c>
      <c r="W848" s="4">
        <v>42673</v>
      </c>
      <c r="X848" s="5">
        <v>2016</v>
      </c>
      <c r="Y848" s="5" t="str">
        <f t="shared" si="97"/>
        <v>Week 8Carolina2016</v>
      </c>
      <c r="Z848" s="5">
        <f>VLOOKUP(Y848,[1]NFLAttendanceTable!$AD$2:$AE$353,2,FALSE)</f>
        <v>74088</v>
      </c>
    </row>
    <row r="849" spans="1:26" x14ac:dyDescent="0.2">
      <c r="A849" s="1" t="s">
        <v>400</v>
      </c>
      <c r="B849" s="1" t="s">
        <v>102</v>
      </c>
      <c r="C849" s="1" t="s">
        <v>742</v>
      </c>
      <c r="D849" s="1" t="s">
        <v>203</v>
      </c>
      <c r="E849" s="1" t="s">
        <v>566</v>
      </c>
      <c r="F849" s="1" t="s">
        <v>9</v>
      </c>
      <c r="G849" s="1" t="s">
        <v>122</v>
      </c>
      <c r="H849" s="1" t="s">
        <v>1284</v>
      </c>
      <c r="I849" s="3">
        <v>16</v>
      </c>
      <c r="J849" s="3">
        <v>17</v>
      </c>
      <c r="K849">
        <f>IF(ISNUMBER(SEARCH("x",_xlfn.SINGLE(#REF!))),1,0)</f>
        <v>0</v>
      </c>
      <c r="L849" t="s">
        <v>1283</v>
      </c>
      <c r="M849">
        <f t="shared" si="91"/>
        <v>1</v>
      </c>
      <c r="N849">
        <f t="shared" si="92"/>
        <v>0</v>
      </c>
      <c r="O849">
        <v>7</v>
      </c>
      <c r="P849" t="s">
        <v>1293</v>
      </c>
      <c r="Q849">
        <f t="shared" si="93"/>
        <v>0</v>
      </c>
      <c r="R849">
        <f t="shared" si="94"/>
        <v>1</v>
      </c>
      <c r="S849">
        <v>38.5</v>
      </c>
      <c r="T849">
        <f t="shared" si="95"/>
        <v>33</v>
      </c>
      <c r="U849" s="1">
        <f t="shared" si="96"/>
        <v>-1</v>
      </c>
      <c r="V849" t="s">
        <v>1305</v>
      </c>
      <c r="W849" s="4">
        <v>41567</v>
      </c>
      <c r="X849" s="5">
        <v>2013</v>
      </c>
      <c r="Y849" s="5" t="str">
        <f t="shared" si="97"/>
        <v>Week 7Houston2013</v>
      </c>
      <c r="Z849" s="5">
        <f>VLOOKUP(Y849,[1]NFLAttendanceTable!$AA$2:$AB$353,2,FALSE)</f>
        <v>74118</v>
      </c>
    </row>
    <row r="850" spans="1:26" x14ac:dyDescent="0.2">
      <c r="A850" s="1" t="s">
        <v>265</v>
      </c>
      <c r="B850" s="1" t="s">
        <v>11</v>
      </c>
      <c r="C850" s="1" t="s">
        <v>731</v>
      </c>
      <c r="D850" s="1" t="s">
        <v>221</v>
      </c>
      <c r="E850" s="1" t="s">
        <v>685</v>
      </c>
      <c r="F850" s="1" t="s">
        <v>275</v>
      </c>
      <c r="G850" s="1" t="s">
        <v>166</v>
      </c>
      <c r="H850" s="1" t="s">
        <v>1284</v>
      </c>
      <c r="I850" s="3">
        <v>3</v>
      </c>
      <c r="J850" s="3">
        <v>9</v>
      </c>
      <c r="K850">
        <f>IF(ISNUMBER(SEARCH("x",_xlfn.SINGLE(#REF!))),1,0)</f>
        <v>0</v>
      </c>
      <c r="L850" t="s">
        <v>1283</v>
      </c>
      <c r="M850">
        <f t="shared" si="91"/>
        <v>1</v>
      </c>
      <c r="N850">
        <f t="shared" si="92"/>
        <v>0</v>
      </c>
      <c r="O850">
        <v>6.5</v>
      </c>
      <c r="P850" t="s">
        <v>1293</v>
      </c>
      <c r="Q850">
        <f t="shared" si="93"/>
        <v>0</v>
      </c>
      <c r="R850">
        <f t="shared" si="94"/>
        <v>1</v>
      </c>
      <c r="S850">
        <v>43</v>
      </c>
      <c r="T850">
        <f t="shared" si="95"/>
        <v>12</v>
      </c>
      <c r="U850" s="1">
        <f t="shared" si="96"/>
        <v>-6</v>
      </c>
      <c r="V850" t="s">
        <v>1305</v>
      </c>
      <c r="W850" s="4">
        <v>42995</v>
      </c>
      <c r="X850" s="5">
        <v>2017</v>
      </c>
      <c r="Y850" s="5" t="str">
        <f t="shared" si="97"/>
        <v>Week 2Buffalo2017</v>
      </c>
      <c r="Z850" s="5">
        <f>VLOOKUP(Y850,[1]NFLAttendanceTable!$L$2:$M$353,2,FALSE)</f>
        <v>74122</v>
      </c>
    </row>
    <row r="851" spans="1:26" x14ac:dyDescent="0.2">
      <c r="A851" s="1" t="s">
        <v>469</v>
      </c>
      <c r="B851" s="1" t="s">
        <v>104</v>
      </c>
      <c r="C851" s="1" t="s">
        <v>1089</v>
      </c>
      <c r="D851" s="1" t="s">
        <v>162</v>
      </c>
      <c r="E851" s="1" t="s">
        <v>1105</v>
      </c>
      <c r="F851" s="1" t="s">
        <v>107</v>
      </c>
      <c r="G851" s="1" t="s">
        <v>151</v>
      </c>
      <c r="H851" s="1" t="s">
        <v>1284</v>
      </c>
      <c r="I851" s="3">
        <v>28</v>
      </c>
      <c r="J851" s="3">
        <v>33</v>
      </c>
      <c r="K851">
        <f>IF(ISNUMBER(SEARCH("x",_xlfn.SINGLE(#REF!))),1,0)</f>
        <v>0</v>
      </c>
      <c r="L851" t="s">
        <v>1289</v>
      </c>
      <c r="M851">
        <f t="shared" si="91"/>
        <v>0</v>
      </c>
      <c r="N851">
        <f t="shared" si="92"/>
        <v>0</v>
      </c>
      <c r="O851">
        <v>5</v>
      </c>
      <c r="P851" t="s">
        <v>1294</v>
      </c>
      <c r="Q851">
        <f t="shared" si="93"/>
        <v>1</v>
      </c>
      <c r="R851">
        <f t="shared" si="94"/>
        <v>0</v>
      </c>
      <c r="S851">
        <v>47.5</v>
      </c>
      <c r="T851">
        <f t="shared" si="95"/>
        <v>61</v>
      </c>
      <c r="U851" s="1">
        <f t="shared" si="96"/>
        <v>-5</v>
      </c>
      <c r="V851" t="s">
        <v>1305</v>
      </c>
      <c r="W851" s="4">
        <v>40545</v>
      </c>
      <c r="X851" s="5">
        <v>2010</v>
      </c>
      <c r="Y851" s="5" t="str">
        <f t="shared" si="97"/>
        <v>Week 17Denver2010</v>
      </c>
      <c r="Z851" s="5">
        <f>VLOOKUP(Y851,[1]NFLAttendanceTable!$BE$2:$BF$353,2,FALSE)</f>
        <v>74155</v>
      </c>
    </row>
    <row r="852" spans="1:26" x14ac:dyDescent="0.2">
      <c r="A852" s="1" t="s">
        <v>309</v>
      </c>
      <c r="B852" s="1" t="s">
        <v>67</v>
      </c>
      <c r="C852" s="1" t="s">
        <v>775</v>
      </c>
      <c r="D852" s="1" t="s">
        <v>162</v>
      </c>
      <c r="E852" s="1" t="s">
        <v>296</v>
      </c>
      <c r="F852" s="1" t="s">
        <v>26</v>
      </c>
      <c r="G852" s="1" t="s">
        <v>55</v>
      </c>
      <c r="H852" s="1" t="s">
        <v>1283</v>
      </c>
      <c r="I852" s="3">
        <v>38</v>
      </c>
      <c r="J852" s="3">
        <v>10</v>
      </c>
      <c r="K852">
        <f>IF(ISNUMBER(SEARCH("x",_xlfn.SINGLE(#REF!))),1,0)</f>
        <v>0</v>
      </c>
      <c r="L852" t="s">
        <v>1283</v>
      </c>
      <c r="M852">
        <f t="shared" si="91"/>
        <v>1</v>
      </c>
      <c r="N852">
        <f t="shared" si="92"/>
        <v>0</v>
      </c>
      <c r="O852">
        <v>-10</v>
      </c>
      <c r="P852" t="s">
        <v>1294</v>
      </c>
      <c r="Q852">
        <f t="shared" si="93"/>
        <v>1</v>
      </c>
      <c r="R852">
        <f t="shared" si="94"/>
        <v>0</v>
      </c>
      <c r="S852">
        <v>44</v>
      </c>
      <c r="T852">
        <f t="shared" si="95"/>
        <v>48</v>
      </c>
      <c r="U852" s="1">
        <f t="shared" si="96"/>
        <v>28</v>
      </c>
      <c r="V852" t="s">
        <v>1305</v>
      </c>
      <c r="W852" s="4">
        <v>42372</v>
      </c>
      <c r="X852" s="5">
        <v>2015</v>
      </c>
      <c r="Y852" s="5" t="str">
        <f t="shared" si="97"/>
        <v>Week 17Carolina2015</v>
      </c>
      <c r="Z852" s="5">
        <f>VLOOKUP(Y852,[1]NFLAttendanceTable!$BE$2:$BF$353,2,FALSE)</f>
        <v>74169</v>
      </c>
    </row>
    <row r="853" spans="1:26" x14ac:dyDescent="0.2">
      <c r="A853" s="1" t="s">
        <v>831</v>
      </c>
      <c r="B853" s="1" t="s">
        <v>11</v>
      </c>
      <c r="C853" s="1" t="s">
        <v>766</v>
      </c>
      <c r="D853" s="1" t="s">
        <v>191</v>
      </c>
      <c r="E853" s="1" t="s">
        <v>38</v>
      </c>
      <c r="F853" s="1" t="s">
        <v>13</v>
      </c>
      <c r="G853" s="1" t="s">
        <v>127</v>
      </c>
      <c r="H853" s="1" t="s">
        <v>1283</v>
      </c>
      <c r="I853" s="3">
        <v>20</v>
      </c>
      <c r="J853" s="3">
        <v>17</v>
      </c>
      <c r="K853">
        <f>IF(ISNUMBER(SEARCH("x",_xlfn.SINGLE(#REF!))),1,0)</f>
        <v>0</v>
      </c>
      <c r="L853" t="s">
        <v>1283</v>
      </c>
      <c r="M853">
        <f t="shared" si="91"/>
        <v>1</v>
      </c>
      <c r="N853">
        <f t="shared" si="92"/>
        <v>0</v>
      </c>
      <c r="O853">
        <v>3</v>
      </c>
      <c r="P853" t="s">
        <v>1293</v>
      </c>
      <c r="Q853">
        <f t="shared" si="93"/>
        <v>0</v>
      </c>
      <c r="R853">
        <f t="shared" si="94"/>
        <v>1</v>
      </c>
      <c r="S853">
        <v>44</v>
      </c>
      <c r="T853">
        <f t="shared" si="95"/>
        <v>37</v>
      </c>
      <c r="U853" s="1">
        <f t="shared" si="96"/>
        <v>3</v>
      </c>
      <c r="V853" t="s">
        <v>1305</v>
      </c>
      <c r="W853" s="4">
        <v>42687</v>
      </c>
      <c r="X853" s="5">
        <v>2016</v>
      </c>
      <c r="Y853" s="5" t="str">
        <f t="shared" si="97"/>
        <v>Week 10Kansas City2016</v>
      </c>
      <c r="Z853" s="5">
        <f>VLOOKUP(Y853,[1]NFLAttendanceTable!$AJ$2:$AK$353,2,FALSE)</f>
        <v>74181</v>
      </c>
    </row>
    <row r="854" spans="1:26" x14ac:dyDescent="0.2">
      <c r="A854" s="1" t="s">
        <v>170</v>
      </c>
      <c r="B854" s="1" t="s">
        <v>101</v>
      </c>
      <c r="C854" s="1" t="s">
        <v>277</v>
      </c>
      <c r="D854" s="1" t="s">
        <v>173</v>
      </c>
      <c r="E854" s="1" t="s">
        <v>561</v>
      </c>
      <c r="F854" s="1" t="s">
        <v>364</v>
      </c>
      <c r="G854" s="1" t="s">
        <v>14</v>
      </c>
      <c r="H854" s="1" t="s">
        <v>1283</v>
      </c>
      <c r="I854" s="3">
        <v>30</v>
      </c>
      <c r="J854" s="3">
        <v>23</v>
      </c>
      <c r="K854">
        <f>IF(ISNUMBER(SEARCH("x",_xlfn.SINGLE(#REF!))),1,0)</f>
        <v>0</v>
      </c>
      <c r="L854" t="s">
        <v>1283</v>
      </c>
      <c r="M854">
        <f t="shared" si="91"/>
        <v>1</v>
      </c>
      <c r="N854">
        <f t="shared" si="92"/>
        <v>0</v>
      </c>
      <c r="O854">
        <v>13.5</v>
      </c>
      <c r="P854" t="s">
        <v>1294</v>
      </c>
      <c r="Q854">
        <f t="shared" si="93"/>
        <v>1</v>
      </c>
      <c r="R854">
        <f t="shared" si="94"/>
        <v>0</v>
      </c>
      <c r="S854">
        <v>52.5</v>
      </c>
      <c r="T854">
        <f t="shared" si="95"/>
        <v>53</v>
      </c>
      <c r="U854" s="1">
        <f t="shared" si="96"/>
        <v>7</v>
      </c>
      <c r="V854" t="s">
        <v>1305</v>
      </c>
      <c r="W854" s="4">
        <v>43450</v>
      </c>
      <c r="X854" s="5">
        <v>2018</v>
      </c>
      <c r="Y854" s="5" t="str">
        <f t="shared" si="97"/>
        <v>Week 15Philadelphia2018</v>
      </c>
      <c r="Z854" s="5">
        <f>VLOOKUP(Y854,[1]NFLAttendanceTable!$AY$2:$AZ$353,2,FALSE)</f>
        <v>74210</v>
      </c>
    </row>
    <row r="855" spans="1:26" x14ac:dyDescent="0.2">
      <c r="A855" s="1" t="s">
        <v>395</v>
      </c>
      <c r="B855" s="1" t="s">
        <v>11</v>
      </c>
      <c r="C855" s="1" t="s">
        <v>388</v>
      </c>
      <c r="D855" s="1" t="s">
        <v>248</v>
      </c>
      <c r="E855" s="1" t="s">
        <v>75</v>
      </c>
      <c r="F855" s="1" t="s">
        <v>164</v>
      </c>
      <c r="G855" s="1" t="s">
        <v>10</v>
      </c>
      <c r="H855" s="1" t="s">
        <v>1284</v>
      </c>
      <c r="I855" s="3">
        <v>20</v>
      </c>
      <c r="J855" s="3">
        <v>24</v>
      </c>
      <c r="K855">
        <f>IF(ISNUMBER(SEARCH("x",_xlfn.SINGLE(#REF!))),1,0)</f>
        <v>0</v>
      </c>
      <c r="L855" t="s">
        <v>1284</v>
      </c>
      <c r="M855">
        <f t="shared" si="91"/>
        <v>0</v>
      </c>
      <c r="N855">
        <f t="shared" si="92"/>
        <v>1</v>
      </c>
      <c r="O855">
        <v>3</v>
      </c>
      <c r="P855" t="s">
        <v>1293</v>
      </c>
      <c r="Q855">
        <f t="shared" si="93"/>
        <v>0</v>
      </c>
      <c r="R855">
        <f t="shared" si="94"/>
        <v>1</v>
      </c>
      <c r="S855">
        <v>46.5</v>
      </c>
      <c r="T855">
        <f t="shared" si="95"/>
        <v>44</v>
      </c>
      <c r="U855" s="1">
        <f t="shared" si="96"/>
        <v>-4</v>
      </c>
      <c r="V855" t="s">
        <v>1304</v>
      </c>
      <c r="W855" s="4">
        <v>41596</v>
      </c>
      <c r="X855" s="5">
        <v>2013</v>
      </c>
      <c r="Y855" s="5" t="str">
        <f t="shared" si="97"/>
        <v>Week 11New England2013</v>
      </c>
      <c r="Z855" s="5">
        <f>VLOOKUP(Y855,[1]NFLAttendanceTable!$AM$2:$AN$353,2,FALSE)</f>
        <v>74225</v>
      </c>
    </row>
    <row r="856" spans="1:26" x14ac:dyDescent="0.2">
      <c r="A856" s="1" t="s">
        <v>250</v>
      </c>
      <c r="B856" s="1" t="s">
        <v>181</v>
      </c>
      <c r="C856" s="1" t="s">
        <v>1035</v>
      </c>
      <c r="D856" s="1" t="s">
        <v>199</v>
      </c>
      <c r="E856" s="1" t="s">
        <v>655</v>
      </c>
      <c r="F856" s="1" t="s">
        <v>33</v>
      </c>
      <c r="G856" s="1" t="s">
        <v>390</v>
      </c>
      <c r="H856" s="1" t="s">
        <v>1284</v>
      </c>
      <c r="I856" s="3">
        <v>16</v>
      </c>
      <c r="J856" s="3">
        <v>33</v>
      </c>
      <c r="K856">
        <f>IF(ISNUMBER(SEARCH("x",_xlfn.SINGLE(#REF!))),1,0)</f>
        <v>0</v>
      </c>
      <c r="L856" t="s">
        <v>1284</v>
      </c>
      <c r="M856">
        <f t="shared" si="91"/>
        <v>0</v>
      </c>
      <c r="N856">
        <f t="shared" si="92"/>
        <v>1</v>
      </c>
      <c r="O856">
        <v>11</v>
      </c>
      <c r="P856" t="s">
        <v>1294</v>
      </c>
      <c r="Q856">
        <f t="shared" si="93"/>
        <v>1</v>
      </c>
      <c r="R856">
        <f t="shared" si="94"/>
        <v>0</v>
      </c>
      <c r="S856">
        <v>38.5</v>
      </c>
      <c r="T856">
        <f t="shared" si="95"/>
        <v>49</v>
      </c>
      <c r="U856" s="1">
        <f t="shared" si="96"/>
        <v>-17</v>
      </c>
      <c r="V856" t="s">
        <v>1305</v>
      </c>
      <c r="W856" s="4">
        <v>43037</v>
      </c>
      <c r="X856" s="5">
        <v>2017</v>
      </c>
      <c r="Y856" s="5" t="str">
        <f t="shared" si="97"/>
        <v>Week 8Cleveland2017</v>
      </c>
      <c r="Z856" s="5">
        <f>VLOOKUP(Y856,[1]NFLAttendanceTable!$AD$2:$AE$353,2,FALSE)</f>
        <v>74237</v>
      </c>
    </row>
    <row r="857" spans="1:26" x14ac:dyDescent="0.2">
      <c r="A857" s="1" t="s">
        <v>398</v>
      </c>
      <c r="B857" s="1" t="s">
        <v>102</v>
      </c>
      <c r="C857" s="1" t="s">
        <v>625</v>
      </c>
      <c r="D857" s="1" t="s">
        <v>199</v>
      </c>
      <c r="E857" s="1" t="s">
        <v>566</v>
      </c>
      <c r="F857" s="1" t="s">
        <v>583</v>
      </c>
      <c r="G857" s="1" t="s">
        <v>390</v>
      </c>
      <c r="H857" s="1" t="s">
        <v>1284</v>
      </c>
      <c r="I857" s="3">
        <v>17</v>
      </c>
      <c r="J857" s="3">
        <v>23</v>
      </c>
      <c r="K857">
        <f>IF(ISNUMBER(SEARCH("x",_xlfn.SINGLE(#REF!))),1,0)</f>
        <v>0</v>
      </c>
      <c r="L857" t="s">
        <v>1283</v>
      </c>
      <c r="M857">
        <f t="shared" si="91"/>
        <v>1</v>
      </c>
      <c r="N857">
        <f t="shared" si="92"/>
        <v>0</v>
      </c>
      <c r="O857">
        <v>7</v>
      </c>
      <c r="P857" t="s">
        <v>1294</v>
      </c>
      <c r="Q857">
        <f t="shared" si="93"/>
        <v>1</v>
      </c>
      <c r="R857">
        <f t="shared" si="94"/>
        <v>0</v>
      </c>
      <c r="S857">
        <v>39</v>
      </c>
      <c r="T857">
        <f t="shared" si="95"/>
        <v>40</v>
      </c>
      <c r="U857" s="1">
        <f t="shared" si="96"/>
        <v>-6</v>
      </c>
      <c r="V857" t="s">
        <v>1305</v>
      </c>
      <c r="W857" s="4">
        <v>41574</v>
      </c>
      <c r="X857" s="5">
        <v>2013</v>
      </c>
      <c r="Y857" s="5" t="str">
        <f t="shared" si="97"/>
        <v>Week 8Cleveland2013</v>
      </c>
      <c r="Z857" s="5">
        <f>VLOOKUP(Y857,[1]NFLAttendanceTable!$AD$2:$AE$353,2,FALSE)</f>
        <v>74307</v>
      </c>
    </row>
    <row r="858" spans="1:26" x14ac:dyDescent="0.2">
      <c r="A858" s="1" t="s">
        <v>175</v>
      </c>
      <c r="B858" s="1" t="s">
        <v>102</v>
      </c>
      <c r="C858" s="1" t="s">
        <v>638</v>
      </c>
      <c r="D858" s="1" t="s">
        <v>178</v>
      </c>
      <c r="E858" s="1" t="s">
        <v>685</v>
      </c>
      <c r="F858" s="1" t="s">
        <v>109</v>
      </c>
      <c r="G858" s="1" t="s">
        <v>136</v>
      </c>
      <c r="H858" s="1" t="s">
        <v>1284</v>
      </c>
      <c r="I858" s="3">
        <v>24</v>
      </c>
      <c r="J858" s="3">
        <v>27</v>
      </c>
      <c r="K858">
        <f>IF(ISNUMBER(SEARCH("x",_xlfn.SINGLE(#REF!))),1,0)</f>
        <v>0</v>
      </c>
      <c r="L858" t="s">
        <v>1283</v>
      </c>
      <c r="M858">
        <f t="shared" si="91"/>
        <v>1</v>
      </c>
      <c r="N858">
        <f t="shared" si="92"/>
        <v>0</v>
      </c>
      <c r="O858">
        <v>6.5</v>
      </c>
      <c r="P858" t="s">
        <v>1294</v>
      </c>
      <c r="Q858">
        <f t="shared" si="93"/>
        <v>1</v>
      </c>
      <c r="R858">
        <f t="shared" si="94"/>
        <v>0</v>
      </c>
      <c r="S858">
        <v>48.5</v>
      </c>
      <c r="T858">
        <f t="shared" si="95"/>
        <v>51</v>
      </c>
      <c r="U858" s="1">
        <f t="shared" si="96"/>
        <v>-3</v>
      </c>
      <c r="V858" t="s">
        <v>1305</v>
      </c>
      <c r="W858" s="4">
        <v>43443</v>
      </c>
      <c r="X858" s="5">
        <v>2018</v>
      </c>
      <c r="Y858" s="5" t="str">
        <f t="shared" si="97"/>
        <v>Week 14Baltimore2018</v>
      </c>
      <c r="Z858" s="5">
        <f>VLOOKUP(Y858,[1]NFLAttendanceTable!$AV$2:$AW$353,2,FALSE)</f>
        <v>74336</v>
      </c>
    </row>
    <row r="859" spans="1:26" x14ac:dyDescent="0.2">
      <c r="A859" s="1" t="s">
        <v>772</v>
      </c>
      <c r="B859" s="1" t="s">
        <v>11</v>
      </c>
      <c r="C859" s="1" t="s">
        <v>1246</v>
      </c>
      <c r="D859" s="1" t="s">
        <v>248</v>
      </c>
      <c r="E859" s="1" t="s">
        <v>572</v>
      </c>
      <c r="F859" s="1" t="s">
        <v>26</v>
      </c>
      <c r="G859" s="1" t="s">
        <v>17</v>
      </c>
      <c r="H859" s="1" t="s">
        <v>1284</v>
      </c>
      <c r="I859" s="3">
        <v>16</v>
      </c>
      <c r="J859" s="3">
        <v>44</v>
      </c>
      <c r="K859">
        <f>IF(ISNUMBER(SEARCH("x",_xlfn.SINGLE(#REF!))),1,0)</f>
        <v>0</v>
      </c>
      <c r="L859" t="s">
        <v>1284</v>
      </c>
      <c r="M859">
        <f t="shared" si="91"/>
        <v>0</v>
      </c>
      <c r="N859">
        <f t="shared" si="92"/>
        <v>1</v>
      </c>
      <c r="O859">
        <v>7</v>
      </c>
      <c r="P859" t="s">
        <v>1294</v>
      </c>
      <c r="Q859">
        <f t="shared" si="93"/>
        <v>1</v>
      </c>
      <c r="R859">
        <f t="shared" si="94"/>
        <v>0</v>
      </c>
      <c r="S859">
        <v>44</v>
      </c>
      <c r="T859">
        <f t="shared" si="95"/>
        <v>60</v>
      </c>
      <c r="U859" s="1">
        <f t="shared" si="96"/>
        <v>-28</v>
      </c>
      <c r="V859" t="s">
        <v>1305</v>
      </c>
      <c r="W859" s="4">
        <v>42330</v>
      </c>
      <c r="X859" s="5">
        <v>2015</v>
      </c>
      <c r="Y859" s="5" t="str">
        <f t="shared" si="97"/>
        <v>Week 11Washington2015</v>
      </c>
      <c r="Z859" s="5">
        <f>VLOOKUP(Y859,[1]NFLAttendanceTable!$AM$2:$AN$353,2,FALSE)</f>
        <v>74418</v>
      </c>
    </row>
    <row r="860" spans="1:26" x14ac:dyDescent="0.2">
      <c r="A860" s="1" t="s">
        <v>1189</v>
      </c>
      <c r="B860" s="1" t="s">
        <v>17</v>
      </c>
      <c r="C860" s="1" t="s">
        <v>905</v>
      </c>
      <c r="D860" s="1" t="s">
        <v>212</v>
      </c>
      <c r="E860" s="1" t="s">
        <v>213</v>
      </c>
      <c r="F860" s="1" t="s">
        <v>263</v>
      </c>
      <c r="G860" s="1" t="s">
        <v>127</v>
      </c>
      <c r="H860" s="1" t="s">
        <v>1283</v>
      </c>
      <c r="I860" s="3">
        <v>29</v>
      </c>
      <c r="J860" s="3">
        <v>20</v>
      </c>
      <c r="K860">
        <f>IF(ISNUMBER(SEARCH("x",_xlfn.SINGLE(#REF!))),1,0)</f>
        <v>0</v>
      </c>
      <c r="L860" t="s">
        <v>1283</v>
      </c>
      <c r="M860">
        <f t="shared" si="91"/>
        <v>1</v>
      </c>
      <c r="N860">
        <f t="shared" si="92"/>
        <v>0</v>
      </c>
      <c r="O860">
        <v>-6.5</v>
      </c>
      <c r="P860" t="s">
        <v>1294</v>
      </c>
      <c r="Q860">
        <f t="shared" si="93"/>
        <v>1</v>
      </c>
      <c r="R860">
        <f t="shared" si="94"/>
        <v>0</v>
      </c>
      <c r="S860">
        <v>48</v>
      </c>
      <c r="T860">
        <f t="shared" si="95"/>
        <v>49</v>
      </c>
      <c r="U860" s="1">
        <f t="shared" si="96"/>
        <v>9</v>
      </c>
      <c r="V860" t="s">
        <v>1304</v>
      </c>
      <c r="W860" s="4">
        <v>43010</v>
      </c>
      <c r="X860" s="5">
        <v>2017</v>
      </c>
      <c r="Y860" s="5" t="str">
        <f t="shared" si="97"/>
        <v>Week 4Kansas City2017</v>
      </c>
      <c r="Z860" s="5">
        <f>VLOOKUP(Y860,[1]NFLAttendanceTable!$R$2:$S$353,2,FALSE)</f>
        <v>74587</v>
      </c>
    </row>
    <row r="861" spans="1:26" x14ac:dyDescent="0.2">
      <c r="A861" s="1" t="s">
        <v>514</v>
      </c>
      <c r="B861" s="1" t="s">
        <v>104</v>
      </c>
      <c r="C861" s="1" t="s">
        <v>1142</v>
      </c>
      <c r="D861" s="1" t="s">
        <v>248</v>
      </c>
      <c r="E861" s="1" t="s">
        <v>702</v>
      </c>
      <c r="F861" s="1" t="s">
        <v>505</v>
      </c>
      <c r="G861" s="1" t="s">
        <v>151</v>
      </c>
      <c r="H861" s="1" t="s">
        <v>1284</v>
      </c>
      <c r="I861" s="3">
        <v>3</v>
      </c>
      <c r="J861" s="3">
        <v>32</v>
      </c>
      <c r="K861">
        <f>IF(ISNUMBER(SEARCH("x",_xlfn.SINGLE(#REF!))),1,0)</f>
        <v>0</v>
      </c>
      <c r="L861" t="s">
        <v>1284</v>
      </c>
      <c r="M861">
        <f t="shared" si="91"/>
        <v>0</v>
      </c>
      <c r="N861">
        <f t="shared" si="92"/>
        <v>1</v>
      </c>
      <c r="O861">
        <v>6.5</v>
      </c>
      <c r="P861" t="s">
        <v>1293</v>
      </c>
      <c r="Q861">
        <f t="shared" si="93"/>
        <v>0</v>
      </c>
      <c r="R861">
        <f t="shared" si="94"/>
        <v>1</v>
      </c>
      <c r="S861">
        <v>41.5</v>
      </c>
      <c r="T861">
        <f t="shared" si="95"/>
        <v>35</v>
      </c>
      <c r="U861" s="1">
        <f t="shared" si="96"/>
        <v>-29</v>
      </c>
      <c r="V861" t="s">
        <v>1305</v>
      </c>
      <c r="W861" s="4">
        <v>40139</v>
      </c>
      <c r="X861" s="5">
        <v>2009</v>
      </c>
      <c r="Y861" s="5" t="str">
        <f t="shared" si="97"/>
        <v>Week 11Denver2009</v>
      </c>
      <c r="Z861" s="5">
        <f>VLOOKUP(Y861,[1]NFLAttendanceTable!$AM$2:$AN$353,2,FALSE)</f>
        <v>74707</v>
      </c>
    </row>
    <row r="862" spans="1:26" x14ac:dyDescent="0.2">
      <c r="A862" s="1" t="s">
        <v>462</v>
      </c>
      <c r="B862" s="1" t="s">
        <v>104</v>
      </c>
      <c r="C862" s="1" t="s">
        <v>1162</v>
      </c>
      <c r="D862" s="1" t="s">
        <v>207</v>
      </c>
      <c r="E862" s="1" t="s">
        <v>546</v>
      </c>
      <c r="F862" s="1" t="s">
        <v>131</v>
      </c>
      <c r="G862" s="1" t="s">
        <v>151</v>
      </c>
      <c r="H862" s="1" t="s">
        <v>1284</v>
      </c>
      <c r="I862" s="3">
        <v>24</v>
      </c>
      <c r="J862" s="3">
        <v>29</v>
      </c>
      <c r="K862">
        <f>IF(ISNUMBER(SEARCH("x",_xlfn.SINGLE(#REF!))),1,0)</f>
        <v>0</v>
      </c>
      <c r="L862" t="s">
        <v>1284</v>
      </c>
      <c r="M862">
        <f t="shared" si="91"/>
        <v>0</v>
      </c>
      <c r="N862">
        <f t="shared" si="92"/>
        <v>1</v>
      </c>
      <c r="O862">
        <v>3.5</v>
      </c>
      <c r="P862" t="s">
        <v>1294</v>
      </c>
      <c r="Q862">
        <f t="shared" si="93"/>
        <v>1</v>
      </c>
      <c r="R862">
        <f t="shared" si="94"/>
        <v>0</v>
      </c>
      <c r="S862">
        <v>47</v>
      </c>
      <c r="T862">
        <f t="shared" si="95"/>
        <v>53</v>
      </c>
      <c r="U862" s="1">
        <f t="shared" si="96"/>
        <v>-5</v>
      </c>
      <c r="V862" t="s">
        <v>1305</v>
      </c>
      <c r="W862" s="4">
        <v>40825</v>
      </c>
      <c r="X862" s="5">
        <v>2011</v>
      </c>
      <c r="Y862" s="5" t="str">
        <f t="shared" si="97"/>
        <v>Week 5Denver2011</v>
      </c>
      <c r="Z862" s="5">
        <f>VLOOKUP(Y862,[1]NFLAttendanceTable!$U$2:$V$353,2,FALSE)</f>
        <v>74895</v>
      </c>
    </row>
    <row r="863" spans="1:26" x14ac:dyDescent="0.2">
      <c r="A863" s="1" t="s">
        <v>1168</v>
      </c>
      <c r="B863" s="1" t="s">
        <v>20</v>
      </c>
      <c r="C863" s="1" t="s">
        <v>227</v>
      </c>
      <c r="D863" s="1" t="s">
        <v>187</v>
      </c>
      <c r="E863" s="1" t="s">
        <v>481</v>
      </c>
      <c r="F863" s="1" t="s">
        <v>229</v>
      </c>
      <c r="G863" s="1" t="s">
        <v>151</v>
      </c>
      <c r="H863" s="1" t="s">
        <v>1283</v>
      </c>
      <c r="I863" s="3">
        <v>26</v>
      </c>
      <c r="J863" s="3">
        <v>6</v>
      </c>
      <c r="K863">
        <f>IF(ISNUMBER(SEARCH("x",_xlfn.SINGLE(#REF!))),1,0)</f>
        <v>0</v>
      </c>
      <c r="L863" t="s">
        <v>1283</v>
      </c>
      <c r="M863">
        <f t="shared" si="91"/>
        <v>1</v>
      </c>
      <c r="N863">
        <f t="shared" si="92"/>
        <v>0</v>
      </c>
      <c r="O863">
        <v>4.5</v>
      </c>
      <c r="P863" t="s">
        <v>1293</v>
      </c>
      <c r="Q863">
        <f t="shared" si="93"/>
        <v>0</v>
      </c>
      <c r="R863">
        <f t="shared" si="94"/>
        <v>1</v>
      </c>
      <c r="S863">
        <v>43.5</v>
      </c>
      <c r="T863">
        <f t="shared" si="95"/>
        <v>32</v>
      </c>
      <c r="U863" s="1">
        <f t="shared" si="96"/>
        <v>20</v>
      </c>
      <c r="V863" t="s">
        <v>1301</v>
      </c>
      <c r="W863" s="4">
        <v>40143</v>
      </c>
      <c r="X863" s="5">
        <v>2009</v>
      </c>
      <c r="Y863" s="5" t="str">
        <f t="shared" si="97"/>
        <v>Week 12Denver2009</v>
      </c>
      <c r="Z863" s="5">
        <f>VLOOKUP(Y863,[1]NFLAttendanceTable!$AP$2:$AQ$353,2,FALSE)</f>
        <v>74896</v>
      </c>
    </row>
    <row r="864" spans="1:26" x14ac:dyDescent="0.2">
      <c r="A864" s="1" t="s">
        <v>242</v>
      </c>
      <c r="B864" s="1" t="s">
        <v>102</v>
      </c>
      <c r="C864" s="1" t="s">
        <v>703</v>
      </c>
      <c r="D864" s="1" t="s">
        <v>187</v>
      </c>
      <c r="E864" s="1" t="s">
        <v>722</v>
      </c>
      <c r="F864" s="1" t="s">
        <v>192</v>
      </c>
      <c r="G864" s="1" t="s">
        <v>166</v>
      </c>
      <c r="H864" s="1" t="s">
        <v>1283</v>
      </c>
      <c r="I864" s="3">
        <v>16</v>
      </c>
      <c r="J864" s="3">
        <v>10</v>
      </c>
      <c r="K864">
        <f>IF(ISNUMBER(SEARCH("x",_xlfn.SINGLE(#REF!))),1,0)</f>
        <v>0</v>
      </c>
      <c r="L864" t="s">
        <v>1283</v>
      </c>
      <c r="M864">
        <f t="shared" si="91"/>
        <v>1</v>
      </c>
      <c r="N864">
        <f t="shared" si="92"/>
        <v>0</v>
      </c>
      <c r="O864">
        <v>8.5</v>
      </c>
      <c r="P864" t="s">
        <v>1293</v>
      </c>
      <c r="Q864">
        <f t="shared" si="93"/>
        <v>0</v>
      </c>
      <c r="R864">
        <f t="shared" si="94"/>
        <v>1</v>
      </c>
      <c r="S864">
        <v>47</v>
      </c>
      <c r="T864">
        <f t="shared" si="95"/>
        <v>26</v>
      </c>
      <c r="U864" s="1">
        <f t="shared" si="96"/>
        <v>6</v>
      </c>
      <c r="V864" t="s">
        <v>1305</v>
      </c>
      <c r="W864" s="4">
        <v>43065</v>
      </c>
      <c r="X864" s="5">
        <v>2017</v>
      </c>
      <c r="Y864" s="5" t="str">
        <f t="shared" si="97"/>
        <v>Week 12Buffalo2017</v>
      </c>
      <c r="Z864" s="5">
        <f>VLOOKUP(Y864,[1]NFLAttendanceTable!$AP$2:$AQ$353,2,FALSE)</f>
        <v>74929</v>
      </c>
    </row>
    <row r="865" spans="1:26" x14ac:dyDescent="0.2">
      <c r="A865" s="1" t="s">
        <v>1188</v>
      </c>
      <c r="B865" s="1" t="s">
        <v>104</v>
      </c>
      <c r="C865" s="1" t="s">
        <v>1161</v>
      </c>
      <c r="D865" s="1" t="s">
        <v>173</v>
      </c>
      <c r="E865" s="1" t="s">
        <v>65</v>
      </c>
      <c r="F865" s="1" t="s">
        <v>192</v>
      </c>
      <c r="G865" s="1" t="s">
        <v>127</v>
      </c>
      <c r="H865" s="1" t="s">
        <v>1283</v>
      </c>
      <c r="I865" s="3">
        <v>30</v>
      </c>
      <c r="J865" s="3">
        <v>13</v>
      </c>
      <c r="K865">
        <f>IF(ISNUMBER(SEARCH("x",_xlfn.SINGLE(#REF!))),1,0)</f>
        <v>0</v>
      </c>
      <c r="L865" t="s">
        <v>1283</v>
      </c>
      <c r="M865">
        <f t="shared" si="91"/>
        <v>1</v>
      </c>
      <c r="N865">
        <f t="shared" si="92"/>
        <v>0</v>
      </c>
      <c r="O865">
        <v>-1</v>
      </c>
      <c r="P865" t="s">
        <v>1293</v>
      </c>
      <c r="Q865">
        <f t="shared" si="93"/>
        <v>0</v>
      </c>
      <c r="R865">
        <f t="shared" si="94"/>
        <v>1</v>
      </c>
      <c r="S865">
        <v>47</v>
      </c>
      <c r="T865">
        <f t="shared" si="95"/>
        <v>43</v>
      </c>
      <c r="U865" s="1">
        <f t="shared" si="96"/>
        <v>17</v>
      </c>
      <c r="V865" t="s">
        <v>1303</v>
      </c>
      <c r="W865" s="4">
        <v>43085</v>
      </c>
      <c r="X865" s="5">
        <v>2017</v>
      </c>
      <c r="Y865" s="5" t="str">
        <f t="shared" si="97"/>
        <v>Week 15Kansas City2017</v>
      </c>
      <c r="Z865" s="5">
        <f>VLOOKUP(Y865,[1]NFLAttendanceTable!$AY$2:$AZ$353,2,FALSE)</f>
        <v>75011</v>
      </c>
    </row>
    <row r="866" spans="1:26" x14ac:dyDescent="0.2">
      <c r="A866" s="1" t="s">
        <v>1183</v>
      </c>
      <c r="B866" s="1" t="s">
        <v>104</v>
      </c>
      <c r="C866" s="1" t="s">
        <v>1154</v>
      </c>
      <c r="D866" s="1" t="s">
        <v>173</v>
      </c>
      <c r="E866" s="1" t="s">
        <v>83</v>
      </c>
      <c r="F866" s="1" t="s">
        <v>394</v>
      </c>
      <c r="G866" s="1" t="s">
        <v>127</v>
      </c>
      <c r="H866" s="1" t="s">
        <v>1284</v>
      </c>
      <c r="I866" s="3">
        <v>28</v>
      </c>
      <c r="J866" s="3">
        <v>29</v>
      </c>
      <c r="K866">
        <f>IF(ISNUMBER(SEARCH("x",_xlfn.SINGLE(#REF!))),1,0)</f>
        <v>0</v>
      </c>
      <c r="L866" t="s">
        <v>1284</v>
      </c>
      <c r="M866">
        <f t="shared" si="91"/>
        <v>0</v>
      </c>
      <c r="N866">
        <f t="shared" si="92"/>
        <v>1</v>
      </c>
      <c r="O866">
        <v>-3.5</v>
      </c>
      <c r="P866" t="s">
        <v>1294</v>
      </c>
      <c r="Q866">
        <f t="shared" si="93"/>
        <v>1</v>
      </c>
      <c r="R866">
        <f t="shared" si="94"/>
        <v>0</v>
      </c>
      <c r="S866">
        <v>54</v>
      </c>
      <c r="T866">
        <f t="shared" si="95"/>
        <v>57</v>
      </c>
      <c r="U866" s="1">
        <f t="shared" si="96"/>
        <v>-1</v>
      </c>
      <c r="V866" t="s">
        <v>1301</v>
      </c>
      <c r="W866" s="4">
        <v>43447</v>
      </c>
      <c r="X866" s="5">
        <v>2018</v>
      </c>
      <c r="Y866" s="5" t="str">
        <f t="shared" si="97"/>
        <v>Week 15Kansas City2018</v>
      </c>
      <c r="Z866" s="5">
        <f>VLOOKUP(Y866,[1]NFLAttendanceTable!$AY$2:$AZ$353,2,FALSE)</f>
        <v>75091</v>
      </c>
    </row>
    <row r="867" spans="1:26" x14ac:dyDescent="0.2">
      <c r="A867" s="1" t="s">
        <v>687</v>
      </c>
      <c r="B867" s="1" t="s">
        <v>127</v>
      </c>
      <c r="C867" s="1" t="s">
        <v>1166</v>
      </c>
      <c r="D867" s="1" t="s">
        <v>191</v>
      </c>
      <c r="E867" s="1" t="s">
        <v>370</v>
      </c>
      <c r="F867" s="1" t="s">
        <v>26</v>
      </c>
      <c r="G867" s="1" t="s">
        <v>151</v>
      </c>
      <c r="H867" s="1" t="s">
        <v>1283</v>
      </c>
      <c r="I867" s="3">
        <v>49</v>
      </c>
      <c r="J867" s="3">
        <v>29</v>
      </c>
      <c r="K867">
        <f>IF(ISNUMBER(SEARCH("x",_xlfn.SINGLE(#REF!))),1,0)</f>
        <v>0</v>
      </c>
      <c r="L867" t="s">
        <v>1283</v>
      </c>
      <c r="M867">
        <f t="shared" si="91"/>
        <v>1</v>
      </c>
      <c r="N867">
        <f t="shared" si="92"/>
        <v>0</v>
      </c>
      <c r="O867">
        <v>1</v>
      </c>
      <c r="P867" t="s">
        <v>1294</v>
      </c>
      <c r="Q867">
        <f t="shared" si="93"/>
        <v>1</v>
      </c>
      <c r="R867">
        <f t="shared" si="94"/>
        <v>0</v>
      </c>
      <c r="S867">
        <v>44</v>
      </c>
      <c r="T867">
        <f t="shared" si="95"/>
        <v>78</v>
      </c>
      <c r="U867" s="1">
        <f t="shared" si="96"/>
        <v>20</v>
      </c>
      <c r="V867" t="s">
        <v>1305</v>
      </c>
      <c r="W867" s="4">
        <v>40496</v>
      </c>
      <c r="X867" s="5">
        <v>2010</v>
      </c>
      <c r="Y867" s="5" t="str">
        <f t="shared" si="97"/>
        <v>Week 10Denver2010</v>
      </c>
      <c r="Z867" s="5">
        <f>VLOOKUP(Y867,[1]NFLAttendanceTable!$AJ$2:$AK$353,2,FALSE)</f>
        <v>75334</v>
      </c>
    </row>
    <row r="868" spans="1:26" x14ac:dyDescent="0.2">
      <c r="A868" s="1" t="s">
        <v>200</v>
      </c>
      <c r="B868" s="1" t="s">
        <v>102</v>
      </c>
      <c r="C868" s="1" t="s">
        <v>997</v>
      </c>
      <c r="D868" s="1" t="s">
        <v>203</v>
      </c>
      <c r="E868" s="1" t="s">
        <v>702</v>
      </c>
      <c r="F868" s="1" t="s">
        <v>174</v>
      </c>
      <c r="G868" s="1" t="s">
        <v>96</v>
      </c>
      <c r="H868" s="1" t="s">
        <v>1284</v>
      </c>
      <c r="I868" s="3">
        <v>10</v>
      </c>
      <c r="J868" s="3">
        <v>45</v>
      </c>
      <c r="K868">
        <f>IF(ISNUMBER(SEARCH("x",_xlfn.SINGLE(#REF!))),1,0)</f>
        <v>0</v>
      </c>
      <c r="L868" t="s">
        <v>1284</v>
      </c>
      <c r="M868">
        <f t="shared" si="91"/>
        <v>0</v>
      </c>
      <c r="N868">
        <f t="shared" si="92"/>
        <v>1</v>
      </c>
      <c r="O868">
        <v>6.5</v>
      </c>
      <c r="P868" t="s">
        <v>1293</v>
      </c>
      <c r="Q868">
        <f t="shared" si="93"/>
        <v>0</v>
      </c>
      <c r="R868">
        <f t="shared" si="94"/>
        <v>1</v>
      </c>
      <c r="S868">
        <v>56</v>
      </c>
      <c r="T868">
        <f t="shared" si="95"/>
        <v>55</v>
      </c>
      <c r="U868" s="1">
        <f t="shared" si="96"/>
        <v>-35</v>
      </c>
      <c r="V868" t="s">
        <v>1305</v>
      </c>
      <c r="W868" s="4">
        <v>43394</v>
      </c>
      <c r="X868" s="5">
        <v>2018</v>
      </c>
      <c r="Y868" s="5" t="str">
        <f t="shared" si="97"/>
        <v>Week 7Cincinnati2018</v>
      </c>
      <c r="Z868" s="5">
        <f>VLOOKUP(Y868,[1]NFLAttendanceTable!$AA$2:$AB$353,2,FALSE)</f>
        <v>75676</v>
      </c>
    </row>
    <row r="869" spans="1:26" x14ac:dyDescent="0.2">
      <c r="A869" s="1" t="s">
        <v>337</v>
      </c>
      <c r="B869" s="1" t="s">
        <v>40</v>
      </c>
      <c r="C869" s="1" t="s">
        <v>79</v>
      </c>
      <c r="D869" s="1" t="s">
        <v>207</v>
      </c>
      <c r="E869" s="1" t="s">
        <v>311</v>
      </c>
      <c r="F869" s="1" t="s">
        <v>13</v>
      </c>
      <c r="G869" s="1" t="s">
        <v>127</v>
      </c>
      <c r="H869" s="1" t="s">
        <v>1284</v>
      </c>
      <c r="I869" s="3">
        <v>17</v>
      </c>
      <c r="J869" s="3">
        <v>18</v>
      </c>
      <c r="K869">
        <f>IF(ISNUMBER(SEARCH("x",_xlfn.SINGLE(#REF!))),1,0)</f>
        <v>0</v>
      </c>
      <c r="L869" t="s">
        <v>1284</v>
      </c>
      <c r="M869">
        <f t="shared" si="91"/>
        <v>0</v>
      </c>
      <c r="N869">
        <f t="shared" si="92"/>
        <v>1</v>
      </c>
      <c r="O869">
        <v>-10</v>
      </c>
      <c r="P869" t="s">
        <v>1293</v>
      </c>
      <c r="Q869">
        <f t="shared" si="93"/>
        <v>0</v>
      </c>
      <c r="R869">
        <f t="shared" si="94"/>
        <v>1</v>
      </c>
      <c r="S869">
        <v>44</v>
      </c>
      <c r="T869">
        <f t="shared" si="95"/>
        <v>35</v>
      </c>
      <c r="U869" s="1">
        <f t="shared" si="96"/>
        <v>-1</v>
      </c>
      <c r="V869" t="s">
        <v>1305</v>
      </c>
      <c r="W869" s="4">
        <v>42288</v>
      </c>
      <c r="X869" s="5">
        <v>2015</v>
      </c>
      <c r="Y869" s="5" t="str">
        <f t="shared" si="97"/>
        <v>Week 5Kansas City2015</v>
      </c>
      <c r="Z869" s="5">
        <f>VLOOKUP(Y869,[1]NFLAttendanceTable!$U$2:$V$353,2,FALSE)</f>
        <v>75799</v>
      </c>
    </row>
    <row r="870" spans="1:26" x14ac:dyDescent="0.2">
      <c r="A870" s="1" t="s">
        <v>854</v>
      </c>
      <c r="B870" s="1" t="s">
        <v>101</v>
      </c>
      <c r="C870" s="1" t="s">
        <v>1157</v>
      </c>
      <c r="D870" s="1" t="s">
        <v>199</v>
      </c>
      <c r="E870" s="1" t="s">
        <v>755</v>
      </c>
      <c r="F870" s="1" t="s">
        <v>357</v>
      </c>
      <c r="G870" s="1" t="s">
        <v>50</v>
      </c>
      <c r="H870" s="1" t="s">
        <v>1284</v>
      </c>
      <c r="I870" s="3">
        <v>27</v>
      </c>
      <c r="J870" s="3">
        <v>29</v>
      </c>
      <c r="K870">
        <f>IF(ISNUMBER(SEARCH("x",_xlfn.SINGLE(#REF!))),1,0)</f>
        <v>0</v>
      </c>
      <c r="L870" t="s">
        <v>1283</v>
      </c>
      <c r="M870">
        <f t="shared" si="91"/>
        <v>1</v>
      </c>
      <c r="N870">
        <f t="shared" si="92"/>
        <v>0</v>
      </c>
      <c r="O870">
        <v>7.5</v>
      </c>
      <c r="P870" t="s">
        <v>1293</v>
      </c>
      <c r="Q870">
        <f t="shared" si="93"/>
        <v>0</v>
      </c>
      <c r="R870">
        <f t="shared" si="94"/>
        <v>1</v>
      </c>
      <c r="S870">
        <v>57</v>
      </c>
      <c r="T870">
        <f t="shared" si="95"/>
        <v>56</v>
      </c>
      <c r="U870" s="1">
        <f t="shared" si="96"/>
        <v>-2</v>
      </c>
      <c r="V870" t="s">
        <v>1305</v>
      </c>
      <c r="W870" s="4">
        <v>43401</v>
      </c>
      <c r="X870" s="5">
        <v>2018</v>
      </c>
      <c r="Y870" s="5" t="str">
        <f t="shared" si="97"/>
        <v>Week 8Green Bay2018</v>
      </c>
      <c r="Z870" s="5">
        <f>VLOOKUP(Y870,[1]NFLAttendanceTable!$AD$2:$AE$353,2,FALSE)</f>
        <v>75822</v>
      </c>
    </row>
    <row r="871" spans="1:26" x14ac:dyDescent="0.2">
      <c r="A871" s="1" t="s">
        <v>486</v>
      </c>
      <c r="B871" s="1" t="s">
        <v>375</v>
      </c>
      <c r="C871" s="1" t="s">
        <v>1167</v>
      </c>
      <c r="D871" s="1" t="s">
        <v>203</v>
      </c>
      <c r="E871" s="1" t="s">
        <v>73</v>
      </c>
      <c r="F871" s="1" t="s">
        <v>16</v>
      </c>
      <c r="G871" s="1" t="s">
        <v>151</v>
      </c>
      <c r="H871" s="1" t="s">
        <v>1284</v>
      </c>
      <c r="I871" s="3">
        <v>14</v>
      </c>
      <c r="J871" s="3">
        <v>59</v>
      </c>
      <c r="K871">
        <f>IF(ISNUMBER(SEARCH("x",_xlfn.SINGLE(#REF!))),1,0)</f>
        <v>0</v>
      </c>
      <c r="L871" t="s">
        <v>1284</v>
      </c>
      <c r="M871">
        <f t="shared" si="91"/>
        <v>0</v>
      </c>
      <c r="N871">
        <f t="shared" si="92"/>
        <v>1</v>
      </c>
      <c r="O871">
        <v>-7</v>
      </c>
      <c r="P871" t="s">
        <v>1294</v>
      </c>
      <c r="Q871">
        <f t="shared" si="93"/>
        <v>1</v>
      </c>
      <c r="R871">
        <f t="shared" si="94"/>
        <v>0</v>
      </c>
      <c r="S871">
        <v>43</v>
      </c>
      <c r="T871">
        <f t="shared" si="95"/>
        <v>73</v>
      </c>
      <c r="U871" s="1">
        <f t="shared" si="96"/>
        <v>-45</v>
      </c>
      <c r="V871" t="s">
        <v>1305</v>
      </c>
      <c r="W871" s="4">
        <v>40475</v>
      </c>
      <c r="X871" s="5">
        <v>2010</v>
      </c>
      <c r="Y871" s="5" t="str">
        <f t="shared" si="97"/>
        <v>Week 7Denver2010</v>
      </c>
      <c r="Z871" s="5">
        <f>VLOOKUP(Y871,[1]NFLAttendanceTable!$AA$2:$AB$353,2,FALSE)</f>
        <v>75835</v>
      </c>
    </row>
    <row r="872" spans="1:26" x14ac:dyDescent="0.2">
      <c r="A872" s="1" t="s">
        <v>226</v>
      </c>
      <c r="B872" s="1" t="s">
        <v>127</v>
      </c>
      <c r="C872" s="1" t="s">
        <v>673</v>
      </c>
      <c r="D872" s="1" t="s">
        <v>162</v>
      </c>
      <c r="E872" s="1" t="s">
        <v>32</v>
      </c>
      <c r="F872" s="1" t="s">
        <v>19</v>
      </c>
      <c r="G872" s="1" t="s">
        <v>151</v>
      </c>
      <c r="H872" s="1" t="s">
        <v>1284</v>
      </c>
      <c r="I872" s="3">
        <v>24</v>
      </c>
      <c r="J872" s="3">
        <v>27</v>
      </c>
      <c r="K872">
        <f>IF(ISNUMBER(SEARCH("x",_xlfn.SINGLE(#REF!))),1,0)</f>
        <v>0</v>
      </c>
      <c r="L872" t="s">
        <v>1284</v>
      </c>
      <c r="M872">
        <f t="shared" si="91"/>
        <v>0</v>
      </c>
      <c r="N872">
        <f t="shared" si="92"/>
        <v>1</v>
      </c>
      <c r="O872">
        <v>-3</v>
      </c>
      <c r="P872" t="s">
        <v>1294</v>
      </c>
      <c r="Q872">
        <f t="shared" si="93"/>
        <v>1</v>
      </c>
      <c r="R872">
        <f t="shared" si="94"/>
        <v>0</v>
      </c>
      <c r="S872">
        <v>37.5</v>
      </c>
      <c r="T872">
        <f t="shared" si="95"/>
        <v>51</v>
      </c>
      <c r="U872" s="1">
        <f t="shared" si="96"/>
        <v>-3</v>
      </c>
      <c r="V872" t="s">
        <v>1305</v>
      </c>
      <c r="W872" s="4">
        <v>43100</v>
      </c>
      <c r="X872" s="5">
        <v>2017</v>
      </c>
      <c r="Y872" s="5" t="str">
        <f t="shared" si="97"/>
        <v>Week 17Denver2017</v>
      </c>
      <c r="Z872" s="5">
        <f>VLOOKUP(Y872,[1]NFLAttendanceTable!$BE$2:$BF$353,2,FALSE)</f>
        <v>75928</v>
      </c>
    </row>
    <row r="873" spans="1:26" x14ac:dyDescent="0.2">
      <c r="A873" s="1" t="s">
        <v>523</v>
      </c>
      <c r="B873" s="1" t="s">
        <v>124</v>
      </c>
      <c r="C873" s="1" t="s">
        <v>524</v>
      </c>
      <c r="D873" s="1" t="s">
        <v>207</v>
      </c>
      <c r="E873" s="1" t="s">
        <v>32</v>
      </c>
      <c r="F873" s="1" t="s">
        <v>54</v>
      </c>
      <c r="G873" s="1" t="s">
        <v>10</v>
      </c>
      <c r="H873" s="1" t="s">
        <v>1284</v>
      </c>
      <c r="I873" s="3">
        <v>17</v>
      </c>
      <c r="J873" s="3">
        <v>20</v>
      </c>
      <c r="K873">
        <f>IF(ISNUMBER(SEARCH("x",_xlfn.SINGLE(#REF!))),1,0)</f>
        <v>0</v>
      </c>
      <c r="L873" t="s">
        <v>1284</v>
      </c>
      <c r="M873">
        <f t="shared" si="91"/>
        <v>0</v>
      </c>
      <c r="N873">
        <f t="shared" si="92"/>
        <v>1</v>
      </c>
      <c r="O873">
        <v>-3</v>
      </c>
      <c r="P873" t="s">
        <v>1293</v>
      </c>
      <c r="Q873">
        <f t="shared" si="93"/>
        <v>0</v>
      </c>
      <c r="R873">
        <f t="shared" si="94"/>
        <v>1</v>
      </c>
      <c r="S873">
        <v>41</v>
      </c>
      <c r="T873">
        <f t="shared" si="95"/>
        <v>37</v>
      </c>
      <c r="U873" s="1">
        <f t="shared" si="96"/>
        <v>-3</v>
      </c>
      <c r="V873" t="s">
        <v>1305</v>
      </c>
      <c r="W873" s="4">
        <v>40097</v>
      </c>
      <c r="X873" s="5">
        <v>2009</v>
      </c>
      <c r="Y873" s="5" t="str">
        <f t="shared" si="97"/>
        <v>Week 5New England2009</v>
      </c>
      <c r="Z873" s="5">
        <f>VLOOKUP(Y873,[1]NFLAttendanceTable!$U$2:$V$353,2,FALSE)</f>
        <v>76011</v>
      </c>
    </row>
    <row r="874" spans="1:26" x14ac:dyDescent="0.2">
      <c r="A874" s="1" t="s">
        <v>581</v>
      </c>
      <c r="B874" s="1" t="s">
        <v>416</v>
      </c>
      <c r="C874" s="1" t="s">
        <v>94</v>
      </c>
      <c r="D874" s="1" t="s">
        <v>216</v>
      </c>
      <c r="E874" s="1" t="s">
        <v>120</v>
      </c>
      <c r="F874" s="1" t="s">
        <v>1052</v>
      </c>
      <c r="G874" s="1" t="s">
        <v>127</v>
      </c>
      <c r="H874" s="1" t="s">
        <v>1283</v>
      </c>
      <c r="I874" s="3">
        <v>38</v>
      </c>
      <c r="J874" s="3">
        <v>27</v>
      </c>
      <c r="K874">
        <f>IF(ISNUMBER(SEARCH("x",_xlfn.SINGLE(#REF!))),1,0)</f>
        <v>0</v>
      </c>
      <c r="L874" t="s">
        <v>1283</v>
      </c>
      <c r="M874">
        <f t="shared" si="91"/>
        <v>1</v>
      </c>
      <c r="N874">
        <f t="shared" si="92"/>
        <v>0</v>
      </c>
      <c r="O874">
        <v>-5.5</v>
      </c>
      <c r="P874" t="s">
        <v>1294</v>
      </c>
      <c r="Q874">
        <f t="shared" si="93"/>
        <v>1</v>
      </c>
      <c r="R874">
        <f t="shared" si="94"/>
        <v>0</v>
      </c>
      <c r="S874">
        <v>53</v>
      </c>
      <c r="T874">
        <f t="shared" si="95"/>
        <v>65</v>
      </c>
      <c r="U874" s="1">
        <f t="shared" si="96"/>
        <v>11</v>
      </c>
      <c r="V874" t="s">
        <v>1305</v>
      </c>
      <c r="W874" s="4">
        <v>43366</v>
      </c>
      <c r="X874" s="5">
        <v>2018</v>
      </c>
      <c r="Y874" s="5" t="str">
        <f t="shared" si="97"/>
        <v>Week 3Kansas City2018</v>
      </c>
      <c r="Z874" s="5">
        <f>VLOOKUP(Y874,[1]NFLAttendanceTable!$O$2:$P$353,2,FALSE)</f>
        <v>76023</v>
      </c>
    </row>
    <row r="875" spans="1:26" x14ac:dyDescent="0.2">
      <c r="A875" s="1" t="s">
        <v>521</v>
      </c>
      <c r="B875" s="1" t="s">
        <v>185</v>
      </c>
      <c r="C875" s="1" t="s">
        <v>713</v>
      </c>
      <c r="D875" s="1" t="s">
        <v>204</v>
      </c>
      <c r="E875" s="1" t="s">
        <v>665</v>
      </c>
      <c r="F875" s="1" t="s">
        <v>714</v>
      </c>
      <c r="G875" s="1" t="s">
        <v>166</v>
      </c>
      <c r="H875" s="1" t="s">
        <v>1283</v>
      </c>
      <c r="I875" s="3">
        <v>16</v>
      </c>
      <c r="J875" s="3">
        <v>13</v>
      </c>
      <c r="K875">
        <f>IF(ISNUMBER(SEARCH("x",_xlfn.SINGLE(#REF!))),1,0)</f>
        <v>0</v>
      </c>
      <c r="L875" t="s">
        <v>1283</v>
      </c>
      <c r="M875">
        <f t="shared" si="91"/>
        <v>1</v>
      </c>
      <c r="N875">
        <f t="shared" si="92"/>
        <v>0</v>
      </c>
      <c r="O875">
        <v>9.5</v>
      </c>
      <c r="P875" t="s">
        <v>1293</v>
      </c>
      <c r="Q875">
        <f t="shared" si="93"/>
        <v>0</v>
      </c>
      <c r="R875">
        <f t="shared" si="94"/>
        <v>1</v>
      </c>
      <c r="S875">
        <v>35.5</v>
      </c>
      <c r="T875">
        <f t="shared" si="95"/>
        <v>29</v>
      </c>
      <c r="U875" s="1">
        <f t="shared" si="96"/>
        <v>3</v>
      </c>
      <c r="V875" t="s">
        <v>1305</v>
      </c>
      <c r="W875" s="4">
        <v>40104</v>
      </c>
      <c r="X875" s="5">
        <v>2009</v>
      </c>
      <c r="Y875" s="5" t="str">
        <f t="shared" si="97"/>
        <v>Week 6Buffalo2009</v>
      </c>
      <c r="Z875" s="5">
        <f>VLOOKUP(Y875,[1]NFLAttendanceTable!$X$2:$Y$353,2,FALSE)</f>
        <v>76048</v>
      </c>
    </row>
    <row r="876" spans="1:26" x14ac:dyDescent="0.2">
      <c r="A876" s="1" t="s">
        <v>1003</v>
      </c>
      <c r="B876" s="1" t="s">
        <v>7</v>
      </c>
      <c r="C876" s="1" t="s">
        <v>841</v>
      </c>
      <c r="D876" s="1" t="s">
        <v>191</v>
      </c>
      <c r="E876" s="1" t="s">
        <v>12</v>
      </c>
      <c r="F876" s="1" t="s">
        <v>144</v>
      </c>
      <c r="G876" s="1" t="s">
        <v>96</v>
      </c>
      <c r="H876" s="1" t="s">
        <v>1284</v>
      </c>
      <c r="I876" s="3">
        <v>20</v>
      </c>
      <c r="J876" s="3">
        <v>21</v>
      </c>
      <c r="K876">
        <f>IF(ISNUMBER(SEARCH("x",_xlfn.SINGLE(#REF!))),1,0)</f>
        <v>0</v>
      </c>
      <c r="L876" t="s">
        <v>1284</v>
      </c>
      <c r="M876">
        <f t="shared" si="91"/>
        <v>0</v>
      </c>
      <c r="N876">
        <f t="shared" si="92"/>
        <v>1</v>
      </c>
      <c r="O876">
        <v>-1</v>
      </c>
      <c r="P876" t="s">
        <v>1293</v>
      </c>
      <c r="Q876">
        <f t="shared" si="93"/>
        <v>0</v>
      </c>
      <c r="R876">
        <f t="shared" si="94"/>
        <v>1</v>
      </c>
      <c r="S876">
        <v>49.5</v>
      </c>
      <c r="T876">
        <f t="shared" si="95"/>
        <v>41</v>
      </c>
      <c r="U876" s="1">
        <f t="shared" si="96"/>
        <v>-1</v>
      </c>
      <c r="V876" t="s">
        <v>1304</v>
      </c>
      <c r="W876" s="4">
        <v>42688</v>
      </c>
      <c r="X876" s="5">
        <v>2016</v>
      </c>
      <c r="Y876" s="5" t="str">
        <f t="shared" si="97"/>
        <v>Week 10Cincinnati2016</v>
      </c>
      <c r="Z876" s="5">
        <f>VLOOKUP(Y876,[1]NFLAttendanceTable!$AJ$2:$AK$353,2,FALSE)</f>
        <v>76218</v>
      </c>
    </row>
    <row r="877" spans="1:26" x14ac:dyDescent="0.2">
      <c r="A877" s="1" t="s">
        <v>567</v>
      </c>
      <c r="B877" s="1" t="s">
        <v>124</v>
      </c>
      <c r="C877" s="1" t="s">
        <v>37</v>
      </c>
      <c r="D877" s="1" t="s">
        <v>194</v>
      </c>
      <c r="E877" s="1" t="s">
        <v>370</v>
      </c>
      <c r="F877" s="1" t="s">
        <v>164</v>
      </c>
      <c r="G877" s="1" t="s">
        <v>122</v>
      </c>
      <c r="H877" s="1" t="s">
        <v>1283</v>
      </c>
      <c r="I877" s="3">
        <v>19</v>
      </c>
      <c r="J877" s="3">
        <v>17</v>
      </c>
      <c r="K877">
        <f>IF(ISNUMBER(SEARCH("x",_xlfn.SINGLE(#REF!))),1,0)</f>
        <v>0</v>
      </c>
      <c r="L877" t="s">
        <v>1283</v>
      </c>
      <c r="M877">
        <f t="shared" si="91"/>
        <v>1</v>
      </c>
      <c r="N877">
        <f t="shared" si="92"/>
        <v>0</v>
      </c>
      <c r="O877">
        <v>1</v>
      </c>
      <c r="P877" t="s">
        <v>1293</v>
      </c>
      <c r="Q877">
        <f t="shared" si="93"/>
        <v>0</v>
      </c>
      <c r="R877">
        <f t="shared" si="94"/>
        <v>1</v>
      </c>
      <c r="S877">
        <v>46.5</v>
      </c>
      <c r="T877">
        <f t="shared" si="95"/>
        <v>36</v>
      </c>
      <c r="U877" s="1">
        <f t="shared" si="96"/>
        <v>2</v>
      </c>
      <c r="V877" t="s">
        <v>1305</v>
      </c>
      <c r="W877" s="4">
        <v>43408</v>
      </c>
      <c r="X877" s="5">
        <v>2018</v>
      </c>
      <c r="Y877" s="5" t="str">
        <f t="shared" si="97"/>
        <v>Week 9Houston2018</v>
      </c>
      <c r="Z877" s="5">
        <f>VLOOKUP(Y877,[1]NFLAttendanceTable!$AG$2:$AH$353,2,FALSE)</f>
        <v>76270</v>
      </c>
    </row>
    <row r="878" spans="1:26" x14ac:dyDescent="0.2">
      <c r="A878" s="1" t="s">
        <v>1164</v>
      </c>
      <c r="B878" s="1" t="s">
        <v>104</v>
      </c>
      <c r="C878" s="1" t="s">
        <v>564</v>
      </c>
      <c r="D878" s="1" t="s">
        <v>225</v>
      </c>
      <c r="E878" s="1" t="s">
        <v>489</v>
      </c>
      <c r="F878" s="1" t="s">
        <v>29</v>
      </c>
      <c r="G878" s="1" t="s">
        <v>151</v>
      </c>
      <c r="H878" s="1" t="s">
        <v>1283</v>
      </c>
      <c r="I878" s="3">
        <v>24</v>
      </c>
      <c r="J878" s="3">
        <v>21</v>
      </c>
      <c r="K878">
        <f>IF(ISNUMBER(SEARCH("x",_xlfn.SINGLE(#REF!))),1,0)</f>
        <v>0</v>
      </c>
      <c r="L878" t="s">
        <v>1289</v>
      </c>
      <c r="M878">
        <f t="shared" si="91"/>
        <v>0</v>
      </c>
      <c r="N878">
        <f t="shared" si="92"/>
        <v>0</v>
      </c>
      <c r="O878">
        <v>-3</v>
      </c>
      <c r="P878" t="s">
        <v>1294</v>
      </c>
      <c r="Q878">
        <f t="shared" si="93"/>
        <v>1</v>
      </c>
      <c r="R878">
        <f t="shared" si="94"/>
        <v>0</v>
      </c>
      <c r="S878">
        <v>41.5</v>
      </c>
      <c r="T878">
        <f t="shared" si="95"/>
        <v>45</v>
      </c>
      <c r="U878" s="1">
        <f t="shared" si="96"/>
        <v>3</v>
      </c>
      <c r="V878" t="s">
        <v>1304</v>
      </c>
      <c r="W878" s="4">
        <v>42989</v>
      </c>
      <c r="X878" s="5">
        <v>2017</v>
      </c>
      <c r="Y878" s="5" t="str">
        <f t="shared" si="97"/>
        <v>Week 1Denver2017</v>
      </c>
      <c r="Z878" s="5">
        <f>VLOOKUP(Y878,[1]NFLAttendanceTable!$I$2:$J$353,2,FALSE)</f>
        <v>76324</v>
      </c>
    </row>
    <row r="879" spans="1:26" x14ac:dyDescent="0.2">
      <c r="A879" s="1" t="s">
        <v>414</v>
      </c>
      <c r="B879" s="1" t="s">
        <v>124</v>
      </c>
      <c r="C879" s="1" t="s">
        <v>1040</v>
      </c>
      <c r="D879" s="1" t="s">
        <v>168</v>
      </c>
      <c r="E879" s="1" t="s">
        <v>655</v>
      </c>
      <c r="F879" s="1" t="s">
        <v>159</v>
      </c>
      <c r="G879" s="1" t="s">
        <v>390</v>
      </c>
      <c r="H879" s="1" t="s">
        <v>1284</v>
      </c>
      <c r="I879" s="3">
        <v>12</v>
      </c>
      <c r="J879" s="3">
        <v>34</v>
      </c>
      <c r="K879">
        <f>IF(ISNUMBER(SEARCH("x",_xlfn.SINGLE(#REF!))),1,0)</f>
        <v>0</v>
      </c>
      <c r="L879" t="s">
        <v>1284</v>
      </c>
      <c r="M879">
        <f t="shared" si="91"/>
        <v>0</v>
      </c>
      <c r="N879">
        <f t="shared" si="92"/>
        <v>1</v>
      </c>
      <c r="O879">
        <v>11</v>
      </c>
      <c r="P879" t="s">
        <v>1294</v>
      </c>
      <c r="Q879">
        <f t="shared" si="93"/>
        <v>1</v>
      </c>
      <c r="R879">
        <f t="shared" si="94"/>
        <v>0</v>
      </c>
      <c r="S879">
        <v>43.5</v>
      </c>
      <c r="T879">
        <f t="shared" si="95"/>
        <v>46</v>
      </c>
      <c r="U879" s="1">
        <f t="shared" si="96"/>
        <v>-22</v>
      </c>
      <c r="V879" t="s">
        <v>1305</v>
      </c>
      <c r="W879" s="4">
        <v>41266</v>
      </c>
      <c r="X879" s="5">
        <v>2012</v>
      </c>
      <c r="Y879" s="5" t="str">
        <f t="shared" si="97"/>
        <v>Week 16Cleveland2012</v>
      </c>
      <c r="Z879" s="5">
        <f>VLOOKUP(Y879,[1]NFLAttendanceTable!$BB$2:$BC$353,2,FALSE)</f>
        <v>76351</v>
      </c>
    </row>
    <row r="880" spans="1:26" x14ac:dyDescent="0.2">
      <c r="A880" s="1" t="s">
        <v>245</v>
      </c>
      <c r="B880" s="1" t="s">
        <v>7</v>
      </c>
      <c r="C880" s="1" t="s">
        <v>957</v>
      </c>
      <c r="D880" s="1" t="s">
        <v>248</v>
      </c>
      <c r="E880" s="1" t="s">
        <v>311</v>
      </c>
      <c r="F880" s="1" t="s">
        <v>39</v>
      </c>
      <c r="G880" s="1" t="s">
        <v>127</v>
      </c>
      <c r="H880" s="1" t="s">
        <v>1284</v>
      </c>
      <c r="I880" s="3">
        <v>9</v>
      </c>
      <c r="J880" s="3">
        <v>12</v>
      </c>
      <c r="K880">
        <f>IF(ISNUMBER(SEARCH("x",_xlfn.SINGLE(#REF!))),1,0)</f>
        <v>0</v>
      </c>
      <c r="L880" t="s">
        <v>1284</v>
      </c>
      <c r="M880">
        <f t="shared" si="91"/>
        <v>0</v>
      </c>
      <c r="N880">
        <f t="shared" si="92"/>
        <v>1</v>
      </c>
      <c r="O880">
        <v>-10</v>
      </c>
      <c r="P880" t="s">
        <v>1293</v>
      </c>
      <c r="Q880">
        <f t="shared" si="93"/>
        <v>0</v>
      </c>
      <c r="R880">
        <f t="shared" si="94"/>
        <v>1</v>
      </c>
      <c r="S880">
        <v>44.5</v>
      </c>
      <c r="T880">
        <f t="shared" si="95"/>
        <v>21</v>
      </c>
      <c r="U880" s="1">
        <f t="shared" si="96"/>
        <v>-3</v>
      </c>
      <c r="V880" t="s">
        <v>1305</v>
      </c>
      <c r="W880" s="4">
        <v>43058</v>
      </c>
      <c r="X880" s="5">
        <v>2017</v>
      </c>
      <c r="Y880" s="5" t="str">
        <f t="shared" si="97"/>
        <v>Week 11Kansas City2017</v>
      </c>
      <c r="Z880" s="5">
        <f>VLOOKUP(Y880,[1]NFLAttendanceTable!$AM$2:$AN$353,2,FALSE)</f>
        <v>76363</v>
      </c>
    </row>
    <row r="881" spans="1:26" x14ac:dyDescent="0.2">
      <c r="A881" s="1" t="s">
        <v>302</v>
      </c>
      <c r="B881" s="1" t="s">
        <v>124</v>
      </c>
      <c r="C881" s="1" t="s">
        <v>628</v>
      </c>
      <c r="D881" s="1" t="s">
        <v>221</v>
      </c>
      <c r="E881" s="1" t="s">
        <v>549</v>
      </c>
      <c r="F881" s="1" t="s">
        <v>131</v>
      </c>
      <c r="G881" s="1" t="s">
        <v>132</v>
      </c>
      <c r="H881" s="1" t="s">
        <v>1284</v>
      </c>
      <c r="I881" s="3">
        <v>20</v>
      </c>
      <c r="J881" s="3">
        <v>34</v>
      </c>
      <c r="K881">
        <f>IF(ISNUMBER(SEARCH("x",_xlfn.SINGLE(#REF!))),1,0)</f>
        <v>0</v>
      </c>
      <c r="L881" t="s">
        <v>1284</v>
      </c>
      <c r="M881">
        <f t="shared" si="91"/>
        <v>0</v>
      </c>
      <c r="N881">
        <f t="shared" si="92"/>
        <v>1</v>
      </c>
      <c r="O881">
        <v>6</v>
      </c>
      <c r="P881" t="s">
        <v>1294</v>
      </c>
      <c r="Q881">
        <f t="shared" si="93"/>
        <v>1</v>
      </c>
      <c r="R881">
        <f t="shared" si="94"/>
        <v>0</v>
      </c>
      <c r="S881">
        <v>47</v>
      </c>
      <c r="T881">
        <f t="shared" si="95"/>
        <v>54</v>
      </c>
      <c r="U881" s="1">
        <f t="shared" si="96"/>
        <v>-14</v>
      </c>
      <c r="V881" t="s">
        <v>1305</v>
      </c>
      <c r="W881" s="4">
        <v>42631</v>
      </c>
      <c r="X881" s="5">
        <v>2016</v>
      </c>
      <c r="Y881" s="5" t="str">
        <f t="shared" si="97"/>
        <v>Week 2Indianapolis2016</v>
      </c>
      <c r="Z881" s="5">
        <f>VLOOKUP(Y881,[1]NFLAttendanceTable!$L$2:$M$353,2,FALSE)</f>
        <v>76379</v>
      </c>
    </row>
    <row r="882" spans="1:26" x14ac:dyDescent="0.2">
      <c r="A882" s="1" t="s">
        <v>402</v>
      </c>
      <c r="B882" s="1" t="s">
        <v>375</v>
      </c>
      <c r="C882" s="1" t="s">
        <v>914</v>
      </c>
      <c r="D882" s="1" t="s">
        <v>204</v>
      </c>
      <c r="E882" s="1" t="s">
        <v>141</v>
      </c>
      <c r="F882" s="1" t="s">
        <v>54</v>
      </c>
      <c r="G882" s="1" t="s">
        <v>127</v>
      </c>
      <c r="H882" s="1" t="s">
        <v>1283</v>
      </c>
      <c r="I882" s="3">
        <v>24</v>
      </c>
      <c r="J882" s="3">
        <v>7</v>
      </c>
      <c r="K882">
        <f>IF(ISNUMBER(SEARCH("x",_xlfn.SINGLE(#REF!))),1,0)</f>
        <v>0</v>
      </c>
      <c r="L882" t="s">
        <v>1283</v>
      </c>
      <c r="M882">
        <f t="shared" si="91"/>
        <v>1</v>
      </c>
      <c r="N882">
        <f t="shared" si="92"/>
        <v>0</v>
      </c>
      <c r="O882">
        <v>-7.5</v>
      </c>
      <c r="P882" t="s">
        <v>1293</v>
      </c>
      <c r="Q882">
        <f t="shared" si="93"/>
        <v>0</v>
      </c>
      <c r="R882">
        <f t="shared" si="94"/>
        <v>1</v>
      </c>
      <c r="S882">
        <v>41</v>
      </c>
      <c r="T882">
        <f t="shared" si="95"/>
        <v>31</v>
      </c>
      <c r="U882" s="1">
        <f t="shared" si="96"/>
        <v>17</v>
      </c>
      <c r="V882" t="s">
        <v>1305</v>
      </c>
      <c r="W882" s="4">
        <v>41560</v>
      </c>
      <c r="X882" s="5">
        <v>2013</v>
      </c>
      <c r="Y882" s="5" t="str">
        <f t="shared" si="97"/>
        <v>Week 6Kansas City2013</v>
      </c>
      <c r="Z882" s="5">
        <f>VLOOKUP(Y882,[1]NFLAttendanceTable!$X$2:$Y$353,2,FALSE)</f>
        <v>76394</v>
      </c>
    </row>
    <row r="883" spans="1:26" x14ac:dyDescent="0.2">
      <c r="A883" s="1" t="s">
        <v>611</v>
      </c>
      <c r="B883" s="1" t="s">
        <v>61</v>
      </c>
      <c r="C883" s="1" t="s">
        <v>504</v>
      </c>
      <c r="D883" s="1" t="s">
        <v>225</v>
      </c>
      <c r="E883" s="1" t="s">
        <v>15</v>
      </c>
      <c r="F883" s="1" t="s">
        <v>58</v>
      </c>
      <c r="G883" s="1" t="s">
        <v>210</v>
      </c>
      <c r="H883" s="1" t="s">
        <v>1283</v>
      </c>
      <c r="I883" s="3">
        <v>17</v>
      </c>
      <c r="J883" s="3">
        <v>10</v>
      </c>
      <c r="K883">
        <f>IF(ISNUMBER(SEARCH("x",_xlfn.SINGLE(#REF!))),1,0)</f>
        <v>0</v>
      </c>
      <c r="L883" t="s">
        <v>1283</v>
      </c>
      <c r="M883">
        <f t="shared" si="91"/>
        <v>1</v>
      </c>
      <c r="N883">
        <f t="shared" si="92"/>
        <v>0</v>
      </c>
      <c r="O883">
        <v>-4</v>
      </c>
      <c r="P883" t="s">
        <v>1293</v>
      </c>
      <c r="Q883">
        <f t="shared" si="93"/>
        <v>0</v>
      </c>
      <c r="R883">
        <f t="shared" si="94"/>
        <v>1</v>
      </c>
      <c r="S883">
        <v>45.5</v>
      </c>
      <c r="T883">
        <f t="shared" si="95"/>
        <v>27</v>
      </c>
      <c r="U883" s="1">
        <f t="shared" si="96"/>
        <v>7</v>
      </c>
      <c r="V883" t="s">
        <v>1305</v>
      </c>
      <c r="W883" s="4">
        <v>42260</v>
      </c>
      <c r="X883" s="5">
        <v>2015</v>
      </c>
      <c r="Y883" s="5" t="str">
        <f t="shared" si="97"/>
        <v>Week 1Miami2015</v>
      </c>
      <c r="Z883" s="5">
        <f>VLOOKUP(Y883,[1]NFLAttendanceTable!$I$2:$J$353,2,FALSE)</f>
        <v>76512</v>
      </c>
    </row>
    <row r="884" spans="1:26" x14ac:dyDescent="0.2">
      <c r="A884" s="1" t="s">
        <v>389</v>
      </c>
      <c r="B884" s="1" t="s">
        <v>124</v>
      </c>
      <c r="C884" s="1" t="s">
        <v>1155</v>
      </c>
      <c r="D884" s="1" t="s">
        <v>178</v>
      </c>
      <c r="E884" s="1" t="s">
        <v>802</v>
      </c>
      <c r="F884" s="1" t="s">
        <v>179</v>
      </c>
      <c r="G884" s="1" t="s">
        <v>113</v>
      </c>
      <c r="H884" s="1" t="s">
        <v>1284</v>
      </c>
      <c r="I884" s="3">
        <v>28</v>
      </c>
      <c r="J884" s="3">
        <v>51</v>
      </c>
      <c r="K884">
        <f>IF(ISNUMBER(SEARCH("x",_xlfn.SINGLE(#REF!))),1,0)</f>
        <v>0</v>
      </c>
      <c r="L884" t="s">
        <v>1284</v>
      </c>
      <c r="M884">
        <f t="shared" si="91"/>
        <v>0</v>
      </c>
      <c r="N884">
        <f t="shared" si="92"/>
        <v>1</v>
      </c>
      <c r="O884">
        <v>13</v>
      </c>
      <c r="P884" t="s">
        <v>1294</v>
      </c>
      <c r="Q884">
        <f t="shared" si="93"/>
        <v>1</v>
      </c>
      <c r="R884">
        <f t="shared" si="94"/>
        <v>0</v>
      </c>
      <c r="S884">
        <v>49.5</v>
      </c>
      <c r="T884">
        <f t="shared" si="95"/>
        <v>79</v>
      </c>
      <c r="U884" s="1">
        <f t="shared" si="96"/>
        <v>-23</v>
      </c>
      <c r="V884" t="s">
        <v>1305</v>
      </c>
      <c r="W884" s="4">
        <v>41616</v>
      </c>
      <c r="X884" s="5">
        <v>2013</v>
      </c>
      <c r="Y884" s="5" t="str">
        <f t="shared" si="97"/>
        <v>Week 14Tennessee2013</v>
      </c>
      <c r="Z884" s="5">
        <f>VLOOKUP(Y884,[1]NFLAttendanceTable!$AV$2:$AW$353,2,FALSE)</f>
        <v>76554</v>
      </c>
    </row>
    <row r="885" spans="1:26" x14ac:dyDescent="0.2">
      <c r="A885" s="1" t="s">
        <v>446</v>
      </c>
      <c r="B885" s="1" t="s">
        <v>124</v>
      </c>
      <c r="C885" s="1" t="s">
        <v>447</v>
      </c>
      <c r="D885" s="1" t="s">
        <v>173</v>
      </c>
      <c r="E885" s="1" t="s">
        <v>134</v>
      </c>
      <c r="F885" s="1" t="s">
        <v>107</v>
      </c>
      <c r="G885" s="1" t="s">
        <v>10</v>
      </c>
      <c r="H885" s="1" t="s">
        <v>1283</v>
      </c>
      <c r="I885" s="3">
        <v>41</v>
      </c>
      <c r="J885" s="3">
        <v>23</v>
      </c>
      <c r="K885">
        <f>IF(ISNUMBER(SEARCH("x",_xlfn.SINGLE(#REF!))),1,0)</f>
        <v>0</v>
      </c>
      <c r="L885" t="s">
        <v>1283</v>
      </c>
      <c r="M885">
        <f t="shared" si="91"/>
        <v>1</v>
      </c>
      <c r="N885">
        <f t="shared" si="92"/>
        <v>0</v>
      </c>
      <c r="O885">
        <v>-7</v>
      </c>
      <c r="P885" t="s">
        <v>1294</v>
      </c>
      <c r="Q885">
        <f t="shared" si="93"/>
        <v>1</v>
      </c>
      <c r="R885">
        <f t="shared" si="94"/>
        <v>0</v>
      </c>
      <c r="S885">
        <v>47.5</v>
      </c>
      <c r="T885">
        <f t="shared" si="95"/>
        <v>64</v>
      </c>
      <c r="U885" s="1">
        <f t="shared" si="96"/>
        <v>18</v>
      </c>
      <c r="V885" t="s">
        <v>1305</v>
      </c>
      <c r="W885" s="4">
        <v>40895</v>
      </c>
      <c r="X885" s="5">
        <v>2011</v>
      </c>
      <c r="Y885" s="5" t="str">
        <f t="shared" si="97"/>
        <v>Week 15New England2011</v>
      </c>
      <c r="Z885" s="5">
        <f>VLOOKUP(Y885,[1]NFLAttendanceTable!$AY$2:$AZ$353,2,FALSE)</f>
        <v>76556</v>
      </c>
    </row>
    <row r="886" spans="1:26" x14ac:dyDescent="0.2">
      <c r="A886" s="1" t="s">
        <v>372</v>
      </c>
      <c r="B886" s="1" t="s">
        <v>102</v>
      </c>
      <c r="C886" s="1" t="s">
        <v>373</v>
      </c>
      <c r="D886" s="1" t="s">
        <v>212</v>
      </c>
      <c r="E886" s="1" t="s">
        <v>32</v>
      </c>
      <c r="F886" s="1" t="s">
        <v>157</v>
      </c>
      <c r="G886" s="1" t="s">
        <v>10</v>
      </c>
      <c r="H886" s="1" t="s">
        <v>1284</v>
      </c>
      <c r="I886" s="3">
        <v>14</v>
      </c>
      <c r="J886" s="3">
        <v>41</v>
      </c>
      <c r="K886">
        <f>IF(ISNUMBER(SEARCH("x",_xlfn.SINGLE(#REF!))),1,0)</f>
        <v>0</v>
      </c>
      <c r="L886" t="s">
        <v>1284</v>
      </c>
      <c r="M886">
        <f t="shared" si="91"/>
        <v>0</v>
      </c>
      <c r="N886">
        <f t="shared" si="92"/>
        <v>1</v>
      </c>
      <c r="O886">
        <v>-3</v>
      </c>
      <c r="P886" t="s">
        <v>1294</v>
      </c>
      <c r="Q886">
        <f t="shared" si="93"/>
        <v>1</v>
      </c>
      <c r="R886">
        <f t="shared" si="94"/>
        <v>0</v>
      </c>
      <c r="S886">
        <v>45</v>
      </c>
      <c r="T886">
        <f t="shared" si="95"/>
        <v>55</v>
      </c>
      <c r="U886" s="1">
        <f t="shared" si="96"/>
        <v>-27</v>
      </c>
      <c r="V886" t="s">
        <v>1304</v>
      </c>
      <c r="W886" s="4">
        <v>41911</v>
      </c>
      <c r="X886" s="5">
        <v>2014</v>
      </c>
      <c r="Y886" s="5" t="str">
        <f t="shared" si="97"/>
        <v>Week 4New England2014</v>
      </c>
      <c r="Z886" s="5">
        <f>VLOOKUP(Y886,[1]NFLAttendanceTable!$R$2:$S$353,2,FALSE)</f>
        <v>76613</v>
      </c>
    </row>
    <row r="887" spans="1:26" x14ac:dyDescent="0.2">
      <c r="A887" s="1" t="s">
        <v>189</v>
      </c>
      <c r="B887" s="1" t="s">
        <v>439</v>
      </c>
      <c r="C887" s="1" t="s">
        <v>958</v>
      </c>
      <c r="D887" s="1" t="s">
        <v>191</v>
      </c>
      <c r="E887" s="1" t="s">
        <v>973</v>
      </c>
      <c r="F887" s="1" t="s">
        <v>144</v>
      </c>
      <c r="G887" s="1" t="s">
        <v>127</v>
      </c>
      <c r="H887" s="1" t="s">
        <v>1283</v>
      </c>
      <c r="I887" s="3">
        <v>26</v>
      </c>
      <c r="J887" s="3">
        <v>14</v>
      </c>
      <c r="K887">
        <f>IF(ISNUMBER(SEARCH("x",_xlfn.SINGLE(#REF!))),1,0)</f>
        <v>0</v>
      </c>
      <c r="L887" t="s">
        <v>1284</v>
      </c>
      <c r="M887">
        <f t="shared" si="91"/>
        <v>0</v>
      </c>
      <c r="N887">
        <f t="shared" si="92"/>
        <v>1</v>
      </c>
      <c r="O887">
        <v>-16.5</v>
      </c>
      <c r="P887" t="s">
        <v>1293</v>
      </c>
      <c r="Q887">
        <f t="shared" si="93"/>
        <v>0</v>
      </c>
      <c r="R887">
        <f t="shared" si="94"/>
        <v>1</v>
      </c>
      <c r="S887">
        <v>49.5</v>
      </c>
      <c r="T887">
        <f t="shared" si="95"/>
        <v>40</v>
      </c>
      <c r="U887" s="1">
        <f t="shared" si="96"/>
        <v>12</v>
      </c>
      <c r="V887" t="s">
        <v>1305</v>
      </c>
      <c r="W887" s="4">
        <v>43415</v>
      </c>
      <c r="X887" s="5">
        <v>2018</v>
      </c>
      <c r="Y887" s="5" t="str">
        <f t="shared" si="97"/>
        <v>Week 10Kansas City2018</v>
      </c>
      <c r="Z887" s="5">
        <f>VLOOKUP(Y887,[1]NFLAttendanceTable!$AJ$2:$AK$353,2,FALSE)</f>
        <v>76712</v>
      </c>
    </row>
    <row r="888" spans="1:26" x14ac:dyDescent="0.2">
      <c r="A888" s="1" t="s">
        <v>1060</v>
      </c>
      <c r="B888" s="1" t="s">
        <v>124</v>
      </c>
      <c r="C888" s="1" t="s">
        <v>90</v>
      </c>
      <c r="D888" s="1" t="s">
        <v>194</v>
      </c>
      <c r="E888" s="1" t="s">
        <v>44</v>
      </c>
      <c r="F888" s="1" t="s">
        <v>54</v>
      </c>
      <c r="G888" s="1" t="s">
        <v>118</v>
      </c>
      <c r="H888" s="1" t="s">
        <v>1283</v>
      </c>
      <c r="I888" s="3">
        <v>28</v>
      </c>
      <c r="J888" s="3">
        <v>10</v>
      </c>
      <c r="K888">
        <f>IF(ISNUMBER(SEARCH("x",_xlfn.SINGLE(#REF!))),1,0)</f>
        <v>0</v>
      </c>
      <c r="L888" t="s">
        <v>1283</v>
      </c>
      <c r="M888">
        <f t="shared" si="91"/>
        <v>1</v>
      </c>
      <c r="N888">
        <f t="shared" si="92"/>
        <v>0</v>
      </c>
      <c r="O888">
        <v>-3</v>
      </c>
      <c r="P888" t="s">
        <v>1293</v>
      </c>
      <c r="Q888">
        <f t="shared" si="93"/>
        <v>0</v>
      </c>
      <c r="R888">
        <f t="shared" si="94"/>
        <v>1</v>
      </c>
      <c r="S888">
        <v>41</v>
      </c>
      <c r="T888">
        <f t="shared" si="95"/>
        <v>38</v>
      </c>
      <c r="U888" s="1">
        <f t="shared" si="96"/>
        <v>18</v>
      </c>
      <c r="V888" t="s">
        <v>1304</v>
      </c>
      <c r="W888" s="4">
        <v>40126</v>
      </c>
      <c r="X888" s="5">
        <v>2009</v>
      </c>
      <c r="Y888" s="5" t="str">
        <f t="shared" si="97"/>
        <v>Week 9Pittsburgh2009</v>
      </c>
      <c r="Z888" s="5">
        <f>VLOOKUP(Y888,[1]NFLAttendanceTable!$AG$2:$AH$353,2,FALSE)</f>
        <v>76716</v>
      </c>
    </row>
    <row r="889" spans="1:26" x14ac:dyDescent="0.2">
      <c r="A889" s="1" t="s">
        <v>224</v>
      </c>
      <c r="B889" s="1" t="s">
        <v>287</v>
      </c>
      <c r="C889" s="1" t="s">
        <v>91</v>
      </c>
      <c r="D889" s="1" t="s">
        <v>225</v>
      </c>
      <c r="E889" s="1" t="s">
        <v>489</v>
      </c>
      <c r="F889" s="1" t="s">
        <v>397</v>
      </c>
      <c r="G889" s="1" t="s">
        <v>151</v>
      </c>
      <c r="H889" s="1" t="s">
        <v>1283</v>
      </c>
      <c r="I889" s="3">
        <v>27</v>
      </c>
      <c r="J889" s="3">
        <v>24</v>
      </c>
      <c r="K889">
        <f>IF(ISNUMBER(SEARCH("x",_xlfn.SINGLE(#REF!))),1,0)</f>
        <v>0</v>
      </c>
      <c r="L889" t="s">
        <v>1289</v>
      </c>
      <c r="M889">
        <f t="shared" si="91"/>
        <v>0</v>
      </c>
      <c r="N889">
        <f t="shared" si="92"/>
        <v>0</v>
      </c>
      <c r="O889">
        <v>-3</v>
      </c>
      <c r="P889" t="s">
        <v>1294</v>
      </c>
      <c r="Q889">
        <f t="shared" si="93"/>
        <v>1</v>
      </c>
      <c r="R889">
        <f t="shared" si="94"/>
        <v>0</v>
      </c>
      <c r="S889">
        <v>42.5</v>
      </c>
      <c r="T889">
        <f t="shared" si="95"/>
        <v>51</v>
      </c>
      <c r="U889" s="1">
        <f t="shared" si="96"/>
        <v>3</v>
      </c>
      <c r="V889" t="s">
        <v>1305</v>
      </c>
      <c r="W889" s="4">
        <v>43352</v>
      </c>
      <c r="X889" s="5">
        <v>2018</v>
      </c>
      <c r="Y889" s="5" t="str">
        <f t="shared" si="97"/>
        <v>Week 1Denver2018</v>
      </c>
      <c r="Z889" s="5">
        <f>VLOOKUP(Y889,[1]NFLAttendanceTable!$I$2:$J$353,2,FALSE)</f>
        <v>76761</v>
      </c>
    </row>
    <row r="890" spans="1:26" x14ac:dyDescent="0.2">
      <c r="A890" s="1" t="s">
        <v>436</v>
      </c>
      <c r="B890" s="1" t="s">
        <v>375</v>
      </c>
      <c r="C890" s="1" t="s">
        <v>1174</v>
      </c>
      <c r="D890" s="1" t="s">
        <v>212</v>
      </c>
      <c r="E890" s="1" t="s">
        <v>213</v>
      </c>
      <c r="F890" s="1" t="s">
        <v>192</v>
      </c>
      <c r="G890" s="1" t="s">
        <v>151</v>
      </c>
      <c r="H890" s="1" t="s">
        <v>1283</v>
      </c>
      <c r="I890" s="3">
        <v>37</v>
      </c>
      <c r="J890" s="3">
        <v>6</v>
      </c>
      <c r="K890">
        <f>IF(ISNUMBER(SEARCH("x",_xlfn.SINGLE(#REF!))),1,0)</f>
        <v>0</v>
      </c>
      <c r="L890" t="s">
        <v>1283</v>
      </c>
      <c r="M890">
        <f t="shared" si="91"/>
        <v>1</v>
      </c>
      <c r="N890">
        <f t="shared" si="92"/>
        <v>0</v>
      </c>
      <c r="O890">
        <v>-6.5</v>
      </c>
      <c r="P890" t="s">
        <v>1293</v>
      </c>
      <c r="Q890">
        <f t="shared" si="93"/>
        <v>0</v>
      </c>
      <c r="R890">
        <f t="shared" si="94"/>
        <v>1</v>
      </c>
      <c r="S890">
        <v>47</v>
      </c>
      <c r="T890">
        <f t="shared" si="95"/>
        <v>43</v>
      </c>
      <c r="U890" s="1">
        <f t="shared" si="96"/>
        <v>31</v>
      </c>
      <c r="V890" t="s">
        <v>1305</v>
      </c>
      <c r="W890" s="4">
        <v>41182</v>
      </c>
      <c r="X890" s="5">
        <v>2012</v>
      </c>
      <c r="Y890" s="5" t="str">
        <f t="shared" si="97"/>
        <v>Week 4Denver2012</v>
      </c>
      <c r="Z890" s="5">
        <f>VLOOKUP(Y890,[1]NFLAttendanceTable!$R$2:$S$353,2,FALSE)</f>
        <v>76787</v>
      </c>
    </row>
    <row r="891" spans="1:26" x14ac:dyDescent="0.2">
      <c r="A891" s="1" t="s">
        <v>724</v>
      </c>
      <c r="B891" s="1" t="s">
        <v>124</v>
      </c>
      <c r="C891" s="1" t="s">
        <v>249</v>
      </c>
      <c r="D891" s="1" t="s">
        <v>191</v>
      </c>
      <c r="E891" s="1" t="s">
        <v>134</v>
      </c>
      <c r="F891" s="1" t="s">
        <v>157</v>
      </c>
      <c r="G891" s="1" t="s">
        <v>10</v>
      </c>
      <c r="H891" s="1" t="s">
        <v>1283</v>
      </c>
      <c r="I891" s="3">
        <v>41</v>
      </c>
      <c r="J891" s="3">
        <v>16</v>
      </c>
      <c r="K891">
        <f>IF(ISNUMBER(SEARCH("x",_xlfn.SINGLE(#REF!))),1,0)</f>
        <v>0</v>
      </c>
      <c r="L891" t="s">
        <v>1283</v>
      </c>
      <c r="M891">
        <f t="shared" si="91"/>
        <v>1</v>
      </c>
      <c r="N891">
        <f t="shared" si="92"/>
        <v>0</v>
      </c>
      <c r="O891">
        <v>-7</v>
      </c>
      <c r="P891" t="s">
        <v>1294</v>
      </c>
      <c r="Q891">
        <f t="shared" si="93"/>
        <v>1</v>
      </c>
      <c r="R891">
        <f t="shared" si="94"/>
        <v>0</v>
      </c>
      <c r="S891">
        <v>45</v>
      </c>
      <c r="T891">
        <f t="shared" si="95"/>
        <v>57</v>
      </c>
      <c r="U891" s="1">
        <f t="shared" si="96"/>
        <v>25</v>
      </c>
      <c r="V891" t="s">
        <v>1305</v>
      </c>
      <c r="W891" s="4">
        <v>43051</v>
      </c>
      <c r="X891" s="5">
        <v>2017</v>
      </c>
      <c r="Y891" s="5" t="str">
        <f t="shared" si="97"/>
        <v>Week 10New England2017</v>
      </c>
      <c r="Z891" s="5">
        <f>VLOOKUP(Y891,[1]NFLAttendanceTable!$AJ$2:$AK$353,2,FALSE)</f>
        <v>76820</v>
      </c>
    </row>
    <row r="892" spans="1:26" x14ac:dyDescent="0.2">
      <c r="A892" s="1" t="s">
        <v>441</v>
      </c>
      <c r="B892" s="1" t="s">
        <v>124</v>
      </c>
      <c r="C892" s="1" t="s">
        <v>859</v>
      </c>
      <c r="D892" s="1" t="s">
        <v>225</v>
      </c>
      <c r="E892" s="1" t="s">
        <v>63</v>
      </c>
      <c r="F892" s="1" t="s">
        <v>314</v>
      </c>
      <c r="G892" s="1" t="s">
        <v>118</v>
      </c>
      <c r="H892" s="1" t="s">
        <v>1284</v>
      </c>
      <c r="I892" s="3">
        <v>19</v>
      </c>
      <c r="J892" s="3">
        <v>31</v>
      </c>
      <c r="K892">
        <f>IF(ISNUMBER(SEARCH("x",_xlfn.SINGLE(#REF!))),1,0)</f>
        <v>0</v>
      </c>
      <c r="L892" t="s">
        <v>1284</v>
      </c>
      <c r="M892">
        <f t="shared" si="91"/>
        <v>0</v>
      </c>
      <c r="N892">
        <f t="shared" si="92"/>
        <v>1</v>
      </c>
      <c r="O892">
        <v>2.5</v>
      </c>
      <c r="P892" t="s">
        <v>1294</v>
      </c>
      <c r="Q892">
        <f t="shared" si="93"/>
        <v>1</v>
      </c>
      <c r="R892">
        <f t="shared" si="94"/>
        <v>0</v>
      </c>
      <c r="S892">
        <v>45.5</v>
      </c>
      <c r="T892">
        <f t="shared" si="95"/>
        <v>50</v>
      </c>
      <c r="U892" s="1">
        <f t="shared" si="96"/>
        <v>-12</v>
      </c>
      <c r="V892" t="s">
        <v>1305</v>
      </c>
      <c r="W892" s="4">
        <v>41161</v>
      </c>
      <c r="X892" s="5">
        <v>2012</v>
      </c>
      <c r="Y892" s="5" t="str">
        <f t="shared" si="97"/>
        <v>Week 1Pittsburgh2012</v>
      </c>
      <c r="Z892" s="5">
        <f>VLOOKUP(Y892,[1]NFLAttendanceTable!$I$2:$J$353,2,FALSE)</f>
        <v>76823</v>
      </c>
    </row>
    <row r="893" spans="1:26" x14ac:dyDescent="0.2">
      <c r="A893" s="1" t="s">
        <v>1097</v>
      </c>
      <c r="B893" s="1" t="s">
        <v>124</v>
      </c>
      <c r="C893" s="1" t="s">
        <v>1098</v>
      </c>
      <c r="D893" s="1" t="s">
        <v>203</v>
      </c>
      <c r="E893" s="1" t="s">
        <v>580</v>
      </c>
      <c r="F893" s="1" t="s">
        <v>563</v>
      </c>
      <c r="G893" s="1" t="s">
        <v>122</v>
      </c>
      <c r="H893" s="1" t="s">
        <v>1284</v>
      </c>
      <c r="I893" s="3">
        <v>9</v>
      </c>
      <c r="J893" s="3">
        <v>27</v>
      </c>
      <c r="K893">
        <f>IF(ISNUMBER(SEARCH("x",_xlfn.SINGLE(#REF!))),1,0)</f>
        <v>0</v>
      </c>
      <c r="L893" t="s">
        <v>1284</v>
      </c>
      <c r="M893">
        <f t="shared" si="91"/>
        <v>0</v>
      </c>
      <c r="N893">
        <f t="shared" si="92"/>
        <v>1</v>
      </c>
      <c r="O893">
        <v>8.5</v>
      </c>
      <c r="P893" t="s">
        <v>1293</v>
      </c>
      <c r="Q893">
        <f t="shared" si="93"/>
        <v>0</v>
      </c>
      <c r="R893">
        <f t="shared" si="94"/>
        <v>1</v>
      </c>
      <c r="S893">
        <v>40</v>
      </c>
      <c r="T893">
        <f t="shared" si="95"/>
        <v>36</v>
      </c>
      <c r="U893" s="1">
        <f t="shared" si="96"/>
        <v>-18</v>
      </c>
      <c r="V893" t="s">
        <v>1304</v>
      </c>
      <c r="W893" s="4">
        <v>42667</v>
      </c>
      <c r="X893" s="5">
        <v>2016</v>
      </c>
      <c r="Y893" s="5" t="str">
        <f t="shared" si="97"/>
        <v>Week 7Houston2016</v>
      </c>
      <c r="Z893" s="5">
        <f>VLOOKUP(Y893,[1]NFLAttendanceTable!$AA$2:$AB$353,2,FALSE)</f>
        <v>76865</v>
      </c>
    </row>
    <row r="894" spans="1:26" x14ac:dyDescent="0.2">
      <c r="A894" s="1" t="s">
        <v>1008</v>
      </c>
      <c r="B894" s="1" t="s">
        <v>124</v>
      </c>
      <c r="C894" s="1" t="s">
        <v>524</v>
      </c>
      <c r="D894" s="1" t="s">
        <v>168</v>
      </c>
      <c r="E894" s="1" t="s">
        <v>613</v>
      </c>
      <c r="F894" s="1" t="s">
        <v>36</v>
      </c>
      <c r="G894" s="1" t="s">
        <v>96</v>
      </c>
      <c r="H894" s="1" t="s">
        <v>1284</v>
      </c>
      <c r="I894" s="3">
        <v>17</v>
      </c>
      <c r="J894" s="3">
        <v>20</v>
      </c>
      <c r="K894">
        <f>IF(ISNUMBER(SEARCH("x",_xlfn.SINGLE(#REF!))),1,0)</f>
        <v>0</v>
      </c>
      <c r="L894" t="s">
        <v>1283</v>
      </c>
      <c r="M894">
        <f t="shared" si="91"/>
        <v>1</v>
      </c>
      <c r="N894">
        <f t="shared" si="92"/>
        <v>0</v>
      </c>
      <c r="O894">
        <v>4</v>
      </c>
      <c r="P894" t="s">
        <v>1293</v>
      </c>
      <c r="Q894">
        <f t="shared" si="93"/>
        <v>0</v>
      </c>
      <c r="R894">
        <f t="shared" si="94"/>
        <v>1</v>
      </c>
      <c r="S894">
        <v>39</v>
      </c>
      <c r="T894">
        <f t="shared" si="95"/>
        <v>37</v>
      </c>
      <c r="U894" s="1">
        <f t="shared" si="96"/>
        <v>-3</v>
      </c>
      <c r="V894" t="s">
        <v>1304</v>
      </c>
      <c r="W894" s="4">
        <v>42366</v>
      </c>
      <c r="X894" s="5">
        <v>2015</v>
      </c>
      <c r="Y894" s="5" t="str">
        <f t="shared" si="97"/>
        <v>Week 16Cincinnati2015</v>
      </c>
      <c r="Z894" s="5">
        <f>VLOOKUP(Y894,[1]NFLAttendanceTable!$BB$2:$BC$353,2,FALSE)</f>
        <v>76868</v>
      </c>
    </row>
    <row r="895" spans="1:26" x14ac:dyDescent="0.2">
      <c r="A895" s="1" t="s">
        <v>273</v>
      </c>
      <c r="B895" s="1" t="s">
        <v>124</v>
      </c>
      <c r="C895" s="1" t="s">
        <v>274</v>
      </c>
      <c r="D895" s="1" t="s">
        <v>173</v>
      </c>
      <c r="E895" s="1" t="s">
        <v>44</v>
      </c>
      <c r="F895" s="1" t="s">
        <v>275</v>
      </c>
      <c r="G895" s="1" t="s">
        <v>10</v>
      </c>
      <c r="H895" s="1" t="s">
        <v>1283</v>
      </c>
      <c r="I895" s="3">
        <v>16</v>
      </c>
      <c r="J895" s="3">
        <v>3</v>
      </c>
      <c r="K895">
        <f>IF(ISNUMBER(SEARCH("x",_xlfn.SINGLE(#REF!))),1,0)</f>
        <v>0</v>
      </c>
      <c r="L895" t="s">
        <v>1283</v>
      </c>
      <c r="M895">
        <f t="shared" si="91"/>
        <v>1</v>
      </c>
      <c r="N895">
        <f t="shared" si="92"/>
        <v>0</v>
      </c>
      <c r="O895">
        <v>-3</v>
      </c>
      <c r="P895" t="s">
        <v>1293</v>
      </c>
      <c r="Q895">
        <f t="shared" si="93"/>
        <v>0</v>
      </c>
      <c r="R895">
        <f t="shared" si="94"/>
        <v>1</v>
      </c>
      <c r="S895">
        <v>43</v>
      </c>
      <c r="T895">
        <f t="shared" si="95"/>
        <v>19</v>
      </c>
      <c r="U895" s="1">
        <f t="shared" si="96"/>
        <v>13</v>
      </c>
      <c r="V895" t="s">
        <v>1305</v>
      </c>
      <c r="W895" s="4">
        <v>42722</v>
      </c>
      <c r="X895" s="5">
        <v>2016</v>
      </c>
      <c r="Y895" s="5" t="str">
        <f t="shared" si="97"/>
        <v>Week 15New England2016</v>
      </c>
      <c r="Z895" s="5">
        <f>VLOOKUP(Y895,[1]NFLAttendanceTable!$AY$2:$AZ$353,2,FALSE)</f>
        <v>76893</v>
      </c>
    </row>
    <row r="896" spans="1:26" x14ac:dyDescent="0.2">
      <c r="A896" s="1" t="s">
        <v>354</v>
      </c>
      <c r="B896" s="1" t="s">
        <v>102</v>
      </c>
      <c r="C896" s="1" t="s">
        <v>1169</v>
      </c>
      <c r="D896" s="1" t="s">
        <v>183</v>
      </c>
      <c r="E896" s="1" t="s">
        <v>370</v>
      </c>
      <c r="F896" s="1" t="s">
        <v>252</v>
      </c>
      <c r="G896" s="1" t="s">
        <v>151</v>
      </c>
      <c r="H896" s="1" t="s">
        <v>1283</v>
      </c>
      <c r="I896" s="3">
        <v>29</v>
      </c>
      <c r="J896" s="3">
        <v>16</v>
      </c>
      <c r="K896">
        <f>IF(ISNUMBER(SEARCH("x",_xlfn.SINGLE(#REF!))),1,0)</f>
        <v>0</v>
      </c>
      <c r="L896" t="s">
        <v>1283</v>
      </c>
      <c r="M896">
        <f t="shared" si="91"/>
        <v>1</v>
      </c>
      <c r="N896">
        <f t="shared" si="92"/>
        <v>0</v>
      </c>
      <c r="O896">
        <v>1</v>
      </c>
      <c r="P896" t="s">
        <v>1293</v>
      </c>
      <c r="Q896">
        <f t="shared" si="93"/>
        <v>0</v>
      </c>
      <c r="R896">
        <f t="shared" si="94"/>
        <v>1</v>
      </c>
      <c r="S896">
        <v>49</v>
      </c>
      <c r="T896">
        <f t="shared" si="95"/>
        <v>45</v>
      </c>
      <c r="U896" s="1">
        <f t="shared" si="96"/>
        <v>13</v>
      </c>
      <c r="V896" t="s">
        <v>1305</v>
      </c>
      <c r="W896" s="4">
        <v>41973</v>
      </c>
      <c r="X896" s="5">
        <v>2014</v>
      </c>
      <c r="Y896" s="5" t="str">
        <f t="shared" si="97"/>
        <v>Week 13Denver2014</v>
      </c>
      <c r="Z896" s="5">
        <f>VLOOKUP(Y896,[1]NFLAttendanceTable!$AS$2:$AT$353,2,FALSE)</f>
        <v>76894</v>
      </c>
    </row>
    <row r="897" spans="1:26" x14ac:dyDescent="0.2">
      <c r="A897" s="1" t="s">
        <v>378</v>
      </c>
      <c r="B897" s="1" t="s">
        <v>127</v>
      </c>
      <c r="C897" s="1" t="s">
        <v>256</v>
      </c>
      <c r="D897" s="1" t="s">
        <v>221</v>
      </c>
      <c r="E897" s="1" t="s">
        <v>440</v>
      </c>
      <c r="F897" s="1" t="s">
        <v>252</v>
      </c>
      <c r="G897" s="1" t="s">
        <v>151</v>
      </c>
      <c r="H897" s="1" t="s">
        <v>1283</v>
      </c>
      <c r="I897" s="3">
        <v>24</v>
      </c>
      <c r="J897" s="3">
        <v>17</v>
      </c>
      <c r="K897">
        <f>IF(ISNUMBER(SEARCH("x",_xlfn.SINGLE(#REF!))),1,0)</f>
        <v>0</v>
      </c>
      <c r="L897" t="s">
        <v>1284</v>
      </c>
      <c r="M897">
        <f t="shared" si="91"/>
        <v>0</v>
      </c>
      <c r="N897">
        <f t="shared" si="92"/>
        <v>1</v>
      </c>
      <c r="O897">
        <v>-13</v>
      </c>
      <c r="P897" t="s">
        <v>1293</v>
      </c>
      <c r="Q897">
        <f t="shared" si="93"/>
        <v>0</v>
      </c>
      <c r="R897">
        <f t="shared" si="94"/>
        <v>1</v>
      </c>
      <c r="S897">
        <v>49</v>
      </c>
      <c r="T897">
        <f t="shared" si="95"/>
        <v>41</v>
      </c>
      <c r="U897" s="1">
        <f t="shared" si="96"/>
        <v>7</v>
      </c>
      <c r="V897" t="s">
        <v>1305</v>
      </c>
      <c r="W897" s="4">
        <v>41896</v>
      </c>
      <c r="X897" s="5">
        <v>2014</v>
      </c>
      <c r="Y897" s="5" t="str">
        <f t="shared" si="97"/>
        <v>Week 2Denver2014</v>
      </c>
      <c r="Z897" s="5">
        <f>VLOOKUP(Y897,[1]NFLAttendanceTable!$L$2:$M$353,2,FALSE)</f>
        <v>76900</v>
      </c>
    </row>
    <row r="898" spans="1:26" x14ac:dyDescent="0.2">
      <c r="A898" s="1" t="s">
        <v>1170</v>
      </c>
      <c r="B898" s="1" t="s">
        <v>104</v>
      </c>
      <c r="C898" s="1" t="s">
        <v>468</v>
      </c>
      <c r="D898" s="1" t="s">
        <v>199</v>
      </c>
      <c r="E898" s="1" t="s">
        <v>471</v>
      </c>
      <c r="F898" s="1" t="s">
        <v>146</v>
      </c>
      <c r="G898" s="1" t="s">
        <v>151</v>
      </c>
      <c r="H898" s="1" t="s">
        <v>1283</v>
      </c>
      <c r="I898" s="3">
        <v>35</v>
      </c>
      <c r="J898" s="3">
        <v>21</v>
      </c>
      <c r="K898">
        <f>IF(ISNUMBER(SEARCH("x",_xlfn.SINGLE(#REF!))),1,0)</f>
        <v>0</v>
      </c>
      <c r="L898" t="s">
        <v>1283</v>
      </c>
      <c r="M898">
        <f t="shared" ref="M898:M961" si="98">IF(ISNUMBER(SEARCH("W",L:L)),1,0)</f>
        <v>1</v>
      </c>
      <c r="N898">
        <f t="shared" ref="N898:N961" si="99">IF(ISNUMBER(SEARCH("L",L:L)),1,0)</f>
        <v>0</v>
      </c>
      <c r="O898">
        <v>-9</v>
      </c>
      <c r="P898" t="s">
        <v>1294</v>
      </c>
      <c r="Q898">
        <f t="shared" ref="Q898:Q961" si="100">IF(ISNUMBER(SEARCH("O",P:P)),1,0)</f>
        <v>1</v>
      </c>
      <c r="R898">
        <f t="shared" ref="R898:R961" si="101">IF(ISNUMBER(SEARCH("U",P:P)),1,0)</f>
        <v>0</v>
      </c>
      <c r="S898">
        <v>50.5</v>
      </c>
      <c r="T898">
        <f t="shared" ref="T898:T961" si="102">I898+J898</f>
        <v>56</v>
      </c>
      <c r="U898" s="1">
        <f t="shared" ref="U898:U961" si="103">(I:I)-(J:J)</f>
        <v>14</v>
      </c>
      <c r="V898" t="s">
        <v>1301</v>
      </c>
      <c r="W898" s="4">
        <v>41935</v>
      </c>
      <c r="X898" s="5">
        <v>2014</v>
      </c>
      <c r="Y898" s="5" t="str">
        <f t="shared" ref="Y898:Y961" si="104">CONCATENATE(D898,G898,X898)</f>
        <v>Week 8Denver2014</v>
      </c>
      <c r="Z898" s="5">
        <f>VLOOKUP(Y898,[1]NFLAttendanceTable!$AD$2:$AE$353,2,FALSE)</f>
        <v>76907</v>
      </c>
    </row>
    <row r="899" spans="1:26" x14ac:dyDescent="0.2">
      <c r="A899" s="1" t="s">
        <v>261</v>
      </c>
      <c r="B899" s="1" t="s">
        <v>375</v>
      </c>
      <c r="C899" s="1" t="s">
        <v>703</v>
      </c>
      <c r="D899" s="1" t="s">
        <v>212</v>
      </c>
      <c r="E899" s="1" t="s">
        <v>106</v>
      </c>
      <c r="F899" s="1" t="s">
        <v>13</v>
      </c>
      <c r="G899" s="1" t="s">
        <v>151</v>
      </c>
      <c r="H899" s="1" t="s">
        <v>1283</v>
      </c>
      <c r="I899" s="3">
        <v>16</v>
      </c>
      <c r="J899" s="3">
        <v>10</v>
      </c>
      <c r="K899">
        <f>IF(ISNUMBER(SEARCH("x",_xlfn.SINGLE(#REF!))),1,0)</f>
        <v>0</v>
      </c>
      <c r="L899" t="s">
        <v>1283</v>
      </c>
      <c r="M899">
        <f t="shared" si="98"/>
        <v>1</v>
      </c>
      <c r="N899">
        <f t="shared" si="99"/>
        <v>0</v>
      </c>
      <c r="O899">
        <v>-3.5</v>
      </c>
      <c r="P899" t="s">
        <v>1293</v>
      </c>
      <c r="Q899">
        <f t="shared" si="100"/>
        <v>0</v>
      </c>
      <c r="R899">
        <f t="shared" si="101"/>
        <v>1</v>
      </c>
      <c r="S899">
        <v>44</v>
      </c>
      <c r="T899">
        <f t="shared" si="102"/>
        <v>26</v>
      </c>
      <c r="U899" s="1">
        <f t="shared" si="103"/>
        <v>6</v>
      </c>
      <c r="V899" t="s">
        <v>1305</v>
      </c>
      <c r="W899" s="4">
        <v>43009</v>
      </c>
      <c r="X899" s="5">
        <v>2017</v>
      </c>
      <c r="Y899" s="5" t="str">
        <f t="shared" si="104"/>
        <v>Week 4Denver2017</v>
      </c>
      <c r="Z899" s="5">
        <f>VLOOKUP(Y899,[1]NFLAttendanceTable!$R$2:$S$353,2,FALSE)</f>
        <v>76909</v>
      </c>
    </row>
    <row r="900" spans="1:26" x14ac:dyDescent="0.2">
      <c r="A900" s="1" t="s">
        <v>380</v>
      </c>
      <c r="B900" s="1" t="s">
        <v>124</v>
      </c>
      <c r="C900" s="1" t="s">
        <v>31</v>
      </c>
      <c r="D900" s="1" t="s">
        <v>225</v>
      </c>
      <c r="E900" s="1" t="s">
        <v>559</v>
      </c>
      <c r="F900" s="1" t="s">
        <v>1052</v>
      </c>
      <c r="G900" s="1" t="s">
        <v>132</v>
      </c>
      <c r="H900" s="1" t="s">
        <v>1284</v>
      </c>
      <c r="I900" s="3">
        <v>24</v>
      </c>
      <c r="J900" s="3">
        <v>31</v>
      </c>
      <c r="K900">
        <f>IF(ISNUMBER(SEARCH("x",_xlfn.SINGLE(#REF!))),1,0)</f>
        <v>0</v>
      </c>
      <c r="L900" t="s">
        <v>1283</v>
      </c>
      <c r="M900">
        <f t="shared" si="98"/>
        <v>1</v>
      </c>
      <c r="N900">
        <f t="shared" si="99"/>
        <v>0</v>
      </c>
      <c r="O900">
        <v>8</v>
      </c>
      <c r="P900" t="s">
        <v>1294</v>
      </c>
      <c r="Q900">
        <f t="shared" si="100"/>
        <v>1</v>
      </c>
      <c r="R900">
        <f t="shared" si="101"/>
        <v>0</v>
      </c>
      <c r="S900">
        <v>53</v>
      </c>
      <c r="T900">
        <f t="shared" si="102"/>
        <v>55</v>
      </c>
      <c r="U900" s="1">
        <f t="shared" si="103"/>
        <v>-7</v>
      </c>
      <c r="V900" t="s">
        <v>1305</v>
      </c>
      <c r="W900" s="4">
        <v>41889</v>
      </c>
      <c r="X900" s="5">
        <v>2014</v>
      </c>
      <c r="Y900" s="5" t="str">
        <f t="shared" si="104"/>
        <v>Week 1Indianapolis2014</v>
      </c>
      <c r="Z900" s="5">
        <f>VLOOKUP(Y900,[1]NFLAttendanceTable!$I$2:$J$353,2,FALSE)</f>
        <v>76939</v>
      </c>
    </row>
    <row r="901" spans="1:26" x14ac:dyDescent="0.2">
      <c r="A901" s="1" t="s">
        <v>391</v>
      </c>
      <c r="B901" s="1" t="s">
        <v>185</v>
      </c>
      <c r="C901" s="1" t="s">
        <v>240</v>
      </c>
      <c r="D901" s="1" t="s">
        <v>183</v>
      </c>
      <c r="E901" s="1" t="s">
        <v>65</v>
      </c>
      <c r="F901" s="1" t="s">
        <v>81</v>
      </c>
      <c r="G901" s="1" t="s">
        <v>210</v>
      </c>
      <c r="H901" s="1" t="s">
        <v>1283</v>
      </c>
      <c r="I901" s="3">
        <v>23</v>
      </c>
      <c r="J901" s="3">
        <v>3</v>
      </c>
      <c r="K901">
        <f>IF(ISNUMBER(SEARCH("x",_xlfn.SINGLE(#REF!))),1,0)</f>
        <v>0</v>
      </c>
      <c r="L901" t="s">
        <v>1283</v>
      </c>
      <c r="M901">
        <f t="shared" si="98"/>
        <v>1</v>
      </c>
      <c r="N901">
        <f t="shared" si="99"/>
        <v>0</v>
      </c>
      <c r="O901">
        <v>-1</v>
      </c>
      <c r="P901" t="s">
        <v>1293</v>
      </c>
      <c r="Q901">
        <f t="shared" si="100"/>
        <v>0</v>
      </c>
      <c r="R901">
        <f t="shared" si="101"/>
        <v>1</v>
      </c>
      <c r="S901">
        <v>39.5</v>
      </c>
      <c r="T901">
        <f t="shared" si="102"/>
        <v>26</v>
      </c>
      <c r="U901" s="1">
        <f t="shared" si="103"/>
        <v>20</v>
      </c>
      <c r="V901" t="s">
        <v>1305</v>
      </c>
      <c r="W901" s="4">
        <v>41609</v>
      </c>
      <c r="X901" s="5">
        <v>2013</v>
      </c>
      <c r="Y901" s="5" t="str">
        <f t="shared" si="104"/>
        <v>Week 13Miami2013</v>
      </c>
      <c r="Z901" s="5">
        <f>VLOOKUP(Y901,[1]NFLAttendanceTable!$AS$2:$AT$353,2,FALSE)</f>
        <v>76957</v>
      </c>
    </row>
    <row r="902" spans="1:26" x14ac:dyDescent="0.2">
      <c r="A902" s="1" t="s">
        <v>407</v>
      </c>
      <c r="B902" s="1" t="s">
        <v>185</v>
      </c>
      <c r="C902" s="1" t="s">
        <v>236</v>
      </c>
      <c r="D902" s="1" t="s">
        <v>216</v>
      </c>
      <c r="E902" s="1" t="s">
        <v>63</v>
      </c>
      <c r="F902" s="1" t="s">
        <v>42</v>
      </c>
      <c r="G902" s="1" t="s">
        <v>166</v>
      </c>
      <c r="H902" s="1" t="s">
        <v>1284</v>
      </c>
      <c r="I902" s="3">
        <v>20</v>
      </c>
      <c r="J902" s="3">
        <v>27</v>
      </c>
      <c r="K902">
        <f>IF(ISNUMBER(SEARCH("x",_xlfn.SINGLE(#REF!))),1,0)</f>
        <v>0</v>
      </c>
      <c r="L902" t="s">
        <v>1284</v>
      </c>
      <c r="M902">
        <f t="shared" si="98"/>
        <v>0</v>
      </c>
      <c r="N902">
        <f t="shared" si="99"/>
        <v>1</v>
      </c>
      <c r="O902">
        <v>2.5</v>
      </c>
      <c r="P902" t="s">
        <v>1294</v>
      </c>
      <c r="Q902">
        <f t="shared" si="100"/>
        <v>1</v>
      </c>
      <c r="R902">
        <f t="shared" si="101"/>
        <v>0</v>
      </c>
      <c r="S902">
        <v>41</v>
      </c>
      <c r="T902">
        <f t="shared" si="102"/>
        <v>47</v>
      </c>
      <c r="U902" s="1">
        <f t="shared" si="103"/>
        <v>-7</v>
      </c>
      <c r="V902" t="s">
        <v>1305</v>
      </c>
      <c r="W902" s="4">
        <v>41539</v>
      </c>
      <c r="X902" s="5">
        <v>2013</v>
      </c>
      <c r="Y902" s="5" t="str">
        <f t="shared" si="104"/>
        <v>Week 3Buffalo2013</v>
      </c>
      <c r="Z902" s="5">
        <f>VLOOKUP(Y902,[1]NFLAttendanceTable!$O$2:$P$353,2,FALSE)</f>
        <v>76957</v>
      </c>
    </row>
    <row r="903" spans="1:26" x14ac:dyDescent="0.2">
      <c r="A903" s="1" t="s">
        <v>400</v>
      </c>
      <c r="B903" s="1" t="s">
        <v>185</v>
      </c>
      <c r="C903" s="1" t="s">
        <v>401</v>
      </c>
      <c r="D903" s="1" t="s">
        <v>203</v>
      </c>
      <c r="E903" s="1" t="s">
        <v>83</v>
      </c>
      <c r="F903" s="1" t="s">
        <v>16</v>
      </c>
      <c r="G903" s="1" t="s">
        <v>10</v>
      </c>
      <c r="H903" s="1" t="s">
        <v>1284</v>
      </c>
      <c r="I903" s="3">
        <v>27</v>
      </c>
      <c r="J903" s="3">
        <v>30</v>
      </c>
      <c r="K903">
        <f>IF(ISNUMBER(SEARCH("x",_xlfn.SINGLE(#REF!))),1,0)</f>
        <v>0</v>
      </c>
      <c r="L903" t="s">
        <v>1284</v>
      </c>
      <c r="M903">
        <f t="shared" si="98"/>
        <v>0</v>
      </c>
      <c r="N903">
        <f t="shared" si="99"/>
        <v>1</v>
      </c>
      <c r="O903">
        <v>-3.5</v>
      </c>
      <c r="P903" t="s">
        <v>1294</v>
      </c>
      <c r="Q903">
        <f t="shared" si="100"/>
        <v>1</v>
      </c>
      <c r="R903">
        <f t="shared" si="101"/>
        <v>0</v>
      </c>
      <c r="S903">
        <v>43</v>
      </c>
      <c r="T903">
        <f t="shared" si="102"/>
        <v>57</v>
      </c>
      <c r="U903" s="1">
        <f t="shared" si="103"/>
        <v>-3</v>
      </c>
      <c r="V903" t="s">
        <v>1305</v>
      </c>
      <c r="W903" s="4">
        <v>41567</v>
      </c>
      <c r="X903" s="5">
        <v>2013</v>
      </c>
      <c r="Y903" s="5" t="str">
        <f t="shared" si="104"/>
        <v>Week 7New England2013</v>
      </c>
      <c r="Z903" s="5">
        <f>VLOOKUP(Y903,[1]NFLAttendanceTable!$AA$2:$AB$353,2,FALSE)</f>
        <v>76957</v>
      </c>
    </row>
    <row r="904" spans="1:26" x14ac:dyDescent="0.2">
      <c r="A904" s="1" t="s">
        <v>604</v>
      </c>
      <c r="B904" s="1" t="s">
        <v>124</v>
      </c>
      <c r="C904" s="1" t="s">
        <v>320</v>
      </c>
      <c r="D904" s="1" t="s">
        <v>187</v>
      </c>
      <c r="E904" s="1" t="s">
        <v>21</v>
      </c>
      <c r="F904" s="1" t="s">
        <v>16</v>
      </c>
      <c r="G904" s="1" t="s">
        <v>10</v>
      </c>
      <c r="H904" s="1" t="s">
        <v>1284</v>
      </c>
      <c r="I904" s="3">
        <v>24</v>
      </c>
      <c r="J904" s="3">
        <v>30</v>
      </c>
      <c r="K904">
        <f>IF(ISNUMBER(SEARCH("x",_xlfn.SINGLE(#REF!))),1,0)</f>
        <v>0</v>
      </c>
      <c r="L904" t="s">
        <v>1284</v>
      </c>
      <c r="M904">
        <f t="shared" si="98"/>
        <v>0</v>
      </c>
      <c r="N904">
        <f t="shared" si="99"/>
        <v>1</v>
      </c>
      <c r="O904">
        <v>-2.5</v>
      </c>
      <c r="P904" t="s">
        <v>1294</v>
      </c>
      <c r="Q904">
        <f t="shared" si="100"/>
        <v>1</v>
      </c>
      <c r="R904">
        <f t="shared" si="101"/>
        <v>0</v>
      </c>
      <c r="S904">
        <v>43</v>
      </c>
      <c r="T904">
        <f t="shared" si="102"/>
        <v>54</v>
      </c>
      <c r="U904" s="1">
        <f t="shared" si="103"/>
        <v>-6</v>
      </c>
      <c r="V904" t="s">
        <v>1305</v>
      </c>
      <c r="W904" s="4">
        <v>42337</v>
      </c>
      <c r="X904" s="5">
        <v>2015</v>
      </c>
      <c r="Y904" s="5" t="str">
        <f t="shared" si="104"/>
        <v>Week 12New England2015</v>
      </c>
      <c r="Z904" s="5">
        <f>VLOOKUP(Y904,[1]NFLAttendanceTable!$AP$2:$AQ$353,2,FALSE)</f>
        <v>76970</v>
      </c>
    </row>
    <row r="905" spans="1:26" x14ac:dyDescent="0.2">
      <c r="A905" s="1" t="s">
        <v>950</v>
      </c>
      <c r="B905" s="1" t="s">
        <v>124</v>
      </c>
      <c r="C905" s="1" t="s">
        <v>951</v>
      </c>
      <c r="D905" s="1" t="s">
        <v>225</v>
      </c>
      <c r="E905" s="1" t="s">
        <v>582</v>
      </c>
      <c r="F905" s="1" t="s">
        <v>263</v>
      </c>
      <c r="G905" s="1" t="s">
        <v>136</v>
      </c>
      <c r="H905" s="1" t="s">
        <v>1284</v>
      </c>
      <c r="I905" s="3">
        <v>27</v>
      </c>
      <c r="J905" s="3">
        <v>49</v>
      </c>
      <c r="K905">
        <f>IF(ISNUMBER(SEARCH("x",_xlfn.SINGLE(#REF!))),1,0)</f>
        <v>0</v>
      </c>
      <c r="L905" t="s">
        <v>1284</v>
      </c>
      <c r="M905">
        <f t="shared" si="98"/>
        <v>0</v>
      </c>
      <c r="N905">
        <f t="shared" si="99"/>
        <v>1</v>
      </c>
      <c r="O905">
        <v>7.5</v>
      </c>
      <c r="P905" t="s">
        <v>1294</v>
      </c>
      <c r="Q905">
        <f t="shared" si="100"/>
        <v>1</v>
      </c>
      <c r="R905">
        <f t="shared" si="101"/>
        <v>0</v>
      </c>
      <c r="S905">
        <v>48</v>
      </c>
      <c r="T905">
        <f t="shared" si="102"/>
        <v>76</v>
      </c>
      <c r="U905" s="1">
        <f t="shared" si="103"/>
        <v>-22</v>
      </c>
      <c r="V905" t="s">
        <v>1301</v>
      </c>
      <c r="W905" s="4">
        <v>41522</v>
      </c>
      <c r="X905" s="5">
        <v>2013</v>
      </c>
      <c r="Y905" s="5" t="str">
        <f t="shared" si="104"/>
        <v>Week 1Baltimore2013</v>
      </c>
      <c r="Z905" s="5">
        <f>VLOOKUP(Y905,[1]NFLAttendanceTable!$I$2:$J$353,2,FALSE)</f>
        <v>76977</v>
      </c>
    </row>
    <row r="906" spans="1:26" x14ac:dyDescent="0.2">
      <c r="A906" s="1" t="s">
        <v>806</v>
      </c>
      <c r="B906" s="1" t="s">
        <v>72</v>
      </c>
      <c r="C906" s="1" t="s">
        <v>842</v>
      </c>
      <c r="D906" s="1" t="s">
        <v>203</v>
      </c>
      <c r="E906" s="1" t="s">
        <v>92</v>
      </c>
      <c r="F906" s="1" t="s">
        <v>13</v>
      </c>
      <c r="G906" s="1" t="s">
        <v>40</v>
      </c>
      <c r="H906" s="1" t="s">
        <v>1283</v>
      </c>
      <c r="I906" s="3">
        <v>24</v>
      </c>
      <c r="J906" s="3">
        <v>18</v>
      </c>
      <c r="K906">
        <f>IF(ISNUMBER(SEARCH("x",_xlfn.SINGLE(#REF!))),1,0)</f>
        <v>0</v>
      </c>
      <c r="L906" t="s">
        <v>1283</v>
      </c>
      <c r="M906">
        <f t="shared" si="98"/>
        <v>1</v>
      </c>
      <c r="N906">
        <f t="shared" si="99"/>
        <v>0</v>
      </c>
      <c r="O906">
        <v>-1.5</v>
      </c>
      <c r="P906" t="s">
        <v>1293</v>
      </c>
      <c r="Q906">
        <f t="shared" si="100"/>
        <v>0</v>
      </c>
      <c r="R906">
        <f t="shared" si="101"/>
        <v>1</v>
      </c>
      <c r="S906">
        <v>44</v>
      </c>
      <c r="T906">
        <f t="shared" si="102"/>
        <v>42</v>
      </c>
      <c r="U906" s="1">
        <f t="shared" si="103"/>
        <v>6</v>
      </c>
      <c r="V906" t="s">
        <v>1305</v>
      </c>
      <c r="W906" s="4">
        <v>40839</v>
      </c>
      <c r="X906" s="5">
        <v>2011</v>
      </c>
      <c r="Y906" s="5" t="str">
        <f t="shared" si="104"/>
        <v>Week 7Chicago2011</v>
      </c>
      <c r="Z906" s="5">
        <f>VLOOKUP(Y906,[1]NFLAttendanceTable!$AA$2:$AB$353,2,FALSE)</f>
        <v>76981</v>
      </c>
    </row>
    <row r="907" spans="1:26" x14ac:dyDescent="0.2">
      <c r="A907" s="1" t="s">
        <v>255</v>
      </c>
      <c r="B907" s="1" t="s">
        <v>102</v>
      </c>
      <c r="C907" s="1" t="s">
        <v>909</v>
      </c>
      <c r="D907" s="1" t="s">
        <v>204</v>
      </c>
      <c r="E907" s="1" t="s">
        <v>69</v>
      </c>
      <c r="F907" s="1" t="s">
        <v>112</v>
      </c>
      <c r="G907" s="1" t="s">
        <v>118</v>
      </c>
      <c r="H907" s="1" t="s">
        <v>1283</v>
      </c>
      <c r="I907" s="3">
        <v>19</v>
      </c>
      <c r="J907" s="3">
        <v>13</v>
      </c>
      <c r="K907">
        <f>IF(ISNUMBER(SEARCH("x",_xlfn.SINGLE(#REF!))),1,0)</f>
        <v>0</v>
      </c>
      <c r="L907" t="s">
        <v>1283</v>
      </c>
      <c r="M907">
        <f t="shared" si="98"/>
        <v>1</v>
      </c>
      <c r="N907">
        <f t="shared" si="99"/>
        <v>0</v>
      </c>
      <c r="O907">
        <v>3.5</v>
      </c>
      <c r="P907" t="s">
        <v>1293</v>
      </c>
      <c r="Q907">
        <f t="shared" si="100"/>
        <v>0</v>
      </c>
      <c r="R907">
        <f t="shared" si="101"/>
        <v>1</v>
      </c>
      <c r="S907">
        <v>46</v>
      </c>
      <c r="T907">
        <f t="shared" si="102"/>
        <v>32</v>
      </c>
      <c r="U907" s="1">
        <f t="shared" si="103"/>
        <v>6</v>
      </c>
      <c r="V907" t="s">
        <v>1305</v>
      </c>
      <c r="W907" s="4">
        <v>43023</v>
      </c>
      <c r="X907" s="5">
        <v>2017</v>
      </c>
      <c r="Y907" s="5" t="str">
        <f t="shared" si="104"/>
        <v>Week 6Pittsburgh2017</v>
      </c>
      <c r="Z907" s="5">
        <f>VLOOKUP(Y907,[1]NFLAttendanceTable!$X$2:$Y$353,2,FALSE)</f>
        <v>76994</v>
      </c>
    </row>
    <row r="908" spans="1:26" x14ac:dyDescent="0.2">
      <c r="A908" s="1" t="s">
        <v>1185</v>
      </c>
      <c r="B908" s="1" t="s">
        <v>101</v>
      </c>
      <c r="C908" s="1" t="s">
        <v>1186</v>
      </c>
      <c r="D908" s="1" t="s">
        <v>248</v>
      </c>
      <c r="E908" s="1" t="s">
        <v>53</v>
      </c>
      <c r="F908" s="1" t="s">
        <v>1187</v>
      </c>
      <c r="G908" s="1" t="s">
        <v>127</v>
      </c>
      <c r="H908" s="1" t="s">
        <v>1284</v>
      </c>
      <c r="I908" s="3">
        <v>51</v>
      </c>
      <c r="J908" s="3">
        <v>54</v>
      </c>
      <c r="K908">
        <f>IF(ISNUMBER(SEARCH("x",_xlfn.SINGLE(#REF!))),1,0)</f>
        <v>0</v>
      </c>
      <c r="L908" t="s">
        <v>1289</v>
      </c>
      <c r="M908">
        <f t="shared" si="98"/>
        <v>0</v>
      </c>
      <c r="N908">
        <f t="shared" si="99"/>
        <v>0</v>
      </c>
      <c r="O908">
        <v>3</v>
      </c>
      <c r="P908" t="s">
        <v>1294</v>
      </c>
      <c r="Q908">
        <f t="shared" si="100"/>
        <v>1</v>
      </c>
      <c r="R908">
        <f t="shared" si="101"/>
        <v>0</v>
      </c>
      <c r="S908">
        <v>63.5</v>
      </c>
      <c r="T908">
        <f t="shared" si="102"/>
        <v>105</v>
      </c>
      <c r="U908" s="1">
        <f t="shared" si="103"/>
        <v>-3</v>
      </c>
      <c r="V908" t="s">
        <v>1304</v>
      </c>
      <c r="W908" s="4">
        <v>43423</v>
      </c>
      <c r="X908" s="5">
        <v>2018</v>
      </c>
      <c r="Y908" s="5" t="str">
        <f t="shared" si="104"/>
        <v>Week 11Kansas City2018</v>
      </c>
      <c r="Z908" s="5">
        <f>VLOOKUP(Y908,[1]NFLAttendanceTable!$AM$2:$AN$353,2,FALSE)</f>
        <v>77002</v>
      </c>
    </row>
    <row r="909" spans="1:26" x14ac:dyDescent="0.2">
      <c r="A909" s="1" t="s">
        <v>621</v>
      </c>
      <c r="B909" s="1" t="s">
        <v>416</v>
      </c>
      <c r="C909" s="1" t="s">
        <v>560</v>
      </c>
      <c r="D909" s="1" t="s">
        <v>203</v>
      </c>
      <c r="E909" s="1" t="s">
        <v>213</v>
      </c>
      <c r="F909" s="1" t="s">
        <v>263</v>
      </c>
      <c r="G909" s="1" t="s">
        <v>151</v>
      </c>
      <c r="H909" s="1" t="s">
        <v>1283</v>
      </c>
      <c r="I909" s="3">
        <v>42</v>
      </c>
      <c r="J909" s="3">
        <v>17</v>
      </c>
      <c r="K909">
        <f>IF(ISNUMBER(SEARCH("x",_xlfn.SINGLE(#REF!))),1,0)</f>
        <v>0</v>
      </c>
      <c r="L909" t="s">
        <v>1283</v>
      </c>
      <c r="M909">
        <f t="shared" si="98"/>
        <v>1</v>
      </c>
      <c r="N909">
        <f t="shared" si="99"/>
        <v>0</v>
      </c>
      <c r="O909">
        <v>-6.5</v>
      </c>
      <c r="P909" t="s">
        <v>1294</v>
      </c>
      <c r="Q909">
        <f t="shared" si="100"/>
        <v>1</v>
      </c>
      <c r="R909">
        <f t="shared" si="101"/>
        <v>0</v>
      </c>
      <c r="S909">
        <v>48</v>
      </c>
      <c r="T909">
        <f t="shared" si="102"/>
        <v>59</v>
      </c>
      <c r="U909" s="1">
        <f t="shared" si="103"/>
        <v>25</v>
      </c>
      <c r="V909" t="s">
        <v>1305</v>
      </c>
      <c r="W909" s="4">
        <v>41931</v>
      </c>
      <c r="X909" s="5">
        <v>2014</v>
      </c>
      <c r="Y909" s="5" t="str">
        <f t="shared" si="104"/>
        <v>Week 7Denver2014</v>
      </c>
      <c r="Z909" s="5">
        <f>VLOOKUP(Y909,[1]NFLAttendanceTable!$AA$2:$AB$353,2,FALSE)</f>
        <v>77047</v>
      </c>
    </row>
    <row r="910" spans="1:26" x14ac:dyDescent="0.2">
      <c r="A910" s="1" t="s">
        <v>391</v>
      </c>
      <c r="B910" s="1" t="s">
        <v>102</v>
      </c>
      <c r="C910" s="1" t="s">
        <v>1171</v>
      </c>
      <c r="D910" s="1" t="s">
        <v>183</v>
      </c>
      <c r="E910" s="1" t="s">
        <v>195</v>
      </c>
      <c r="F910" s="1" t="s">
        <v>179</v>
      </c>
      <c r="G910" s="1" t="s">
        <v>151</v>
      </c>
      <c r="H910" s="1" t="s">
        <v>1283</v>
      </c>
      <c r="I910" s="3">
        <v>35</v>
      </c>
      <c r="J910" s="3">
        <v>28</v>
      </c>
      <c r="K910">
        <f>IF(ISNUMBER(SEARCH("x",_xlfn.SINGLE(#REF!))),1,0)</f>
        <v>0</v>
      </c>
      <c r="L910" t="s">
        <v>1283</v>
      </c>
      <c r="M910">
        <f t="shared" si="98"/>
        <v>1</v>
      </c>
      <c r="N910">
        <f t="shared" si="99"/>
        <v>0</v>
      </c>
      <c r="O910">
        <v>-5</v>
      </c>
      <c r="P910" t="s">
        <v>1294</v>
      </c>
      <c r="Q910">
        <f t="shared" si="100"/>
        <v>1</v>
      </c>
      <c r="R910">
        <f t="shared" si="101"/>
        <v>0</v>
      </c>
      <c r="S910">
        <v>49.5</v>
      </c>
      <c r="T910">
        <f t="shared" si="102"/>
        <v>63</v>
      </c>
      <c r="U910" s="1">
        <f t="shared" si="103"/>
        <v>7</v>
      </c>
      <c r="V910" t="s">
        <v>1305</v>
      </c>
      <c r="W910" s="4">
        <v>41609</v>
      </c>
      <c r="X910" s="5">
        <v>2013</v>
      </c>
      <c r="Y910" s="5" t="str">
        <f t="shared" si="104"/>
        <v>Week 13Denver2013</v>
      </c>
      <c r="Z910" s="5">
        <f>VLOOKUP(Y910,[1]NFLAttendanceTable!$AS$2:$AT$353,2,FALSE)</f>
        <v>77065</v>
      </c>
    </row>
    <row r="911" spans="1:26" x14ac:dyDescent="0.2">
      <c r="A911" s="1" t="s">
        <v>876</v>
      </c>
      <c r="B911" s="1" t="s">
        <v>50</v>
      </c>
      <c r="C911" s="1" t="s">
        <v>627</v>
      </c>
      <c r="D911" s="1" t="s">
        <v>199</v>
      </c>
      <c r="E911" s="1" t="s">
        <v>8</v>
      </c>
      <c r="F911" s="1" t="s">
        <v>112</v>
      </c>
      <c r="G911" s="1" t="s">
        <v>151</v>
      </c>
      <c r="H911" s="1" t="s">
        <v>1283</v>
      </c>
      <c r="I911" s="3">
        <v>29</v>
      </c>
      <c r="J911" s="3">
        <v>10</v>
      </c>
      <c r="K911">
        <f>IF(ISNUMBER(SEARCH("x",_xlfn.SINGLE(#REF!))),1,0)</f>
        <v>0</v>
      </c>
      <c r="L911" t="s">
        <v>1283</v>
      </c>
      <c r="M911">
        <f t="shared" si="98"/>
        <v>1</v>
      </c>
      <c r="N911">
        <f t="shared" si="99"/>
        <v>0</v>
      </c>
      <c r="O911">
        <v>2.5</v>
      </c>
      <c r="P911" t="s">
        <v>1293</v>
      </c>
      <c r="Q911">
        <f t="shared" si="100"/>
        <v>0</v>
      </c>
      <c r="R911">
        <f t="shared" si="101"/>
        <v>1</v>
      </c>
      <c r="S911">
        <v>46</v>
      </c>
      <c r="T911">
        <f t="shared" si="102"/>
        <v>39</v>
      </c>
      <c r="U911" s="1">
        <f t="shared" si="103"/>
        <v>19</v>
      </c>
      <c r="V911" t="s">
        <v>1305</v>
      </c>
      <c r="W911" s="4">
        <v>42309</v>
      </c>
      <c r="X911" s="5">
        <v>2015</v>
      </c>
      <c r="Y911" s="5" t="str">
        <f t="shared" si="104"/>
        <v>Week 8Denver2015</v>
      </c>
      <c r="Z911" s="5">
        <f>VLOOKUP(Y911,[1]NFLAttendanceTable!$AD$2:$AE$353,2,FALSE)</f>
        <v>77075</v>
      </c>
    </row>
    <row r="912" spans="1:26" x14ac:dyDescent="0.2">
      <c r="A912" s="1" t="s">
        <v>854</v>
      </c>
      <c r="B912" s="1" t="s">
        <v>102</v>
      </c>
      <c r="C912" s="1" t="s">
        <v>662</v>
      </c>
      <c r="D912" s="1" t="s">
        <v>199</v>
      </c>
      <c r="E912" s="1" t="s">
        <v>722</v>
      </c>
      <c r="F912" s="1" t="s">
        <v>1163</v>
      </c>
      <c r="G912" s="1" t="s">
        <v>151</v>
      </c>
      <c r="H912" s="1" t="s">
        <v>1284</v>
      </c>
      <c r="I912" s="3">
        <v>23</v>
      </c>
      <c r="J912" s="3">
        <v>30</v>
      </c>
      <c r="K912">
        <f>IF(ISNUMBER(SEARCH("x",_xlfn.SINGLE(#REF!))),1,0)</f>
        <v>0</v>
      </c>
      <c r="L912" t="s">
        <v>1283</v>
      </c>
      <c r="M912">
        <f t="shared" si="98"/>
        <v>1</v>
      </c>
      <c r="N912">
        <f t="shared" si="99"/>
        <v>0</v>
      </c>
      <c r="O912">
        <v>8.5</v>
      </c>
      <c r="P912" t="s">
        <v>1289</v>
      </c>
      <c r="Q912">
        <f t="shared" si="100"/>
        <v>0</v>
      </c>
      <c r="R912">
        <f t="shared" si="101"/>
        <v>0</v>
      </c>
      <c r="S912">
        <v>53</v>
      </c>
      <c r="T912">
        <f t="shared" si="102"/>
        <v>53</v>
      </c>
      <c r="U912" s="1">
        <f t="shared" si="103"/>
        <v>-7</v>
      </c>
      <c r="V912" t="s">
        <v>1305</v>
      </c>
      <c r="W912" s="4">
        <v>43401</v>
      </c>
      <c r="X912" s="5">
        <v>2018</v>
      </c>
      <c r="Y912" s="5" t="str">
        <f t="shared" si="104"/>
        <v>Week 8Denver2018</v>
      </c>
      <c r="Z912" s="5">
        <f>VLOOKUP(Y912,[1]NFLAttendanceTable!$AD$2:$AE$353,2,FALSE)</f>
        <v>77103</v>
      </c>
    </row>
    <row r="913" spans="1:26" x14ac:dyDescent="0.2">
      <c r="A913" s="1" t="s">
        <v>264</v>
      </c>
      <c r="B913" s="1" t="s">
        <v>61</v>
      </c>
      <c r="C913" s="1" t="s">
        <v>735</v>
      </c>
      <c r="D913" s="1" t="s">
        <v>216</v>
      </c>
      <c r="E913" s="1" t="s">
        <v>83</v>
      </c>
      <c r="F913" s="1" t="s">
        <v>1111</v>
      </c>
      <c r="G913" s="1" t="s">
        <v>375</v>
      </c>
      <c r="H913" s="1" t="s">
        <v>1284</v>
      </c>
      <c r="I913" s="3">
        <v>10</v>
      </c>
      <c r="J913" s="3">
        <v>27</v>
      </c>
      <c r="K913">
        <f>IF(ISNUMBER(SEARCH("x",_xlfn.SINGLE(#REF!))),1,0)</f>
        <v>0</v>
      </c>
      <c r="L913" t="s">
        <v>1284</v>
      </c>
      <c r="M913">
        <f t="shared" si="98"/>
        <v>0</v>
      </c>
      <c r="N913">
        <f t="shared" si="99"/>
        <v>1</v>
      </c>
      <c r="O913">
        <v>-3.5</v>
      </c>
      <c r="P913" t="s">
        <v>1293</v>
      </c>
      <c r="Q913">
        <f t="shared" si="100"/>
        <v>0</v>
      </c>
      <c r="R913">
        <f t="shared" si="101"/>
        <v>1</v>
      </c>
      <c r="S913">
        <v>53.5</v>
      </c>
      <c r="T913">
        <f t="shared" si="102"/>
        <v>37</v>
      </c>
      <c r="U913" s="1">
        <f t="shared" si="103"/>
        <v>-17</v>
      </c>
      <c r="V913" t="s">
        <v>1305</v>
      </c>
      <c r="W913" s="4">
        <v>43002</v>
      </c>
      <c r="X913" s="5">
        <v>2017</v>
      </c>
      <c r="Y913" s="5" t="str">
        <f t="shared" si="104"/>
        <v>Week 3Oakland2017</v>
      </c>
      <c r="Z913" s="5">
        <f>VLOOKUP(Y913,[1]NFLAttendanceTable!$O$2:$P$353,2,FALSE)</f>
        <v>77123</v>
      </c>
    </row>
    <row r="914" spans="1:26" x14ac:dyDescent="0.2">
      <c r="A914" s="1" t="s">
        <v>245</v>
      </c>
      <c r="B914" s="1" t="s">
        <v>246</v>
      </c>
      <c r="C914" s="1" t="s">
        <v>247</v>
      </c>
      <c r="D914" s="1" t="s">
        <v>248</v>
      </c>
      <c r="E914" s="1" t="s">
        <v>134</v>
      </c>
      <c r="F914" s="1" t="s">
        <v>217</v>
      </c>
      <c r="G914" s="1" t="s">
        <v>10</v>
      </c>
      <c r="H914" s="1" t="s">
        <v>1283</v>
      </c>
      <c r="I914" s="3">
        <v>33</v>
      </c>
      <c r="J914" s="3">
        <v>8</v>
      </c>
      <c r="K914">
        <f>IF(ISNUMBER(SEARCH("x",_xlfn.SINGLE(#REF!))),1,0)</f>
        <v>0</v>
      </c>
      <c r="L914" t="s">
        <v>1283</v>
      </c>
      <c r="M914">
        <f t="shared" si="98"/>
        <v>1</v>
      </c>
      <c r="N914">
        <f t="shared" si="99"/>
        <v>0</v>
      </c>
      <c r="O914">
        <v>-7</v>
      </c>
      <c r="P914" t="s">
        <v>1293</v>
      </c>
      <c r="Q914">
        <f t="shared" si="100"/>
        <v>0</v>
      </c>
      <c r="R914">
        <f t="shared" si="101"/>
        <v>1</v>
      </c>
      <c r="S914">
        <v>55</v>
      </c>
      <c r="T914">
        <f t="shared" si="102"/>
        <v>41</v>
      </c>
      <c r="U914" s="1">
        <f t="shared" si="103"/>
        <v>25</v>
      </c>
      <c r="V914" t="s">
        <v>1305</v>
      </c>
      <c r="W914" s="4">
        <v>43058</v>
      </c>
      <c r="X914" s="5">
        <v>2017</v>
      </c>
      <c r="Y914" s="5" t="str">
        <f t="shared" si="104"/>
        <v>Week 11New England2017</v>
      </c>
      <c r="Z914" s="5">
        <f>VLOOKUP(Y914,[1]NFLAttendanceTable!$AM$2:$AN$353,2,FALSE)</f>
        <v>77357</v>
      </c>
    </row>
    <row r="915" spans="1:26" x14ac:dyDescent="0.2">
      <c r="A915" s="1" t="s">
        <v>1014</v>
      </c>
      <c r="B915" s="1" t="s">
        <v>67</v>
      </c>
      <c r="C915" s="1" t="s">
        <v>716</v>
      </c>
      <c r="D915" s="1" t="s">
        <v>248</v>
      </c>
      <c r="E915" s="1" t="s">
        <v>97</v>
      </c>
      <c r="F915" s="1" t="s">
        <v>58</v>
      </c>
      <c r="G915" s="1" t="s">
        <v>17</v>
      </c>
      <c r="H915" s="1" t="s">
        <v>1284</v>
      </c>
      <c r="I915" s="3">
        <v>7</v>
      </c>
      <c r="J915" s="3">
        <v>27</v>
      </c>
      <c r="K915">
        <f>IF(ISNUMBER(SEARCH("x",_xlfn.SINGLE(#REF!))),1,0)</f>
        <v>0</v>
      </c>
      <c r="L915" t="s">
        <v>1284</v>
      </c>
      <c r="M915">
        <f t="shared" si="98"/>
        <v>0</v>
      </c>
      <c r="N915">
        <f t="shared" si="99"/>
        <v>1</v>
      </c>
      <c r="O915">
        <v>-6.5</v>
      </c>
      <c r="P915" t="s">
        <v>1293</v>
      </c>
      <c r="Q915">
        <f t="shared" si="100"/>
        <v>0</v>
      </c>
      <c r="R915">
        <f t="shared" si="101"/>
        <v>1</v>
      </c>
      <c r="S915">
        <v>45.5</v>
      </c>
      <c r="T915">
        <f t="shared" si="102"/>
        <v>34</v>
      </c>
      <c r="U915" s="1">
        <f t="shared" si="103"/>
        <v>-20</v>
      </c>
      <c r="V915" t="s">
        <v>1305</v>
      </c>
      <c r="W915" s="4">
        <v>41959</v>
      </c>
      <c r="X915" s="5">
        <v>2014</v>
      </c>
      <c r="Y915" s="5" t="str">
        <f t="shared" si="104"/>
        <v>Week 11Washington2014</v>
      </c>
      <c r="Z915" s="5">
        <f>VLOOKUP(Y915,[1]NFLAttendanceTable!$AM$2:$AN$353,2,FALSE)</f>
        <v>77442</v>
      </c>
    </row>
    <row r="916" spans="1:26" x14ac:dyDescent="0.2">
      <c r="A916" s="1" t="s">
        <v>710</v>
      </c>
      <c r="B916" s="1" t="s">
        <v>185</v>
      </c>
      <c r="C916" s="1" t="s">
        <v>823</v>
      </c>
      <c r="D916" s="1" t="s">
        <v>199</v>
      </c>
      <c r="E916" s="1" t="s">
        <v>69</v>
      </c>
      <c r="F916" s="1" t="s">
        <v>70</v>
      </c>
      <c r="G916" s="1" t="s">
        <v>210</v>
      </c>
      <c r="H916" s="1" t="s">
        <v>1283</v>
      </c>
      <c r="I916" s="3">
        <v>30</v>
      </c>
      <c r="J916" s="3">
        <v>25</v>
      </c>
      <c r="K916">
        <f>IF(ISNUMBER(SEARCH("x",_xlfn.SINGLE(#REF!))),1,0)</f>
        <v>0</v>
      </c>
      <c r="L916" t="s">
        <v>1283</v>
      </c>
      <c r="M916">
        <f t="shared" si="98"/>
        <v>1</v>
      </c>
      <c r="N916">
        <f t="shared" si="99"/>
        <v>0</v>
      </c>
      <c r="O916">
        <v>3.5</v>
      </c>
      <c r="P916" t="s">
        <v>1294</v>
      </c>
      <c r="Q916">
        <f t="shared" si="100"/>
        <v>1</v>
      </c>
      <c r="R916">
        <f t="shared" si="101"/>
        <v>0</v>
      </c>
      <c r="S916">
        <v>40</v>
      </c>
      <c r="T916">
        <f t="shared" si="102"/>
        <v>55</v>
      </c>
      <c r="U916" s="1">
        <f t="shared" si="103"/>
        <v>5</v>
      </c>
      <c r="V916" t="s">
        <v>1305</v>
      </c>
      <c r="W916" s="4">
        <v>40118</v>
      </c>
      <c r="X916" s="5">
        <v>2009</v>
      </c>
      <c r="Y916" s="5" t="str">
        <f t="shared" si="104"/>
        <v>Week 8Miami2009</v>
      </c>
      <c r="Z916" s="5">
        <f>VLOOKUP(Y916,[1]NFLAttendanceTable!$AD$2:$AE$353,2,FALSE)</f>
        <v>77531</v>
      </c>
    </row>
    <row r="917" spans="1:26" x14ac:dyDescent="0.2">
      <c r="A917" s="1" t="s">
        <v>160</v>
      </c>
      <c r="B917" s="1" t="s">
        <v>375</v>
      </c>
      <c r="C917" s="1" t="s">
        <v>1081</v>
      </c>
      <c r="D917" s="1" t="s">
        <v>162</v>
      </c>
      <c r="E917" s="1" t="s">
        <v>163</v>
      </c>
      <c r="F917" s="1" t="s">
        <v>234</v>
      </c>
      <c r="G917" s="1" t="s">
        <v>127</v>
      </c>
      <c r="H917" s="1" t="s">
        <v>1283</v>
      </c>
      <c r="I917" s="3">
        <v>35</v>
      </c>
      <c r="J917" s="3">
        <v>3</v>
      </c>
      <c r="K917">
        <f>IF(ISNUMBER(SEARCH("x",_xlfn.SINGLE(#REF!))),1,0)</f>
        <v>0</v>
      </c>
      <c r="L917" t="s">
        <v>1283</v>
      </c>
      <c r="M917">
        <f t="shared" si="98"/>
        <v>1</v>
      </c>
      <c r="N917">
        <f t="shared" si="99"/>
        <v>0</v>
      </c>
      <c r="O917">
        <v>-14.5</v>
      </c>
      <c r="P917" t="s">
        <v>1293</v>
      </c>
      <c r="Q917">
        <f t="shared" si="100"/>
        <v>0</v>
      </c>
      <c r="R917">
        <f t="shared" si="101"/>
        <v>1</v>
      </c>
      <c r="S917">
        <v>52.5</v>
      </c>
      <c r="T917">
        <f t="shared" si="102"/>
        <v>38</v>
      </c>
      <c r="U917" s="1">
        <f t="shared" si="103"/>
        <v>32</v>
      </c>
      <c r="V917" t="s">
        <v>1305</v>
      </c>
      <c r="W917" s="4">
        <v>43464</v>
      </c>
      <c r="X917" s="5">
        <v>2018</v>
      </c>
      <c r="Y917" s="5" t="str">
        <f t="shared" si="104"/>
        <v>Week 17Kansas City2018</v>
      </c>
      <c r="Z917" s="5">
        <f>VLOOKUP(Y917,[1]NFLAttendanceTable!$BE$2:$BF$353,2,FALSE)</f>
        <v>77550</v>
      </c>
    </row>
    <row r="918" spans="1:26" x14ac:dyDescent="0.2">
      <c r="A918" s="1" t="s">
        <v>264</v>
      </c>
      <c r="B918" s="1" t="s">
        <v>185</v>
      </c>
      <c r="C918" s="1" t="s">
        <v>768</v>
      </c>
      <c r="D918" s="1" t="s">
        <v>216</v>
      </c>
      <c r="E918" s="1" t="s">
        <v>740</v>
      </c>
      <c r="F918" s="1" t="s">
        <v>275</v>
      </c>
      <c r="G918" s="1" t="s">
        <v>210</v>
      </c>
      <c r="H918" s="1" t="s">
        <v>1284</v>
      </c>
      <c r="I918" s="3">
        <v>6</v>
      </c>
      <c r="J918" s="3">
        <v>20</v>
      </c>
      <c r="K918">
        <f>IF(ISNUMBER(SEARCH("x",_xlfn.SINGLE(#REF!))),1,0)</f>
        <v>0</v>
      </c>
      <c r="L918" t="s">
        <v>1284</v>
      </c>
      <c r="M918">
        <f t="shared" si="98"/>
        <v>0</v>
      </c>
      <c r="N918">
        <f t="shared" si="99"/>
        <v>1</v>
      </c>
      <c r="O918">
        <v>-5.5</v>
      </c>
      <c r="P918" t="s">
        <v>1293</v>
      </c>
      <c r="Q918">
        <f t="shared" si="100"/>
        <v>0</v>
      </c>
      <c r="R918">
        <f t="shared" si="101"/>
        <v>1</v>
      </c>
      <c r="S918">
        <v>43</v>
      </c>
      <c r="T918">
        <f t="shared" si="102"/>
        <v>26</v>
      </c>
      <c r="U918" s="1">
        <f t="shared" si="103"/>
        <v>-14</v>
      </c>
      <c r="V918" t="s">
        <v>1305</v>
      </c>
      <c r="W918" s="4">
        <v>43002</v>
      </c>
      <c r="X918" s="5">
        <v>2017</v>
      </c>
      <c r="Y918" s="5" t="str">
        <f t="shared" si="104"/>
        <v>Week 3Miami2017</v>
      </c>
      <c r="Z918" s="5">
        <f>VLOOKUP(Y918,[1]NFLAttendanceTable!$O$2:$P$353,2,FALSE)</f>
        <v>77562</v>
      </c>
    </row>
    <row r="919" spans="1:26" x14ac:dyDescent="0.2">
      <c r="A919" s="1" t="s">
        <v>255</v>
      </c>
      <c r="B919" s="1" t="s">
        <v>185</v>
      </c>
      <c r="C919" s="1" t="s">
        <v>256</v>
      </c>
      <c r="D919" s="1" t="s">
        <v>204</v>
      </c>
      <c r="E919" s="1" t="s">
        <v>257</v>
      </c>
      <c r="F919" s="1" t="s">
        <v>241</v>
      </c>
      <c r="G919" s="1" t="s">
        <v>10</v>
      </c>
      <c r="H919" s="1" t="s">
        <v>1283</v>
      </c>
      <c r="I919" s="3">
        <v>24</v>
      </c>
      <c r="J919" s="3">
        <v>17</v>
      </c>
      <c r="K919">
        <f>IF(ISNUMBER(SEARCH("x",_xlfn.SINGLE(#REF!))),1,0)</f>
        <v>0</v>
      </c>
      <c r="L919" t="s">
        <v>1284</v>
      </c>
      <c r="M919">
        <f t="shared" si="98"/>
        <v>0</v>
      </c>
      <c r="N919">
        <f t="shared" si="99"/>
        <v>1</v>
      </c>
      <c r="O919">
        <v>-9</v>
      </c>
      <c r="P919" t="s">
        <v>1293</v>
      </c>
      <c r="Q919">
        <f t="shared" si="100"/>
        <v>0</v>
      </c>
      <c r="R919">
        <f t="shared" si="101"/>
        <v>1</v>
      </c>
      <c r="S919">
        <v>48.5</v>
      </c>
      <c r="T919">
        <f t="shared" si="102"/>
        <v>41</v>
      </c>
      <c r="U919" s="1">
        <f t="shared" si="103"/>
        <v>7</v>
      </c>
      <c r="V919" t="s">
        <v>1305</v>
      </c>
      <c r="W919" s="4">
        <v>43023</v>
      </c>
      <c r="X919" s="5">
        <v>2017</v>
      </c>
      <c r="Y919" s="5" t="str">
        <f t="shared" si="104"/>
        <v>Week 6New England2017</v>
      </c>
      <c r="Z919" s="5">
        <f>VLOOKUP(Y919,[1]NFLAttendanceTable!$X$2:$Y$353,2,FALSE)</f>
        <v>77562</v>
      </c>
    </row>
    <row r="920" spans="1:26" x14ac:dyDescent="0.2">
      <c r="A920" s="1" t="s">
        <v>725</v>
      </c>
      <c r="B920" s="1" t="s">
        <v>185</v>
      </c>
      <c r="C920" s="1" t="s">
        <v>609</v>
      </c>
      <c r="D920" s="1" t="s">
        <v>194</v>
      </c>
      <c r="E920" s="1" t="s">
        <v>32</v>
      </c>
      <c r="F920" s="1" t="s">
        <v>304</v>
      </c>
      <c r="G920" s="1" t="s">
        <v>166</v>
      </c>
      <c r="H920" s="1" t="s">
        <v>1284</v>
      </c>
      <c r="I920" s="3">
        <v>21</v>
      </c>
      <c r="J920" s="3">
        <v>34</v>
      </c>
      <c r="K920">
        <f>IF(ISNUMBER(SEARCH("x",_xlfn.SINGLE(#REF!))),1,0)</f>
        <v>0</v>
      </c>
      <c r="L920" t="s">
        <v>1284</v>
      </c>
      <c r="M920">
        <f t="shared" si="98"/>
        <v>0</v>
      </c>
      <c r="N920">
        <f t="shared" si="99"/>
        <v>1</v>
      </c>
      <c r="O920">
        <v>-3</v>
      </c>
      <c r="P920" t="s">
        <v>1294</v>
      </c>
      <c r="Q920">
        <f t="shared" si="100"/>
        <v>1</v>
      </c>
      <c r="R920">
        <f t="shared" si="101"/>
        <v>0</v>
      </c>
      <c r="S920">
        <v>42</v>
      </c>
      <c r="T920">
        <f t="shared" si="102"/>
        <v>55</v>
      </c>
      <c r="U920" s="1">
        <f t="shared" si="103"/>
        <v>-13</v>
      </c>
      <c r="V920" t="s">
        <v>1301</v>
      </c>
      <c r="W920" s="4">
        <v>43041</v>
      </c>
      <c r="X920" s="5">
        <v>2017</v>
      </c>
      <c r="Y920" s="5" t="str">
        <f t="shared" si="104"/>
        <v>Week 9Buffalo2017</v>
      </c>
      <c r="Z920" s="5">
        <f>VLOOKUP(Y920,[1]NFLAttendanceTable!$AG$2:$AH$353,2,FALSE)</f>
        <v>77562</v>
      </c>
    </row>
    <row r="921" spans="1:26" x14ac:dyDescent="0.2">
      <c r="A921" s="1" t="s">
        <v>160</v>
      </c>
      <c r="B921" s="1" t="s">
        <v>7</v>
      </c>
      <c r="C921" s="1" t="s">
        <v>1223</v>
      </c>
      <c r="D921" s="1" t="s">
        <v>162</v>
      </c>
      <c r="E921" s="1" t="s">
        <v>755</v>
      </c>
      <c r="F921" s="1" t="s">
        <v>33</v>
      </c>
      <c r="G921" s="1" t="s">
        <v>460</v>
      </c>
      <c r="H921" s="1" t="s">
        <v>1283</v>
      </c>
      <c r="I921" s="3">
        <v>36</v>
      </c>
      <c r="J921" s="3">
        <v>35</v>
      </c>
      <c r="K921">
        <f>IF(ISNUMBER(SEARCH("x",_xlfn.SINGLE(#REF!))),1,0)</f>
        <v>0</v>
      </c>
      <c r="L921" t="s">
        <v>1283</v>
      </c>
      <c r="M921">
        <f t="shared" si="98"/>
        <v>1</v>
      </c>
      <c r="N921">
        <f t="shared" si="99"/>
        <v>0</v>
      </c>
      <c r="O921">
        <v>7.5</v>
      </c>
      <c r="P921" t="s">
        <v>1294</v>
      </c>
      <c r="Q921">
        <f t="shared" si="100"/>
        <v>1</v>
      </c>
      <c r="R921">
        <f t="shared" si="101"/>
        <v>0</v>
      </c>
      <c r="S921">
        <v>38.5</v>
      </c>
      <c r="T921">
        <f t="shared" si="102"/>
        <v>71</v>
      </c>
      <c r="U921" s="1">
        <f t="shared" si="103"/>
        <v>1</v>
      </c>
      <c r="V921" t="s">
        <v>1305</v>
      </c>
      <c r="W921" s="4">
        <v>43464</v>
      </c>
      <c r="X921" s="5">
        <v>2018</v>
      </c>
      <c r="Y921" s="5" t="str">
        <f t="shared" si="104"/>
        <v>Week 17Dallas2018</v>
      </c>
      <c r="Z921" s="5">
        <f>VLOOKUP(Y921,[1]NFLAttendanceTable!$BE$2:$BF$353,2,FALSE)</f>
        <v>77750</v>
      </c>
    </row>
    <row r="922" spans="1:26" x14ac:dyDescent="0.2">
      <c r="A922" s="1" t="s">
        <v>448</v>
      </c>
      <c r="B922" s="1" t="s">
        <v>61</v>
      </c>
      <c r="C922" s="1" t="s">
        <v>335</v>
      </c>
      <c r="D922" s="1" t="s">
        <v>178</v>
      </c>
      <c r="E922" s="1" t="s">
        <v>111</v>
      </c>
      <c r="F922" s="1" t="s">
        <v>60</v>
      </c>
      <c r="G922" s="1" t="s">
        <v>10</v>
      </c>
      <c r="H922" s="1" t="s">
        <v>1283</v>
      </c>
      <c r="I922" s="3">
        <v>34</v>
      </c>
      <c r="J922" s="3">
        <v>27</v>
      </c>
      <c r="K922">
        <f>IF(ISNUMBER(SEARCH("x",_xlfn.SINGLE(#REF!))),1,0)</f>
        <v>0</v>
      </c>
      <c r="L922" t="s">
        <v>1284</v>
      </c>
      <c r="M922">
        <f t="shared" si="98"/>
        <v>0</v>
      </c>
      <c r="N922">
        <f t="shared" si="99"/>
        <v>1</v>
      </c>
      <c r="O922">
        <v>-7.5</v>
      </c>
      <c r="P922" t="s">
        <v>1294</v>
      </c>
      <c r="Q922">
        <f t="shared" si="100"/>
        <v>1</v>
      </c>
      <c r="R922">
        <f t="shared" si="101"/>
        <v>0</v>
      </c>
      <c r="S922">
        <v>46.5</v>
      </c>
      <c r="T922">
        <f t="shared" si="102"/>
        <v>61</v>
      </c>
      <c r="U922" s="1">
        <f t="shared" si="103"/>
        <v>7</v>
      </c>
      <c r="V922" t="s">
        <v>1305</v>
      </c>
      <c r="W922" s="4">
        <v>40888</v>
      </c>
      <c r="X922" s="5">
        <v>2011</v>
      </c>
      <c r="Y922" s="5" t="str">
        <f t="shared" si="104"/>
        <v>Week 14New England2011</v>
      </c>
      <c r="Z922" s="5">
        <f>VLOOKUP(Y922,[1]NFLAttendanceTable!$AV$2:$AW$353,2,FALSE)</f>
        <v>77825</v>
      </c>
    </row>
    <row r="923" spans="1:26" x14ac:dyDescent="0.2">
      <c r="A923" s="1" t="s">
        <v>245</v>
      </c>
      <c r="B923" s="1" t="s">
        <v>355</v>
      </c>
      <c r="C923" s="1" t="s">
        <v>672</v>
      </c>
      <c r="D923" s="1" t="s">
        <v>248</v>
      </c>
      <c r="E923" s="1" t="s">
        <v>18</v>
      </c>
      <c r="F923" s="1" t="s">
        <v>9</v>
      </c>
      <c r="G923" s="1" t="s">
        <v>136</v>
      </c>
      <c r="H923" s="1" t="s">
        <v>1283</v>
      </c>
      <c r="I923" s="3">
        <v>23</v>
      </c>
      <c r="J923" s="3">
        <v>0</v>
      </c>
      <c r="K923">
        <f>IF(ISNUMBER(SEARCH("x",_xlfn.SINGLE(#REF!))),1,0)</f>
        <v>0</v>
      </c>
      <c r="L923" t="s">
        <v>1283</v>
      </c>
      <c r="M923">
        <f t="shared" si="98"/>
        <v>1</v>
      </c>
      <c r="N923">
        <f t="shared" si="99"/>
        <v>0</v>
      </c>
      <c r="O923">
        <v>-2.5</v>
      </c>
      <c r="P923" t="s">
        <v>1293</v>
      </c>
      <c r="Q923">
        <f t="shared" si="100"/>
        <v>0</v>
      </c>
      <c r="R923">
        <f t="shared" si="101"/>
        <v>1</v>
      </c>
      <c r="S923">
        <v>38.5</v>
      </c>
      <c r="T923">
        <f t="shared" si="102"/>
        <v>23</v>
      </c>
      <c r="U923" s="1">
        <f t="shared" si="103"/>
        <v>23</v>
      </c>
      <c r="V923" t="s">
        <v>1305</v>
      </c>
      <c r="W923" s="4">
        <v>43058</v>
      </c>
      <c r="X923" s="5">
        <v>2017</v>
      </c>
      <c r="Y923" s="5" t="str">
        <f t="shared" si="104"/>
        <v>Week 11Baltimore2017</v>
      </c>
      <c r="Z923" s="5">
        <f>VLOOKUP(Y923,[1]NFLAttendanceTable!$AM$2:$AN$353,2,FALSE)</f>
        <v>77945</v>
      </c>
    </row>
    <row r="924" spans="1:26" x14ac:dyDescent="0.2">
      <c r="A924" s="1" t="s">
        <v>1117</v>
      </c>
      <c r="B924" s="1" t="s">
        <v>7</v>
      </c>
      <c r="C924" s="1" t="s">
        <v>1118</v>
      </c>
      <c r="D924" s="1" t="s">
        <v>194</v>
      </c>
      <c r="E924" s="1" t="s">
        <v>44</v>
      </c>
      <c r="F924" s="1" t="s">
        <v>142</v>
      </c>
      <c r="G924" s="1" t="s">
        <v>132</v>
      </c>
      <c r="H924" s="1" t="s">
        <v>1283</v>
      </c>
      <c r="I924" s="3">
        <v>40</v>
      </c>
      <c r="J924" s="3">
        <v>24</v>
      </c>
      <c r="K924">
        <f>IF(ISNUMBER(SEARCH("x",_xlfn.SINGLE(#REF!))),1,0)</f>
        <v>0</v>
      </c>
      <c r="L924" t="s">
        <v>1283</v>
      </c>
      <c r="M924">
        <f t="shared" si="98"/>
        <v>1</v>
      </c>
      <c r="N924">
        <f t="shared" si="99"/>
        <v>0</v>
      </c>
      <c r="O924">
        <v>-3</v>
      </c>
      <c r="P924" t="s">
        <v>1294</v>
      </c>
      <c r="Q924">
        <f t="shared" si="100"/>
        <v>1</v>
      </c>
      <c r="R924">
        <f t="shared" si="101"/>
        <v>0</v>
      </c>
      <c r="S924">
        <v>51</v>
      </c>
      <c r="T924">
        <f t="shared" si="102"/>
        <v>64</v>
      </c>
      <c r="U924" s="1">
        <f t="shared" si="103"/>
        <v>16</v>
      </c>
      <c r="V924" t="s">
        <v>1304</v>
      </c>
      <c r="W924" s="4">
        <v>41946</v>
      </c>
      <c r="X924" s="5">
        <v>2014</v>
      </c>
      <c r="Y924" s="5" t="str">
        <f t="shared" si="104"/>
        <v>Week 9Indianapolis2014</v>
      </c>
      <c r="Z924" s="5">
        <f>VLOOKUP(Y924,[1]NFLAttendanceTable!$AG$2:$AH$353,2,FALSE)</f>
        <v>77975</v>
      </c>
    </row>
    <row r="925" spans="1:26" x14ac:dyDescent="0.2">
      <c r="A925" s="1" t="s">
        <v>189</v>
      </c>
      <c r="B925" s="1" t="s">
        <v>185</v>
      </c>
      <c r="C925" s="1" t="s">
        <v>565</v>
      </c>
      <c r="D925" s="1" t="s">
        <v>191</v>
      </c>
      <c r="E925" s="1" t="s">
        <v>566</v>
      </c>
      <c r="F925" s="1" t="s">
        <v>45</v>
      </c>
      <c r="G925" s="1" t="s">
        <v>166</v>
      </c>
      <c r="H925" s="1" t="s">
        <v>1283</v>
      </c>
      <c r="I925" s="3">
        <v>41</v>
      </c>
      <c r="J925" s="3">
        <v>10</v>
      </c>
      <c r="K925">
        <f>IF(ISNUMBER(SEARCH("x",_xlfn.SINGLE(#REF!))),1,0)</f>
        <v>0</v>
      </c>
      <c r="L925" t="s">
        <v>1283</v>
      </c>
      <c r="M925">
        <f t="shared" si="98"/>
        <v>1</v>
      </c>
      <c r="N925">
        <f t="shared" si="99"/>
        <v>0</v>
      </c>
      <c r="O925">
        <v>7</v>
      </c>
      <c r="P925" t="s">
        <v>1294</v>
      </c>
      <c r="Q925">
        <f t="shared" si="100"/>
        <v>1</v>
      </c>
      <c r="R925">
        <f t="shared" si="101"/>
        <v>0</v>
      </c>
      <c r="S925">
        <v>38</v>
      </c>
      <c r="T925">
        <f t="shared" si="102"/>
        <v>51</v>
      </c>
      <c r="U925" s="1">
        <f t="shared" si="103"/>
        <v>31</v>
      </c>
      <c r="V925" t="s">
        <v>1305</v>
      </c>
      <c r="W925" s="4">
        <v>43415</v>
      </c>
      <c r="X925" s="5">
        <v>2018</v>
      </c>
      <c r="Y925" s="5" t="str">
        <f t="shared" si="104"/>
        <v>Week 10Buffalo2018</v>
      </c>
      <c r="Z925" s="5">
        <f>VLOOKUP(Y925,[1]NFLAttendanceTable!$AJ$2:$AK$353,2,FALSE)</f>
        <v>77982</v>
      </c>
    </row>
    <row r="926" spans="1:26" x14ac:dyDescent="0.2">
      <c r="A926" s="1" t="s">
        <v>184</v>
      </c>
      <c r="B926" s="1" t="s">
        <v>185</v>
      </c>
      <c r="C926" s="1" t="s">
        <v>186</v>
      </c>
      <c r="D926" s="1" t="s">
        <v>187</v>
      </c>
      <c r="E926" s="1" t="s">
        <v>188</v>
      </c>
      <c r="F926" s="1" t="s">
        <v>164</v>
      </c>
      <c r="G926" s="1" t="s">
        <v>10</v>
      </c>
      <c r="H926" s="1" t="s">
        <v>1283</v>
      </c>
      <c r="I926" s="3">
        <v>27</v>
      </c>
      <c r="J926" s="3">
        <v>13</v>
      </c>
      <c r="K926">
        <f>IF(ISNUMBER(SEARCH("x",_xlfn.SINGLE(#REF!))),1,0)</f>
        <v>0</v>
      </c>
      <c r="L926" t="s">
        <v>1283</v>
      </c>
      <c r="M926">
        <f t="shared" si="98"/>
        <v>1</v>
      </c>
      <c r="N926">
        <f t="shared" si="99"/>
        <v>0</v>
      </c>
      <c r="O926">
        <v>-13</v>
      </c>
      <c r="P926" t="s">
        <v>1293</v>
      </c>
      <c r="Q926">
        <f t="shared" si="100"/>
        <v>0</v>
      </c>
      <c r="R926">
        <f t="shared" si="101"/>
        <v>1</v>
      </c>
      <c r="S926">
        <v>46.5</v>
      </c>
      <c r="T926">
        <f t="shared" si="102"/>
        <v>40</v>
      </c>
      <c r="U926" s="1">
        <f t="shared" si="103"/>
        <v>14</v>
      </c>
      <c r="V926" t="s">
        <v>1305</v>
      </c>
      <c r="W926" s="4">
        <v>43429</v>
      </c>
      <c r="X926" s="5">
        <v>2018</v>
      </c>
      <c r="Y926" s="5" t="str">
        <f t="shared" si="104"/>
        <v>Week 12New England2018</v>
      </c>
      <c r="Z926" s="5">
        <f>VLOOKUP(Y926,[1]NFLAttendanceTable!$AP$2:$AQ$353,2,FALSE)</f>
        <v>77982</v>
      </c>
    </row>
    <row r="927" spans="1:26" x14ac:dyDescent="0.2">
      <c r="A927" s="1" t="s">
        <v>218</v>
      </c>
      <c r="B927" s="1" t="s">
        <v>185</v>
      </c>
      <c r="C927" s="1" t="s">
        <v>756</v>
      </c>
      <c r="D927" s="1" t="s">
        <v>221</v>
      </c>
      <c r="E927" s="1" t="s">
        <v>38</v>
      </c>
      <c r="F927" s="1" t="s">
        <v>275</v>
      </c>
      <c r="G927" s="1" t="s">
        <v>210</v>
      </c>
      <c r="H927" s="1" t="s">
        <v>1283</v>
      </c>
      <c r="I927" s="3">
        <v>20</v>
      </c>
      <c r="J927" s="3">
        <v>12</v>
      </c>
      <c r="K927">
        <f>IF(ISNUMBER(SEARCH("x",_xlfn.SINGLE(#REF!))),1,0)</f>
        <v>0</v>
      </c>
      <c r="L927" t="s">
        <v>1283</v>
      </c>
      <c r="M927">
        <f t="shared" si="98"/>
        <v>1</v>
      </c>
      <c r="N927">
        <f t="shared" si="99"/>
        <v>0</v>
      </c>
      <c r="O927">
        <v>3</v>
      </c>
      <c r="P927" t="s">
        <v>1293</v>
      </c>
      <c r="Q927">
        <f t="shared" si="100"/>
        <v>0</v>
      </c>
      <c r="R927">
        <f t="shared" si="101"/>
        <v>1</v>
      </c>
      <c r="S927">
        <v>43</v>
      </c>
      <c r="T927">
        <f t="shared" si="102"/>
        <v>32</v>
      </c>
      <c r="U927" s="1">
        <f t="shared" si="103"/>
        <v>8</v>
      </c>
      <c r="V927" t="s">
        <v>1305</v>
      </c>
      <c r="W927" s="4">
        <v>43359</v>
      </c>
      <c r="X927" s="5">
        <v>2018</v>
      </c>
      <c r="Y927" s="5" t="str">
        <f t="shared" si="104"/>
        <v>Week 2Miami2018</v>
      </c>
      <c r="Z927" s="5">
        <f>VLOOKUP(Y927,[1]NFLAttendanceTable!$L$2:$M$353,2,FALSE)</f>
        <v>77982</v>
      </c>
    </row>
    <row r="928" spans="1:26" x14ac:dyDescent="0.2">
      <c r="A928" s="1" t="s">
        <v>224</v>
      </c>
      <c r="B928" s="1" t="s">
        <v>7</v>
      </c>
      <c r="C928" s="1" t="s">
        <v>1067</v>
      </c>
      <c r="D928" s="1" t="s">
        <v>225</v>
      </c>
      <c r="E928" s="1" t="s">
        <v>18</v>
      </c>
      <c r="F928" s="1" t="s">
        <v>275</v>
      </c>
      <c r="G928" s="1" t="s">
        <v>30</v>
      </c>
      <c r="H928" s="1" t="s">
        <v>1283</v>
      </c>
      <c r="I928" s="3">
        <v>20</v>
      </c>
      <c r="J928" s="3">
        <v>15</v>
      </c>
      <c r="K928">
        <f>IF(ISNUMBER(SEARCH("x",_xlfn.SINGLE(#REF!))),1,0)</f>
        <v>0</v>
      </c>
      <c r="L928" t="s">
        <v>1283</v>
      </c>
      <c r="M928">
        <f t="shared" si="98"/>
        <v>1</v>
      </c>
      <c r="N928">
        <f t="shared" si="99"/>
        <v>0</v>
      </c>
      <c r="O928">
        <v>-2.5</v>
      </c>
      <c r="P928" t="s">
        <v>1293</v>
      </c>
      <c r="Q928">
        <f t="shared" si="100"/>
        <v>0</v>
      </c>
      <c r="R928">
        <f t="shared" si="101"/>
        <v>1</v>
      </c>
      <c r="S928">
        <v>43</v>
      </c>
      <c r="T928">
        <f t="shared" si="102"/>
        <v>35</v>
      </c>
      <c r="U928" s="1">
        <f t="shared" si="103"/>
        <v>5</v>
      </c>
      <c r="V928" t="s">
        <v>1305</v>
      </c>
      <c r="W928" s="4">
        <v>43352</v>
      </c>
      <c r="X928" s="5">
        <v>2018</v>
      </c>
      <c r="Y928" s="5" t="str">
        <f t="shared" si="104"/>
        <v>Week 1Jacksonville2018</v>
      </c>
      <c r="Z928" s="5">
        <f>VLOOKUP(Y928,[1]NFLAttendanceTable!$I$2:$J$353,2,FALSE)</f>
        <v>77992</v>
      </c>
    </row>
    <row r="929" spans="1:26" x14ac:dyDescent="0.2">
      <c r="A929" s="1" t="s">
        <v>384</v>
      </c>
      <c r="B929" s="1" t="s">
        <v>355</v>
      </c>
      <c r="C929" s="1" t="s">
        <v>202</v>
      </c>
      <c r="D929" s="1" t="s">
        <v>168</v>
      </c>
      <c r="E929" s="1" t="s">
        <v>65</v>
      </c>
      <c r="F929" s="1" t="s">
        <v>159</v>
      </c>
      <c r="G929" s="1" t="s">
        <v>118</v>
      </c>
      <c r="H929" s="1" t="s">
        <v>1283</v>
      </c>
      <c r="I929" s="3">
        <v>38</v>
      </c>
      <c r="J929" s="3">
        <v>31</v>
      </c>
      <c r="K929">
        <f>IF(ISNUMBER(SEARCH("x",_xlfn.SINGLE(#REF!))),1,0)</f>
        <v>0</v>
      </c>
      <c r="L929" t="s">
        <v>1283</v>
      </c>
      <c r="M929">
        <f t="shared" si="98"/>
        <v>1</v>
      </c>
      <c r="N929">
        <f t="shared" si="99"/>
        <v>0</v>
      </c>
      <c r="O929">
        <v>-1</v>
      </c>
      <c r="P929" t="s">
        <v>1294</v>
      </c>
      <c r="Q929">
        <f t="shared" si="100"/>
        <v>1</v>
      </c>
      <c r="R929">
        <f t="shared" si="101"/>
        <v>0</v>
      </c>
      <c r="S929">
        <v>43.5</v>
      </c>
      <c r="T929">
        <f t="shared" si="102"/>
        <v>69</v>
      </c>
      <c r="U929" s="1">
        <f t="shared" si="103"/>
        <v>7</v>
      </c>
      <c r="V929" t="s">
        <v>1305</v>
      </c>
      <c r="W929" s="4">
        <v>41630</v>
      </c>
      <c r="X929" s="5">
        <v>2013</v>
      </c>
      <c r="Y929" s="5" t="str">
        <f t="shared" si="104"/>
        <v>Week 16Pittsburgh2013</v>
      </c>
      <c r="Z929" s="5">
        <f>VLOOKUP(Y929,[1]NFLAttendanceTable!$BB$2:$BC$353,2,FALSE)</f>
        <v>77999</v>
      </c>
    </row>
    <row r="930" spans="1:26" x14ac:dyDescent="0.2">
      <c r="A930" s="1" t="s">
        <v>634</v>
      </c>
      <c r="B930" s="1" t="s">
        <v>355</v>
      </c>
      <c r="C930" s="1" t="s">
        <v>186</v>
      </c>
      <c r="D930" s="1" t="s">
        <v>191</v>
      </c>
      <c r="E930" s="1" t="s">
        <v>65</v>
      </c>
      <c r="F930" s="1" t="s">
        <v>192</v>
      </c>
      <c r="G930" s="1" t="s">
        <v>14</v>
      </c>
      <c r="H930" s="1" t="s">
        <v>1283</v>
      </c>
      <c r="I930" s="3">
        <v>27</v>
      </c>
      <c r="J930" s="3">
        <v>13</v>
      </c>
      <c r="K930">
        <f>IF(ISNUMBER(SEARCH("x",_xlfn.SINGLE(#REF!))),1,0)</f>
        <v>0</v>
      </c>
      <c r="L930" t="s">
        <v>1283</v>
      </c>
      <c r="M930">
        <f t="shared" si="98"/>
        <v>1</v>
      </c>
      <c r="N930">
        <f t="shared" si="99"/>
        <v>0</v>
      </c>
      <c r="O930">
        <v>-1</v>
      </c>
      <c r="P930" t="s">
        <v>1293</v>
      </c>
      <c r="Q930">
        <f t="shared" si="100"/>
        <v>0</v>
      </c>
      <c r="R930">
        <f t="shared" si="101"/>
        <v>1</v>
      </c>
      <c r="S930">
        <v>47</v>
      </c>
      <c r="T930">
        <f t="shared" si="102"/>
        <v>40</v>
      </c>
      <c r="U930" s="1">
        <f t="shared" si="103"/>
        <v>14</v>
      </c>
      <c r="V930" t="s">
        <v>1305</v>
      </c>
      <c r="W930" s="4">
        <v>41588</v>
      </c>
      <c r="X930" s="5">
        <v>2013</v>
      </c>
      <c r="Y930" s="5" t="str">
        <f t="shared" si="104"/>
        <v>Week 10Philadelphia2013</v>
      </c>
      <c r="Z930" s="5">
        <f>VLOOKUP(Y930,[1]NFLAttendanceTable!$AJ$2:$AK$353,2,FALSE)</f>
        <v>78011</v>
      </c>
    </row>
    <row r="931" spans="1:26" x14ac:dyDescent="0.2">
      <c r="A931" s="1" t="s">
        <v>621</v>
      </c>
      <c r="B931" s="1" t="s">
        <v>55</v>
      </c>
      <c r="C931" s="1" t="s">
        <v>1079</v>
      </c>
      <c r="D931" s="1" t="s">
        <v>203</v>
      </c>
      <c r="E931" s="1" t="s">
        <v>213</v>
      </c>
      <c r="F931" s="1" t="s">
        <v>109</v>
      </c>
      <c r="G931" s="1" t="s">
        <v>50</v>
      </c>
      <c r="H931" s="1" t="s">
        <v>1283</v>
      </c>
      <c r="I931" s="3">
        <v>38</v>
      </c>
      <c r="J931" s="3">
        <v>17</v>
      </c>
      <c r="K931">
        <f>IF(ISNUMBER(SEARCH("x",_xlfn.SINGLE(#REF!))),1,0)</f>
        <v>0</v>
      </c>
      <c r="L931" t="s">
        <v>1283</v>
      </c>
      <c r="M931">
        <f t="shared" si="98"/>
        <v>1</v>
      </c>
      <c r="N931">
        <f t="shared" si="99"/>
        <v>0</v>
      </c>
      <c r="O931">
        <v>-6.5</v>
      </c>
      <c r="P931" t="s">
        <v>1294</v>
      </c>
      <c r="Q931">
        <f t="shared" si="100"/>
        <v>1</v>
      </c>
      <c r="R931">
        <f t="shared" si="101"/>
        <v>0</v>
      </c>
      <c r="S931">
        <v>48.5</v>
      </c>
      <c r="T931">
        <f t="shared" si="102"/>
        <v>55</v>
      </c>
      <c r="U931" s="1">
        <f t="shared" si="103"/>
        <v>21</v>
      </c>
      <c r="V931" t="s">
        <v>1305</v>
      </c>
      <c r="W931" s="4">
        <v>41931</v>
      </c>
      <c r="X931" s="5">
        <v>2014</v>
      </c>
      <c r="Y931" s="5" t="str">
        <f t="shared" si="104"/>
        <v>Week 7Green Bay2014</v>
      </c>
      <c r="Z931" s="5">
        <f>VLOOKUP(Y931,[1]NFLAttendanceTable!$AA$2:$AB$353,2,FALSE)</f>
        <v>78106</v>
      </c>
    </row>
    <row r="932" spans="1:26" x14ac:dyDescent="0.2">
      <c r="A932" s="1" t="s">
        <v>464</v>
      </c>
      <c r="B932" s="1" t="s">
        <v>359</v>
      </c>
      <c r="C932" s="1" t="s">
        <v>1006</v>
      </c>
      <c r="D932" s="1" t="s">
        <v>212</v>
      </c>
      <c r="E932" s="1" t="s">
        <v>21</v>
      </c>
      <c r="F932" s="1" t="s">
        <v>66</v>
      </c>
      <c r="G932" s="1" t="s">
        <v>460</v>
      </c>
      <c r="H932" s="1" t="s">
        <v>1284</v>
      </c>
      <c r="I932" s="3">
        <v>30</v>
      </c>
      <c r="J932" s="3">
        <v>34</v>
      </c>
      <c r="K932">
        <f>IF(ISNUMBER(SEARCH("x",_xlfn.SINGLE(#REF!))),1,0)</f>
        <v>0</v>
      </c>
      <c r="L932" t="s">
        <v>1284</v>
      </c>
      <c r="M932">
        <f t="shared" si="98"/>
        <v>0</v>
      </c>
      <c r="N932">
        <f t="shared" si="99"/>
        <v>1</v>
      </c>
      <c r="O932">
        <v>-2.5</v>
      </c>
      <c r="P932" t="s">
        <v>1294</v>
      </c>
      <c r="Q932">
        <f t="shared" si="100"/>
        <v>1</v>
      </c>
      <c r="R932">
        <f t="shared" si="101"/>
        <v>0</v>
      </c>
      <c r="S932">
        <v>46</v>
      </c>
      <c r="T932">
        <f t="shared" si="102"/>
        <v>64</v>
      </c>
      <c r="U932" s="1">
        <f t="shared" si="103"/>
        <v>-4</v>
      </c>
      <c r="V932" t="s">
        <v>1305</v>
      </c>
      <c r="W932" s="4">
        <v>40818</v>
      </c>
      <c r="X932" s="5">
        <v>2011</v>
      </c>
      <c r="Y932" s="5" t="str">
        <f t="shared" si="104"/>
        <v>Week 4Dallas2011</v>
      </c>
      <c r="Z932" s="5">
        <f>VLOOKUP(Y932,[1]NFLAttendanceTable!$R$2:$S$353,2,FALSE)</f>
        <v>78122</v>
      </c>
    </row>
    <row r="933" spans="1:26" x14ac:dyDescent="0.2">
      <c r="A933" s="1" t="s">
        <v>1248</v>
      </c>
      <c r="B933" s="1" t="s">
        <v>355</v>
      </c>
      <c r="C933" s="1" t="s">
        <v>128</v>
      </c>
      <c r="D933" s="1" t="s">
        <v>194</v>
      </c>
      <c r="E933" s="1" t="s">
        <v>643</v>
      </c>
      <c r="F933" s="1" t="s">
        <v>214</v>
      </c>
      <c r="G933" s="1" t="s">
        <v>40</v>
      </c>
      <c r="H933" s="1" t="s">
        <v>1283</v>
      </c>
      <c r="I933" s="3">
        <v>27</v>
      </c>
      <c r="J933" s="3">
        <v>20</v>
      </c>
      <c r="K933">
        <f>IF(ISNUMBER(SEARCH("x",_xlfn.SINGLE(#REF!))),1,0)</f>
        <v>0</v>
      </c>
      <c r="L933" t="s">
        <v>1283</v>
      </c>
      <c r="M933">
        <f t="shared" si="98"/>
        <v>1</v>
      </c>
      <c r="N933">
        <f t="shared" si="99"/>
        <v>0</v>
      </c>
      <c r="O933">
        <v>10</v>
      </c>
      <c r="P933" t="s">
        <v>1293</v>
      </c>
      <c r="Q933">
        <f t="shared" si="100"/>
        <v>0</v>
      </c>
      <c r="R933">
        <f t="shared" si="101"/>
        <v>1</v>
      </c>
      <c r="S933">
        <v>50.5</v>
      </c>
      <c r="T933">
        <f t="shared" si="102"/>
        <v>47</v>
      </c>
      <c r="U933" s="1">
        <f t="shared" si="103"/>
        <v>7</v>
      </c>
      <c r="V933" t="s">
        <v>1304</v>
      </c>
      <c r="W933" s="4">
        <v>41582</v>
      </c>
      <c r="X933" s="5">
        <v>2013</v>
      </c>
      <c r="Y933" s="5" t="str">
        <f t="shared" si="104"/>
        <v>Week 9Chicago2013</v>
      </c>
      <c r="Z933" s="5">
        <f>VLOOKUP(Y933,[1]NFLAttendanceTable!$AG$2:$AH$353,2,FALSE)</f>
        <v>78122</v>
      </c>
    </row>
    <row r="934" spans="1:26" x14ac:dyDescent="0.2">
      <c r="A934" s="1" t="s">
        <v>606</v>
      </c>
      <c r="B934" s="1" t="s">
        <v>185</v>
      </c>
      <c r="C934" s="1" t="s">
        <v>281</v>
      </c>
      <c r="D934" s="1" t="s">
        <v>191</v>
      </c>
      <c r="E934" s="1" t="s">
        <v>8</v>
      </c>
      <c r="F934" s="1" t="s">
        <v>600</v>
      </c>
      <c r="G934" s="1" t="s">
        <v>166</v>
      </c>
      <c r="H934" s="1" t="s">
        <v>1283</v>
      </c>
      <c r="I934" s="3">
        <v>22</v>
      </c>
      <c r="J934" s="3">
        <v>17</v>
      </c>
      <c r="K934">
        <f>IF(ISNUMBER(SEARCH("x",_xlfn.SINGLE(#REF!))),1,0)</f>
        <v>0</v>
      </c>
      <c r="L934" t="s">
        <v>1283</v>
      </c>
      <c r="M934">
        <f t="shared" si="98"/>
        <v>1</v>
      </c>
      <c r="N934">
        <f t="shared" si="99"/>
        <v>0</v>
      </c>
      <c r="O934">
        <v>2.5</v>
      </c>
      <c r="P934" t="s">
        <v>1293</v>
      </c>
      <c r="Q934">
        <f t="shared" si="100"/>
        <v>0</v>
      </c>
      <c r="R934">
        <f t="shared" si="101"/>
        <v>1</v>
      </c>
      <c r="S934">
        <v>42</v>
      </c>
      <c r="T934">
        <f t="shared" si="102"/>
        <v>39</v>
      </c>
      <c r="U934" s="1">
        <f t="shared" si="103"/>
        <v>5</v>
      </c>
      <c r="V934" t="s">
        <v>1301</v>
      </c>
      <c r="W934" s="4">
        <v>42320</v>
      </c>
      <c r="X934" s="5">
        <v>2015</v>
      </c>
      <c r="Y934" s="5" t="str">
        <f t="shared" si="104"/>
        <v>Week 10Buffalo2015</v>
      </c>
      <c r="Z934" s="5">
        <f>VLOOKUP(Y934,[1]NFLAttendanceTable!$AJ$2:$AK$353,2,FALSE)</f>
        <v>78160</v>
      </c>
    </row>
    <row r="935" spans="1:26" x14ac:dyDescent="0.2">
      <c r="A935" s="1" t="s">
        <v>280</v>
      </c>
      <c r="B935" s="1" t="s">
        <v>185</v>
      </c>
      <c r="C935" s="1" t="s">
        <v>281</v>
      </c>
      <c r="D935" s="1" t="s">
        <v>187</v>
      </c>
      <c r="E935" s="1" t="s">
        <v>282</v>
      </c>
      <c r="F935" s="1" t="s">
        <v>238</v>
      </c>
      <c r="G935" s="1" t="s">
        <v>10</v>
      </c>
      <c r="H935" s="1" t="s">
        <v>1283</v>
      </c>
      <c r="I935" s="3">
        <v>22</v>
      </c>
      <c r="J935" s="3">
        <v>17</v>
      </c>
      <c r="K935">
        <f>IF(ISNUMBER(SEARCH("x",_xlfn.SINGLE(#REF!))),1,0)</f>
        <v>0</v>
      </c>
      <c r="L935" t="s">
        <v>1284</v>
      </c>
      <c r="M935">
        <f t="shared" si="98"/>
        <v>0</v>
      </c>
      <c r="N935">
        <f t="shared" si="99"/>
        <v>1</v>
      </c>
      <c r="O935">
        <v>-8.5</v>
      </c>
      <c r="P935" t="s">
        <v>1293</v>
      </c>
      <c r="Q935">
        <f t="shared" si="100"/>
        <v>0</v>
      </c>
      <c r="R935">
        <f t="shared" si="101"/>
        <v>1</v>
      </c>
      <c r="S935">
        <v>48</v>
      </c>
      <c r="T935">
        <f t="shared" si="102"/>
        <v>39</v>
      </c>
      <c r="U935" s="1">
        <f t="shared" si="103"/>
        <v>5</v>
      </c>
      <c r="V935" t="s">
        <v>1305</v>
      </c>
      <c r="W935" s="4">
        <v>42701</v>
      </c>
      <c r="X935" s="5">
        <v>2016</v>
      </c>
      <c r="Y935" s="5" t="str">
        <f t="shared" si="104"/>
        <v>Week 12New England2016</v>
      </c>
      <c r="Z935" s="5">
        <f>VLOOKUP(Y935,[1]NFLAttendanceTable!$AP$2:$AQ$353,2,FALSE)</f>
        <v>78160</v>
      </c>
    </row>
    <row r="936" spans="1:26" x14ac:dyDescent="0.2">
      <c r="A936" s="1" t="s">
        <v>778</v>
      </c>
      <c r="B936" s="1" t="s">
        <v>185</v>
      </c>
      <c r="C936" s="1" t="s">
        <v>779</v>
      </c>
      <c r="D936" s="1" t="s">
        <v>183</v>
      </c>
      <c r="E936" s="1" t="s">
        <v>97</v>
      </c>
      <c r="F936" s="1" t="s">
        <v>505</v>
      </c>
      <c r="G936" s="1" t="s">
        <v>210</v>
      </c>
      <c r="H936" s="1" t="s">
        <v>1283</v>
      </c>
      <c r="I936" s="3">
        <v>16</v>
      </c>
      <c r="J936" s="3">
        <v>13</v>
      </c>
      <c r="K936">
        <f>IF(ISNUMBER(SEARCH("x",_xlfn.SINGLE(#REF!))),1,0)</f>
        <v>0</v>
      </c>
      <c r="L936" t="s">
        <v>1284</v>
      </c>
      <c r="M936">
        <f t="shared" si="98"/>
        <v>0</v>
      </c>
      <c r="N936">
        <f t="shared" si="99"/>
        <v>1</v>
      </c>
      <c r="O936">
        <v>-6.5</v>
      </c>
      <c r="P936" t="s">
        <v>1293</v>
      </c>
      <c r="Q936">
        <f t="shared" si="100"/>
        <v>0</v>
      </c>
      <c r="R936">
        <f t="shared" si="101"/>
        <v>1</v>
      </c>
      <c r="S936">
        <v>41.5</v>
      </c>
      <c r="T936">
        <f t="shared" si="102"/>
        <v>29</v>
      </c>
      <c r="U936" s="1">
        <f t="shared" si="103"/>
        <v>3</v>
      </c>
      <c r="V936" t="s">
        <v>1304</v>
      </c>
      <c r="W936" s="4">
        <v>41974</v>
      </c>
      <c r="X936" s="5">
        <v>2014</v>
      </c>
      <c r="Y936" s="5" t="str">
        <f t="shared" si="104"/>
        <v>Week 13Miami2014</v>
      </c>
      <c r="Z936" s="5">
        <f>VLOOKUP(Y936,[1]NFLAttendanceTable!$AS$2:$AT$353,2,FALSE)</f>
        <v>78160</v>
      </c>
    </row>
    <row r="937" spans="1:26" x14ac:dyDescent="0.2">
      <c r="A937" s="1" t="s">
        <v>312</v>
      </c>
      <c r="B937" s="1" t="s">
        <v>185</v>
      </c>
      <c r="C937" s="1" t="s">
        <v>313</v>
      </c>
      <c r="D937" s="1" t="s">
        <v>168</v>
      </c>
      <c r="E937" s="1" t="s">
        <v>21</v>
      </c>
      <c r="F937" s="1" t="s">
        <v>314</v>
      </c>
      <c r="G937" s="1" t="s">
        <v>10</v>
      </c>
      <c r="H937" s="1" t="s">
        <v>1284</v>
      </c>
      <c r="I937" s="3">
        <v>20</v>
      </c>
      <c r="J937" s="3">
        <v>26</v>
      </c>
      <c r="K937">
        <f>IF(ISNUMBER(SEARCH("x",_xlfn.SINGLE(#REF!))),1,0)</f>
        <v>0</v>
      </c>
      <c r="L937" t="s">
        <v>1284</v>
      </c>
      <c r="M937">
        <f t="shared" si="98"/>
        <v>0</v>
      </c>
      <c r="N937">
        <f t="shared" si="99"/>
        <v>1</v>
      </c>
      <c r="O937">
        <v>-2.5</v>
      </c>
      <c r="P937" t="s">
        <v>1294</v>
      </c>
      <c r="Q937">
        <f t="shared" si="100"/>
        <v>1</v>
      </c>
      <c r="R937">
        <f t="shared" si="101"/>
        <v>0</v>
      </c>
      <c r="S937">
        <v>45.5</v>
      </c>
      <c r="T937">
        <f t="shared" si="102"/>
        <v>46</v>
      </c>
      <c r="U937" s="1">
        <f t="shared" si="103"/>
        <v>-6</v>
      </c>
      <c r="V937" t="s">
        <v>1305</v>
      </c>
      <c r="W937" s="4">
        <v>42365</v>
      </c>
      <c r="X937" s="5">
        <v>2015</v>
      </c>
      <c r="Y937" s="5" t="str">
        <f t="shared" si="104"/>
        <v>Week 16New England2015</v>
      </c>
      <c r="Z937" s="5">
        <f>VLOOKUP(Y937,[1]NFLAttendanceTable!$BB$2:$BC$353,2,FALSE)</f>
        <v>78160</v>
      </c>
    </row>
    <row r="938" spans="1:26" x14ac:dyDescent="0.2">
      <c r="A938" s="1" t="s">
        <v>270</v>
      </c>
      <c r="B938" s="1" t="s">
        <v>185</v>
      </c>
      <c r="C938" s="1" t="s">
        <v>584</v>
      </c>
      <c r="D938" s="1" t="s">
        <v>162</v>
      </c>
      <c r="E938" s="1" t="s">
        <v>83</v>
      </c>
      <c r="F938" s="1" t="s">
        <v>275</v>
      </c>
      <c r="G938" s="1" t="s">
        <v>166</v>
      </c>
      <c r="H938" s="1" t="s">
        <v>1284</v>
      </c>
      <c r="I938" s="3">
        <v>10</v>
      </c>
      <c r="J938" s="3">
        <v>30</v>
      </c>
      <c r="K938">
        <f>IF(ISNUMBER(SEARCH("x",_xlfn.SINGLE(#REF!))),1,0)</f>
        <v>0</v>
      </c>
      <c r="L938" t="s">
        <v>1284</v>
      </c>
      <c r="M938">
        <f t="shared" si="98"/>
        <v>0</v>
      </c>
      <c r="N938">
        <f t="shared" si="99"/>
        <v>1</v>
      </c>
      <c r="O938">
        <v>-3.5</v>
      </c>
      <c r="P938" t="s">
        <v>1293</v>
      </c>
      <c r="Q938">
        <f t="shared" si="100"/>
        <v>0</v>
      </c>
      <c r="R938">
        <f t="shared" si="101"/>
        <v>1</v>
      </c>
      <c r="S938">
        <v>43</v>
      </c>
      <c r="T938">
        <f t="shared" si="102"/>
        <v>40</v>
      </c>
      <c r="U938" s="1">
        <f t="shared" si="103"/>
        <v>-20</v>
      </c>
      <c r="V938" t="s">
        <v>1305</v>
      </c>
      <c r="W938" s="4">
        <v>42736</v>
      </c>
      <c r="X938" s="5">
        <v>2016</v>
      </c>
      <c r="Y938" s="5" t="str">
        <f t="shared" si="104"/>
        <v>Week 17Buffalo2016</v>
      </c>
      <c r="Z938" s="5">
        <f>VLOOKUP(Y938,[1]NFLAttendanceTable!$BE$2:$BF$353,2,FALSE)</f>
        <v>78160</v>
      </c>
    </row>
    <row r="939" spans="1:26" x14ac:dyDescent="0.2">
      <c r="A939" s="1" t="s">
        <v>365</v>
      </c>
      <c r="B939" s="1" t="s">
        <v>185</v>
      </c>
      <c r="C939" s="1" t="s">
        <v>620</v>
      </c>
      <c r="D939" s="1" t="s">
        <v>199</v>
      </c>
      <c r="E939" s="1" t="s">
        <v>38</v>
      </c>
      <c r="F939" s="1" t="s">
        <v>70</v>
      </c>
      <c r="G939" s="1" t="s">
        <v>166</v>
      </c>
      <c r="H939" s="1" t="s">
        <v>1283</v>
      </c>
      <c r="I939" s="3">
        <v>43</v>
      </c>
      <c r="J939" s="3">
        <v>23</v>
      </c>
      <c r="K939">
        <f>IF(ISNUMBER(SEARCH("x",_xlfn.SINGLE(#REF!))),1,0)</f>
        <v>0</v>
      </c>
      <c r="L939" t="s">
        <v>1283</v>
      </c>
      <c r="M939">
        <f t="shared" si="98"/>
        <v>1</v>
      </c>
      <c r="N939">
        <f t="shared" si="99"/>
        <v>0</v>
      </c>
      <c r="O939">
        <v>3</v>
      </c>
      <c r="P939" t="s">
        <v>1294</v>
      </c>
      <c r="Q939">
        <f t="shared" si="100"/>
        <v>1</v>
      </c>
      <c r="R939">
        <f t="shared" si="101"/>
        <v>0</v>
      </c>
      <c r="S939">
        <v>40</v>
      </c>
      <c r="T939">
        <f t="shared" si="102"/>
        <v>66</v>
      </c>
      <c r="U939" s="1">
        <f t="shared" si="103"/>
        <v>20</v>
      </c>
      <c r="V939" t="s">
        <v>1305</v>
      </c>
      <c r="W939" s="4">
        <v>41938</v>
      </c>
      <c r="X939" s="5">
        <v>2014</v>
      </c>
      <c r="Y939" s="5" t="str">
        <f t="shared" si="104"/>
        <v>Week 8Buffalo2014</v>
      </c>
      <c r="Z939" s="5">
        <f>VLOOKUP(Y939,[1]NFLAttendanceTable!$AD$2:$AE$353,2,FALSE)</f>
        <v>78160</v>
      </c>
    </row>
    <row r="940" spans="1:26" x14ac:dyDescent="0.2">
      <c r="A940" s="1" t="s">
        <v>1190</v>
      </c>
      <c r="B940" s="1" t="s">
        <v>355</v>
      </c>
      <c r="C940" s="1" t="s">
        <v>1191</v>
      </c>
      <c r="D940" s="1" t="s">
        <v>216</v>
      </c>
      <c r="E940" s="1" t="s">
        <v>551</v>
      </c>
      <c r="F940" s="1" t="s">
        <v>131</v>
      </c>
      <c r="G940" s="1" t="s">
        <v>127</v>
      </c>
      <c r="H940" s="1" t="s">
        <v>1284</v>
      </c>
      <c r="I940" s="3">
        <v>28</v>
      </c>
      <c r="J940" s="3">
        <v>38</v>
      </c>
      <c r="K940">
        <f>IF(ISNUMBER(SEARCH("x",_xlfn.SINGLE(#REF!))),1,0)</f>
        <v>0</v>
      </c>
      <c r="L940" t="s">
        <v>1284</v>
      </c>
      <c r="M940">
        <f t="shared" si="98"/>
        <v>0</v>
      </c>
      <c r="N940">
        <f t="shared" si="99"/>
        <v>1</v>
      </c>
      <c r="O940">
        <v>4.5</v>
      </c>
      <c r="P940" t="s">
        <v>1294</v>
      </c>
      <c r="Q940">
        <f t="shared" si="100"/>
        <v>1</v>
      </c>
      <c r="R940">
        <f t="shared" si="101"/>
        <v>0</v>
      </c>
      <c r="S940">
        <v>47</v>
      </c>
      <c r="T940">
        <f t="shared" si="102"/>
        <v>66</v>
      </c>
      <c r="U940" s="1">
        <f t="shared" si="103"/>
        <v>-10</v>
      </c>
      <c r="V940" t="s">
        <v>1304</v>
      </c>
      <c r="W940" s="4">
        <v>42275</v>
      </c>
      <c r="X940" s="5">
        <v>2015</v>
      </c>
      <c r="Y940" s="5" t="str">
        <f t="shared" si="104"/>
        <v>Week 3Kansas City2015</v>
      </c>
      <c r="Z940" s="5">
        <f>VLOOKUP(Y940,[1]NFLAttendanceTable!$O$2:$P$353,2,FALSE)</f>
        <v>78214</v>
      </c>
    </row>
    <row r="941" spans="1:26" x14ac:dyDescent="0.2">
      <c r="A941" s="1" t="s">
        <v>528</v>
      </c>
      <c r="B941" s="1" t="s">
        <v>185</v>
      </c>
      <c r="C941" s="1" t="s">
        <v>529</v>
      </c>
      <c r="D941" s="1" t="s">
        <v>221</v>
      </c>
      <c r="E941" s="1" t="s">
        <v>83</v>
      </c>
      <c r="F941" s="1" t="s">
        <v>39</v>
      </c>
      <c r="G941" s="1" t="s">
        <v>10</v>
      </c>
      <c r="H941" s="1" t="s">
        <v>1284</v>
      </c>
      <c r="I941" s="3">
        <v>9</v>
      </c>
      <c r="J941" s="3">
        <v>16</v>
      </c>
      <c r="K941">
        <f>IF(ISNUMBER(SEARCH("x",_xlfn.SINGLE(#REF!))),1,0)</f>
        <v>0</v>
      </c>
      <c r="L941" t="s">
        <v>1284</v>
      </c>
      <c r="M941">
        <f t="shared" si="98"/>
        <v>0</v>
      </c>
      <c r="N941">
        <f t="shared" si="99"/>
        <v>1</v>
      </c>
      <c r="O941">
        <v>-3.5</v>
      </c>
      <c r="P941" t="s">
        <v>1293</v>
      </c>
      <c r="Q941">
        <f t="shared" si="100"/>
        <v>0</v>
      </c>
      <c r="R941">
        <f t="shared" si="101"/>
        <v>1</v>
      </c>
      <c r="S941">
        <v>44.5</v>
      </c>
      <c r="T941">
        <f t="shared" si="102"/>
        <v>25</v>
      </c>
      <c r="U941" s="1">
        <f t="shared" si="103"/>
        <v>-7</v>
      </c>
      <c r="V941" t="s">
        <v>1305</v>
      </c>
      <c r="W941" s="4">
        <v>40076</v>
      </c>
      <c r="X941" s="5">
        <v>2009</v>
      </c>
      <c r="Y941" s="5" t="str">
        <f t="shared" si="104"/>
        <v>Week 2New England2009</v>
      </c>
      <c r="Z941" s="5">
        <f>VLOOKUP(Y941,[1]NFLAttendanceTable!$L$2:$M$353,2,FALSE)</f>
        <v>78312</v>
      </c>
    </row>
    <row r="942" spans="1:26" x14ac:dyDescent="0.2">
      <c r="A942" s="1" t="s">
        <v>209</v>
      </c>
      <c r="B942" s="1" t="s">
        <v>355</v>
      </c>
      <c r="C942" s="1" t="s">
        <v>579</v>
      </c>
      <c r="D942" s="1" t="s">
        <v>212</v>
      </c>
      <c r="E942" s="1" t="s">
        <v>580</v>
      </c>
      <c r="F942" s="1" t="s">
        <v>229</v>
      </c>
      <c r="G942" s="1" t="s">
        <v>166</v>
      </c>
      <c r="H942" s="1" t="s">
        <v>1284</v>
      </c>
      <c r="I942" s="3">
        <v>0</v>
      </c>
      <c r="J942" s="3">
        <v>22</v>
      </c>
      <c r="K942">
        <f>IF(ISNUMBER(SEARCH("x",_xlfn.SINGLE(#REF!))),1,0)</f>
        <v>0</v>
      </c>
      <c r="L942" t="s">
        <v>1284</v>
      </c>
      <c r="M942">
        <f t="shared" si="98"/>
        <v>0</v>
      </c>
      <c r="N942">
        <f t="shared" si="99"/>
        <v>1</v>
      </c>
      <c r="O942">
        <v>8.5</v>
      </c>
      <c r="P942" t="s">
        <v>1293</v>
      </c>
      <c r="Q942">
        <f t="shared" si="100"/>
        <v>0</v>
      </c>
      <c r="R942">
        <f t="shared" si="101"/>
        <v>1</v>
      </c>
      <c r="S942">
        <v>43.5</v>
      </c>
      <c r="T942">
        <f t="shared" si="102"/>
        <v>22</v>
      </c>
      <c r="U942" s="1">
        <f t="shared" si="103"/>
        <v>-22</v>
      </c>
      <c r="V942" t="s">
        <v>1305</v>
      </c>
      <c r="W942" s="4">
        <v>43373</v>
      </c>
      <c r="X942" s="5">
        <v>2018</v>
      </c>
      <c r="Y942" s="5" t="str">
        <f t="shared" si="104"/>
        <v>Week 4Buffalo2018</v>
      </c>
      <c r="Z942" s="5">
        <f>VLOOKUP(Y942,[1]NFLAttendanceTable!$R$2:$S$353,2,FALSE)</f>
        <v>78312</v>
      </c>
    </row>
    <row r="943" spans="1:26" x14ac:dyDescent="0.2">
      <c r="A943" s="1" t="s">
        <v>602</v>
      </c>
      <c r="B943" s="1" t="s">
        <v>355</v>
      </c>
      <c r="C943" s="1" t="s">
        <v>892</v>
      </c>
      <c r="D943" s="1" t="s">
        <v>178</v>
      </c>
      <c r="E943" s="1" t="s">
        <v>549</v>
      </c>
      <c r="F943" s="1" t="s">
        <v>275</v>
      </c>
      <c r="G943" s="1" t="s">
        <v>460</v>
      </c>
      <c r="H943" s="1" t="s">
        <v>1284</v>
      </c>
      <c r="I943" s="3">
        <v>7</v>
      </c>
      <c r="J943" s="3">
        <v>28</v>
      </c>
      <c r="K943">
        <f>IF(ISNUMBER(SEARCH("x",_xlfn.SINGLE(#REF!))),1,0)</f>
        <v>0</v>
      </c>
      <c r="L943" t="s">
        <v>1284</v>
      </c>
      <c r="M943">
        <f t="shared" si="98"/>
        <v>0</v>
      </c>
      <c r="N943">
        <f t="shared" si="99"/>
        <v>1</v>
      </c>
      <c r="O943">
        <v>6</v>
      </c>
      <c r="P943" t="s">
        <v>1293</v>
      </c>
      <c r="Q943">
        <f t="shared" si="100"/>
        <v>0</v>
      </c>
      <c r="R943">
        <f t="shared" si="101"/>
        <v>1</v>
      </c>
      <c r="S943">
        <v>43</v>
      </c>
      <c r="T943">
        <f t="shared" si="102"/>
        <v>35</v>
      </c>
      <c r="U943" s="1">
        <f t="shared" si="103"/>
        <v>-21</v>
      </c>
      <c r="V943" t="s">
        <v>1305</v>
      </c>
      <c r="W943" s="4">
        <v>42351</v>
      </c>
      <c r="X943" s="5">
        <v>2015</v>
      </c>
      <c r="Y943" s="5" t="str">
        <f t="shared" si="104"/>
        <v>Week 14Dallas2015</v>
      </c>
      <c r="Z943" s="5">
        <f>VLOOKUP(Y943,[1]NFLAttendanceTable!$AV$2:$AW$353,2,FALSE)</f>
        <v>78369</v>
      </c>
    </row>
    <row r="944" spans="1:26" x14ac:dyDescent="0.2">
      <c r="A944" s="1" t="s">
        <v>492</v>
      </c>
      <c r="B944" s="1" t="s">
        <v>7</v>
      </c>
      <c r="C944" s="1" t="s">
        <v>627</v>
      </c>
      <c r="D944" s="1" t="s">
        <v>216</v>
      </c>
      <c r="E944" s="1" t="s">
        <v>38</v>
      </c>
      <c r="F944" s="1" t="s">
        <v>229</v>
      </c>
      <c r="G944" s="1" t="s">
        <v>113</v>
      </c>
      <c r="H944" s="1" t="s">
        <v>1283</v>
      </c>
      <c r="I944" s="3">
        <v>29</v>
      </c>
      <c r="J944" s="3">
        <v>10</v>
      </c>
      <c r="K944">
        <f>IF(ISNUMBER(SEARCH("x",_xlfn.SINGLE(#REF!))),1,0)</f>
        <v>0</v>
      </c>
      <c r="L944" t="s">
        <v>1283</v>
      </c>
      <c r="M944">
        <f t="shared" si="98"/>
        <v>1</v>
      </c>
      <c r="N944">
        <f t="shared" si="99"/>
        <v>0</v>
      </c>
      <c r="O944">
        <v>3</v>
      </c>
      <c r="P944" t="s">
        <v>1293</v>
      </c>
      <c r="Q944">
        <f t="shared" si="100"/>
        <v>0</v>
      </c>
      <c r="R944">
        <f t="shared" si="101"/>
        <v>1</v>
      </c>
      <c r="S944">
        <v>43.5</v>
      </c>
      <c r="T944">
        <f t="shared" si="102"/>
        <v>39</v>
      </c>
      <c r="U944" s="1">
        <f t="shared" si="103"/>
        <v>19</v>
      </c>
      <c r="V944" t="s">
        <v>1305</v>
      </c>
      <c r="W944" s="4">
        <v>40447</v>
      </c>
      <c r="X944" s="5">
        <v>2010</v>
      </c>
      <c r="Y944" s="5" t="str">
        <f t="shared" si="104"/>
        <v>Week 3Tennessee2010</v>
      </c>
      <c r="Z944" s="5">
        <f>VLOOKUP(Y944,[1]NFLAttendanceTable!$O$2:$P$353,2,FALSE)</f>
        <v>78386</v>
      </c>
    </row>
    <row r="945" spans="1:26" x14ac:dyDescent="0.2">
      <c r="A945" s="1" t="s">
        <v>347</v>
      </c>
      <c r="B945" s="1" t="s">
        <v>355</v>
      </c>
      <c r="C945" s="1" t="s">
        <v>760</v>
      </c>
      <c r="D945" s="1" t="s">
        <v>162</v>
      </c>
      <c r="E945" s="1" t="s">
        <v>580</v>
      </c>
      <c r="F945" s="1" t="s">
        <v>60</v>
      </c>
      <c r="G945" s="1" t="s">
        <v>359</v>
      </c>
      <c r="H945" s="1" t="s">
        <v>1284</v>
      </c>
      <c r="I945" s="3">
        <v>20</v>
      </c>
      <c r="J945" s="3">
        <v>30</v>
      </c>
      <c r="K945">
        <f>IF(ISNUMBER(SEARCH("x",_xlfn.SINGLE(#REF!))),1,0)</f>
        <v>0</v>
      </c>
      <c r="L945" t="s">
        <v>1284</v>
      </c>
      <c r="M945">
        <f t="shared" si="98"/>
        <v>0</v>
      </c>
      <c r="N945">
        <f t="shared" si="99"/>
        <v>1</v>
      </c>
      <c r="O945">
        <v>8.5</v>
      </c>
      <c r="P945" t="s">
        <v>1294</v>
      </c>
      <c r="Q945">
        <f t="shared" si="100"/>
        <v>1</v>
      </c>
      <c r="R945">
        <f t="shared" si="101"/>
        <v>0</v>
      </c>
      <c r="S945">
        <v>46.5</v>
      </c>
      <c r="T945">
        <f t="shared" si="102"/>
        <v>50</v>
      </c>
      <c r="U945" s="1">
        <f t="shared" si="103"/>
        <v>-10</v>
      </c>
      <c r="V945" t="s">
        <v>1305</v>
      </c>
      <c r="W945" s="4">
        <v>42001</v>
      </c>
      <c r="X945" s="5">
        <v>2014</v>
      </c>
      <c r="Y945" s="5" t="str">
        <f t="shared" si="104"/>
        <v>Week 17Detroit2014</v>
      </c>
      <c r="Z945" s="5">
        <f>VLOOKUP(Y945,[1]NFLAttendanceTable!$BE$2:$BF$353,2,FALSE)</f>
        <v>78408</v>
      </c>
    </row>
    <row r="946" spans="1:26" x14ac:dyDescent="0.2">
      <c r="A946" s="1" t="s">
        <v>354</v>
      </c>
      <c r="B946" s="1" t="s">
        <v>355</v>
      </c>
      <c r="C946" s="1" t="s">
        <v>356</v>
      </c>
      <c r="D946" s="1" t="s">
        <v>183</v>
      </c>
      <c r="E946" s="1" t="s">
        <v>63</v>
      </c>
      <c r="F946" s="1" t="s">
        <v>357</v>
      </c>
      <c r="G946" s="1" t="s">
        <v>10</v>
      </c>
      <c r="H946" s="1" t="s">
        <v>1284</v>
      </c>
      <c r="I946" s="3">
        <v>21</v>
      </c>
      <c r="J946" s="3">
        <v>26</v>
      </c>
      <c r="K946">
        <f>IF(ISNUMBER(SEARCH("x",_xlfn.SINGLE(#REF!))),1,0)</f>
        <v>0</v>
      </c>
      <c r="L946" t="s">
        <v>1284</v>
      </c>
      <c r="M946">
        <f t="shared" si="98"/>
        <v>0</v>
      </c>
      <c r="N946">
        <f t="shared" si="99"/>
        <v>1</v>
      </c>
      <c r="O946">
        <v>2.5</v>
      </c>
      <c r="P946" t="s">
        <v>1293</v>
      </c>
      <c r="Q946">
        <f t="shared" si="100"/>
        <v>0</v>
      </c>
      <c r="R946">
        <f t="shared" si="101"/>
        <v>1</v>
      </c>
      <c r="S946">
        <v>57</v>
      </c>
      <c r="T946">
        <f t="shared" si="102"/>
        <v>47</v>
      </c>
      <c r="U946" s="1">
        <f t="shared" si="103"/>
        <v>-5</v>
      </c>
      <c r="V946" t="s">
        <v>1305</v>
      </c>
      <c r="W946" s="4">
        <v>41973</v>
      </c>
      <c r="X946" s="5">
        <v>2014</v>
      </c>
      <c r="Y946" s="5" t="str">
        <f t="shared" si="104"/>
        <v>Week 13New England2014</v>
      </c>
      <c r="Z946" s="5">
        <f>VLOOKUP(Y946,[1]NFLAttendanceTable!$AS$2:$AT$353,2,FALSE)</f>
        <v>78431</v>
      </c>
    </row>
    <row r="947" spans="1:26" x14ac:dyDescent="0.2">
      <c r="A947" s="1" t="s">
        <v>292</v>
      </c>
      <c r="B947" s="1" t="s">
        <v>355</v>
      </c>
      <c r="C947" s="1" t="s">
        <v>993</v>
      </c>
      <c r="D947" s="1" t="s">
        <v>204</v>
      </c>
      <c r="E947" s="1" t="s">
        <v>596</v>
      </c>
      <c r="F947" s="1" t="s">
        <v>192</v>
      </c>
      <c r="G947" s="1" t="s">
        <v>460</v>
      </c>
      <c r="H947" s="1" t="s">
        <v>1283</v>
      </c>
      <c r="I947" s="3">
        <v>30</v>
      </c>
      <c r="J947" s="3">
        <v>16</v>
      </c>
      <c r="K947">
        <f>IF(ISNUMBER(SEARCH("x",_xlfn.SINGLE(#REF!))),1,0)</f>
        <v>0</v>
      </c>
      <c r="L947" t="s">
        <v>1283</v>
      </c>
      <c r="M947">
        <f t="shared" si="98"/>
        <v>1</v>
      </c>
      <c r="N947">
        <f t="shared" si="99"/>
        <v>0</v>
      </c>
      <c r="O947">
        <v>5</v>
      </c>
      <c r="P947" t="s">
        <v>1293</v>
      </c>
      <c r="Q947">
        <f t="shared" si="100"/>
        <v>0</v>
      </c>
      <c r="R947">
        <f t="shared" si="101"/>
        <v>1</v>
      </c>
      <c r="S947">
        <v>47</v>
      </c>
      <c r="T947">
        <f t="shared" si="102"/>
        <v>46</v>
      </c>
      <c r="U947" s="1">
        <f t="shared" si="103"/>
        <v>14</v>
      </c>
      <c r="V947" t="s">
        <v>1305</v>
      </c>
      <c r="W947" s="4">
        <v>42659</v>
      </c>
      <c r="X947" s="5">
        <v>2016</v>
      </c>
      <c r="Y947" s="5" t="str">
        <f t="shared" si="104"/>
        <v>Week 6Dallas2016</v>
      </c>
      <c r="Z947" s="5">
        <f>VLOOKUP(Y947,[1]NFLAttendanceTable!$X$2:$Y$353,2,FALSE)</f>
        <v>78481</v>
      </c>
    </row>
    <row r="948" spans="1:26" x14ac:dyDescent="0.2">
      <c r="A948" s="1" t="s">
        <v>494</v>
      </c>
      <c r="B948" s="1" t="s">
        <v>185</v>
      </c>
      <c r="C948" s="1" t="s">
        <v>495</v>
      </c>
      <c r="D948" s="1" t="s">
        <v>221</v>
      </c>
      <c r="E948" s="1" t="s">
        <v>32</v>
      </c>
      <c r="F948" s="1" t="s">
        <v>496</v>
      </c>
      <c r="G948" s="1" t="s">
        <v>10</v>
      </c>
      <c r="H948" s="1" t="s">
        <v>1284</v>
      </c>
      <c r="I948" s="3">
        <v>14</v>
      </c>
      <c r="J948" s="3">
        <v>28</v>
      </c>
      <c r="K948">
        <f>IF(ISNUMBER(SEARCH("x",_xlfn.SINGLE(#REF!))),1,0)</f>
        <v>0</v>
      </c>
      <c r="L948" t="s">
        <v>1284</v>
      </c>
      <c r="M948">
        <f t="shared" si="98"/>
        <v>0</v>
      </c>
      <c r="N948">
        <f t="shared" si="99"/>
        <v>1</v>
      </c>
      <c r="O948">
        <v>-3</v>
      </c>
      <c r="P948" t="s">
        <v>1294</v>
      </c>
      <c r="Q948">
        <f t="shared" si="100"/>
        <v>1</v>
      </c>
      <c r="R948">
        <f t="shared" si="101"/>
        <v>0</v>
      </c>
      <c r="S948">
        <v>39.5</v>
      </c>
      <c r="T948">
        <f t="shared" si="102"/>
        <v>42</v>
      </c>
      <c r="U948" s="1">
        <f t="shared" si="103"/>
        <v>-14</v>
      </c>
      <c r="V948" t="s">
        <v>1305</v>
      </c>
      <c r="W948" s="4">
        <v>40440</v>
      </c>
      <c r="X948" s="5">
        <v>2010</v>
      </c>
      <c r="Y948" s="5" t="str">
        <f t="shared" si="104"/>
        <v>Week 2New England2010</v>
      </c>
      <c r="Z948" s="5">
        <f>VLOOKUP(Y948,[1]NFLAttendanceTable!$L$2:$M$353,2,FALSE)</f>
        <v>78535</v>
      </c>
    </row>
    <row r="949" spans="1:26" x14ac:dyDescent="0.2">
      <c r="A949" s="1" t="s">
        <v>808</v>
      </c>
      <c r="B949" s="1" t="s">
        <v>185</v>
      </c>
      <c r="C949" s="1" t="s">
        <v>809</v>
      </c>
      <c r="D949" s="1" t="s">
        <v>204</v>
      </c>
      <c r="E949" s="1" t="s">
        <v>572</v>
      </c>
      <c r="F949" s="1" t="s">
        <v>505</v>
      </c>
      <c r="G949" s="1" t="s">
        <v>210</v>
      </c>
      <c r="H949" s="1" t="s">
        <v>1284</v>
      </c>
      <c r="I949" s="3">
        <v>6</v>
      </c>
      <c r="J949" s="3">
        <v>24</v>
      </c>
      <c r="K949">
        <f>IF(ISNUMBER(SEARCH("x",_xlfn.SINGLE(#REF!))),1,0)</f>
        <v>0</v>
      </c>
      <c r="L949" t="s">
        <v>1284</v>
      </c>
      <c r="M949">
        <f t="shared" si="98"/>
        <v>0</v>
      </c>
      <c r="N949">
        <f t="shared" si="99"/>
        <v>1</v>
      </c>
      <c r="O949">
        <v>7</v>
      </c>
      <c r="P949" t="s">
        <v>1293</v>
      </c>
      <c r="Q949">
        <f t="shared" si="100"/>
        <v>0</v>
      </c>
      <c r="R949">
        <f t="shared" si="101"/>
        <v>1</v>
      </c>
      <c r="S949">
        <v>41.5</v>
      </c>
      <c r="T949">
        <f t="shared" si="102"/>
        <v>30</v>
      </c>
      <c r="U949" s="1">
        <f t="shared" si="103"/>
        <v>-18</v>
      </c>
      <c r="V949" t="s">
        <v>1304</v>
      </c>
      <c r="W949" s="4">
        <v>40833</v>
      </c>
      <c r="X949" s="5">
        <v>2011</v>
      </c>
      <c r="Y949" s="5" t="str">
        <f t="shared" si="104"/>
        <v>Week 6Miami2011</v>
      </c>
      <c r="Z949" s="5">
        <f>VLOOKUP(Y949,[1]NFLAttendanceTable!$X$2:$Y$353,2,FALSE)</f>
        <v>78912</v>
      </c>
    </row>
    <row r="950" spans="1:26" x14ac:dyDescent="0.2">
      <c r="A950" s="1" t="s">
        <v>473</v>
      </c>
      <c r="B950" s="1" t="s">
        <v>185</v>
      </c>
      <c r="C950" s="1" t="s">
        <v>749</v>
      </c>
      <c r="D950" s="1" t="s">
        <v>178</v>
      </c>
      <c r="E950" s="1" t="s">
        <v>596</v>
      </c>
      <c r="F950" s="1" t="s">
        <v>51</v>
      </c>
      <c r="G950" s="1" t="s">
        <v>210</v>
      </c>
      <c r="H950" s="1" t="s">
        <v>1283</v>
      </c>
      <c r="I950" s="3">
        <v>10</v>
      </c>
      <c r="J950" s="3">
        <v>6</v>
      </c>
      <c r="K950">
        <f>IF(ISNUMBER(SEARCH("x",_xlfn.SINGLE(#REF!))),1,0)</f>
        <v>0</v>
      </c>
      <c r="L950" t="s">
        <v>1283</v>
      </c>
      <c r="M950">
        <f t="shared" si="98"/>
        <v>1</v>
      </c>
      <c r="N950">
        <f t="shared" si="99"/>
        <v>0</v>
      </c>
      <c r="O950">
        <v>5</v>
      </c>
      <c r="P950" t="s">
        <v>1293</v>
      </c>
      <c r="Q950">
        <f t="shared" si="100"/>
        <v>0</v>
      </c>
      <c r="R950">
        <f t="shared" si="101"/>
        <v>1</v>
      </c>
      <c r="S950">
        <v>37.5</v>
      </c>
      <c r="T950">
        <f t="shared" si="102"/>
        <v>16</v>
      </c>
      <c r="U950" s="1">
        <f t="shared" si="103"/>
        <v>4</v>
      </c>
      <c r="V950" t="s">
        <v>1305</v>
      </c>
      <c r="W950" s="4">
        <v>40524</v>
      </c>
      <c r="X950" s="5">
        <v>2010</v>
      </c>
      <c r="Y950" s="5" t="str">
        <f t="shared" si="104"/>
        <v>Week 14Miami2010</v>
      </c>
      <c r="Z950" s="5">
        <f>VLOOKUP(Y950,[1]NFLAttendanceTable!$AV$2:$AW$353,2,FALSE)</f>
        <v>78948</v>
      </c>
    </row>
    <row r="951" spans="1:26" x14ac:dyDescent="0.2">
      <c r="A951" s="1" t="s">
        <v>523</v>
      </c>
      <c r="B951" s="1" t="s">
        <v>7</v>
      </c>
      <c r="C951" s="1" t="s">
        <v>670</v>
      </c>
      <c r="D951" s="1" t="s">
        <v>207</v>
      </c>
      <c r="E951" s="1" t="s">
        <v>1206</v>
      </c>
      <c r="F951" s="1" t="s">
        <v>45</v>
      </c>
      <c r="G951" s="1" t="s">
        <v>375</v>
      </c>
      <c r="H951" s="1" t="s">
        <v>1284</v>
      </c>
      <c r="I951" s="3">
        <v>7</v>
      </c>
      <c r="J951" s="3">
        <v>44</v>
      </c>
      <c r="K951">
        <f>IF(ISNUMBER(SEARCH("x",_xlfn.SINGLE(#REF!))),1,0)</f>
        <v>0</v>
      </c>
      <c r="L951" t="s">
        <v>1284</v>
      </c>
      <c r="M951">
        <f t="shared" si="98"/>
        <v>0</v>
      </c>
      <c r="N951">
        <f t="shared" si="99"/>
        <v>1</v>
      </c>
      <c r="O951">
        <v>15.5</v>
      </c>
      <c r="P951" t="s">
        <v>1294</v>
      </c>
      <c r="Q951">
        <f t="shared" si="100"/>
        <v>1</v>
      </c>
      <c r="R951">
        <f t="shared" si="101"/>
        <v>0</v>
      </c>
      <c r="S951">
        <v>38</v>
      </c>
      <c r="T951">
        <f t="shared" si="102"/>
        <v>51</v>
      </c>
      <c r="U951" s="1">
        <f t="shared" si="103"/>
        <v>-37</v>
      </c>
      <c r="V951" t="s">
        <v>1305</v>
      </c>
      <c r="W951" s="4">
        <v>40097</v>
      </c>
      <c r="X951" s="5">
        <v>2009</v>
      </c>
      <c r="Y951" s="5" t="str">
        <f t="shared" si="104"/>
        <v>Week 5Oakland2009</v>
      </c>
      <c r="Z951" s="5">
        <f>VLOOKUP(Y951,[1]NFLAttendanceTable!$U$2:$V$353,2,FALSE)</f>
        <v>79012</v>
      </c>
    </row>
    <row r="952" spans="1:26" x14ac:dyDescent="0.2">
      <c r="A952" s="1" t="s">
        <v>669</v>
      </c>
      <c r="B952" s="1" t="s">
        <v>185</v>
      </c>
      <c r="C952" s="1" t="s">
        <v>231</v>
      </c>
      <c r="D952" s="1" t="s">
        <v>191</v>
      </c>
      <c r="E952" s="1" t="s">
        <v>8</v>
      </c>
      <c r="F952" s="1" t="s">
        <v>107</v>
      </c>
      <c r="G952" s="1" t="s">
        <v>10</v>
      </c>
      <c r="H952" s="1" t="s">
        <v>1283</v>
      </c>
      <c r="I952" s="3">
        <v>37</v>
      </c>
      <c r="J952" s="3">
        <v>16</v>
      </c>
      <c r="K952">
        <f>IF(ISNUMBER(SEARCH("x",_xlfn.SINGLE(#REF!))),1,0)</f>
        <v>0</v>
      </c>
      <c r="L952" t="s">
        <v>1283</v>
      </c>
      <c r="M952">
        <f t="shared" si="98"/>
        <v>1</v>
      </c>
      <c r="N952">
        <f t="shared" si="99"/>
        <v>0</v>
      </c>
      <c r="O952">
        <v>2.5</v>
      </c>
      <c r="P952" t="s">
        <v>1294</v>
      </c>
      <c r="Q952">
        <f t="shared" si="100"/>
        <v>1</v>
      </c>
      <c r="R952">
        <f t="shared" si="101"/>
        <v>0</v>
      </c>
      <c r="S952">
        <v>47.5</v>
      </c>
      <c r="T952">
        <f t="shared" si="102"/>
        <v>53</v>
      </c>
      <c r="U952" s="1">
        <f t="shared" si="103"/>
        <v>21</v>
      </c>
      <c r="V952" t="s">
        <v>1305</v>
      </c>
      <c r="W952" s="4">
        <v>40860</v>
      </c>
      <c r="X952" s="5">
        <v>2011</v>
      </c>
      <c r="Y952" s="5" t="str">
        <f t="shared" si="104"/>
        <v>Week 10New England2011</v>
      </c>
      <c r="Z952" s="5">
        <f>VLOOKUP(Y952,[1]NFLAttendanceTable!$AJ$2:$AK$353,2,FALSE)</f>
        <v>79088</v>
      </c>
    </row>
    <row r="953" spans="1:26" x14ac:dyDescent="0.2">
      <c r="A953" s="1" t="s">
        <v>451</v>
      </c>
      <c r="B953" s="1" t="s">
        <v>185</v>
      </c>
      <c r="C953" s="1" t="s">
        <v>664</v>
      </c>
      <c r="D953" s="1" t="s">
        <v>187</v>
      </c>
      <c r="E953" s="1" t="s">
        <v>665</v>
      </c>
      <c r="F953" s="1" t="s">
        <v>397</v>
      </c>
      <c r="G953" s="1" t="s">
        <v>166</v>
      </c>
      <c r="H953" s="1" t="s">
        <v>1284</v>
      </c>
      <c r="I953" s="3">
        <v>24</v>
      </c>
      <c r="J953" s="3">
        <v>28</v>
      </c>
      <c r="K953">
        <f>IF(ISNUMBER(SEARCH("x",_xlfn.SINGLE(#REF!))),1,0)</f>
        <v>0</v>
      </c>
      <c r="L953" t="s">
        <v>1283</v>
      </c>
      <c r="M953">
        <f t="shared" si="98"/>
        <v>1</v>
      </c>
      <c r="N953">
        <f t="shared" si="99"/>
        <v>0</v>
      </c>
      <c r="O953">
        <v>9.5</v>
      </c>
      <c r="P953" t="s">
        <v>1294</v>
      </c>
      <c r="Q953">
        <f t="shared" si="100"/>
        <v>1</v>
      </c>
      <c r="R953">
        <f t="shared" si="101"/>
        <v>0</v>
      </c>
      <c r="S953">
        <v>42.5</v>
      </c>
      <c r="T953">
        <f t="shared" si="102"/>
        <v>52</v>
      </c>
      <c r="U953" s="1">
        <f t="shared" si="103"/>
        <v>-4</v>
      </c>
      <c r="V953" t="s">
        <v>1305</v>
      </c>
      <c r="W953" s="4">
        <v>40874</v>
      </c>
      <c r="X953" s="5">
        <v>2011</v>
      </c>
      <c r="Y953" s="5" t="str">
        <f t="shared" si="104"/>
        <v>Week 12Buffalo2011</v>
      </c>
      <c r="Z953" s="5">
        <f>VLOOKUP(Y953,[1]NFLAttendanceTable!$AP$2:$AQ$353,2,FALSE)</f>
        <v>79088</v>
      </c>
    </row>
    <row r="954" spans="1:26" x14ac:dyDescent="0.2">
      <c r="A954" s="1" t="s">
        <v>421</v>
      </c>
      <c r="B954" s="1" t="s">
        <v>185</v>
      </c>
      <c r="C954" s="1" t="s">
        <v>422</v>
      </c>
      <c r="D954" s="1" t="s">
        <v>187</v>
      </c>
      <c r="E954" s="1" t="s">
        <v>134</v>
      </c>
      <c r="F954" s="1" t="s">
        <v>263</v>
      </c>
      <c r="G954" s="1" t="s">
        <v>10</v>
      </c>
      <c r="H954" s="1" t="s">
        <v>1283</v>
      </c>
      <c r="I954" s="3">
        <v>49</v>
      </c>
      <c r="J954" s="3">
        <v>19</v>
      </c>
      <c r="K954">
        <f>IF(ISNUMBER(SEARCH("x",_xlfn.SINGLE(#REF!))),1,0)</f>
        <v>0</v>
      </c>
      <c r="L954" t="s">
        <v>1283</v>
      </c>
      <c r="M954">
        <f t="shared" si="98"/>
        <v>1</v>
      </c>
      <c r="N954">
        <f t="shared" si="99"/>
        <v>0</v>
      </c>
      <c r="O954">
        <v>-7</v>
      </c>
      <c r="P954" t="s">
        <v>1294</v>
      </c>
      <c r="Q954">
        <f t="shared" si="100"/>
        <v>1</v>
      </c>
      <c r="R954">
        <f t="shared" si="101"/>
        <v>0</v>
      </c>
      <c r="S954">
        <v>48</v>
      </c>
      <c r="T954">
        <f t="shared" si="102"/>
        <v>68</v>
      </c>
      <c r="U954" s="1">
        <f t="shared" si="103"/>
        <v>30</v>
      </c>
      <c r="V954" t="s">
        <v>1301</v>
      </c>
      <c r="W954" s="4">
        <v>41235</v>
      </c>
      <c r="X954" s="5">
        <v>2012</v>
      </c>
      <c r="Y954" s="5" t="str">
        <f t="shared" si="104"/>
        <v>Week 12New England2012</v>
      </c>
      <c r="Z954" s="5">
        <f>VLOOKUP(Y954,[1]NFLAttendanceTable!$AP$2:$AQ$353,2,FALSE)</f>
        <v>79088</v>
      </c>
    </row>
    <row r="955" spans="1:26" x14ac:dyDescent="0.2">
      <c r="A955" s="1" t="s">
        <v>428</v>
      </c>
      <c r="B955" s="1" t="s">
        <v>185</v>
      </c>
      <c r="C955" s="1" t="s">
        <v>736</v>
      </c>
      <c r="D955" s="1" t="s">
        <v>199</v>
      </c>
      <c r="E955" s="1" t="s">
        <v>370</v>
      </c>
      <c r="F955" s="1" t="s">
        <v>81</v>
      </c>
      <c r="G955" s="1" t="s">
        <v>210</v>
      </c>
      <c r="H955" s="1" t="s">
        <v>1283</v>
      </c>
      <c r="I955" s="3">
        <v>30</v>
      </c>
      <c r="J955" s="3">
        <v>9</v>
      </c>
      <c r="K955">
        <f>IF(ISNUMBER(SEARCH("x",_xlfn.SINGLE(#REF!))),1,0)</f>
        <v>0</v>
      </c>
      <c r="L955" t="s">
        <v>1283</v>
      </c>
      <c r="M955">
        <f t="shared" si="98"/>
        <v>1</v>
      </c>
      <c r="N955">
        <f t="shared" si="99"/>
        <v>0</v>
      </c>
      <c r="O955">
        <v>1</v>
      </c>
      <c r="P955" t="s">
        <v>1293</v>
      </c>
      <c r="Q955">
        <f t="shared" si="100"/>
        <v>0</v>
      </c>
      <c r="R955">
        <f t="shared" si="101"/>
        <v>1</v>
      </c>
      <c r="S955">
        <v>39.5</v>
      </c>
      <c r="T955">
        <f t="shared" si="102"/>
        <v>39</v>
      </c>
      <c r="U955" s="1">
        <f t="shared" si="103"/>
        <v>21</v>
      </c>
      <c r="V955" t="s">
        <v>1305</v>
      </c>
      <c r="W955" s="4">
        <v>41210</v>
      </c>
      <c r="X955" s="5">
        <v>2012</v>
      </c>
      <c r="Y955" s="5" t="str">
        <f t="shared" si="104"/>
        <v>Week 8Miami2012</v>
      </c>
      <c r="Z955" s="5">
        <f>VLOOKUP(Y955,[1]NFLAttendanceTable!$AD$2:$AE$353,2,FALSE)</f>
        <v>79088</v>
      </c>
    </row>
    <row r="956" spans="1:26" x14ac:dyDescent="0.2">
      <c r="A956" s="1" t="s">
        <v>1071</v>
      </c>
      <c r="B956" s="1" t="s">
        <v>61</v>
      </c>
      <c r="C956" s="1" t="s">
        <v>1072</v>
      </c>
      <c r="D956" s="1" t="s">
        <v>225</v>
      </c>
      <c r="E956" s="1" t="s">
        <v>18</v>
      </c>
      <c r="F956" s="1" t="s">
        <v>244</v>
      </c>
      <c r="G956" s="1" t="s">
        <v>118</v>
      </c>
      <c r="H956" s="1" t="s">
        <v>1283</v>
      </c>
      <c r="I956" s="3">
        <v>38</v>
      </c>
      <c r="J956" s="3">
        <v>16</v>
      </c>
      <c r="K956">
        <f>IF(ISNUMBER(SEARCH("x",_xlfn.SINGLE(#REF!))),1,0)</f>
        <v>0</v>
      </c>
      <c r="L956" t="s">
        <v>1283</v>
      </c>
      <c r="M956">
        <f t="shared" si="98"/>
        <v>1</v>
      </c>
      <c r="N956">
        <f t="shared" si="99"/>
        <v>0</v>
      </c>
      <c r="O956">
        <v>-2.5</v>
      </c>
      <c r="P956" t="s">
        <v>1294</v>
      </c>
      <c r="Q956">
        <f t="shared" si="100"/>
        <v>1</v>
      </c>
      <c r="R956">
        <f t="shared" si="101"/>
        <v>0</v>
      </c>
      <c r="S956">
        <v>49</v>
      </c>
      <c r="T956">
        <f t="shared" si="102"/>
        <v>54</v>
      </c>
      <c r="U956" s="1">
        <f t="shared" si="103"/>
        <v>22</v>
      </c>
      <c r="V956" t="s">
        <v>1304</v>
      </c>
      <c r="W956" s="4">
        <v>42625</v>
      </c>
      <c r="X956" s="5">
        <v>2016</v>
      </c>
      <c r="Y956" s="5" t="str">
        <f t="shared" si="104"/>
        <v>Week 1Pittsburgh2016</v>
      </c>
      <c r="Z956" s="5">
        <f>VLOOKUP(Y956,[1]NFLAttendanceTable!$I$2:$J$353,2,FALSE)</f>
        <v>79124</v>
      </c>
    </row>
    <row r="957" spans="1:26" x14ac:dyDescent="0.2">
      <c r="A957" s="1" t="s">
        <v>459</v>
      </c>
      <c r="B957" s="1" t="s">
        <v>7</v>
      </c>
      <c r="C957" s="1" t="s">
        <v>673</v>
      </c>
      <c r="D957" s="1" t="s">
        <v>204</v>
      </c>
      <c r="E957" s="1" t="s">
        <v>53</v>
      </c>
      <c r="F957" s="1" t="s">
        <v>244</v>
      </c>
      <c r="G957" s="1" t="s">
        <v>166</v>
      </c>
      <c r="H957" s="1" t="s">
        <v>1284</v>
      </c>
      <c r="I957" s="3">
        <v>24</v>
      </c>
      <c r="J957" s="3">
        <v>27</v>
      </c>
      <c r="K957">
        <f>IF(ISNUMBER(SEARCH("x",_xlfn.SINGLE(#REF!))),1,0)</f>
        <v>0</v>
      </c>
      <c r="L957" t="s">
        <v>1289</v>
      </c>
      <c r="M957">
        <f t="shared" si="98"/>
        <v>0</v>
      </c>
      <c r="N957">
        <f t="shared" si="99"/>
        <v>0</v>
      </c>
      <c r="O957">
        <v>3</v>
      </c>
      <c r="P957" t="s">
        <v>1294</v>
      </c>
      <c r="Q957">
        <f t="shared" si="100"/>
        <v>1</v>
      </c>
      <c r="R957">
        <f t="shared" si="101"/>
        <v>0</v>
      </c>
      <c r="S957">
        <v>49</v>
      </c>
      <c r="T957">
        <f t="shared" si="102"/>
        <v>51</v>
      </c>
      <c r="U957" s="1">
        <f t="shared" si="103"/>
        <v>-3</v>
      </c>
      <c r="V957" t="s">
        <v>1305</v>
      </c>
      <c r="W957" s="4">
        <v>40832</v>
      </c>
      <c r="X957" s="5">
        <v>2011</v>
      </c>
      <c r="Y957" s="5" t="str">
        <f t="shared" si="104"/>
        <v>Week 6Buffalo2011</v>
      </c>
      <c r="Z957" s="5">
        <f>VLOOKUP(Y957,[1]NFLAttendanceTable!$X$2:$Y$353,2,FALSE)</f>
        <v>79243</v>
      </c>
    </row>
    <row r="958" spans="1:26" x14ac:dyDescent="0.2">
      <c r="A958" s="1" t="s">
        <v>653</v>
      </c>
      <c r="B958" s="1" t="s">
        <v>55</v>
      </c>
      <c r="C958" s="1" t="s">
        <v>1096</v>
      </c>
      <c r="D958" s="1" t="s">
        <v>194</v>
      </c>
      <c r="E958" s="1" t="s">
        <v>32</v>
      </c>
      <c r="F958" s="1" t="s">
        <v>238</v>
      </c>
      <c r="G958" s="1" t="s">
        <v>17</v>
      </c>
      <c r="H958" s="1" t="s">
        <v>1284</v>
      </c>
      <c r="I958" s="3">
        <v>13</v>
      </c>
      <c r="J958" s="3">
        <v>21</v>
      </c>
      <c r="K958">
        <f>IF(ISNUMBER(SEARCH("x",_xlfn.SINGLE(#REF!))),1,0)</f>
        <v>0</v>
      </c>
      <c r="L958" t="s">
        <v>1284</v>
      </c>
      <c r="M958">
        <f t="shared" si="98"/>
        <v>0</v>
      </c>
      <c r="N958">
        <f t="shared" si="99"/>
        <v>1</v>
      </c>
      <c r="O958">
        <v>-3</v>
      </c>
      <c r="P958" t="s">
        <v>1293</v>
      </c>
      <c r="Q958">
        <f t="shared" si="100"/>
        <v>0</v>
      </c>
      <c r="R958">
        <f t="shared" si="101"/>
        <v>1</v>
      </c>
      <c r="S958">
        <v>48</v>
      </c>
      <c r="T958">
        <f t="shared" si="102"/>
        <v>34</v>
      </c>
      <c r="U958" s="1">
        <f t="shared" si="103"/>
        <v>-8</v>
      </c>
      <c r="V958" t="s">
        <v>1305</v>
      </c>
      <c r="W958" s="4">
        <v>41217</v>
      </c>
      <c r="X958" s="5">
        <v>2012</v>
      </c>
      <c r="Y958" s="5" t="str">
        <f t="shared" si="104"/>
        <v>Week 9Washington2012</v>
      </c>
      <c r="Z958" s="5">
        <f>VLOOKUP(Y958,[1]NFLAttendanceTable!$AG$2:$AH$353,2,FALSE)</f>
        <v>79767</v>
      </c>
    </row>
    <row r="959" spans="1:26" x14ac:dyDescent="0.2">
      <c r="A959" s="1" t="s">
        <v>315</v>
      </c>
      <c r="B959" s="1" t="s">
        <v>61</v>
      </c>
      <c r="C959" s="1" t="s">
        <v>601</v>
      </c>
      <c r="D959" s="1" t="s">
        <v>173</v>
      </c>
      <c r="E959" s="1" t="s">
        <v>21</v>
      </c>
      <c r="F959" s="1" t="s">
        <v>66</v>
      </c>
      <c r="G959" s="1" t="s">
        <v>166</v>
      </c>
      <c r="H959" s="1" t="s">
        <v>1284</v>
      </c>
      <c r="I959" s="3">
        <v>25</v>
      </c>
      <c r="J959" s="3">
        <v>35</v>
      </c>
      <c r="K959">
        <f>IF(ISNUMBER(SEARCH("x",_xlfn.SINGLE(#REF!))),1,0)</f>
        <v>0</v>
      </c>
      <c r="L959" t="s">
        <v>1284</v>
      </c>
      <c r="M959">
        <f t="shared" si="98"/>
        <v>0</v>
      </c>
      <c r="N959">
        <f t="shared" si="99"/>
        <v>1</v>
      </c>
      <c r="O959">
        <v>-2.5</v>
      </c>
      <c r="P959" t="s">
        <v>1294</v>
      </c>
      <c r="Q959">
        <f t="shared" si="100"/>
        <v>1</v>
      </c>
      <c r="R959">
        <f t="shared" si="101"/>
        <v>0</v>
      </c>
      <c r="S959">
        <v>46</v>
      </c>
      <c r="T959">
        <f t="shared" si="102"/>
        <v>60</v>
      </c>
      <c r="U959" s="1">
        <f t="shared" si="103"/>
        <v>-10</v>
      </c>
      <c r="V959" t="s">
        <v>1305</v>
      </c>
      <c r="W959" s="4">
        <v>42358</v>
      </c>
      <c r="X959" s="5">
        <v>2015</v>
      </c>
      <c r="Y959" s="5" t="str">
        <f t="shared" si="104"/>
        <v>Week 15Buffalo2015</v>
      </c>
      <c r="Z959" s="5">
        <f>VLOOKUP(Y959,[1]NFLAttendanceTable!$AY$2:$AZ$353,2,FALSE)</f>
        <v>80124</v>
      </c>
    </row>
    <row r="960" spans="1:26" x14ac:dyDescent="0.2">
      <c r="A960" s="1" t="s">
        <v>1208</v>
      </c>
      <c r="B960" s="1" t="s">
        <v>61</v>
      </c>
      <c r="C960" s="1" t="s">
        <v>875</v>
      </c>
      <c r="D960" s="1" t="s">
        <v>183</v>
      </c>
      <c r="E960" s="1" t="s">
        <v>344</v>
      </c>
      <c r="F960" s="1" t="s">
        <v>275</v>
      </c>
      <c r="G960" s="1" t="s">
        <v>460</v>
      </c>
      <c r="H960" s="1" t="s">
        <v>1283</v>
      </c>
      <c r="I960" s="3">
        <v>19</v>
      </c>
      <c r="J960" s="3">
        <v>16</v>
      </c>
      <c r="K960">
        <f>IF(ISNUMBER(SEARCH("x",_xlfn.SINGLE(#REF!))),1,0)</f>
        <v>0</v>
      </c>
      <c r="L960" t="s">
        <v>1283</v>
      </c>
      <c r="M960">
        <f t="shared" si="98"/>
        <v>1</v>
      </c>
      <c r="N960">
        <f t="shared" si="99"/>
        <v>0</v>
      </c>
      <c r="O960">
        <v>2</v>
      </c>
      <c r="P960" t="s">
        <v>1293</v>
      </c>
      <c r="Q960">
        <f t="shared" si="100"/>
        <v>0</v>
      </c>
      <c r="R960">
        <f t="shared" si="101"/>
        <v>1</v>
      </c>
      <c r="S960">
        <v>43</v>
      </c>
      <c r="T960">
        <f t="shared" si="102"/>
        <v>35</v>
      </c>
      <c r="U960" s="1">
        <f t="shared" si="103"/>
        <v>3</v>
      </c>
      <c r="V960" t="s">
        <v>1304</v>
      </c>
      <c r="W960" s="4">
        <v>42345</v>
      </c>
      <c r="X960" s="5">
        <v>2015</v>
      </c>
      <c r="Y960" s="5" t="str">
        <f t="shared" si="104"/>
        <v>Week 13Dallas2015</v>
      </c>
      <c r="Z960" s="5">
        <f>VLOOKUP(Y960,[1]NFLAttendanceTable!$AS$2:$AT$353,2,FALSE)</f>
        <v>80444</v>
      </c>
    </row>
    <row r="961" spans="1:26" x14ac:dyDescent="0.2">
      <c r="A961" s="1" t="s">
        <v>459</v>
      </c>
      <c r="B961" s="1" t="s">
        <v>61</v>
      </c>
      <c r="C961" s="1" t="s">
        <v>322</v>
      </c>
      <c r="D961" s="1" t="s">
        <v>204</v>
      </c>
      <c r="E961" s="1" t="s">
        <v>44</v>
      </c>
      <c r="F961" s="1" t="s">
        <v>164</v>
      </c>
      <c r="G961" s="1" t="s">
        <v>14</v>
      </c>
      <c r="H961" s="1" t="s">
        <v>1283</v>
      </c>
      <c r="I961" s="3">
        <v>20</v>
      </c>
      <c r="J961" s="3">
        <v>13</v>
      </c>
      <c r="K961">
        <f>IF(ISNUMBER(SEARCH("x",_xlfn.SINGLE(#REF!))),1,0)</f>
        <v>0</v>
      </c>
      <c r="L961" t="s">
        <v>1283</v>
      </c>
      <c r="M961">
        <f t="shared" si="98"/>
        <v>1</v>
      </c>
      <c r="N961">
        <f t="shared" si="99"/>
        <v>0</v>
      </c>
      <c r="O961">
        <v>-3</v>
      </c>
      <c r="P961" t="s">
        <v>1293</v>
      </c>
      <c r="Q961">
        <f t="shared" si="100"/>
        <v>0</v>
      </c>
      <c r="R961">
        <f t="shared" si="101"/>
        <v>1</v>
      </c>
      <c r="S961">
        <v>46.5</v>
      </c>
      <c r="T961">
        <f t="shared" si="102"/>
        <v>33</v>
      </c>
      <c r="U961" s="1">
        <f t="shared" si="103"/>
        <v>7</v>
      </c>
      <c r="V961" t="s">
        <v>1305</v>
      </c>
      <c r="W961" s="4">
        <v>40832</v>
      </c>
      <c r="X961" s="5">
        <v>2011</v>
      </c>
      <c r="Y961" s="5" t="str">
        <f t="shared" si="104"/>
        <v>Week 6Philadelphia2011</v>
      </c>
      <c r="Z961" s="5">
        <f>VLOOKUP(Y961,[1]NFLAttendanceTable!$X$2:$Y$353,2,FALSE)</f>
        <v>80447</v>
      </c>
    </row>
    <row r="962" spans="1:26" x14ac:dyDescent="0.2">
      <c r="A962" s="1" t="s">
        <v>785</v>
      </c>
      <c r="B962" s="1" t="s">
        <v>7</v>
      </c>
      <c r="C962" s="1" t="s">
        <v>564</v>
      </c>
      <c r="D962" s="1" t="s">
        <v>187</v>
      </c>
      <c r="E962" s="1" t="s">
        <v>8</v>
      </c>
      <c r="F962" s="1" t="s">
        <v>223</v>
      </c>
      <c r="G962" s="1" t="s">
        <v>460</v>
      </c>
      <c r="H962" s="1" t="s">
        <v>1283</v>
      </c>
      <c r="I962" s="3">
        <v>24</v>
      </c>
      <c r="J962" s="3">
        <v>21</v>
      </c>
      <c r="K962">
        <f>IF(ISNUMBER(SEARCH("x",_xlfn.SINGLE(#REF!))),1,0)</f>
        <v>0</v>
      </c>
      <c r="L962" t="s">
        <v>1283</v>
      </c>
      <c r="M962">
        <f t="shared" ref="M962:M1025" si="105">IF(ISNUMBER(SEARCH("W",L:L)),1,0)</f>
        <v>1</v>
      </c>
      <c r="N962">
        <f t="shared" ref="N962:N1025" si="106">IF(ISNUMBER(SEARCH("L",L:L)),1,0)</f>
        <v>0</v>
      </c>
      <c r="O962">
        <v>2.5</v>
      </c>
      <c r="P962" t="s">
        <v>1294</v>
      </c>
      <c r="Q962">
        <f t="shared" ref="Q962:Q1025" si="107">IF(ISNUMBER(SEARCH("O",P:P)),1,0)</f>
        <v>1</v>
      </c>
      <c r="R962">
        <f t="shared" ref="R962:R1025" si="108">IF(ISNUMBER(SEARCH("U",P:P)),1,0)</f>
        <v>0</v>
      </c>
      <c r="S962">
        <v>44.5</v>
      </c>
      <c r="T962">
        <f t="shared" ref="T962:T1025" si="109">I962+J962</f>
        <v>45</v>
      </c>
      <c r="U962" s="1">
        <f t="shared" ref="U962:U1025" si="110">(I:I)-(J:J)</f>
        <v>3</v>
      </c>
      <c r="V962" t="s">
        <v>1305</v>
      </c>
      <c r="W962" s="4">
        <v>41602</v>
      </c>
      <c r="X962" s="5">
        <v>2013</v>
      </c>
      <c r="Y962" s="5" t="str">
        <f t="shared" ref="Y962:Y1025" si="111">CONCATENATE(D962,G962,X962)</f>
        <v>Week 12Dallas2013</v>
      </c>
      <c r="Z962" s="5">
        <f>VLOOKUP(Y962,[1]NFLAttendanceTable!$AP$2:$AQ$353,2,FALSE)</f>
        <v>80499</v>
      </c>
    </row>
    <row r="963" spans="1:26" x14ac:dyDescent="0.2">
      <c r="A963" s="1" t="s">
        <v>302</v>
      </c>
      <c r="B963" s="1" t="s">
        <v>61</v>
      </c>
      <c r="C963" s="1" t="s">
        <v>791</v>
      </c>
      <c r="D963" s="1" t="s">
        <v>221</v>
      </c>
      <c r="E963" s="1" t="s">
        <v>69</v>
      </c>
      <c r="F963" s="1" t="s">
        <v>131</v>
      </c>
      <c r="G963" s="1" t="s">
        <v>460</v>
      </c>
      <c r="H963" s="1" t="s">
        <v>1283</v>
      </c>
      <c r="I963" s="3">
        <v>27</v>
      </c>
      <c r="J963" s="3">
        <v>23</v>
      </c>
      <c r="K963">
        <f>IF(ISNUMBER(SEARCH("x",_xlfn.SINGLE(#REF!))),1,0)</f>
        <v>0</v>
      </c>
      <c r="L963" t="s">
        <v>1283</v>
      </c>
      <c r="M963">
        <f t="shared" si="105"/>
        <v>1</v>
      </c>
      <c r="N963">
        <f t="shared" si="106"/>
        <v>0</v>
      </c>
      <c r="O963">
        <v>3.5</v>
      </c>
      <c r="P963" t="s">
        <v>1294</v>
      </c>
      <c r="Q963">
        <f t="shared" si="107"/>
        <v>1</v>
      </c>
      <c r="R963">
        <f t="shared" si="108"/>
        <v>0</v>
      </c>
      <c r="S963">
        <v>47</v>
      </c>
      <c r="T963">
        <f t="shared" si="109"/>
        <v>50</v>
      </c>
      <c r="U963" s="1">
        <f t="shared" si="110"/>
        <v>4</v>
      </c>
      <c r="V963" t="s">
        <v>1305</v>
      </c>
      <c r="W963" s="4">
        <v>42631</v>
      </c>
      <c r="X963" s="5">
        <v>2016</v>
      </c>
      <c r="Y963" s="5" t="str">
        <f t="shared" si="111"/>
        <v>Week 2Dallas2016</v>
      </c>
      <c r="Z963" s="5">
        <f>VLOOKUP(Y963,[1]NFLAttendanceTable!$L$2:$M$353,2,FALSE)</f>
        <v>80612</v>
      </c>
    </row>
    <row r="964" spans="1:26" x14ac:dyDescent="0.2">
      <c r="A964" s="1" t="s">
        <v>407</v>
      </c>
      <c r="B964" s="1" t="s">
        <v>88</v>
      </c>
      <c r="C964" s="1" t="s">
        <v>915</v>
      </c>
      <c r="D964" s="1" t="s">
        <v>216</v>
      </c>
      <c r="E964" s="1" t="s">
        <v>106</v>
      </c>
      <c r="F964" s="1" t="s">
        <v>297</v>
      </c>
      <c r="G964" s="1" t="s">
        <v>460</v>
      </c>
      <c r="H964" s="1" t="s">
        <v>1283</v>
      </c>
      <c r="I964" s="3">
        <v>31</v>
      </c>
      <c r="J964" s="3">
        <v>7</v>
      </c>
      <c r="K964">
        <f>IF(ISNUMBER(SEARCH("x",_xlfn.SINGLE(#REF!))),1,0)</f>
        <v>0</v>
      </c>
      <c r="L964" t="s">
        <v>1283</v>
      </c>
      <c r="M964">
        <f t="shared" si="105"/>
        <v>1</v>
      </c>
      <c r="N964">
        <f t="shared" si="106"/>
        <v>0</v>
      </c>
      <c r="O964">
        <v>-3.5</v>
      </c>
      <c r="P964" t="s">
        <v>1293</v>
      </c>
      <c r="Q964">
        <f t="shared" si="107"/>
        <v>0</v>
      </c>
      <c r="R964">
        <f t="shared" si="108"/>
        <v>1</v>
      </c>
      <c r="S964">
        <v>47.5</v>
      </c>
      <c r="T964">
        <f t="shared" si="109"/>
        <v>38</v>
      </c>
      <c r="U964" s="1">
        <f t="shared" si="110"/>
        <v>24</v>
      </c>
      <c r="V964" t="s">
        <v>1305</v>
      </c>
      <c r="W964" s="4">
        <v>41539</v>
      </c>
      <c r="X964" s="5">
        <v>2013</v>
      </c>
      <c r="Y964" s="5" t="str">
        <f t="shared" si="111"/>
        <v>Week 3Dallas2013</v>
      </c>
      <c r="Z964" s="5">
        <f>VLOOKUP(Y964,[1]NFLAttendanceTable!$O$2:$P$353,2,FALSE)</f>
        <v>80848</v>
      </c>
    </row>
    <row r="965" spans="1:26" x14ac:dyDescent="0.2">
      <c r="A965" s="1" t="s">
        <v>687</v>
      </c>
      <c r="B965" s="1" t="s">
        <v>7</v>
      </c>
      <c r="C965" s="1" t="s">
        <v>717</v>
      </c>
      <c r="D965" s="1" t="s">
        <v>191</v>
      </c>
      <c r="E965" s="1" t="s">
        <v>1038</v>
      </c>
      <c r="F965" s="1" t="s">
        <v>66</v>
      </c>
      <c r="G965" s="1" t="s">
        <v>460</v>
      </c>
      <c r="H965" s="1" t="s">
        <v>1283</v>
      </c>
      <c r="I965" s="3">
        <v>33</v>
      </c>
      <c r="J965" s="3">
        <v>20</v>
      </c>
      <c r="K965">
        <f>IF(ISNUMBER(SEARCH("x",_xlfn.SINGLE(#REF!))),1,0)</f>
        <v>0</v>
      </c>
      <c r="L965" t="s">
        <v>1283</v>
      </c>
      <c r="M965">
        <f t="shared" si="105"/>
        <v>1</v>
      </c>
      <c r="N965">
        <f t="shared" si="106"/>
        <v>0</v>
      </c>
      <c r="O965">
        <v>11.5</v>
      </c>
      <c r="P965" t="s">
        <v>1294</v>
      </c>
      <c r="Q965">
        <f t="shared" si="107"/>
        <v>1</v>
      </c>
      <c r="R965">
        <f t="shared" si="108"/>
        <v>0</v>
      </c>
      <c r="S965">
        <v>46</v>
      </c>
      <c r="T965">
        <f t="shared" si="109"/>
        <v>53</v>
      </c>
      <c r="U965" s="1">
        <f t="shared" si="110"/>
        <v>13</v>
      </c>
      <c r="V965" t="s">
        <v>1305</v>
      </c>
      <c r="W965" s="4">
        <v>40496</v>
      </c>
      <c r="X965" s="5">
        <v>2010</v>
      </c>
      <c r="Y965" s="5" t="str">
        <f t="shared" si="111"/>
        <v>Week 10Dallas2010</v>
      </c>
      <c r="Z965" s="5">
        <f>VLOOKUP(Y965,[1]NFLAttendanceTable!$AJ$2:$AK$353,2,FALSE)</f>
        <v>80851</v>
      </c>
    </row>
    <row r="966" spans="1:26" x14ac:dyDescent="0.2">
      <c r="A966" s="1" t="s">
        <v>324</v>
      </c>
      <c r="B966" s="1" t="s">
        <v>7</v>
      </c>
      <c r="C966" s="1" t="s">
        <v>325</v>
      </c>
      <c r="D966" s="1" t="s">
        <v>191</v>
      </c>
      <c r="E966" s="1" t="s">
        <v>73</v>
      </c>
      <c r="F966" s="1" t="s">
        <v>326</v>
      </c>
      <c r="G966" s="1" t="s">
        <v>10</v>
      </c>
      <c r="H966" s="1" t="s">
        <v>1283</v>
      </c>
      <c r="I966" s="3">
        <v>27</v>
      </c>
      <c r="J966" s="3">
        <v>26</v>
      </c>
      <c r="K966">
        <f>IF(ISNUMBER(SEARCH("x",_xlfn.SINGLE(#REF!))),1,0)</f>
        <v>0</v>
      </c>
      <c r="L966" t="s">
        <v>1284</v>
      </c>
      <c r="M966">
        <f t="shared" si="105"/>
        <v>0</v>
      </c>
      <c r="N966">
        <f t="shared" si="106"/>
        <v>1</v>
      </c>
      <c r="O966">
        <v>-7</v>
      </c>
      <c r="P966" t="s">
        <v>1294</v>
      </c>
      <c r="Q966">
        <f t="shared" si="107"/>
        <v>1</v>
      </c>
      <c r="R966">
        <f t="shared" si="108"/>
        <v>0</v>
      </c>
      <c r="S966">
        <v>52</v>
      </c>
      <c r="T966">
        <f t="shared" si="109"/>
        <v>53</v>
      </c>
      <c r="U966" s="1">
        <f t="shared" si="110"/>
        <v>1</v>
      </c>
      <c r="V966" t="s">
        <v>1305</v>
      </c>
      <c r="W966" s="4">
        <v>42323</v>
      </c>
      <c r="X966" s="5">
        <v>2015</v>
      </c>
      <c r="Y966" s="5" t="str">
        <f t="shared" si="111"/>
        <v>Week 10New England2015</v>
      </c>
      <c r="Z966" s="5">
        <f>VLOOKUP(Y966,[1]NFLAttendanceTable!$AJ$2:$AK$353,2,FALSE)</f>
        <v>81061</v>
      </c>
    </row>
    <row r="967" spans="1:26" x14ac:dyDescent="0.2">
      <c r="A967" s="1" t="s">
        <v>647</v>
      </c>
      <c r="B967" s="1" t="s">
        <v>61</v>
      </c>
      <c r="C967" s="1" t="s">
        <v>964</v>
      </c>
      <c r="D967" s="1" t="s">
        <v>178</v>
      </c>
      <c r="E967" s="1" t="s">
        <v>513</v>
      </c>
      <c r="F967" s="1" t="s">
        <v>107</v>
      </c>
      <c r="G967" s="1" t="s">
        <v>136</v>
      </c>
      <c r="H967" s="1" t="s">
        <v>1284</v>
      </c>
      <c r="I967" s="3">
        <v>28</v>
      </c>
      <c r="J967" s="3">
        <v>31</v>
      </c>
      <c r="K967">
        <f>IF(ISNUMBER(SEARCH("x",_xlfn.SINGLE(#REF!))),1,0)</f>
        <v>0</v>
      </c>
      <c r="L967" t="s">
        <v>1284</v>
      </c>
      <c r="M967">
        <f t="shared" si="105"/>
        <v>0</v>
      </c>
      <c r="N967">
        <f t="shared" si="106"/>
        <v>1</v>
      </c>
      <c r="O967">
        <v>1</v>
      </c>
      <c r="P967" t="s">
        <v>1294</v>
      </c>
      <c r="Q967">
        <f t="shared" si="107"/>
        <v>1</v>
      </c>
      <c r="R967">
        <f t="shared" si="108"/>
        <v>0</v>
      </c>
      <c r="S967">
        <v>47.5</v>
      </c>
      <c r="T967">
        <f t="shared" si="109"/>
        <v>59</v>
      </c>
      <c r="U967" s="1">
        <f t="shared" si="110"/>
        <v>-3</v>
      </c>
      <c r="V967" t="s">
        <v>1305</v>
      </c>
      <c r="W967" s="4">
        <v>41252</v>
      </c>
      <c r="X967" s="5">
        <v>2012</v>
      </c>
      <c r="Y967" s="5" t="str">
        <f t="shared" si="111"/>
        <v>Week 14Baltimore2012</v>
      </c>
      <c r="Z967" s="5">
        <f>VLOOKUP(Y967,[1]NFLAttendanceTable!$AV$2:$AW$353,2,FALSE)</f>
        <v>81178</v>
      </c>
    </row>
    <row r="968" spans="1:26" x14ac:dyDescent="0.2">
      <c r="A968" s="1" t="s">
        <v>420</v>
      </c>
      <c r="B968" s="1" t="s">
        <v>14</v>
      </c>
      <c r="C968" s="1" t="s">
        <v>1216</v>
      </c>
      <c r="D968" s="1" t="s">
        <v>183</v>
      </c>
      <c r="E968" s="1" t="s">
        <v>431</v>
      </c>
      <c r="F968" s="1" t="s">
        <v>26</v>
      </c>
      <c r="G968" s="1" t="s">
        <v>460</v>
      </c>
      <c r="H968" s="1" t="s">
        <v>1283</v>
      </c>
      <c r="I968" s="3">
        <v>38</v>
      </c>
      <c r="J968" s="3">
        <v>33</v>
      </c>
      <c r="K968">
        <f>IF(ISNUMBER(SEARCH("x",_xlfn.SINGLE(#REF!))),1,0)</f>
        <v>0</v>
      </c>
      <c r="L968" t="s">
        <v>1284</v>
      </c>
      <c r="M968">
        <f t="shared" si="105"/>
        <v>0</v>
      </c>
      <c r="N968">
        <f t="shared" si="106"/>
        <v>1</v>
      </c>
      <c r="O968">
        <v>-11</v>
      </c>
      <c r="P968" t="s">
        <v>1294</v>
      </c>
      <c r="Q968">
        <f t="shared" si="107"/>
        <v>1</v>
      </c>
      <c r="R968">
        <f t="shared" si="108"/>
        <v>0</v>
      </c>
      <c r="S968">
        <v>44</v>
      </c>
      <c r="T968">
        <f t="shared" si="109"/>
        <v>71</v>
      </c>
      <c r="U968" s="1">
        <f t="shared" si="110"/>
        <v>5</v>
      </c>
      <c r="V968" t="s">
        <v>1305</v>
      </c>
      <c r="W968" s="4">
        <v>41245</v>
      </c>
      <c r="X968" s="5">
        <v>2012</v>
      </c>
      <c r="Y968" s="5" t="str">
        <f t="shared" si="111"/>
        <v>Week 13Dallas2012</v>
      </c>
      <c r="Z968" s="5">
        <f>VLOOKUP(Y968,[1]NFLAttendanceTable!$AS$2:$AT$353,2,FALSE)</f>
        <v>81851</v>
      </c>
    </row>
    <row r="969" spans="1:26" x14ac:dyDescent="0.2">
      <c r="A969" s="1" t="s">
        <v>423</v>
      </c>
      <c r="B969" s="1" t="s">
        <v>338</v>
      </c>
      <c r="C969" s="1" t="s">
        <v>800</v>
      </c>
      <c r="D969" s="1" t="s">
        <v>248</v>
      </c>
      <c r="E969" s="1" t="s">
        <v>566</v>
      </c>
      <c r="F969" s="1" t="s">
        <v>229</v>
      </c>
      <c r="G969" s="1" t="s">
        <v>390</v>
      </c>
      <c r="H969" s="1" t="s">
        <v>1284</v>
      </c>
      <c r="I969" s="3">
        <v>20</v>
      </c>
      <c r="J969" s="3">
        <v>23</v>
      </c>
      <c r="K969">
        <f>IF(ISNUMBER(SEARCH("x",_xlfn.SINGLE(#REF!))),1,0)</f>
        <v>0</v>
      </c>
      <c r="L969" t="s">
        <v>1283</v>
      </c>
      <c r="M969">
        <f t="shared" si="105"/>
        <v>1</v>
      </c>
      <c r="N969">
        <f t="shared" si="106"/>
        <v>0</v>
      </c>
      <c r="O969">
        <v>7</v>
      </c>
      <c r="P969" t="s">
        <v>1293</v>
      </c>
      <c r="Q969">
        <f t="shared" si="107"/>
        <v>0</v>
      </c>
      <c r="R969">
        <f t="shared" si="108"/>
        <v>1</v>
      </c>
      <c r="S969">
        <v>43.5</v>
      </c>
      <c r="T969">
        <f t="shared" si="109"/>
        <v>43</v>
      </c>
      <c r="U969" s="1">
        <f t="shared" si="110"/>
        <v>-3</v>
      </c>
      <c r="V969" t="s">
        <v>1305</v>
      </c>
      <c r="W969" s="4">
        <v>41231</v>
      </c>
      <c r="X969" s="5">
        <v>2012</v>
      </c>
      <c r="Y969" s="5" t="str">
        <f t="shared" si="111"/>
        <v>Week 11Cleveland2012</v>
      </c>
      <c r="Z969" s="5">
        <f>VLOOKUP(Y969,[1]NFLAttendanceTable!$AM$2:$AN$353,2,FALSE)</f>
        <v>81936</v>
      </c>
    </row>
    <row r="970" spans="1:26" x14ac:dyDescent="0.2">
      <c r="A970" s="1" t="s">
        <v>586</v>
      </c>
      <c r="B970" s="1" t="s">
        <v>101</v>
      </c>
      <c r="C970" s="1" t="s">
        <v>419</v>
      </c>
      <c r="D970" s="1" t="s">
        <v>178</v>
      </c>
      <c r="E970" s="1" t="s">
        <v>318</v>
      </c>
      <c r="F970" s="1" t="s">
        <v>26</v>
      </c>
      <c r="G970" s="1" t="s">
        <v>253</v>
      </c>
      <c r="H970" s="1" t="s">
        <v>1283</v>
      </c>
      <c r="I970" s="3">
        <v>42</v>
      </c>
      <c r="J970" s="3">
        <v>14</v>
      </c>
      <c r="K970">
        <f>IF(ISNUMBER(SEARCH("x",_xlfn.SINGLE(#REF!))),1,0)</f>
        <v>0</v>
      </c>
      <c r="L970" t="s">
        <v>1283</v>
      </c>
      <c r="M970">
        <f t="shared" si="105"/>
        <v>1</v>
      </c>
      <c r="N970">
        <f t="shared" si="106"/>
        <v>0</v>
      </c>
      <c r="O970">
        <v>-4.5</v>
      </c>
      <c r="P970" t="s">
        <v>1294</v>
      </c>
      <c r="Q970">
        <f t="shared" si="107"/>
        <v>1</v>
      </c>
      <c r="R970">
        <f t="shared" si="108"/>
        <v>0</v>
      </c>
      <c r="S970">
        <v>44</v>
      </c>
      <c r="T970">
        <f t="shared" si="109"/>
        <v>56</v>
      </c>
      <c r="U970" s="1">
        <f t="shared" si="110"/>
        <v>28</v>
      </c>
      <c r="V970" t="s">
        <v>1305</v>
      </c>
      <c r="W970" s="4">
        <v>42715</v>
      </c>
      <c r="X970" s="5">
        <v>2016</v>
      </c>
      <c r="Y970" s="5" t="str">
        <f t="shared" si="111"/>
        <v>Week 14Atlanta2016</v>
      </c>
      <c r="Z970" s="5">
        <f>VLOOKUP(Y970,[1]NFLAttendanceTable!$AV$2:$AW$353,2,FALSE)</f>
        <v>82495</v>
      </c>
    </row>
    <row r="971" spans="1:26" x14ac:dyDescent="0.2">
      <c r="A971" s="1" t="s">
        <v>411</v>
      </c>
      <c r="B971" s="1" t="s">
        <v>61</v>
      </c>
      <c r="C971" s="1" t="s">
        <v>1215</v>
      </c>
      <c r="D971" s="1" t="s">
        <v>162</v>
      </c>
      <c r="E971" s="1" t="s">
        <v>75</v>
      </c>
      <c r="F971" s="1" t="s">
        <v>238</v>
      </c>
      <c r="G971" s="1" t="s">
        <v>460</v>
      </c>
      <c r="H971" s="1" t="s">
        <v>1284</v>
      </c>
      <c r="I971" s="3">
        <v>18</v>
      </c>
      <c r="J971" s="3">
        <v>28</v>
      </c>
      <c r="K971">
        <f>IF(ISNUMBER(SEARCH("x",_xlfn.SINGLE(#REF!))),1,0)</f>
        <v>0</v>
      </c>
      <c r="L971" t="s">
        <v>1284</v>
      </c>
      <c r="M971">
        <f t="shared" si="105"/>
        <v>0</v>
      </c>
      <c r="N971">
        <f t="shared" si="106"/>
        <v>1</v>
      </c>
      <c r="O971">
        <v>3</v>
      </c>
      <c r="P971" t="s">
        <v>1293</v>
      </c>
      <c r="Q971">
        <f t="shared" si="107"/>
        <v>0</v>
      </c>
      <c r="R971">
        <f t="shared" si="108"/>
        <v>1</v>
      </c>
      <c r="S971">
        <v>48</v>
      </c>
      <c r="T971">
        <f t="shared" si="109"/>
        <v>46</v>
      </c>
      <c r="U971" s="1">
        <f t="shared" si="110"/>
        <v>-10</v>
      </c>
      <c r="V971" t="s">
        <v>1305</v>
      </c>
      <c r="W971" s="4">
        <v>41273</v>
      </c>
      <c r="X971" s="5">
        <v>2012</v>
      </c>
      <c r="Y971" s="5" t="str">
        <f t="shared" si="111"/>
        <v>Week 17Dallas2012</v>
      </c>
      <c r="Z971" s="5">
        <f>VLOOKUP(Y971,[1]NFLAttendanceTable!$BE$2:$BF$353,2,FALSE)</f>
        <v>82845</v>
      </c>
    </row>
    <row r="972" spans="1:26" x14ac:dyDescent="0.2">
      <c r="A972" s="1" t="s">
        <v>624</v>
      </c>
      <c r="B972" s="1" t="s">
        <v>246</v>
      </c>
      <c r="C972" s="1" t="s">
        <v>781</v>
      </c>
      <c r="D972" s="1" t="s">
        <v>212</v>
      </c>
      <c r="E972" s="1" t="s">
        <v>15</v>
      </c>
      <c r="F972" s="1" t="s">
        <v>42</v>
      </c>
      <c r="G972" s="1" t="s">
        <v>210</v>
      </c>
      <c r="H972" s="1" t="s">
        <v>1283</v>
      </c>
      <c r="I972" s="3">
        <v>38</v>
      </c>
      <c r="J972" s="3">
        <v>14</v>
      </c>
      <c r="K972">
        <f>IF(ISNUMBER(SEARCH("x",_xlfn.SINGLE(#REF!))),1,0)</f>
        <v>0</v>
      </c>
      <c r="L972" t="s">
        <v>1283</v>
      </c>
      <c r="M972">
        <f t="shared" si="105"/>
        <v>1</v>
      </c>
      <c r="N972">
        <f t="shared" si="106"/>
        <v>0</v>
      </c>
      <c r="O972">
        <v>-4</v>
      </c>
      <c r="P972" t="s">
        <v>1294</v>
      </c>
      <c r="Q972">
        <f t="shared" si="107"/>
        <v>1</v>
      </c>
      <c r="R972">
        <f t="shared" si="108"/>
        <v>0</v>
      </c>
      <c r="S972">
        <v>41</v>
      </c>
      <c r="T972">
        <f t="shared" si="109"/>
        <v>52</v>
      </c>
      <c r="U972" s="1">
        <f t="shared" si="110"/>
        <v>24</v>
      </c>
      <c r="V972" t="s">
        <v>1305</v>
      </c>
      <c r="W972" s="4">
        <v>41910</v>
      </c>
      <c r="X972" s="5">
        <v>2014</v>
      </c>
      <c r="Y972" s="5" t="str">
        <f t="shared" si="111"/>
        <v>Week 4Miami2014</v>
      </c>
      <c r="Z972" s="5">
        <f>VLOOKUP(Y972,[1]NFLAttendanceTable!$R$2:$S$353,2,FALSE)</f>
        <v>83436</v>
      </c>
    </row>
    <row r="973" spans="1:26" x14ac:dyDescent="0.2">
      <c r="A973" s="1" t="s">
        <v>283</v>
      </c>
      <c r="B973" s="1" t="s">
        <v>101</v>
      </c>
      <c r="C973" s="1" t="s">
        <v>817</v>
      </c>
      <c r="D973" s="1" t="s">
        <v>248</v>
      </c>
      <c r="E973" s="1" t="s">
        <v>370</v>
      </c>
      <c r="F973" s="1" t="s">
        <v>36</v>
      </c>
      <c r="G973" s="1" t="s">
        <v>210</v>
      </c>
      <c r="H973" s="1" t="s">
        <v>1283</v>
      </c>
      <c r="I973" s="3">
        <v>14</v>
      </c>
      <c r="J973" s="3">
        <v>10</v>
      </c>
      <c r="K973">
        <f>IF(ISNUMBER(SEARCH("x",_xlfn.SINGLE(#REF!))),1,0)</f>
        <v>0</v>
      </c>
      <c r="L973" t="s">
        <v>1283</v>
      </c>
      <c r="M973">
        <f t="shared" si="105"/>
        <v>1</v>
      </c>
      <c r="N973">
        <f t="shared" si="106"/>
        <v>0</v>
      </c>
      <c r="O973">
        <v>1</v>
      </c>
      <c r="P973" t="s">
        <v>1293</v>
      </c>
      <c r="Q973">
        <f t="shared" si="107"/>
        <v>0</v>
      </c>
      <c r="R973">
        <f t="shared" si="108"/>
        <v>1</v>
      </c>
      <c r="S973">
        <v>39</v>
      </c>
      <c r="T973">
        <f t="shared" si="109"/>
        <v>24</v>
      </c>
      <c r="U973" s="1">
        <f t="shared" si="110"/>
        <v>4</v>
      </c>
      <c r="V973" t="s">
        <v>1305</v>
      </c>
      <c r="W973" s="4">
        <v>42694</v>
      </c>
      <c r="X973" s="5">
        <v>2016</v>
      </c>
      <c r="Y973" s="5" t="str">
        <f t="shared" si="111"/>
        <v>Week 11Miami2016</v>
      </c>
      <c r="Z973" s="5">
        <f>VLOOKUP(Y973,[1]NFLAttendanceTable!$AM$2:$AN$353,2,FALSE)</f>
        <v>83483</v>
      </c>
    </row>
    <row r="974" spans="1:26" x14ac:dyDescent="0.2">
      <c r="A974" s="1" t="s">
        <v>640</v>
      </c>
      <c r="B974" s="1" t="s">
        <v>379</v>
      </c>
      <c r="C974" s="1" t="s">
        <v>499</v>
      </c>
      <c r="D974" s="1" t="s">
        <v>212</v>
      </c>
      <c r="E974" s="1" t="s">
        <v>32</v>
      </c>
      <c r="F974" s="1" t="s">
        <v>29</v>
      </c>
      <c r="G974" s="1" t="s">
        <v>118</v>
      </c>
      <c r="H974" s="1" t="s">
        <v>1284</v>
      </c>
      <c r="I974" s="3">
        <v>27</v>
      </c>
      <c r="J974" s="3">
        <v>34</v>
      </c>
      <c r="K974">
        <f>IF(ISNUMBER(SEARCH("x",_xlfn.SINGLE(#REF!))),1,0)</f>
        <v>0</v>
      </c>
      <c r="L974" t="s">
        <v>1284</v>
      </c>
      <c r="M974">
        <f t="shared" si="105"/>
        <v>0</v>
      </c>
      <c r="N974">
        <f t="shared" si="106"/>
        <v>1</v>
      </c>
      <c r="O974">
        <v>-3</v>
      </c>
      <c r="P974" t="s">
        <v>1294</v>
      </c>
      <c r="Q974">
        <f t="shared" si="107"/>
        <v>1</v>
      </c>
      <c r="R974">
        <f t="shared" si="108"/>
        <v>0</v>
      </c>
      <c r="S974">
        <v>41.5</v>
      </c>
      <c r="T974">
        <f t="shared" si="109"/>
        <v>61</v>
      </c>
      <c r="U974" s="1">
        <f t="shared" si="110"/>
        <v>-7</v>
      </c>
      <c r="V974" t="s">
        <v>1305</v>
      </c>
      <c r="W974" s="4">
        <v>41546</v>
      </c>
      <c r="X974" s="5">
        <v>2013</v>
      </c>
      <c r="Y974" s="5" t="str">
        <f t="shared" si="111"/>
        <v>Week 4Pittsburgh2013</v>
      </c>
      <c r="Z974" s="5">
        <f>VLOOKUP(Y974,[1]NFLAttendanceTable!$R$2:$S$353,2,FALSE)</f>
        <v>83518</v>
      </c>
    </row>
    <row r="975" spans="1:26" x14ac:dyDescent="0.2">
      <c r="A975" s="1" t="s">
        <v>365</v>
      </c>
      <c r="B975" s="1" t="s">
        <v>89</v>
      </c>
      <c r="C975" s="1" t="s">
        <v>820</v>
      </c>
      <c r="D975" s="1" t="s">
        <v>199</v>
      </c>
      <c r="E975" s="1" t="s">
        <v>83</v>
      </c>
      <c r="F975" s="1" t="s">
        <v>126</v>
      </c>
      <c r="G975" s="1" t="s">
        <v>359</v>
      </c>
      <c r="H975" s="1" t="s">
        <v>1283</v>
      </c>
      <c r="I975" s="3">
        <v>22</v>
      </c>
      <c r="J975" s="3">
        <v>21</v>
      </c>
      <c r="K975">
        <f>IF(ISNUMBER(SEARCH("x",_xlfn.SINGLE(#REF!))),1,0)</f>
        <v>0</v>
      </c>
      <c r="L975" t="s">
        <v>1284</v>
      </c>
      <c r="M975">
        <f t="shared" si="105"/>
        <v>0</v>
      </c>
      <c r="N975">
        <f t="shared" si="106"/>
        <v>1</v>
      </c>
      <c r="O975">
        <v>-3.5</v>
      </c>
      <c r="P975" t="s">
        <v>1293</v>
      </c>
      <c r="Q975">
        <f t="shared" si="107"/>
        <v>0</v>
      </c>
      <c r="R975">
        <f t="shared" si="108"/>
        <v>1</v>
      </c>
      <c r="S975">
        <v>45</v>
      </c>
      <c r="T975">
        <f t="shared" si="109"/>
        <v>43</v>
      </c>
      <c r="U975" s="1">
        <f t="shared" si="110"/>
        <v>1</v>
      </c>
      <c r="V975" t="s">
        <v>1305</v>
      </c>
      <c r="W975" s="4">
        <v>41938</v>
      </c>
      <c r="X975" s="5">
        <v>2014</v>
      </c>
      <c r="Y975" s="5" t="str">
        <f t="shared" si="111"/>
        <v>Week 8Detroit2014</v>
      </c>
      <c r="Z975" s="5">
        <f>VLOOKUP(Y975,[1]NFLAttendanceTable!$AD$2:$AE$353,2,FALSE)</f>
        <v>83532</v>
      </c>
    </row>
    <row r="976" spans="1:26" x14ac:dyDescent="0.2">
      <c r="A976" s="1" t="s">
        <v>293</v>
      </c>
      <c r="B976" s="1" t="s">
        <v>101</v>
      </c>
      <c r="C976" s="1" t="s">
        <v>593</v>
      </c>
      <c r="D976" s="1" t="s">
        <v>207</v>
      </c>
      <c r="E976" s="1" t="s">
        <v>18</v>
      </c>
      <c r="F976" s="1" t="s">
        <v>29</v>
      </c>
      <c r="G976" s="1" t="s">
        <v>166</v>
      </c>
      <c r="H976" s="1" t="s">
        <v>1283</v>
      </c>
      <c r="I976" s="3">
        <v>30</v>
      </c>
      <c r="J976" s="3">
        <v>19</v>
      </c>
      <c r="K976">
        <f>IF(ISNUMBER(SEARCH("x",_xlfn.SINGLE(#REF!))),1,0)</f>
        <v>0</v>
      </c>
      <c r="L976" t="s">
        <v>1283</v>
      </c>
      <c r="M976">
        <f t="shared" si="105"/>
        <v>1</v>
      </c>
      <c r="N976">
        <f t="shared" si="106"/>
        <v>0</v>
      </c>
      <c r="O976">
        <v>-2.5</v>
      </c>
      <c r="P976" t="s">
        <v>1294</v>
      </c>
      <c r="Q976">
        <f t="shared" si="107"/>
        <v>1</v>
      </c>
      <c r="R976">
        <f t="shared" si="108"/>
        <v>0</v>
      </c>
      <c r="S976">
        <v>41.5</v>
      </c>
      <c r="T976">
        <f t="shared" si="109"/>
        <v>49</v>
      </c>
      <c r="U976" s="1">
        <f t="shared" si="110"/>
        <v>11</v>
      </c>
      <c r="V976" t="s">
        <v>1305</v>
      </c>
      <c r="W976" s="4">
        <v>42652</v>
      </c>
      <c r="X976" s="5">
        <v>2016</v>
      </c>
      <c r="Y976" s="5" t="str">
        <f t="shared" si="111"/>
        <v>Week 5Buffalo2016</v>
      </c>
      <c r="Z976" s="5">
        <f>VLOOKUP(Y976,[1]NFLAttendanceTable!$U$2:$V$353,2,FALSE)</f>
        <v>83679</v>
      </c>
    </row>
    <row r="977" spans="1:26" x14ac:dyDescent="0.2">
      <c r="A977" s="1" t="s">
        <v>610</v>
      </c>
      <c r="B977" s="1" t="s">
        <v>154</v>
      </c>
      <c r="C977" s="1" t="s">
        <v>541</v>
      </c>
      <c r="D977" s="1" t="s">
        <v>212</v>
      </c>
      <c r="E977" s="1" t="s">
        <v>63</v>
      </c>
      <c r="F977" s="1" t="s">
        <v>536</v>
      </c>
      <c r="G977" s="1" t="s">
        <v>210</v>
      </c>
      <c r="H977" s="1" t="s">
        <v>1284</v>
      </c>
      <c r="I977" s="3">
        <v>14</v>
      </c>
      <c r="J977" s="3">
        <v>27</v>
      </c>
      <c r="K977">
        <f>IF(ISNUMBER(SEARCH("x",_xlfn.SINGLE(#REF!))),1,0)</f>
        <v>0</v>
      </c>
      <c r="L977" t="s">
        <v>1284</v>
      </c>
      <c r="M977">
        <f t="shared" si="105"/>
        <v>0</v>
      </c>
      <c r="N977">
        <f t="shared" si="106"/>
        <v>1</v>
      </c>
      <c r="O977">
        <v>2.5</v>
      </c>
      <c r="P977" t="s">
        <v>1293</v>
      </c>
      <c r="Q977">
        <f t="shared" si="107"/>
        <v>0</v>
      </c>
      <c r="R977">
        <f t="shared" si="108"/>
        <v>1</v>
      </c>
      <c r="S977">
        <v>42.5</v>
      </c>
      <c r="T977">
        <f t="shared" si="109"/>
        <v>41</v>
      </c>
      <c r="U977" s="1">
        <f t="shared" si="110"/>
        <v>-13</v>
      </c>
      <c r="V977" t="s">
        <v>1305</v>
      </c>
      <c r="W977" s="4">
        <v>42281</v>
      </c>
      <c r="X977" s="5">
        <v>2015</v>
      </c>
      <c r="Y977" s="5" t="str">
        <f t="shared" si="111"/>
        <v>Week 4Miami2015</v>
      </c>
      <c r="Z977" s="5">
        <f>VLOOKUP(Y977,[1]NFLAttendanceTable!$R$2:$S$353,2,FALSE)</f>
        <v>83986</v>
      </c>
    </row>
    <row r="978" spans="1:26" x14ac:dyDescent="0.2">
      <c r="A978" s="1" t="s">
        <v>428</v>
      </c>
      <c r="B978" s="1" t="s">
        <v>101</v>
      </c>
      <c r="C978" s="1" t="s">
        <v>133</v>
      </c>
      <c r="D978" s="1" t="s">
        <v>199</v>
      </c>
      <c r="E978" s="1" t="s">
        <v>141</v>
      </c>
      <c r="F978" s="1" t="s">
        <v>66</v>
      </c>
      <c r="G978" s="1" t="s">
        <v>10</v>
      </c>
      <c r="H978" s="1" t="s">
        <v>1283</v>
      </c>
      <c r="I978" s="3">
        <v>45</v>
      </c>
      <c r="J978" s="3">
        <v>7</v>
      </c>
      <c r="K978">
        <f>IF(ISNUMBER(SEARCH("x",_xlfn.SINGLE(#REF!))),1,0)</f>
        <v>0</v>
      </c>
      <c r="L978" t="s">
        <v>1283</v>
      </c>
      <c r="M978">
        <f t="shared" si="105"/>
        <v>1</v>
      </c>
      <c r="N978">
        <f t="shared" si="106"/>
        <v>0</v>
      </c>
      <c r="O978">
        <v>-7.5</v>
      </c>
      <c r="P978" t="s">
        <v>1294</v>
      </c>
      <c r="Q978">
        <f t="shared" si="107"/>
        <v>1</v>
      </c>
      <c r="R978">
        <f t="shared" si="108"/>
        <v>0</v>
      </c>
      <c r="S978">
        <v>46</v>
      </c>
      <c r="T978">
        <f t="shared" si="109"/>
        <v>52</v>
      </c>
      <c r="U978" s="1">
        <f t="shared" si="110"/>
        <v>38</v>
      </c>
      <c r="V978" t="s">
        <v>1305</v>
      </c>
      <c r="W978" s="4">
        <v>41210</v>
      </c>
      <c r="X978" s="5">
        <v>2012</v>
      </c>
      <c r="Y978" s="5" t="str">
        <f t="shared" si="111"/>
        <v>Week 8New England2012</v>
      </c>
      <c r="Z978" s="5">
        <f>VLOOKUP(Y978,[1]NFLAttendanceTable!$AD$2:$AE$353,2,FALSE)</f>
        <v>84004</v>
      </c>
    </row>
    <row r="979" spans="1:26" x14ac:dyDescent="0.2">
      <c r="A979" s="1" t="s">
        <v>333</v>
      </c>
      <c r="B979" s="1" t="s">
        <v>219</v>
      </c>
      <c r="C979" s="1" t="s">
        <v>466</v>
      </c>
      <c r="D979" s="1" t="s">
        <v>203</v>
      </c>
      <c r="E979" s="1" t="s">
        <v>83</v>
      </c>
      <c r="F979" s="1" t="s">
        <v>42</v>
      </c>
      <c r="G979" s="1" t="s">
        <v>166</v>
      </c>
      <c r="H979" s="1" t="s">
        <v>1284</v>
      </c>
      <c r="I979" s="3">
        <v>31</v>
      </c>
      <c r="J979" s="3">
        <v>34</v>
      </c>
      <c r="K979">
        <f>IF(ISNUMBER(SEARCH("x",_xlfn.SINGLE(#REF!))),1,0)</f>
        <v>0</v>
      </c>
      <c r="L979" t="s">
        <v>1284</v>
      </c>
      <c r="M979">
        <f t="shared" si="105"/>
        <v>0</v>
      </c>
      <c r="N979">
        <f t="shared" si="106"/>
        <v>1</v>
      </c>
      <c r="O979">
        <v>-3.5</v>
      </c>
      <c r="P979" t="s">
        <v>1294</v>
      </c>
      <c r="Q979">
        <f t="shared" si="107"/>
        <v>1</v>
      </c>
      <c r="R979">
        <f t="shared" si="108"/>
        <v>0</v>
      </c>
      <c r="S979">
        <v>41</v>
      </c>
      <c r="T979">
        <f t="shared" si="109"/>
        <v>65</v>
      </c>
      <c r="U979" s="1">
        <f t="shared" si="110"/>
        <v>-3</v>
      </c>
      <c r="V979" t="s">
        <v>1305</v>
      </c>
      <c r="W979" s="4">
        <v>42302</v>
      </c>
      <c r="X979" s="5">
        <v>2015</v>
      </c>
      <c r="Y979" s="5" t="str">
        <f t="shared" si="111"/>
        <v>Week 7Buffalo2015</v>
      </c>
      <c r="Z979" s="5">
        <f>VLOOKUP(Y979,[1]NFLAttendanceTable!$AA$2:$AB$353,2,FALSE)</f>
        <v>84021</v>
      </c>
    </row>
    <row r="980" spans="1:26" x14ac:dyDescent="0.2">
      <c r="A980" s="1" t="s">
        <v>519</v>
      </c>
      <c r="B980" s="1" t="s">
        <v>72</v>
      </c>
      <c r="C980" s="1" t="s">
        <v>502</v>
      </c>
      <c r="D980" s="1" t="s">
        <v>203</v>
      </c>
      <c r="E980" s="1" t="s">
        <v>520</v>
      </c>
      <c r="F980" s="1" t="s">
        <v>39</v>
      </c>
      <c r="G980" s="1" t="s">
        <v>10</v>
      </c>
      <c r="H980" s="1" t="s">
        <v>1283</v>
      </c>
      <c r="I980" s="3">
        <v>35</v>
      </c>
      <c r="J980" s="3">
        <v>7</v>
      </c>
      <c r="K980">
        <f>IF(ISNUMBER(SEARCH("x",_xlfn.SINGLE(#REF!))),1,0)</f>
        <v>0</v>
      </c>
      <c r="L980" t="s">
        <v>1283</v>
      </c>
      <c r="M980">
        <f t="shared" si="105"/>
        <v>1</v>
      </c>
      <c r="N980">
        <f t="shared" si="106"/>
        <v>0</v>
      </c>
      <c r="O980">
        <v>-15.5</v>
      </c>
      <c r="P980" t="s">
        <v>1293</v>
      </c>
      <c r="Q980">
        <f t="shared" si="107"/>
        <v>0</v>
      </c>
      <c r="R980">
        <f t="shared" si="108"/>
        <v>1</v>
      </c>
      <c r="S980">
        <v>44.5</v>
      </c>
      <c r="T980">
        <f t="shared" si="109"/>
        <v>42</v>
      </c>
      <c r="U980" s="1">
        <f t="shared" si="110"/>
        <v>28</v>
      </c>
      <c r="V980" t="s">
        <v>1305</v>
      </c>
      <c r="W980" s="4">
        <v>40111</v>
      </c>
      <c r="X980" s="5">
        <v>2009</v>
      </c>
      <c r="Y980" s="5" t="str">
        <f t="shared" si="111"/>
        <v>Week 7New England2009</v>
      </c>
      <c r="Z980" s="5">
        <f>VLOOKUP(Y980,[1]NFLAttendanceTable!$AA$2:$AB$353,2,FALSE)</f>
        <v>84254</v>
      </c>
    </row>
    <row r="981" spans="1:26" x14ac:dyDescent="0.2">
      <c r="A981" s="1" t="s">
        <v>261</v>
      </c>
      <c r="B981" s="1" t="s">
        <v>43</v>
      </c>
      <c r="C981" s="1" t="s">
        <v>767</v>
      </c>
      <c r="D981" s="1" t="s">
        <v>212</v>
      </c>
      <c r="E981" s="1" t="s">
        <v>544</v>
      </c>
      <c r="F981" s="1" t="s">
        <v>286</v>
      </c>
      <c r="G981" s="1" t="s">
        <v>210</v>
      </c>
      <c r="H981" s="1" t="s">
        <v>1284</v>
      </c>
      <c r="I981" s="3">
        <v>0</v>
      </c>
      <c r="J981" s="3">
        <v>20</v>
      </c>
      <c r="K981">
        <f>IF(ISNUMBER(SEARCH("x",_xlfn.SINGLE(#REF!))),1,0)</f>
        <v>0</v>
      </c>
      <c r="L981" t="s">
        <v>1284</v>
      </c>
      <c r="M981">
        <f t="shared" si="105"/>
        <v>0</v>
      </c>
      <c r="N981">
        <f t="shared" si="106"/>
        <v>1</v>
      </c>
      <c r="O981">
        <v>4</v>
      </c>
      <c r="P981" t="s">
        <v>1293</v>
      </c>
      <c r="Q981">
        <f t="shared" si="107"/>
        <v>0</v>
      </c>
      <c r="R981">
        <f t="shared" si="108"/>
        <v>1</v>
      </c>
      <c r="S981">
        <v>51.5</v>
      </c>
      <c r="T981">
        <f t="shared" si="109"/>
        <v>20</v>
      </c>
      <c r="U981" s="1">
        <f t="shared" si="110"/>
        <v>-20</v>
      </c>
      <c r="V981" t="s">
        <v>1305</v>
      </c>
      <c r="W981" s="4">
        <v>43009</v>
      </c>
      <c r="X981" s="5">
        <v>2017</v>
      </c>
      <c r="Y981" s="5" t="str">
        <f t="shared" si="111"/>
        <v>Week 4Miami2017</v>
      </c>
      <c r="Z981" s="5">
        <f>VLOOKUP(Y981,[1]NFLAttendanceTable!$R$2:$S$353,2,FALSE)</f>
        <v>84423</v>
      </c>
    </row>
    <row r="982" spans="1:26" x14ac:dyDescent="0.2">
      <c r="A982" s="1" t="s">
        <v>288</v>
      </c>
      <c r="B982" s="1" t="s">
        <v>17</v>
      </c>
      <c r="C982" s="1" t="s">
        <v>1004</v>
      </c>
      <c r="D982" s="1" t="s">
        <v>199</v>
      </c>
      <c r="E982" s="1" t="s">
        <v>32</v>
      </c>
      <c r="F982" s="1" t="s">
        <v>244</v>
      </c>
      <c r="G982" s="1" t="s">
        <v>96</v>
      </c>
      <c r="H982" s="1" t="s">
        <v>1284</v>
      </c>
      <c r="I982" s="3">
        <v>27</v>
      </c>
      <c r="J982" s="3">
        <v>27</v>
      </c>
      <c r="K982">
        <f>IF(ISNUMBER(SEARCH("x",_xlfn.SINGLE(#REF!))),1,0)</f>
        <v>0</v>
      </c>
      <c r="L982" t="s">
        <v>1284</v>
      </c>
      <c r="M982">
        <f t="shared" si="105"/>
        <v>0</v>
      </c>
      <c r="N982">
        <f t="shared" si="106"/>
        <v>1</v>
      </c>
      <c r="O982">
        <v>-3</v>
      </c>
      <c r="P982" t="s">
        <v>1294</v>
      </c>
      <c r="Q982">
        <f t="shared" si="107"/>
        <v>1</v>
      </c>
      <c r="R982">
        <f t="shared" si="108"/>
        <v>0</v>
      </c>
      <c r="S982">
        <v>49</v>
      </c>
      <c r="T982">
        <f t="shared" si="109"/>
        <v>54</v>
      </c>
      <c r="U982" s="1">
        <f t="shared" si="110"/>
        <v>0</v>
      </c>
      <c r="V982" t="s">
        <v>1305</v>
      </c>
      <c r="W982" s="4">
        <v>42673</v>
      </c>
      <c r="X982" s="5">
        <v>2016</v>
      </c>
      <c r="Y982" s="5" t="str">
        <f t="shared" si="111"/>
        <v>Week 8Cincinnati2016</v>
      </c>
      <c r="Z982" s="5">
        <f>VLOOKUP(Y982,[1]NFLAttendanceTable!$AD$2:$AE$353,2,FALSE)</f>
        <v>84488</v>
      </c>
    </row>
    <row r="983" spans="1:26" x14ac:dyDescent="0.2">
      <c r="A983" s="1" t="s">
        <v>264</v>
      </c>
      <c r="B983" s="1" t="s">
        <v>219</v>
      </c>
      <c r="C983" s="1" t="s">
        <v>670</v>
      </c>
      <c r="D983" s="1" t="s">
        <v>216</v>
      </c>
      <c r="E983" s="1" t="s">
        <v>32</v>
      </c>
      <c r="F983" s="1" t="s">
        <v>45</v>
      </c>
      <c r="G983" s="1" t="s">
        <v>136</v>
      </c>
      <c r="H983" s="1" t="s">
        <v>1284</v>
      </c>
      <c r="I983" s="3">
        <v>7</v>
      </c>
      <c r="J983" s="3">
        <v>44</v>
      </c>
      <c r="K983">
        <f>IF(ISNUMBER(SEARCH("x",_xlfn.SINGLE(#REF!))),1,0)</f>
        <v>0</v>
      </c>
      <c r="L983" t="s">
        <v>1284</v>
      </c>
      <c r="M983">
        <f t="shared" si="105"/>
        <v>0</v>
      </c>
      <c r="N983">
        <f t="shared" si="106"/>
        <v>1</v>
      </c>
      <c r="O983">
        <v>-3</v>
      </c>
      <c r="P983" t="s">
        <v>1294</v>
      </c>
      <c r="Q983">
        <f t="shared" si="107"/>
        <v>1</v>
      </c>
      <c r="R983">
        <f t="shared" si="108"/>
        <v>0</v>
      </c>
      <c r="S983">
        <v>38</v>
      </c>
      <c r="T983">
        <f t="shared" si="109"/>
        <v>51</v>
      </c>
      <c r="U983" s="1">
        <f t="shared" si="110"/>
        <v>-37</v>
      </c>
      <c r="V983" t="s">
        <v>1305</v>
      </c>
      <c r="W983" s="4">
        <v>43002</v>
      </c>
      <c r="X983" s="5">
        <v>2017</v>
      </c>
      <c r="Y983" s="5" t="str">
        <f t="shared" si="111"/>
        <v>Week 3Baltimore2017</v>
      </c>
      <c r="Z983" s="5">
        <f>VLOOKUP(Y983,[1]NFLAttendanceTable!$O$2:$P$353,2,FALSE)</f>
        <v>84592</v>
      </c>
    </row>
    <row r="984" spans="1:26" x14ac:dyDescent="0.2">
      <c r="A984" s="1" t="s">
        <v>573</v>
      </c>
      <c r="B984" s="1" t="s">
        <v>287</v>
      </c>
      <c r="C984" s="1" t="s">
        <v>1129</v>
      </c>
      <c r="D984" s="1" t="s">
        <v>204</v>
      </c>
      <c r="E984" s="1" t="s">
        <v>75</v>
      </c>
      <c r="F984" s="1" t="s">
        <v>238</v>
      </c>
      <c r="G984" s="1" t="s">
        <v>375</v>
      </c>
      <c r="H984" s="1" t="s">
        <v>1284</v>
      </c>
      <c r="I984" s="3">
        <v>3</v>
      </c>
      <c r="J984" s="3">
        <v>27</v>
      </c>
      <c r="K984">
        <f>IF(ISNUMBER(SEARCH("x",_xlfn.SINGLE(#REF!))),1,0)</f>
        <v>0</v>
      </c>
      <c r="L984" t="s">
        <v>1284</v>
      </c>
      <c r="M984">
        <f t="shared" si="105"/>
        <v>0</v>
      </c>
      <c r="N984">
        <f t="shared" si="106"/>
        <v>1</v>
      </c>
      <c r="O984">
        <v>3</v>
      </c>
      <c r="P984" t="s">
        <v>1293</v>
      </c>
      <c r="Q984">
        <f t="shared" si="107"/>
        <v>0</v>
      </c>
      <c r="R984">
        <f t="shared" si="108"/>
        <v>1</v>
      </c>
      <c r="S984">
        <v>48</v>
      </c>
      <c r="T984">
        <f t="shared" si="109"/>
        <v>30</v>
      </c>
      <c r="U984" s="1">
        <f t="shared" si="110"/>
        <v>-24</v>
      </c>
      <c r="V984" t="s">
        <v>1305</v>
      </c>
      <c r="W984" s="4">
        <v>43387</v>
      </c>
      <c r="X984" s="5">
        <v>2018</v>
      </c>
      <c r="Y984" s="5" t="str">
        <f t="shared" si="111"/>
        <v>Week 6Oakland2018</v>
      </c>
      <c r="Z984" s="5">
        <f>VLOOKUP(Y984,[1]NFLAttendanceTable!$X$2:$Y$353,2,FALSE)</f>
        <v>84922</v>
      </c>
    </row>
    <row r="985" spans="1:26" x14ac:dyDescent="0.2">
      <c r="A985" s="1" t="s">
        <v>669</v>
      </c>
      <c r="B985" s="1" t="s">
        <v>338</v>
      </c>
      <c r="C985" s="1" t="s">
        <v>670</v>
      </c>
      <c r="D985" s="1" t="s">
        <v>191</v>
      </c>
      <c r="E985" s="1" t="s">
        <v>551</v>
      </c>
      <c r="F985" s="1" t="s">
        <v>109</v>
      </c>
      <c r="G985" s="1" t="s">
        <v>166</v>
      </c>
      <c r="H985" s="1" t="s">
        <v>1284</v>
      </c>
      <c r="I985" s="3">
        <v>7</v>
      </c>
      <c r="J985" s="3">
        <v>44</v>
      </c>
      <c r="K985">
        <f>IF(ISNUMBER(SEARCH("x",_xlfn.SINGLE(#REF!))),1,0)</f>
        <v>0</v>
      </c>
      <c r="L985" t="s">
        <v>1284</v>
      </c>
      <c r="M985">
        <f t="shared" si="105"/>
        <v>0</v>
      </c>
      <c r="N985">
        <f t="shared" si="106"/>
        <v>1</v>
      </c>
      <c r="O985">
        <v>4.5</v>
      </c>
      <c r="P985" t="s">
        <v>1294</v>
      </c>
      <c r="Q985">
        <f t="shared" si="107"/>
        <v>1</v>
      </c>
      <c r="R985">
        <f t="shared" si="108"/>
        <v>0</v>
      </c>
      <c r="S985">
        <v>48.5</v>
      </c>
      <c r="T985">
        <f t="shared" si="109"/>
        <v>51</v>
      </c>
      <c r="U985" s="1">
        <f t="shared" si="110"/>
        <v>-37</v>
      </c>
      <c r="V985" t="s">
        <v>1305</v>
      </c>
      <c r="W985" s="4">
        <v>40860</v>
      </c>
      <c r="X985" s="5">
        <v>2011</v>
      </c>
      <c r="Y985" s="5" t="str">
        <f t="shared" si="111"/>
        <v>Week 10Buffalo2011</v>
      </c>
      <c r="Z985" s="5">
        <f>VLOOKUP(Y985,[1]NFLAttendanceTable!$AJ$2:$AK$353,2,FALSE)</f>
        <v>85157</v>
      </c>
    </row>
    <row r="986" spans="1:26" x14ac:dyDescent="0.2">
      <c r="A986" s="1" t="s">
        <v>514</v>
      </c>
      <c r="B986" s="1" t="s">
        <v>17</v>
      </c>
      <c r="C986" s="1" t="s">
        <v>77</v>
      </c>
      <c r="D986" s="1" t="s">
        <v>248</v>
      </c>
      <c r="E986" s="1" t="s">
        <v>431</v>
      </c>
      <c r="F986" s="1" t="s">
        <v>505</v>
      </c>
      <c r="G986" s="1" t="s">
        <v>460</v>
      </c>
      <c r="H986" s="1" t="s">
        <v>1283</v>
      </c>
      <c r="I986" s="3">
        <v>7</v>
      </c>
      <c r="J986" s="3">
        <v>6</v>
      </c>
      <c r="K986">
        <f>IF(ISNUMBER(SEARCH("x",_xlfn.SINGLE(#REF!))),1,0)</f>
        <v>0</v>
      </c>
      <c r="L986" t="s">
        <v>1284</v>
      </c>
      <c r="M986">
        <f t="shared" si="105"/>
        <v>0</v>
      </c>
      <c r="N986">
        <f t="shared" si="106"/>
        <v>1</v>
      </c>
      <c r="O986">
        <v>-11</v>
      </c>
      <c r="P986" t="s">
        <v>1293</v>
      </c>
      <c r="Q986">
        <f t="shared" si="107"/>
        <v>0</v>
      </c>
      <c r="R986">
        <f t="shared" si="108"/>
        <v>1</v>
      </c>
      <c r="S986">
        <v>41.5</v>
      </c>
      <c r="T986">
        <f t="shared" si="109"/>
        <v>13</v>
      </c>
      <c r="U986" s="1">
        <f t="shared" si="110"/>
        <v>1</v>
      </c>
      <c r="V986" t="s">
        <v>1305</v>
      </c>
      <c r="W986" s="4">
        <v>40139</v>
      </c>
      <c r="X986" s="5">
        <v>2009</v>
      </c>
      <c r="Y986" s="5" t="str">
        <f t="shared" si="111"/>
        <v>Week 11Dallas2009</v>
      </c>
      <c r="Z986" s="5">
        <f>VLOOKUP(Y986,[1]NFLAttendanceTable!$AM$2:$AN$353,2,FALSE)</f>
        <v>85277</v>
      </c>
    </row>
    <row r="987" spans="1:26" x14ac:dyDescent="0.2">
      <c r="A987" s="1" t="s">
        <v>410</v>
      </c>
      <c r="B987" s="1" t="s">
        <v>20</v>
      </c>
      <c r="C987" s="1" t="s">
        <v>1214</v>
      </c>
      <c r="D987" s="1" t="s">
        <v>225</v>
      </c>
      <c r="E987" s="1" t="s">
        <v>106</v>
      </c>
      <c r="F987" s="1" t="s">
        <v>179</v>
      </c>
      <c r="G987" s="1" t="s">
        <v>460</v>
      </c>
      <c r="H987" s="1" t="s">
        <v>1283</v>
      </c>
      <c r="I987" s="3">
        <v>36</v>
      </c>
      <c r="J987" s="3">
        <v>31</v>
      </c>
      <c r="K987">
        <f>IF(ISNUMBER(SEARCH("x",_xlfn.SINGLE(#REF!))),1,0)</f>
        <v>0</v>
      </c>
      <c r="L987" t="s">
        <v>1283</v>
      </c>
      <c r="M987">
        <f t="shared" si="105"/>
        <v>1</v>
      </c>
      <c r="N987">
        <f t="shared" si="106"/>
        <v>0</v>
      </c>
      <c r="O987">
        <v>-3.5</v>
      </c>
      <c r="P987" t="s">
        <v>1294</v>
      </c>
      <c r="Q987">
        <f t="shared" si="107"/>
        <v>1</v>
      </c>
      <c r="R987">
        <f t="shared" si="108"/>
        <v>0</v>
      </c>
      <c r="S987">
        <v>49.5</v>
      </c>
      <c r="T987">
        <f t="shared" si="109"/>
        <v>67</v>
      </c>
      <c r="U987" s="1">
        <f t="shared" si="110"/>
        <v>5</v>
      </c>
      <c r="V987" t="s">
        <v>1305</v>
      </c>
      <c r="W987" s="4">
        <v>41525</v>
      </c>
      <c r="X987" s="5">
        <v>2013</v>
      </c>
      <c r="Y987" s="5" t="str">
        <f t="shared" si="111"/>
        <v>Week 1Dallas2013</v>
      </c>
      <c r="Z987" s="5">
        <f>VLOOKUP(Y987,[1]NFLAttendanceTable!$I$2:$J$353,2,FALSE)</f>
        <v>85348</v>
      </c>
    </row>
    <row r="988" spans="1:26" x14ac:dyDescent="0.2">
      <c r="A988" s="1" t="s">
        <v>678</v>
      </c>
      <c r="B988" s="1" t="s">
        <v>17</v>
      </c>
      <c r="C988" s="1" t="s">
        <v>1200</v>
      </c>
      <c r="D988" s="1" t="s">
        <v>173</v>
      </c>
      <c r="E988" s="1" t="s">
        <v>156</v>
      </c>
      <c r="F988" s="1" t="s">
        <v>159</v>
      </c>
      <c r="G988" s="1" t="s">
        <v>460</v>
      </c>
      <c r="H988" s="1" t="s">
        <v>1283</v>
      </c>
      <c r="I988" s="3">
        <v>33</v>
      </c>
      <c r="J988" s="3">
        <v>30</v>
      </c>
      <c r="K988">
        <f>IF(ISNUMBER(SEARCH("x",_xlfn.SINGLE(#REF!))),1,0)</f>
        <v>0</v>
      </c>
      <c r="L988" t="s">
        <v>1284</v>
      </c>
      <c r="M988">
        <f t="shared" si="105"/>
        <v>0</v>
      </c>
      <c r="N988">
        <f t="shared" si="106"/>
        <v>1</v>
      </c>
      <c r="O988">
        <v>-9.5</v>
      </c>
      <c r="P988" t="s">
        <v>1294</v>
      </c>
      <c r="Q988">
        <f t="shared" si="107"/>
        <v>1</v>
      </c>
      <c r="R988">
        <f t="shared" si="108"/>
        <v>0</v>
      </c>
      <c r="S988">
        <v>43.5</v>
      </c>
      <c r="T988">
        <f t="shared" si="109"/>
        <v>63</v>
      </c>
      <c r="U988" s="1">
        <f t="shared" si="110"/>
        <v>3</v>
      </c>
      <c r="V988" t="s">
        <v>1305</v>
      </c>
      <c r="W988" s="4">
        <v>40531</v>
      </c>
      <c r="X988" s="5">
        <v>2010</v>
      </c>
      <c r="Y988" s="5" t="str">
        <f t="shared" si="111"/>
        <v>Week 15Dallas2010</v>
      </c>
      <c r="Z988" s="5">
        <f>VLOOKUP(Y988,[1]NFLAttendanceTable!$AY$2:$AZ$353,2,FALSE)</f>
        <v>86904</v>
      </c>
    </row>
    <row r="989" spans="1:26" x14ac:dyDescent="0.2">
      <c r="A989" s="1" t="s">
        <v>946</v>
      </c>
      <c r="B989" s="1" t="s">
        <v>338</v>
      </c>
      <c r="C989" s="1" t="s">
        <v>31</v>
      </c>
      <c r="D989" s="1" t="s">
        <v>183</v>
      </c>
      <c r="E989" s="1" t="s">
        <v>643</v>
      </c>
      <c r="F989" s="1" t="s">
        <v>179</v>
      </c>
      <c r="G989" s="1" t="s">
        <v>375</v>
      </c>
      <c r="H989" s="1" t="s">
        <v>1284</v>
      </c>
      <c r="I989" s="3">
        <v>24</v>
      </c>
      <c r="J989" s="3">
        <v>31</v>
      </c>
      <c r="K989">
        <f>IF(ISNUMBER(SEARCH("x",_xlfn.SINGLE(#REF!))),1,0)</f>
        <v>0</v>
      </c>
      <c r="L989" t="s">
        <v>1283</v>
      </c>
      <c r="M989">
        <f t="shared" si="105"/>
        <v>1</v>
      </c>
      <c r="N989">
        <f t="shared" si="106"/>
        <v>0</v>
      </c>
      <c r="O989">
        <v>10</v>
      </c>
      <c r="P989" t="s">
        <v>1294</v>
      </c>
      <c r="Q989">
        <f t="shared" si="107"/>
        <v>1</v>
      </c>
      <c r="R989">
        <f t="shared" si="108"/>
        <v>0</v>
      </c>
      <c r="S989">
        <v>49.5</v>
      </c>
      <c r="T989">
        <f t="shared" si="109"/>
        <v>55</v>
      </c>
      <c r="U989" s="1">
        <f t="shared" si="110"/>
        <v>-7</v>
      </c>
      <c r="V989" t="s">
        <v>1301</v>
      </c>
      <c r="W989" s="4">
        <v>41606</v>
      </c>
      <c r="X989" s="5">
        <v>2013</v>
      </c>
      <c r="Y989" s="5" t="str">
        <f t="shared" si="111"/>
        <v>Week 13Oakland2013</v>
      </c>
      <c r="Z989" s="5">
        <f>VLOOKUP(Y989,[1]NFLAttendanceTable!$AS$2:$AT$353,2,FALSE)</f>
        <v>87572</v>
      </c>
    </row>
    <row r="990" spans="1:26" x14ac:dyDescent="0.2">
      <c r="A990" s="1" t="s">
        <v>693</v>
      </c>
      <c r="B990" s="1" t="s">
        <v>50</v>
      </c>
      <c r="C990" s="1" t="s">
        <v>713</v>
      </c>
      <c r="D990" s="1" t="s">
        <v>207</v>
      </c>
      <c r="E990" s="1" t="s">
        <v>8</v>
      </c>
      <c r="F990" s="1" t="s">
        <v>58</v>
      </c>
      <c r="G990" s="1" t="s">
        <v>17</v>
      </c>
      <c r="H990" s="1" t="s">
        <v>1283</v>
      </c>
      <c r="I990" s="3">
        <v>16</v>
      </c>
      <c r="J990" s="3">
        <v>13</v>
      </c>
      <c r="K990">
        <f>IF(ISNUMBER(SEARCH("x",_xlfn.SINGLE(#REF!))),1,0)</f>
        <v>0</v>
      </c>
      <c r="L990" t="s">
        <v>1283</v>
      </c>
      <c r="M990">
        <f t="shared" si="105"/>
        <v>1</v>
      </c>
      <c r="N990">
        <f t="shared" si="106"/>
        <v>0</v>
      </c>
      <c r="O990">
        <v>2.5</v>
      </c>
      <c r="P990" t="s">
        <v>1293</v>
      </c>
      <c r="Q990">
        <f t="shared" si="107"/>
        <v>0</v>
      </c>
      <c r="R990">
        <f t="shared" si="108"/>
        <v>1</v>
      </c>
      <c r="S990">
        <v>45.5</v>
      </c>
      <c r="T990">
        <f t="shared" si="109"/>
        <v>29</v>
      </c>
      <c r="U990" s="1">
        <f t="shared" si="110"/>
        <v>3</v>
      </c>
      <c r="V990" t="s">
        <v>1305</v>
      </c>
      <c r="W990" s="4">
        <v>40461</v>
      </c>
      <c r="X990" s="5">
        <v>2010</v>
      </c>
      <c r="Y990" s="5" t="str">
        <f t="shared" si="111"/>
        <v>Week 5Washington2010</v>
      </c>
      <c r="Z990" s="5">
        <f>VLOOKUP(Y990,[1]NFLAttendanceTable!$U$2:$V$353,2,FALSE)</f>
        <v>87760</v>
      </c>
    </row>
    <row r="991" spans="1:26" x14ac:dyDescent="0.2">
      <c r="A991" s="1" t="s">
        <v>528</v>
      </c>
      <c r="B991" s="1" t="s">
        <v>88</v>
      </c>
      <c r="C991" s="1" t="s">
        <v>1245</v>
      </c>
      <c r="D991" s="1" t="s">
        <v>221</v>
      </c>
      <c r="E991" s="1" t="s">
        <v>311</v>
      </c>
      <c r="F991" s="1" t="s">
        <v>550</v>
      </c>
      <c r="G991" s="1" t="s">
        <v>17</v>
      </c>
      <c r="H991" s="1" t="s">
        <v>1283</v>
      </c>
      <c r="I991" s="3">
        <v>9</v>
      </c>
      <c r="J991" s="3">
        <v>7</v>
      </c>
      <c r="K991">
        <f>IF(ISNUMBER(SEARCH("x",_xlfn.SINGLE(#REF!))),1,0)</f>
        <v>0</v>
      </c>
      <c r="L991" t="s">
        <v>1284</v>
      </c>
      <c r="M991">
        <f t="shared" si="105"/>
        <v>0</v>
      </c>
      <c r="N991">
        <f t="shared" si="106"/>
        <v>1</v>
      </c>
      <c r="O991">
        <v>-10</v>
      </c>
      <c r="P991" t="s">
        <v>1293</v>
      </c>
      <c r="Q991">
        <f t="shared" si="107"/>
        <v>0</v>
      </c>
      <c r="R991">
        <f t="shared" si="108"/>
        <v>1</v>
      </c>
      <c r="S991">
        <v>37</v>
      </c>
      <c r="T991">
        <f t="shared" si="109"/>
        <v>16</v>
      </c>
      <c r="U991" s="1">
        <f t="shared" si="110"/>
        <v>2</v>
      </c>
      <c r="V991" t="s">
        <v>1305</v>
      </c>
      <c r="W991" s="4">
        <v>40076</v>
      </c>
      <c r="X991" s="5">
        <v>2009</v>
      </c>
      <c r="Y991" s="5" t="str">
        <f t="shared" si="111"/>
        <v>Week 2Washington2009</v>
      </c>
      <c r="Z991" s="5">
        <f>VLOOKUP(Y991,[1]NFLAttendanceTable!$L$2:$M$353,2,FALSE)</f>
        <v>87780</v>
      </c>
    </row>
    <row r="992" spans="1:26" x14ac:dyDescent="0.2">
      <c r="A992" s="1" t="s">
        <v>487</v>
      </c>
      <c r="B992" s="1" t="s">
        <v>61</v>
      </c>
      <c r="C992" s="1" t="s">
        <v>91</v>
      </c>
      <c r="D992" s="1" t="s">
        <v>204</v>
      </c>
      <c r="E992" s="1" t="s">
        <v>489</v>
      </c>
      <c r="F992" s="1" t="s">
        <v>223</v>
      </c>
      <c r="G992" s="1" t="s">
        <v>132</v>
      </c>
      <c r="H992" s="1" t="s">
        <v>1283</v>
      </c>
      <c r="I992" s="3">
        <v>27</v>
      </c>
      <c r="J992" s="3">
        <v>24</v>
      </c>
      <c r="K992">
        <f>IF(ISNUMBER(SEARCH("x",_xlfn.SINGLE(#REF!))),1,0)</f>
        <v>0</v>
      </c>
      <c r="L992" t="s">
        <v>1289</v>
      </c>
      <c r="M992">
        <f t="shared" si="105"/>
        <v>0</v>
      </c>
      <c r="N992">
        <f t="shared" si="106"/>
        <v>0</v>
      </c>
      <c r="O992">
        <v>-3</v>
      </c>
      <c r="P992" t="s">
        <v>1294</v>
      </c>
      <c r="Q992">
        <f t="shared" si="107"/>
        <v>1</v>
      </c>
      <c r="R992">
        <f t="shared" si="108"/>
        <v>0</v>
      </c>
      <c r="S992">
        <v>44.5</v>
      </c>
      <c r="T992">
        <f t="shared" si="109"/>
        <v>51</v>
      </c>
      <c r="U992" s="1">
        <f t="shared" si="110"/>
        <v>3</v>
      </c>
      <c r="V992" t="s">
        <v>1305</v>
      </c>
      <c r="W992" s="4">
        <v>40468</v>
      </c>
      <c r="X992" s="5">
        <v>2010</v>
      </c>
      <c r="Y992" s="5" t="str">
        <f t="shared" si="111"/>
        <v>Week 6Indianapolis2010</v>
      </c>
      <c r="Z992" s="5">
        <f>VLOOKUP(Y992,[1]NFLAttendanceTable!$X$2:$Y$353,2,FALSE)</f>
        <v>87883</v>
      </c>
    </row>
    <row r="993" spans="1:26" x14ac:dyDescent="0.2">
      <c r="A993" s="1" t="s">
        <v>1218</v>
      </c>
      <c r="B993" s="1" t="s">
        <v>40</v>
      </c>
      <c r="C993" s="1" t="s">
        <v>1140</v>
      </c>
      <c r="D993" s="1" t="s">
        <v>212</v>
      </c>
      <c r="E993" s="1" t="s">
        <v>32</v>
      </c>
      <c r="F993" s="1" t="s">
        <v>42</v>
      </c>
      <c r="G993" s="1" t="s">
        <v>460</v>
      </c>
      <c r="H993" s="1" t="s">
        <v>1284</v>
      </c>
      <c r="I993" s="3">
        <v>18</v>
      </c>
      <c r="J993" s="3">
        <v>34</v>
      </c>
      <c r="K993">
        <f>IF(ISNUMBER(SEARCH("x",_xlfn.SINGLE(#REF!))),1,0)</f>
        <v>0</v>
      </c>
      <c r="L993" t="s">
        <v>1284</v>
      </c>
      <c r="M993">
        <f t="shared" si="105"/>
        <v>0</v>
      </c>
      <c r="N993">
        <f t="shared" si="106"/>
        <v>1</v>
      </c>
      <c r="O993">
        <v>-3</v>
      </c>
      <c r="P993" t="s">
        <v>1294</v>
      </c>
      <c r="Q993">
        <f t="shared" si="107"/>
        <v>1</v>
      </c>
      <c r="R993">
        <f t="shared" si="108"/>
        <v>0</v>
      </c>
      <c r="S993">
        <v>41</v>
      </c>
      <c r="T993">
        <f t="shared" si="109"/>
        <v>52</v>
      </c>
      <c r="U993" s="1">
        <f t="shared" si="110"/>
        <v>-16</v>
      </c>
      <c r="V993" t="s">
        <v>1304</v>
      </c>
      <c r="W993" s="4">
        <v>41183</v>
      </c>
      <c r="X993" s="5">
        <v>2012</v>
      </c>
      <c r="Y993" s="5" t="str">
        <f t="shared" si="111"/>
        <v>Week 4Dallas2012</v>
      </c>
      <c r="Z993" s="5">
        <f>VLOOKUP(Y993,[1]NFLAttendanceTable!$R$2:$S$353,2,FALSE)</f>
        <v>90080</v>
      </c>
    </row>
    <row r="994" spans="1:26" x14ac:dyDescent="0.2">
      <c r="A994" s="1" t="s">
        <v>309</v>
      </c>
      <c r="B994" s="1" t="s">
        <v>17</v>
      </c>
      <c r="C994" s="1" t="s">
        <v>959</v>
      </c>
      <c r="D994" s="1" t="s">
        <v>162</v>
      </c>
      <c r="E994" s="1" t="s">
        <v>32</v>
      </c>
      <c r="F994" s="1" t="s">
        <v>42</v>
      </c>
      <c r="G994" s="1" t="s">
        <v>460</v>
      </c>
      <c r="H994" s="1" t="s">
        <v>1284</v>
      </c>
      <c r="I994" s="3">
        <v>23</v>
      </c>
      <c r="J994" s="3">
        <v>34</v>
      </c>
      <c r="K994">
        <f>IF(ISNUMBER(SEARCH("x",_xlfn.SINGLE(#REF!))),1,0)</f>
        <v>0</v>
      </c>
      <c r="L994" t="s">
        <v>1284</v>
      </c>
      <c r="M994">
        <f t="shared" si="105"/>
        <v>0</v>
      </c>
      <c r="N994">
        <f t="shared" si="106"/>
        <v>1</v>
      </c>
      <c r="O994">
        <v>-3</v>
      </c>
      <c r="P994" t="s">
        <v>1294</v>
      </c>
      <c r="Q994">
        <f t="shared" si="107"/>
        <v>1</v>
      </c>
      <c r="R994">
        <f t="shared" si="108"/>
        <v>0</v>
      </c>
      <c r="S994">
        <v>41</v>
      </c>
      <c r="T994">
        <f t="shared" si="109"/>
        <v>57</v>
      </c>
      <c r="U994" s="1">
        <f t="shared" si="110"/>
        <v>-11</v>
      </c>
      <c r="V994" t="s">
        <v>1305</v>
      </c>
      <c r="W994" s="4">
        <v>42372</v>
      </c>
      <c r="X994" s="5">
        <v>2015</v>
      </c>
      <c r="Y994" s="5" t="str">
        <f t="shared" si="111"/>
        <v>Week 17Dallas2015</v>
      </c>
      <c r="Z994" s="5">
        <f>VLOOKUP(Y994,[1]NFLAttendanceTable!$BE$2:$BF$353,2,FALSE)</f>
        <v>90127</v>
      </c>
    </row>
    <row r="995" spans="1:26" x14ac:dyDescent="0.2">
      <c r="A995" s="1" t="s">
        <v>209</v>
      </c>
      <c r="B995" s="1" t="s">
        <v>359</v>
      </c>
      <c r="C995" s="1" t="s">
        <v>49</v>
      </c>
      <c r="D995" s="1" t="s">
        <v>212</v>
      </c>
      <c r="E995" s="1" t="s">
        <v>21</v>
      </c>
      <c r="F995" s="1" t="s">
        <v>159</v>
      </c>
      <c r="G995" s="1" t="s">
        <v>460</v>
      </c>
      <c r="H995" s="1" t="s">
        <v>1283</v>
      </c>
      <c r="I995" s="3">
        <v>26</v>
      </c>
      <c r="J995" s="3">
        <v>24</v>
      </c>
      <c r="K995">
        <f>IF(ISNUMBER(SEARCH("x",_xlfn.SINGLE(#REF!))),1,0)</f>
        <v>0</v>
      </c>
      <c r="L995" t="s">
        <v>1284</v>
      </c>
      <c r="M995">
        <f t="shared" si="105"/>
        <v>0</v>
      </c>
      <c r="N995">
        <f t="shared" si="106"/>
        <v>1</v>
      </c>
      <c r="O995">
        <v>-2.5</v>
      </c>
      <c r="P995" t="s">
        <v>1294</v>
      </c>
      <c r="Q995">
        <f t="shared" si="107"/>
        <v>1</v>
      </c>
      <c r="R995">
        <f t="shared" si="108"/>
        <v>0</v>
      </c>
      <c r="S995">
        <v>43.5</v>
      </c>
      <c r="T995">
        <f t="shared" si="109"/>
        <v>50</v>
      </c>
      <c r="U995" s="1">
        <f t="shared" si="110"/>
        <v>2</v>
      </c>
      <c r="V995" t="s">
        <v>1305</v>
      </c>
      <c r="W995" s="4">
        <v>43373</v>
      </c>
      <c r="X995" s="5">
        <v>2018</v>
      </c>
      <c r="Y995" s="5" t="str">
        <f t="shared" si="111"/>
        <v>Week 4Dallas2018</v>
      </c>
      <c r="Z995" s="5">
        <f>VLOOKUP(Y995,[1]NFLAttendanceTable!$R$2:$S$353,2,FALSE)</f>
        <v>90155</v>
      </c>
    </row>
    <row r="996" spans="1:26" x14ac:dyDescent="0.2">
      <c r="A996" s="1" t="s">
        <v>421</v>
      </c>
      <c r="B996" s="1" t="s">
        <v>17</v>
      </c>
      <c r="C996" s="1" t="s">
        <v>737</v>
      </c>
      <c r="D996" s="1" t="s">
        <v>187</v>
      </c>
      <c r="E996" s="1" t="s">
        <v>83</v>
      </c>
      <c r="F996" s="1" t="s">
        <v>131</v>
      </c>
      <c r="G996" s="1" t="s">
        <v>460</v>
      </c>
      <c r="H996" s="1" t="s">
        <v>1284</v>
      </c>
      <c r="I996" s="3">
        <v>31</v>
      </c>
      <c r="J996" s="3">
        <v>38</v>
      </c>
      <c r="K996">
        <f>IF(ISNUMBER(SEARCH("x",_xlfn.SINGLE(#REF!))),1,0)</f>
        <v>0</v>
      </c>
      <c r="L996" t="s">
        <v>1284</v>
      </c>
      <c r="M996">
        <f t="shared" si="105"/>
        <v>0</v>
      </c>
      <c r="N996">
        <f t="shared" si="106"/>
        <v>1</v>
      </c>
      <c r="O996">
        <v>-3.5</v>
      </c>
      <c r="P996" t="s">
        <v>1294</v>
      </c>
      <c r="Q996">
        <f t="shared" si="107"/>
        <v>1</v>
      </c>
      <c r="R996">
        <f t="shared" si="108"/>
        <v>0</v>
      </c>
      <c r="S996">
        <v>47</v>
      </c>
      <c r="T996">
        <f t="shared" si="109"/>
        <v>69</v>
      </c>
      <c r="U996" s="1">
        <f t="shared" si="110"/>
        <v>-7</v>
      </c>
      <c r="V996" t="s">
        <v>1301</v>
      </c>
      <c r="W996" s="4">
        <v>41235</v>
      </c>
      <c r="X996" s="5">
        <v>2012</v>
      </c>
      <c r="Y996" s="5" t="str">
        <f t="shared" si="111"/>
        <v>Week 12Dallas2012</v>
      </c>
      <c r="Z996" s="5">
        <f>VLOOKUP(Y996,[1]NFLAttendanceTable!$AP$2:$AQ$353,2,FALSE)</f>
        <v>90166</v>
      </c>
    </row>
    <row r="997" spans="1:26" x14ac:dyDescent="0.2">
      <c r="A997" s="1" t="s">
        <v>1150</v>
      </c>
      <c r="B997" s="1" t="s">
        <v>338</v>
      </c>
      <c r="C997" s="1" t="s">
        <v>906</v>
      </c>
      <c r="D997" s="1" t="s">
        <v>194</v>
      </c>
      <c r="E997" s="1" t="s">
        <v>481</v>
      </c>
      <c r="F997" s="1" t="s">
        <v>76</v>
      </c>
      <c r="G997" s="1" t="s">
        <v>113</v>
      </c>
      <c r="H997" s="1" t="s">
        <v>1283</v>
      </c>
      <c r="I997" s="3">
        <v>28</v>
      </c>
      <c r="J997" s="3">
        <v>14</v>
      </c>
      <c r="K997">
        <f>IF(ISNUMBER(SEARCH("x",_xlfn.SINGLE(#REF!))),1,0)</f>
        <v>0</v>
      </c>
      <c r="L997" t="s">
        <v>1283</v>
      </c>
      <c r="M997">
        <f t="shared" si="105"/>
        <v>1</v>
      </c>
      <c r="N997">
        <f t="shared" si="106"/>
        <v>0</v>
      </c>
      <c r="O997">
        <v>4.5</v>
      </c>
      <c r="P997" t="s">
        <v>1294</v>
      </c>
      <c r="Q997">
        <f t="shared" si="107"/>
        <v>1</v>
      </c>
      <c r="R997">
        <f t="shared" si="108"/>
        <v>0</v>
      </c>
      <c r="S997">
        <v>40.5</v>
      </c>
      <c r="T997">
        <f t="shared" si="109"/>
        <v>42</v>
      </c>
      <c r="U997" s="1">
        <f t="shared" si="110"/>
        <v>14</v>
      </c>
      <c r="V997" t="s">
        <v>1304</v>
      </c>
      <c r="W997" s="4">
        <v>43409</v>
      </c>
      <c r="X997" s="5">
        <v>2018</v>
      </c>
      <c r="Y997" s="5" t="str">
        <f t="shared" si="111"/>
        <v>Week 9Tennessee2018</v>
      </c>
      <c r="Z997" s="5">
        <f>VLOOKUP(Y997,[1]NFLAttendanceTable!$AG$2:$AH$353,2,FALSE)</f>
        <v>90466</v>
      </c>
    </row>
    <row r="998" spans="1:26" x14ac:dyDescent="0.2">
      <c r="A998" s="1" t="s">
        <v>1228</v>
      </c>
      <c r="B998" s="1" t="s">
        <v>55</v>
      </c>
      <c r="C998" s="1" t="s">
        <v>920</v>
      </c>
      <c r="D998" s="1" t="s">
        <v>216</v>
      </c>
      <c r="E998" s="1" t="s">
        <v>471</v>
      </c>
      <c r="F998" s="1" t="s">
        <v>238</v>
      </c>
      <c r="G998" s="1" t="s">
        <v>460</v>
      </c>
      <c r="H998" s="1" t="s">
        <v>1283</v>
      </c>
      <c r="I998" s="3">
        <v>21</v>
      </c>
      <c r="J998" s="3">
        <v>7</v>
      </c>
      <c r="K998">
        <f>IF(ISNUMBER(SEARCH("x",_xlfn.SINGLE(#REF!))),1,0)</f>
        <v>0</v>
      </c>
      <c r="L998" t="s">
        <v>1283</v>
      </c>
      <c r="M998">
        <f t="shared" si="105"/>
        <v>1</v>
      </c>
      <c r="N998">
        <f t="shared" si="106"/>
        <v>0</v>
      </c>
      <c r="O998">
        <v>-9</v>
      </c>
      <c r="P998" t="s">
        <v>1293</v>
      </c>
      <c r="Q998">
        <f t="shared" si="107"/>
        <v>0</v>
      </c>
      <c r="R998">
        <f t="shared" si="108"/>
        <v>1</v>
      </c>
      <c r="S998">
        <v>48</v>
      </c>
      <c r="T998">
        <f t="shared" si="109"/>
        <v>28</v>
      </c>
      <c r="U998" s="1">
        <f t="shared" si="110"/>
        <v>14</v>
      </c>
      <c r="V998" t="s">
        <v>1304</v>
      </c>
      <c r="W998" s="4">
        <v>40084</v>
      </c>
      <c r="X998" s="5">
        <v>2009</v>
      </c>
      <c r="Y998" s="5" t="str">
        <f t="shared" si="111"/>
        <v>Week 3Dallas2009</v>
      </c>
      <c r="Z998" s="5">
        <f>VLOOKUP(Y998,[1]NFLAttendanceTable!$O$2:$P$353,2,FALSE)</f>
        <v>90588</v>
      </c>
    </row>
    <row r="999" spans="1:26" x14ac:dyDescent="0.2">
      <c r="A999" s="1" t="s">
        <v>573</v>
      </c>
      <c r="B999" s="1" t="s">
        <v>338</v>
      </c>
      <c r="C999" s="1" t="s">
        <v>1132</v>
      </c>
      <c r="D999" s="1" t="s">
        <v>204</v>
      </c>
      <c r="E999" s="1" t="s">
        <v>32</v>
      </c>
      <c r="F999" s="1" t="s">
        <v>583</v>
      </c>
      <c r="G999" s="1" t="s">
        <v>30</v>
      </c>
      <c r="H999" s="1" t="s">
        <v>1284</v>
      </c>
      <c r="I999" s="3">
        <v>7</v>
      </c>
      <c r="J999" s="3">
        <v>40</v>
      </c>
      <c r="K999">
        <f>IF(ISNUMBER(SEARCH("x",_xlfn.SINGLE(#REF!))),1,0)</f>
        <v>0</v>
      </c>
      <c r="L999" t="s">
        <v>1284</v>
      </c>
      <c r="M999">
        <f t="shared" si="105"/>
        <v>0</v>
      </c>
      <c r="N999">
        <f t="shared" si="106"/>
        <v>1</v>
      </c>
      <c r="O999">
        <v>-3</v>
      </c>
      <c r="P999" t="s">
        <v>1294</v>
      </c>
      <c r="Q999">
        <f t="shared" si="107"/>
        <v>1</v>
      </c>
      <c r="R999">
        <f t="shared" si="108"/>
        <v>0</v>
      </c>
      <c r="S999">
        <v>39</v>
      </c>
      <c r="T999">
        <f t="shared" si="109"/>
        <v>47</v>
      </c>
      <c r="U999" s="1">
        <f t="shared" si="110"/>
        <v>-33</v>
      </c>
      <c r="V999" t="s">
        <v>1305</v>
      </c>
      <c r="W999" s="4">
        <v>43387</v>
      </c>
      <c r="X999" s="5">
        <v>2018</v>
      </c>
      <c r="Y999" s="5" t="str">
        <f t="shared" si="111"/>
        <v>Week 6Jacksonville2018</v>
      </c>
      <c r="Z999" s="5">
        <f>VLOOKUP(Y999,[1]NFLAttendanceTable!$X$2:$Y$353,2,FALSE)</f>
        <v>90767</v>
      </c>
    </row>
    <row r="1000" spans="1:26" x14ac:dyDescent="0.2">
      <c r="A1000" s="1" t="s">
        <v>1209</v>
      </c>
      <c r="B1000" s="1" t="s">
        <v>55</v>
      </c>
      <c r="C1000" s="1" t="s">
        <v>158</v>
      </c>
      <c r="D1000" s="1" t="s">
        <v>187</v>
      </c>
      <c r="E1000" s="1" t="s">
        <v>513</v>
      </c>
      <c r="F1000" s="1" t="s">
        <v>223</v>
      </c>
      <c r="G1000" s="1" t="s">
        <v>460</v>
      </c>
      <c r="H1000" s="1" t="s">
        <v>1284</v>
      </c>
      <c r="I1000" s="3">
        <v>14</v>
      </c>
      <c r="J1000" s="3">
        <v>33</v>
      </c>
      <c r="K1000">
        <f>IF(ISNUMBER(SEARCH("x",_xlfn.SINGLE(#REF!))),1,0)</f>
        <v>0</v>
      </c>
      <c r="L1000" t="s">
        <v>1284</v>
      </c>
      <c r="M1000">
        <f t="shared" si="105"/>
        <v>0</v>
      </c>
      <c r="N1000">
        <f t="shared" si="106"/>
        <v>1</v>
      </c>
      <c r="O1000">
        <v>1</v>
      </c>
      <c r="P1000" t="s">
        <v>1294</v>
      </c>
      <c r="Q1000">
        <f t="shared" si="107"/>
        <v>1</v>
      </c>
      <c r="R1000">
        <f t="shared" si="108"/>
        <v>0</v>
      </c>
      <c r="S1000">
        <v>44.5</v>
      </c>
      <c r="T1000">
        <f t="shared" si="109"/>
        <v>47</v>
      </c>
      <c r="U1000" s="1">
        <f t="shared" si="110"/>
        <v>-19</v>
      </c>
      <c r="V1000" t="s">
        <v>1301</v>
      </c>
      <c r="W1000" s="4">
        <v>42334</v>
      </c>
      <c r="X1000" s="5">
        <v>2015</v>
      </c>
      <c r="Y1000" s="5" t="str">
        <f t="shared" si="111"/>
        <v>Week 12Dallas2015</v>
      </c>
      <c r="Z1000" s="5">
        <f>VLOOKUP(Y1000,[1]NFLAttendanceTable!$AP$2:$AQ$353,2,FALSE)</f>
        <v>90909</v>
      </c>
    </row>
    <row r="1001" spans="1:26" x14ac:dyDescent="0.2">
      <c r="A1001" s="1" t="s">
        <v>1220</v>
      </c>
      <c r="B1001" s="1" t="s">
        <v>17</v>
      </c>
      <c r="C1001" s="1" t="s">
        <v>945</v>
      </c>
      <c r="D1001" s="1" t="s">
        <v>216</v>
      </c>
      <c r="E1001" s="1" t="s">
        <v>83</v>
      </c>
      <c r="F1001" s="1" t="s">
        <v>13</v>
      </c>
      <c r="G1001" s="1" t="s">
        <v>460</v>
      </c>
      <c r="H1001" s="1" t="s">
        <v>1283</v>
      </c>
      <c r="I1001" s="3">
        <v>18</v>
      </c>
      <c r="J1001" s="3">
        <v>16</v>
      </c>
      <c r="K1001">
        <f>IF(ISNUMBER(SEARCH("x",_xlfn.SINGLE(#REF!))),1,0)</f>
        <v>0</v>
      </c>
      <c r="L1001" t="s">
        <v>1284</v>
      </c>
      <c r="M1001">
        <f t="shared" si="105"/>
        <v>0</v>
      </c>
      <c r="N1001">
        <f t="shared" si="106"/>
        <v>1</v>
      </c>
      <c r="O1001">
        <v>-3.5</v>
      </c>
      <c r="P1001" t="s">
        <v>1293</v>
      </c>
      <c r="Q1001">
        <f t="shared" si="107"/>
        <v>0</v>
      </c>
      <c r="R1001">
        <f t="shared" si="108"/>
        <v>1</v>
      </c>
      <c r="S1001">
        <v>44</v>
      </c>
      <c r="T1001">
        <f t="shared" si="109"/>
        <v>34</v>
      </c>
      <c r="U1001" s="1">
        <f t="shared" si="110"/>
        <v>2</v>
      </c>
      <c r="V1001" t="s">
        <v>1304</v>
      </c>
      <c r="W1001" s="4">
        <v>40812</v>
      </c>
      <c r="X1001" s="5">
        <v>2011</v>
      </c>
      <c r="Y1001" s="5" t="str">
        <f t="shared" si="111"/>
        <v>Week 3Dallas2011</v>
      </c>
      <c r="Z1001" s="5">
        <f>VLOOKUP(Y1001,[1]NFLAttendanceTable!$O$2:$P$353,2,FALSE)</f>
        <v>91017</v>
      </c>
    </row>
    <row r="1002" spans="1:26" x14ac:dyDescent="0.2">
      <c r="A1002" s="1" t="s">
        <v>387</v>
      </c>
      <c r="B1002" s="1" t="s">
        <v>50</v>
      </c>
      <c r="C1002" s="1" t="s">
        <v>1210</v>
      </c>
      <c r="D1002" s="1" t="s">
        <v>173</v>
      </c>
      <c r="E1002" s="1" t="s">
        <v>78</v>
      </c>
      <c r="F1002" s="1" t="s">
        <v>121</v>
      </c>
      <c r="G1002" s="1" t="s">
        <v>460</v>
      </c>
      <c r="H1002" s="1" t="s">
        <v>1284</v>
      </c>
      <c r="I1002" s="3">
        <v>36</v>
      </c>
      <c r="J1002" s="3">
        <v>37</v>
      </c>
      <c r="K1002">
        <f>IF(ISNUMBER(SEARCH("x",_xlfn.SINGLE(#REF!))),1,0)</f>
        <v>0</v>
      </c>
      <c r="L1002" t="s">
        <v>1284</v>
      </c>
      <c r="M1002">
        <f t="shared" si="105"/>
        <v>0</v>
      </c>
      <c r="N1002">
        <f t="shared" si="106"/>
        <v>1</v>
      </c>
      <c r="O1002">
        <v>-4</v>
      </c>
      <c r="P1002" t="s">
        <v>1294</v>
      </c>
      <c r="Q1002">
        <f t="shared" si="107"/>
        <v>1</v>
      </c>
      <c r="R1002">
        <f t="shared" si="108"/>
        <v>0</v>
      </c>
      <c r="S1002">
        <v>50</v>
      </c>
      <c r="T1002">
        <f t="shared" si="109"/>
        <v>73</v>
      </c>
      <c r="U1002" s="1">
        <f t="shared" si="110"/>
        <v>-1</v>
      </c>
      <c r="V1002" t="s">
        <v>1305</v>
      </c>
      <c r="W1002" s="4">
        <v>41623</v>
      </c>
      <c r="X1002" s="5">
        <v>2013</v>
      </c>
      <c r="Y1002" s="5" t="str">
        <f t="shared" si="111"/>
        <v>Week 15Dallas2013</v>
      </c>
      <c r="Z1002" s="5">
        <f>VLOOKUP(Y1002,[1]NFLAttendanceTable!$AY$2:$AZ$353,2,FALSE)</f>
        <v>91054</v>
      </c>
    </row>
    <row r="1003" spans="1:26" x14ac:dyDescent="0.2">
      <c r="A1003" s="1" t="s">
        <v>622</v>
      </c>
      <c r="B1003" s="1" t="s">
        <v>338</v>
      </c>
      <c r="C1003" s="1" t="s">
        <v>524</v>
      </c>
      <c r="D1003" s="1" t="s">
        <v>207</v>
      </c>
      <c r="E1003" s="1" t="s">
        <v>596</v>
      </c>
      <c r="F1003" s="1" t="s">
        <v>297</v>
      </c>
      <c r="G1003" s="1" t="s">
        <v>122</v>
      </c>
      <c r="H1003" s="1" t="s">
        <v>1284</v>
      </c>
      <c r="I1003" s="3">
        <v>17</v>
      </c>
      <c r="J1003" s="3">
        <v>20</v>
      </c>
      <c r="K1003">
        <f>IF(ISNUMBER(SEARCH("x",_xlfn.SINGLE(#REF!))),1,0)</f>
        <v>0</v>
      </c>
      <c r="L1003" t="s">
        <v>1283</v>
      </c>
      <c r="M1003">
        <f t="shared" si="105"/>
        <v>1</v>
      </c>
      <c r="N1003">
        <f t="shared" si="106"/>
        <v>0</v>
      </c>
      <c r="O1003">
        <v>5</v>
      </c>
      <c r="P1003" t="s">
        <v>1293</v>
      </c>
      <c r="Q1003">
        <f t="shared" si="107"/>
        <v>0</v>
      </c>
      <c r="R1003">
        <f t="shared" si="108"/>
        <v>1</v>
      </c>
      <c r="S1003">
        <v>47.5</v>
      </c>
      <c r="T1003">
        <f t="shared" si="109"/>
        <v>37</v>
      </c>
      <c r="U1003" s="1">
        <f t="shared" si="110"/>
        <v>-3</v>
      </c>
      <c r="V1003" t="s">
        <v>1305</v>
      </c>
      <c r="W1003" s="4">
        <v>41917</v>
      </c>
      <c r="X1003" s="5">
        <v>2014</v>
      </c>
      <c r="Y1003" s="5" t="str">
        <f t="shared" si="111"/>
        <v>Week 5Houston2014</v>
      </c>
      <c r="Z1003" s="5">
        <f>VLOOKUP(Y1003,[1]NFLAttendanceTable!$U$2:$V$353,2,FALSE)</f>
        <v>91159</v>
      </c>
    </row>
    <row r="1004" spans="1:26" x14ac:dyDescent="0.2">
      <c r="A1004" s="1" t="s">
        <v>382</v>
      </c>
      <c r="B1004" s="1" t="s">
        <v>14</v>
      </c>
      <c r="C1004" s="1" t="s">
        <v>910</v>
      </c>
      <c r="D1004" s="1" t="s">
        <v>162</v>
      </c>
      <c r="E1004" s="1" t="s">
        <v>755</v>
      </c>
      <c r="F1004" s="1" t="s">
        <v>1128</v>
      </c>
      <c r="G1004" s="1" t="s">
        <v>460</v>
      </c>
      <c r="H1004" s="1" t="s">
        <v>1284</v>
      </c>
      <c r="I1004" s="3">
        <v>22</v>
      </c>
      <c r="J1004" s="3">
        <v>24</v>
      </c>
      <c r="K1004">
        <f>IF(ISNUMBER(SEARCH("x",_xlfn.SINGLE(#REF!))),1,0)</f>
        <v>0</v>
      </c>
      <c r="L1004" t="s">
        <v>1283</v>
      </c>
      <c r="M1004">
        <f t="shared" si="105"/>
        <v>1</v>
      </c>
      <c r="N1004">
        <f t="shared" si="106"/>
        <v>0</v>
      </c>
      <c r="O1004">
        <v>7.5</v>
      </c>
      <c r="P1004" t="s">
        <v>1293</v>
      </c>
      <c r="Q1004">
        <f t="shared" si="107"/>
        <v>0</v>
      </c>
      <c r="R1004">
        <f t="shared" si="108"/>
        <v>1</v>
      </c>
      <c r="S1004">
        <v>54</v>
      </c>
      <c r="T1004">
        <f t="shared" si="109"/>
        <v>46</v>
      </c>
      <c r="U1004" s="1">
        <f t="shared" si="110"/>
        <v>-2</v>
      </c>
      <c r="V1004" t="s">
        <v>1305</v>
      </c>
      <c r="W1004" s="4">
        <v>41637</v>
      </c>
      <c r="X1004" s="5">
        <v>2013</v>
      </c>
      <c r="Y1004" s="5" t="str">
        <f t="shared" si="111"/>
        <v>Week 17Dallas2013</v>
      </c>
      <c r="Z1004" s="5">
        <f>VLOOKUP(Y1004,[1]NFLAttendanceTable!$BE$2:$BF$353,2,FALSE)</f>
        <v>91166</v>
      </c>
    </row>
    <row r="1005" spans="1:26" x14ac:dyDescent="0.2">
      <c r="A1005" s="1" t="s">
        <v>1221</v>
      </c>
      <c r="B1005" s="1" t="s">
        <v>20</v>
      </c>
      <c r="C1005" s="1" t="s">
        <v>1222</v>
      </c>
      <c r="D1005" s="1" t="s">
        <v>203</v>
      </c>
      <c r="E1005" s="1" t="s">
        <v>83</v>
      </c>
      <c r="F1005" s="1" t="s">
        <v>157</v>
      </c>
      <c r="G1005" s="1" t="s">
        <v>460</v>
      </c>
      <c r="H1005" s="1" t="s">
        <v>1284</v>
      </c>
      <c r="I1005" s="3">
        <v>35</v>
      </c>
      <c r="J1005" s="3">
        <v>41</v>
      </c>
      <c r="K1005">
        <f>IF(ISNUMBER(SEARCH("x",_xlfn.SINGLE(#REF!))),1,0)</f>
        <v>0</v>
      </c>
      <c r="L1005" t="s">
        <v>1284</v>
      </c>
      <c r="M1005">
        <f t="shared" si="105"/>
        <v>0</v>
      </c>
      <c r="N1005">
        <f t="shared" si="106"/>
        <v>1</v>
      </c>
      <c r="O1005">
        <v>-3.5</v>
      </c>
      <c r="P1005" t="s">
        <v>1294</v>
      </c>
      <c r="Q1005">
        <f t="shared" si="107"/>
        <v>1</v>
      </c>
      <c r="R1005">
        <f t="shared" si="108"/>
        <v>0</v>
      </c>
      <c r="S1005">
        <v>45</v>
      </c>
      <c r="T1005">
        <f t="shared" si="109"/>
        <v>76</v>
      </c>
      <c r="U1005" s="1">
        <f t="shared" si="110"/>
        <v>-6</v>
      </c>
      <c r="V1005" t="s">
        <v>1304</v>
      </c>
      <c r="W1005" s="4">
        <v>40476</v>
      </c>
      <c r="X1005" s="5">
        <v>2010</v>
      </c>
      <c r="Y1005" s="5" t="str">
        <f t="shared" si="111"/>
        <v>Week 7Dallas2010</v>
      </c>
      <c r="Z1005" s="5">
        <f>VLOOKUP(Y1005,[1]NFLAttendanceTable!$AA$2:$AB$353,2,FALSE)</f>
        <v>91375</v>
      </c>
    </row>
    <row r="1006" spans="1:26" x14ac:dyDescent="0.2">
      <c r="A1006" s="1" t="s">
        <v>1227</v>
      </c>
      <c r="B1006" s="1" t="s">
        <v>14</v>
      </c>
      <c r="C1006" s="1" t="s">
        <v>1107</v>
      </c>
      <c r="D1006" s="1" t="s">
        <v>183</v>
      </c>
      <c r="E1006" s="1" t="s">
        <v>32</v>
      </c>
      <c r="F1006" s="1" t="s">
        <v>174</v>
      </c>
      <c r="G1006" s="1" t="s">
        <v>460</v>
      </c>
      <c r="H1006" s="1" t="s">
        <v>1284</v>
      </c>
      <c r="I1006" s="3">
        <v>10</v>
      </c>
      <c r="J1006" s="3">
        <v>33</v>
      </c>
      <c r="K1006">
        <f>IF(ISNUMBER(SEARCH("x",_xlfn.SINGLE(#REF!))),1,0)</f>
        <v>0</v>
      </c>
      <c r="L1006" t="s">
        <v>1284</v>
      </c>
      <c r="M1006">
        <f t="shared" si="105"/>
        <v>0</v>
      </c>
      <c r="N1006">
        <f t="shared" si="106"/>
        <v>1</v>
      </c>
      <c r="O1006">
        <v>-3</v>
      </c>
      <c r="P1006" t="s">
        <v>1293</v>
      </c>
      <c r="Q1006">
        <f t="shared" si="107"/>
        <v>0</v>
      </c>
      <c r="R1006">
        <f t="shared" si="108"/>
        <v>1</v>
      </c>
      <c r="S1006">
        <v>56</v>
      </c>
      <c r="T1006">
        <f t="shared" si="109"/>
        <v>43</v>
      </c>
      <c r="U1006" s="1">
        <f t="shared" si="110"/>
        <v>-23</v>
      </c>
      <c r="V1006" t="s">
        <v>1301</v>
      </c>
      <c r="W1006" s="4">
        <v>41970</v>
      </c>
      <c r="X1006" s="5">
        <v>2014</v>
      </c>
      <c r="Y1006" s="5" t="str">
        <f t="shared" si="111"/>
        <v>Week 13Dallas2014</v>
      </c>
      <c r="Z1006" s="5">
        <f>VLOOKUP(Y1006,[1]NFLAttendanceTable!$AS$2:$AT$353,2,FALSE)</f>
        <v>91379</v>
      </c>
    </row>
    <row r="1007" spans="1:26" x14ac:dyDescent="0.2">
      <c r="A1007" s="1" t="s">
        <v>876</v>
      </c>
      <c r="B1007" s="1" t="s">
        <v>287</v>
      </c>
      <c r="C1007" s="1" t="s">
        <v>1029</v>
      </c>
      <c r="D1007" s="1" t="s">
        <v>199</v>
      </c>
      <c r="E1007" s="1" t="s">
        <v>481</v>
      </c>
      <c r="F1007" s="1" t="s">
        <v>505</v>
      </c>
      <c r="G1007" s="1" t="s">
        <v>460</v>
      </c>
      <c r="H1007" s="1" t="s">
        <v>1284</v>
      </c>
      <c r="I1007" s="3">
        <v>12</v>
      </c>
      <c r="J1007" s="3">
        <v>13</v>
      </c>
      <c r="K1007">
        <f>IF(ISNUMBER(SEARCH("x",_xlfn.SINGLE(#REF!))),1,0)</f>
        <v>0</v>
      </c>
      <c r="L1007" t="s">
        <v>1283</v>
      </c>
      <c r="M1007">
        <f t="shared" si="105"/>
        <v>1</v>
      </c>
      <c r="N1007">
        <f t="shared" si="106"/>
        <v>0</v>
      </c>
      <c r="O1007">
        <v>4.5</v>
      </c>
      <c r="P1007" t="s">
        <v>1293</v>
      </c>
      <c r="Q1007">
        <f t="shared" si="107"/>
        <v>0</v>
      </c>
      <c r="R1007">
        <f t="shared" si="108"/>
        <v>1</v>
      </c>
      <c r="S1007">
        <v>41.5</v>
      </c>
      <c r="T1007">
        <f t="shared" si="109"/>
        <v>25</v>
      </c>
      <c r="U1007" s="1">
        <f t="shared" si="110"/>
        <v>-1</v>
      </c>
      <c r="V1007" t="s">
        <v>1305</v>
      </c>
      <c r="W1007" s="4">
        <v>42309</v>
      </c>
      <c r="X1007" s="5">
        <v>2015</v>
      </c>
      <c r="Y1007" s="5" t="str">
        <f t="shared" si="111"/>
        <v>Week 8Dallas2015</v>
      </c>
      <c r="Z1007" s="5">
        <f>VLOOKUP(Y1007,[1]NFLAttendanceTable!$AD$2:$AE$353,2,FALSE)</f>
        <v>91486</v>
      </c>
    </row>
    <row r="1008" spans="1:26" x14ac:dyDescent="0.2">
      <c r="A1008" s="1" t="s">
        <v>293</v>
      </c>
      <c r="B1008" s="1" t="s">
        <v>338</v>
      </c>
      <c r="C1008" s="1" t="s">
        <v>495</v>
      </c>
      <c r="D1008" s="1" t="s">
        <v>207</v>
      </c>
      <c r="E1008" s="1" t="s">
        <v>21</v>
      </c>
      <c r="F1008" s="1" t="s">
        <v>112</v>
      </c>
      <c r="G1008" s="1" t="s">
        <v>96</v>
      </c>
      <c r="H1008" s="1" t="s">
        <v>1284</v>
      </c>
      <c r="I1008" s="3">
        <v>14</v>
      </c>
      <c r="J1008" s="3">
        <v>28</v>
      </c>
      <c r="K1008">
        <f>IF(ISNUMBER(SEARCH("x",_xlfn.SINGLE(#REF!))),1,0)</f>
        <v>0</v>
      </c>
      <c r="L1008" t="s">
        <v>1284</v>
      </c>
      <c r="M1008">
        <f t="shared" si="105"/>
        <v>0</v>
      </c>
      <c r="N1008">
        <f t="shared" si="106"/>
        <v>1</v>
      </c>
      <c r="O1008">
        <v>-2.5</v>
      </c>
      <c r="P1008" t="s">
        <v>1293</v>
      </c>
      <c r="Q1008">
        <f t="shared" si="107"/>
        <v>0</v>
      </c>
      <c r="R1008">
        <f t="shared" si="108"/>
        <v>1</v>
      </c>
      <c r="S1008">
        <v>46</v>
      </c>
      <c r="T1008">
        <f t="shared" si="109"/>
        <v>42</v>
      </c>
      <c r="U1008" s="1">
        <f t="shared" si="110"/>
        <v>-14</v>
      </c>
      <c r="V1008" t="s">
        <v>1305</v>
      </c>
      <c r="W1008" s="4">
        <v>42652</v>
      </c>
      <c r="X1008" s="5">
        <v>2016</v>
      </c>
      <c r="Y1008" s="5" t="str">
        <f t="shared" si="111"/>
        <v>Week 5Cincinnati2016</v>
      </c>
      <c r="Z1008" s="5">
        <f>VLOOKUP(Y1008,[1]NFLAttendanceTable!$U$2:$V$353,2,FALSE)</f>
        <v>91653</v>
      </c>
    </row>
    <row r="1009" spans="1:26" x14ac:dyDescent="0.2">
      <c r="A1009" s="1" t="s">
        <v>404</v>
      </c>
      <c r="B1009" s="1" t="s">
        <v>338</v>
      </c>
      <c r="C1009" s="1" t="s">
        <v>1173</v>
      </c>
      <c r="D1009" s="1" t="s">
        <v>207</v>
      </c>
      <c r="E1009" s="1" t="s">
        <v>111</v>
      </c>
      <c r="F1009" s="1" t="s">
        <v>103</v>
      </c>
      <c r="G1009" s="1" t="s">
        <v>151</v>
      </c>
      <c r="H1009" s="1" t="s">
        <v>1283</v>
      </c>
      <c r="I1009" s="3">
        <v>51</v>
      </c>
      <c r="J1009" s="3">
        <v>48</v>
      </c>
      <c r="K1009">
        <f>IF(ISNUMBER(SEARCH("x",_xlfn.SINGLE(#REF!))),1,0)</f>
        <v>0</v>
      </c>
      <c r="L1009" t="s">
        <v>1284</v>
      </c>
      <c r="M1009">
        <f t="shared" si="105"/>
        <v>0</v>
      </c>
      <c r="N1009">
        <f t="shared" si="106"/>
        <v>1</v>
      </c>
      <c r="O1009">
        <v>-7.5</v>
      </c>
      <c r="P1009" t="s">
        <v>1294</v>
      </c>
      <c r="Q1009">
        <f t="shared" si="107"/>
        <v>1</v>
      </c>
      <c r="R1009">
        <f t="shared" si="108"/>
        <v>0</v>
      </c>
      <c r="S1009">
        <v>56</v>
      </c>
      <c r="T1009">
        <f t="shared" si="109"/>
        <v>99</v>
      </c>
      <c r="U1009" s="1">
        <f t="shared" si="110"/>
        <v>3</v>
      </c>
      <c r="V1009" t="s">
        <v>1305</v>
      </c>
      <c r="W1009" s="4">
        <v>41553</v>
      </c>
      <c r="X1009" s="5">
        <v>2013</v>
      </c>
      <c r="Y1009" s="5" t="str">
        <f t="shared" si="111"/>
        <v>Week 5Denver2013</v>
      </c>
      <c r="Z1009" s="5">
        <f>VLOOKUP(Y1009,[1]NFLAttendanceTable!$U$2:$V$353,2,FALSE)</f>
        <v>92758</v>
      </c>
    </row>
    <row r="1010" spans="1:26" x14ac:dyDescent="0.2">
      <c r="A1010" s="1" t="s">
        <v>337</v>
      </c>
      <c r="B1010" s="1" t="s">
        <v>338</v>
      </c>
      <c r="C1010" s="1" t="s">
        <v>339</v>
      </c>
      <c r="D1010" s="1" t="s">
        <v>207</v>
      </c>
      <c r="E1010" s="1" t="s">
        <v>331</v>
      </c>
      <c r="F1010" s="1" t="s">
        <v>332</v>
      </c>
      <c r="G1010" s="1" t="s">
        <v>10</v>
      </c>
      <c r="H1010" s="1" t="s">
        <v>1283</v>
      </c>
      <c r="I1010" s="3">
        <v>30</v>
      </c>
      <c r="J1010" s="3">
        <v>6</v>
      </c>
      <c r="K1010">
        <f>IF(ISNUMBER(SEARCH("x",_xlfn.SINGLE(#REF!))),1,0)</f>
        <v>0</v>
      </c>
      <c r="L1010" t="s">
        <v>1283</v>
      </c>
      <c r="M1010">
        <f t="shared" si="105"/>
        <v>1</v>
      </c>
      <c r="N1010">
        <f t="shared" si="106"/>
        <v>0</v>
      </c>
      <c r="O1010">
        <v>-8</v>
      </c>
      <c r="P1010" t="s">
        <v>1293</v>
      </c>
      <c r="Q1010">
        <f t="shared" si="107"/>
        <v>0</v>
      </c>
      <c r="R1010">
        <f t="shared" si="108"/>
        <v>1</v>
      </c>
      <c r="S1010">
        <v>51</v>
      </c>
      <c r="T1010">
        <f t="shared" si="109"/>
        <v>36</v>
      </c>
      <c r="U1010" s="1">
        <f t="shared" si="110"/>
        <v>24</v>
      </c>
      <c r="V1010" t="s">
        <v>1305</v>
      </c>
      <c r="W1010" s="4">
        <v>42288</v>
      </c>
      <c r="X1010" s="5">
        <v>2015</v>
      </c>
      <c r="Y1010" s="5" t="str">
        <f t="shared" si="111"/>
        <v>Week 5New England2015</v>
      </c>
      <c r="Z1010" s="5">
        <f>VLOOKUP(Y1010,[1]NFLAttendanceTable!$U$2:$V$353,2,FALSE)</f>
        <v>93054</v>
      </c>
    </row>
    <row r="1011" spans="1:26" x14ac:dyDescent="0.2">
      <c r="A1011" s="1" t="s">
        <v>283</v>
      </c>
      <c r="B1011" s="1" t="s">
        <v>338</v>
      </c>
      <c r="C1011" s="1" t="s">
        <v>74</v>
      </c>
      <c r="D1011" s="1" t="s">
        <v>248</v>
      </c>
      <c r="E1011" s="1" t="s">
        <v>572</v>
      </c>
      <c r="F1011" s="1" t="s">
        <v>39</v>
      </c>
      <c r="G1011" s="1" t="s">
        <v>136</v>
      </c>
      <c r="H1011" s="1" t="s">
        <v>1284</v>
      </c>
      <c r="I1011" s="3">
        <v>17</v>
      </c>
      <c r="J1011" s="3">
        <v>27</v>
      </c>
      <c r="K1011">
        <f>IF(ISNUMBER(SEARCH("x",_xlfn.SINGLE(#REF!))),1,0)</f>
        <v>0</v>
      </c>
      <c r="L1011" t="s">
        <v>1284</v>
      </c>
      <c r="M1011">
        <f t="shared" si="105"/>
        <v>0</v>
      </c>
      <c r="N1011">
        <f t="shared" si="106"/>
        <v>1</v>
      </c>
      <c r="O1011">
        <v>7</v>
      </c>
      <c r="P1011" t="s">
        <v>1293</v>
      </c>
      <c r="Q1011">
        <f t="shared" si="107"/>
        <v>0</v>
      </c>
      <c r="R1011">
        <f t="shared" si="108"/>
        <v>1</v>
      </c>
      <c r="S1011">
        <v>44.5</v>
      </c>
      <c r="T1011">
        <f t="shared" si="109"/>
        <v>44</v>
      </c>
      <c r="U1011" s="1">
        <f t="shared" si="110"/>
        <v>-10</v>
      </c>
      <c r="V1011" t="s">
        <v>1305</v>
      </c>
      <c r="W1011" s="4">
        <v>42694</v>
      </c>
      <c r="X1011" s="5">
        <v>2016</v>
      </c>
      <c r="Y1011" s="5" t="str">
        <f t="shared" si="111"/>
        <v>Week 11Baltimore2016</v>
      </c>
      <c r="Z1011" s="5">
        <f>VLOOKUP(Y1011,[1]NFLAttendanceTable!$AM$2:$AN$353,2,FALSE)</f>
        <v>93056</v>
      </c>
    </row>
    <row r="1012" spans="1:26" x14ac:dyDescent="0.2">
      <c r="A1012" s="1" t="s">
        <v>175</v>
      </c>
      <c r="B1012" s="1" t="s">
        <v>14</v>
      </c>
      <c r="C1012" s="1" t="s">
        <v>1178</v>
      </c>
      <c r="D1012" s="1" t="s">
        <v>178</v>
      </c>
      <c r="E1012" s="1" t="s">
        <v>106</v>
      </c>
      <c r="F1012" s="1" t="s">
        <v>314</v>
      </c>
      <c r="G1012" s="1" t="s">
        <v>460</v>
      </c>
      <c r="H1012" s="1" t="s">
        <v>1283</v>
      </c>
      <c r="I1012" s="3">
        <v>29</v>
      </c>
      <c r="J1012" s="3">
        <v>23</v>
      </c>
      <c r="K1012">
        <f>IF(ISNUMBER(SEARCH("x",_xlfn.SINGLE(#REF!))),1,0)</f>
        <v>0</v>
      </c>
      <c r="L1012" t="s">
        <v>1283</v>
      </c>
      <c r="M1012">
        <f t="shared" si="105"/>
        <v>1</v>
      </c>
      <c r="N1012">
        <f t="shared" si="106"/>
        <v>0</v>
      </c>
      <c r="O1012">
        <v>-3.5</v>
      </c>
      <c r="P1012" t="s">
        <v>1294</v>
      </c>
      <c r="Q1012">
        <f t="shared" si="107"/>
        <v>1</v>
      </c>
      <c r="R1012">
        <f t="shared" si="108"/>
        <v>0</v>
      </c>
      <c r="S1012">
        <v>45.5</v>
      </c>
      <c r="T1012">
        <f t="shared" si="109"/>
        <v>52</v>
      </c>
      <c r="U1012" s="1">
        <f t="shared" si="110"/>
        <v>6</v>
      </c>
      <c r="V1012" t="s">
        <v>1305</v>
      </c>
      <c r="W1012" s="4">
        <v>43443</v>
      </c>
      <c r="X1012" s="5">
        <v>2018</v>
      </c>
      <c r="Y1012" s="5" t="str">
        <f t="shared" si="111"/>
        <v>Week 14Dallas2018</v>
      </c>
      <c r="Z1012" s="5">
        <f>VLOOKUP(Y1012,[1]NFLAttendanceTable!$AV$2:$AW$353,2,FALSE)</f>
        <v>93127</v>
      </c>
    </row>
    <row r="1013" spans="1:26" x14ac:dyDescent="0.2">
      <c r="A1013" s="1" t="s">
        <v>245</v>
      </c>
      <c r="B1013" s="1" t="s">
        <v>14</v>
      </c>
      <c r="C1013" s="1" t="s">
        <v>1207</v>
      </c>
      <c r="D1013" s="1" t="s">
        <v>248</v>
      </c>
      <c r="E1013" s="1" t="s">
        <v>549</v>
      </c>
      <c r="F1013" s="1" t="s">
        <v>238</v>
      </c>
      <c r="G1013" s="1" t="s">
        <v>460</v>
      </c>
      <c r="H1013" s="1" t="s">
        <v>1284</v>
      </c>
      <c r="I1013" s="3">
        <v>9</v>
      </c>
      <c r="J1013" s="3">
        <v>37</v>
      </c>
      <c r="K1013">
        <f>IF(ISNUMBER(SEARCH("x",_xlfn.SINGLE(#REF!))),1,0)</f>
        <v>0</v>
      </c>
      <c r="L1013" t="s">
        <v>1284</v>
      </c>
      <c r="M1013">
        <f t="shared" si="105"/>
        <v>0</v>
      </c>
      <c r="N1013">
        <f t="shared" si="106"/>
        <v>1</v>
      </c>
      <c r="O1013">
        <v>6</v>
      </c>
      <c r="P1013" t="s">
        <v>1293</v>
      </c>
      <c r="Q1013">
        <f t="shared" si="107"/>
        <v>0</v>
      </c>
      <c r="R1013">
        <f t="shared" si="108"/>
        <v>1</v>
      </c>
      <c r="S1013">
        <v>48</v>
      </c>
      <c r="T1013">
        <f t="shared" si="109"/>
        <v>46</v>
      </c>
      <c r="U1013" s="1">
        <f t="shared" si="110"/>
        <v>-28</v>
      </c>
      <c r="V1013" t="s">
        <v>1305</v>
      </c>
      <c r="W1013" s="4">
        <v>43058</v>
      </c>
      <c r="X1013" s="5">
        <v>2017</v>
      </c>
      <c r="Y1013" s="5" t="str">
        <f t="shared" si="111"/>
        <v>Week 11Dallas2017</v>
      </c>
      <c r="Z1013" s="5">
        <f>VLOOKUP(Y1013,[1]NFLAttendanceTable!$AM$2:$AN$353,2,FALSE)</f>
        <v>93247</v>
      </c>
    </row>
    <row r="1014" spans="1:26" x14ac:dyDescent="0.2">
      <c r="A1014" s="1" t="s">
        <v>611</v>
      </c>
      <c r="B1014" s="1" t="s">
        <v>20</v>
      </c>
      <c r="C1014" s="1" t="s">
        <v>325</v>
      </c>
      <c r="D1014" s="1" t="s">
        <v>225</v>
      </c>
      <c r="E1014" s="1" t="s">
        <v>73</v>
      </c>
      <c r="F1014" s="1" t="s">
        <v>326</v>
      </c>
      <c r="G1014" s="1" t="s">
        <v>460</v>
      </c>
      <c r="H1014" s="1" t="s">
        <v>1283</v>
      </c>
      <c r="I1014" s="3">
        <v>27</v>
      </c>
      <c r="J1014" s="3">
        <v>26</v>
      </c>
      <c r="K1014">
        <f>IF(ISNUMBER(SEARCH("x",_xlfn.SINGLE(#REF!))),1,0)</f>
        <v>0</v>
      </c>
      <c r="L1014" t="s">
        <v>1284</v>
      </c>
      <c r="M1014">
        <f t="shared" si="105"/>
        <v>0</v>
      </c>
      <c r="N1014">
        <f t="shared" si="106"/>
        <v>1</v>
      </c>
      <c r="O1014">
        <v>-7</v>
      </c>
      <c r="P1014" t="s">
        <v>1294</v>
      </c>
      <c r="Q1014">
        <f t="shared" si="107"/>
        <v>1</v>
      </c>
      <c r="R1014">
        <f t="shared" si="108"/>
        <v>0</v>
      </c>
      <c r="S1014">
        <v>52</v>
      </c>
      <c r="T1014">
        <f t="shared" si="109"/>
        <v>53</v>
      </c>
      <c r="U1014" s="1">
        <f t="shared" si="110"/>
        <v>1</v>
      </c>
      <c r="V1014" t="s">
        <v>1305</v>
      </c>
      <c r="W1014" s="4">
        <v>42260</v>
      </c>
      <c r="X1014" s="5">
        <v>2015</v>
      </c>
      <c r="Y1014" s="5" t="str">
        <f t="shared" si="111"/>
        <v>Week 1Dallas2015</v>
      </c>
      <c r="Z1014" s="5">
        <f>VLOOKUP(Y1014,[1]NFLAttendanceTable!$I$2:$J$353,2,FALSE)</f>
        <v>93579</v>
      </c>
    </row>
    <row r="1015" spans="1:26" x14ac:dyDescent="0.2">
      <c r="A1015" s="1" t="s">
        <v>476</v>
      </c>
      <c r="B1015" s="1" t="s">
        <v>43</v>
      </c>
      <c r="C1015" s="1" t="s">
        <v>1039</v>
      </c>
      <c r="D1015" s="1" t="s">
        <v>187</v>
      </c>
      <c r="E1015" s="1" t="s">
        <v>481</v>
      </c>
      <c r="F1015" s="1" t="s">
        <v>263</v>
      </c>
      <c r="G1015" s="1" t="s">
        <v>460</v>
      </c>
      <c r="H1015" s="1" t="s">
        <v>1284</v>
      </c>
      <c r="I1015" s="3">
        <v>27</v>
      </c>
      <c r="J1015" s="3">
        <v>30</v>
      </c>
      <c r="K1015">
        <f>IF(ISNUMBER(SEARCH("x",_xlfn.SINGLE(#REF!))),1,0)</f>
        <v>0</v>
      </c>
      <c r="L1015" t="s">
        <v>1283</v>
      </c>
      <c r="M1015">
        <f t="shared" si="105"/>
        <v>1</v>
      </c>
      <c r="N1015">
        <f t="shared" si="106"/>
        <v>0</v>
      </c>
      <c r="O1015">
        <v>4.5</v>
      </c>
      <c r="P1015" t="s">
        <v>1294</v>
      </c>
      <c r="Q1015">
        <f t="shared" si="107"/>
        <v>1</v>
      </c>
      <c r="R1015">
        <f t="shared" si="108"/>
        <v>0</v>
      </c>
      <c r="S1015">
        <v>48</v>
      </c>
      <c r="T1015">
        <f t="shared" si="109"/>
        <v>57</v>
      </c>
      <c r="U1015" s="1">
        <f t="shared" si="110"/>
        <v>-3</v>
      </c>
      <c r="V1015" t="s">
        <v>1301</v>
      </c>
      <c r="W1015" s="4">
        <v>40507</v>
      </c>
      <c r="X1015" s="5">
        <v>2010</v>
      </c>
      <c r="Y1015" s="5" t="str">
        <f t="shared" si="111"/>
        <v>Week 12Dallas2010</v>
      </c>
      <c r="Z1015" s="5">
        <f>VLOOKUP(Y1015,[1]NFLAttendanceTable!$AP$2:$AQ$353,2,FALSE)</f>
        <v>93985</v>
      </c>
    </row>
    <row r="1016" spans="1:26" x14ac:dyDescent="0.2">
      <c r="A1016" s="1" t="s">
        <v>428</v>
      </c>
      <c r="B1016" s="1" t="s">
        <v>20</v>
      </c>
      <c r="C1016" s="1" t="s">
        <v>1162</v>
      </c>
      <c r="D1016" s="1" t="s">
        <v>199</v>
      </c>
      <c r="E1016" s="1" t="s">
        <v>780</v>
      </c>
      <c r="F1016" s="1" t="s">
        <v>263</v>
      </c>
      <c r="G1016" s="1" t="s">
        <v>460</v>
      </c>
      <c r="H1016" s="1" t="s">
        <v>1284</v>
      </c>
      <c r="I1016" s="3">
        <v>24</v>
      </c>
      <c r="J1016" s="3">
        <v>29</v>
      </c>
      <c r="K1016">
        <f>IF(ISNUMBER(SEARCH("x",_xlfn.SINGLE(#REF!))),1,0)</f>
        <v>0</v>
      </c>
      <c r="L1016" t="s">
        <v>1284</v>
      </c>
      <c r="M1016">
        <f t="shared" si="105"/>
        <v>0</v>
      </c>
      <c r="N1016">
        <f t="shared" si="106"/>
        <v>1</v>
      </c>
      <c r="O1016">
        <v>1.5</v>
      </c>
      <c r="P1016" t="s">
        <v>1294</v>
      </c>
      <c r="Q1016">
        <f t="shared" si="107"/>
        <v>1</v>
      </c>
      <c r="R1016">
        <f t="shared" si="108"/>
        <v>0</v>
      </c>
      <c r="S1016">
        <v>48</v>
      </c>
      <c r="T1016">
        <f t="shared" si="109"/>
        <v>53</v>
      </c>
      <c r="U1016" s="1">
        <f t="shared" si="110"/>
        <v>-5</v>
      </c>
      <c r="V1016" t="s">
        <v>1305</v>
      </c>
      <c r="W1016" s="4">
        <v>41210</v>
      </c>
      <c r="X1016" s="5">
        <v>2012</v>
      </c>
      <c r="Y1016" s="5" t="str">
        <f t="shared" si="111"/>
        <v>Week 8Dallas2012</v>
      </c>
      <c r="Z1016" s="5">
        <f>VLOOKUP(Y1016,[1]NFLAttendanceTable!$AD$2:$AE$353,2,FALSE)</f>
        <v>94067</v>
      </c>
    </row>
    <row r="1017" spans="1:26" x14ac:dyDescent="0.2">
      <c r="A1017" s="1" t="s">
        <v>826</v>
      </c>
      <c r="B1017" s="1" t="s">
        <v>27</v>
      </c>
      <c r="C1017" s="1" t="s">
        <v>914</v>
      </c>
      <c r="D1017" s="1" t="s">
        <v>225</v>
      </c>
      <c r="E1017" s="1" t="s">
        <v>481</v>
      </c>
      <c r="F1017" s="1" t="s">
        <v>39</v>
      </c>
      <c r="G1017" s="1" t="s">
        <v>840</v>
      </c>
      <c r="H1017" s="1" t="s">
        <v>1283</v>
      </c>
      <c r="I1017" s="3">
        <v>24</v>
      </c>
      <c r="J1017" s="3">
        <v>7</v>
      </c>
      <c r="K1017">
        <f>IF(ISNUMBER(SEARCH("x",_xlfn.SINGLE(#REF!))),1,0)</f>
        <v>0</v>
      </c>
      <c r="L1017" t="s">
        <v>1283</v>
      </c>
      <c r="M1017">
        <f t="shared" si="105"/>
        <v>1</v>
      </c>
      <c r="N1017">
        <f t="shared" si="106"/>
        <v>0</v>
      </c>
      <c r="O1017">
        <v>4.5</v>
      </c>
      <c r="P1017" t="s">
        <v>1293</v>
      </c>
      <c r="Q1017">
        <f t="shared" si="107"/>
        <v>0</v>
      </c>
      <c r="R1017">
        <f t="shared" si="108"/>
        <v>1</v>
      </c>
      <c r="S1017">
        <v>44.5</v>
      </c>
      <c r="T1017">
        <f t="shared" si="109"/>
        <v>31</v>
      </c>
      <c r="U1017" s="1">
        <f t="shared" si="110"/>
        <v>17</v>
      </c>
      <c r="V1017" t="s">
        <v>1305</v>
      </c>
      <c r="W1017" s="4">
        <v>40069</v>
      </c>
      <c r="X1017" s="5">
        <v>2009</v>
      </c>
      <c r="Y1017" s="5" t="str">
        <f t="shared" si="111"/>
        <v>Week 1New York Jets2009</v>
      </c>
      <c r="Z1017" s="5">
        <f>VLOOKUP(Y1017,[1]NFLAttendanceTable!$I$2:$J$353,2,FALSE)</f>
        <v>70118</v>
      </c>
    </row>
    <row r="1018" spans="1:26" x14ac:dyDescent="0.2">
      <c r="A1018" s="1" t="s">
        <v>530</v>
      </c>
      <c r="B1018" s="1" t="s">
        <v>246</v>
      </c>
      <c r="C1018" s="1" t="s">
        <v>110</v>
      </c>
      <c r="D1018" s="1" t="s">
        <v>225</v>
      </c>
      <c r="E1018" s="1" t="s">
        <v>311</v>
      </c>
      <c r="F1018" s="1" t="s">
        <v>397</v>
      </c>
      <c r="G1018" s="1" t="s">
        <v>1193</v>
      </c>
      <c r="H1018" s="1" t="s">
        <v>1283</v>
      </c>
      <c r="I1018" s="3">
        <v>24</v>
      </c>
      <c r="J1018" s="3">
        <v>20</v>
      </c>
      <c r="K1018">
        <f>IF(ISNUMBER(SEARCH("x",_xlfn.SINGLE(#REF!))),1,0)</f>
        <v>0</v>
      </c>
      <c r="L1018" t="s">
        <v>1284</v>
      </c>
      <c r="M1018">
        <f t="shared" si="105"/>
        <v>0</v>
      </c>
      <c r="N1018">
        <f t="shared" si="106"/>
        <v>1</v>
      </c>
      <c r="O1018">
        <v>-10</v>
      </c>
      <c r="P1018" t="s">
        <v>1294</v>
      </c>
      <c r="Q1018">
        <f t="shared" si="107"/>
        <v>1</v>
      </c>
      <c r="R1018">
        <f t="shared" si="108"/>
        <v>0</v>
      </c>
      <c r="S1018">
        <v>42.5</v>
      </c>
      <c r="T1018">
        <f t="shared" si="109"/>
        <v>44</v>
      </c>
      <c r="U1018" s="1">
        <f t="shared" si="110"/>
        <v>4</v>
      </c>
      <c r="V1018" t="s">
        <v>1304</v>
      </c>
      <c r="W1018" s="4">
        <v>40070</v>
      </c>
      <c r="X1018" s="5">
        <v>2009</v>
      </c>
      <c r="Y1018" s="5" t="str">
        <f t="shared" si="111"/>
        <v>Week 1Los Angeles Chargers2009</v>
      </c>
      <c r="Z1018" s="5">
        <f>VLOOKUP(Y1018,[1]NFLAttendanceTable!$I$2:$J$353,2,FALSE)</f>
        <v>61940</v>
      </c>
    </row>
    <row r="1019" spans="1:26" x14ac:dyDescent="0.2">
      <c r="A1019" s="1" t="s">
        <v>675</v>
      </c>
      <c r="B1019" s="1" t="s">
        <v>460</v>
      </c>
      <c r="C1019" s="1" t="s">
        <v>91</v>
      </c>
      <c r="D1019" s="1" t="s">
        <v>225</v>
      </c>
      <c r="E1019" s="1" t="s">
        <v>97</v>
      </c>
      <c r="F1019" s="1" t="s">
        <v>76</v>
      </c>
      <c r="G1019" s="1" t="s">
        <v>840</v>
      </c>
      <c r="H1019" s="1" t="s">
        <v>1283</v>
      </c>
      <c r="I1019" s="3">
        <v>27</v>
      </c>
      <c r="J1019" s="3">
        <v>24</v>
      </c>
      <c r="K1019">
        <f>IF(ISNUMBER(SEARCH("x",_xlfn.SINGLE(#REF!))),1,0)</f>
        <v>0</v>
      </c>
      <c r="L1019" t="s">
        <v>1284</v>
      </c>
      <c r="M1019">
        <f t="shared" si="105"/>
        <v>0</v>
      </c>
      <c r="N1019">
        <f t="shared" si="106"/>
        <v>1</v>
      </c>
      <c r="O1019">
        <v>-6.5</v>
      </c>
      <c r="P1019" t="s">
        <v>1294</v>
      </c>
      <c r="Q1019">
        <f t="shared" si="107"/>
        <v>1</v>
      </c>
      <c r="R1019">
        <f t="shared" si="108"/>
        <v>0</v>
      </c>
      <c r="S1019">
        <v>40.5</v>
      </c>
      <c r="T1019">
        <f t="shared" si="109"/>
        <v>51</v>
      </c>
      <c r="U1019" s="1">
        <f t="shared" si="110"/>
        <v>3</v>
      </c>
      <c r="V1019" t="s">
        <v>1305</v>
      </c>
      <c r="W1019" s="4">
        <v>40797</v>
      </c>
      <c r="X1019" s="5">
        <v>2011</v>
      </c>
      <c r="Y1019" s="5" t="str">
        <f t="shared" si="111"/>
        <v>Week 1New York Jets2011</v>
      </c>
      <c r="Z1019" s="5">
        <f>VLOOKUP(Y1019,[1]NFLAttendanceTable!$I$2:$J$353,2,FALSE)</f>
        <v>78702</v>
      </c>
    </row>
    <row r="1020" spans="1:26" x14ac:dyDescent="0.2">
      <c r="A1020" s="1" t="s">
        <v>971</v>
      </c>
      <c r="B1020" s="1" t="s">
        <v>246</v>
      </c>
      <c r="C1020" s="1" t="s">
        <v>814</v>
      </c>
      <c r="D1020" s="1" t="s">
        <v>225</v>
      </c>
      <c r="E1020" s="1" t="s">
        <v>370</v>
      </c>
      <c r="F1020" s="1" t="s">
        <v>297</v>
      </c>
      <c r="G1020" s="1" t="s">
        <v>1193</v>
      </c>
      <c r="H1020" s="1" t="s">
        <v>1283</v>
      </c>
      <c r="I1020" s="3">
        <v>22</v>
      </c>
      <c r="J1020" s="3">
        <v>14</v>
      </c>
      <c r="K1020">
        <f>IF(ISNUMBER(SEARCH("x",_xlfn.SINGLE(#REF!))),1,0)</f>
        <v>0</v>
      </c>
      <c r="L1020" t="s">
        <v>1283</v>
      </c>
      <c r="M1020">
        <f t="shared" si="105"/>
        <v>1</v>
      </c>
      <c r="N1020">
        <f t="shared" si="106"/>
        <v>0</v>
      </c>
      <c r="O1020">
        <v>1</v>
      </c>
      <c r="P1020" t="s">
        <v>1293</v>
      </c>
      <c r="Q1020">
        <f t="shared" si="107"/>
        <v>0</v>
      </c>
      <c r="R1020">
        <f t="shared" si="108"/>
        <v>1</v>
      </c>
      <c r="S1020">
        <v>47.5</v>
      </c>
      <c r="T1020">
        <f t="shared" si="109"/>
        <v>36</v>
      </c>
      <c r="U1020" s="1">
        <f t="shared" si="110"/>
        <v>8</v>
      </c>
      <c r="V1020" t="s">
        <v>1304</v>
      </c>
      <c r="W1020" s="4">
        <v>41162</v>
      </c>
      <c r="X1020" s="5">
        <v>2012</v>
      </c>
      <c r="Y1020" s="5" t="str">
        <f t="shared" si="111"/>
        <v>Week 1Los Angeles Chargers2012</v>
      </c>
      <c r="Z1020" s="5">
        <f>VLOOKUP(Y1020,[1]NFLAttendanceTable!$I$2:$J$353,2,FALSE)</f>
        <v>61896</v>
      </c>
    </row>
    <row r="1021" spans="1:26" x14ac:dyDescent="0.2">
      <c r="A1021" s="1" t="s">
        <v>380</v>
      </c>
      <c r="B1021" s="1" t="s">
        <v>375</v>
      </c>
      <c r="C1021" s="1" t="s">
        <v>259</v>
      </c>
      <c r="D1021" s="1" t="s">
        <v>225</v>
      </c>
      <c r="E1021" s="1" t="s">
        <v>97</v>
      </c>
      <c r="F1021" s="1" t="s">
        <v>54</v>
      </c>
      <c r="G1021" s="1" t="s">
        <v>840</v>
      </c>
      <c r="H1021" s="1" t="s">
        <v>1283</v>
      </c>
      <c r="I1021" s="3">
        <v>19</v>
      </c>
      <c r="J1021" s="3">
        <v>14</v>
      </c>
      <c r="K1021">
        <f>IF(ISNUMBER(SEARCH("x",_xlfn.SINGLE(#REF!))),1,0)</f>
        <v>0</v>
      </c>
      <c r="L1021" t="s">
        <v>1284</v>
      </c>
      <c r="M1021">
        <f t="shared" si="105"/>
        <v>0</v>
      </c>
      <c r="N1021">
        <f t="shared" si="106"/>
        <v>1</v>
      </c>
      <c r="O1021">
        <v>-6.5</v>
      </c>
      <c r="P1021" t="s">
        <v>1293</v>
      </c>
      <c r="Q1021">
        <f t="shared" si="107"/>
        <v>0</v>
      </c>
      <c r="R1021">
        <f t="shared" si="108"/>
        <v>1</v>
      </c>
      <c r="S1021">
        <v>41</v>
      </c>
      <c r="T1021">
        <f t="shared" si="109"/>
        <v>33</v>
      </c>
      <c r="U1021" s="1">
        <f t="shared" si="110"/>
        <v>5</v>
      </c>
      <c r="V1021" t="s">
        <v>1305</v>
      </c>
      <c r="W1021" s="4">
        <v>41889</v>
      </c>
      <c r="X1021" s="5">
        <v>2014</v>
      </c>
      <c r="Y1021" s="5" t="str">
        <f t="shared" si="111"/>
        <v>Week 1New York Jets2014</v>
      </c>
      <c r="Z1021" s="5">
        <f>VLOOKUP(Y1021,[1]NFLAttendanceTable!$I$2:$J$353,2,FALSE)</f>
        <v>78160</v>
      </c>
    </row>
    <row r="1022" spans="1:26" x14ac:dyDescent="0.2">
      <c r="A1022" s="1" t="s">
        <v>1197</v>
      </c>
      <c r="B1022" s="1" t="s">
        <v>23</v>
      </c>
      <c r="C1022" s="1" t="s">
        <v>828</v>
      </c>
      <c r="D1022" s="1" t="s">
        <v>225</v>
      </c>
      <c r="E1022" s="1" t="s">
        <v>702</v>
      </c>
      <c r="F1022" s="1" t="s">
        <v>66</v>
      </c>
      <c r="G1022" s="1" t="s">
        <v>1229</v>
      </c>
      <c r="H1022" s="1" t="s">
        <v>1284</v>
      </c>
      <c r="I1022" s="3">
        <v>14</v>
      </c>
      <c r="J1022" s="3">
        <v>35</v>
      </c>
      <c r="K1022">
        <f>IF(ISNUMBER(SEARCH("x",_xlfn.SINGLE(#REF!))),1,0)</f>
        <v>0</v>
      </c>
      <c r="L1022" t="s">
        <v>1284</v>
      </c>
      <c r="M1022">
        <f t="shared" si="105"/>
        <v>0</v>
      </c>
      <c r="N1022">
        <f t="shared" si="106"/>
        <v>1</v>
      </c>
      <c r="O1022">
        <v>6.5</v>
      </c>
      <c r="P1022" t="s">
        <v>1294</v>
      </c>
      <c r="Q1022">
        <f t="shared" si="107"/>
        <v>1</v>
      </c>
      <c r="R1022">
        <f t="shared" si="108"/>
        <v>0</v>
      </c>
      <c r="S1022">
        <v>46</v>
      </c>
      <c r="T1022">
        <f t="shared" si="109"/>
        <v>49</v>
      </c>
      <c r="U1022" s="1">
        <f t="shared" si="110"/>
        <v>-21</v>
      </c>
      <c r="V1022" t="s">
        <v>1304</v>
      </c>
      <c r="W1022" s="4">
        <v>41890</v>
      </c>
      <c r="X1022" s="5">
        <v>2014</v>
      </c>
      <c r="Y1022" s="5" t="str">
        <f t="shared" si="111"/>
        <v>Week 1New York Giants2014</v>
      </c>
      <c r="Z1022" s="5">
        <f>VLOOKUP(Y1022,[1]NFLAttendanceTable!$I$2:$J$353,2,FALSE)</f>
        <v>64401</v>
      </c>
    </row>
    <row r="1023" spans="1:26" x14ac:dyDescent="0.2">
      <c r="A1023" s="1" t="s">
        <v>611</v>
      </c>
      <c r="B1023" s="1" t="s">
        <v>287</v>
      </c>
      <c r="C1023" s="1" t="s">
        <v>393</v>
      </c>
      <c r="D1023" s="1" t="s">
        <v>225</v>
      </c>
      <c r="E1023" s="1" t="s">
        <v>69</v>
      </c>
      <c r="F1023" s="1" t="s">
        <v>29</v>
      </c>
      <c r="G1023" s="1" t="s">
        <v>1276</v>
      </c>
      <c r="H1023" s="1" t="s">
        <v>1283</v>
      </c>
      <c r="I1023" s="3">
        <v>34</v>
      </c>
      <c r="J1023" s="3">
        <v>31</v>
      </c>
      <c r="K1023">
        <f>IF(ISNUMBER(SEARCH("x",_xlfn.SINGLE(#REF!))),1,0)</f>
        <v>0</v>
      </c>
      <c r="L1023" t="s">
        <v>1283</v>
      </c>
      <c r="M1023">
        <f t="shared" si="105"/>
        <v>1</v>
      </c>
      <c r="N1023">
        <f t="shared" si="106"/>
        <v>0</v>
      </c>
      <c r="O1023">
        <v>3.5</v>
      </c>
      <c r="P1023" t="s">
        <v>1294</v>
      </c>
      <c r="Q1023">
        <f t="shared" si="107"/>
        <v>1</v>
      </c>
      <c r="R1023">
        <f t="shared" si="108"/>
        <v>0</v>
      </c>
      <c r="S1023">
        <v>41.5</v>
      </c>
      <c r="T1023">
        <f t="shared" si="109"/>
        <v>65</v>
      </c>
      <c r="U1023" s="1">
        <f t="shared" si="110"/>
        <v>3</v>
      </c>
      <c r="V1023" t="s">
        <v>1305</v>
      </c>
      <c r="W1023" s="4">
        <v>42260</v>
      </c>
      <c r="X1023" s="5">
        <v>2015</v>
      </c>
      <c r="Y1023" s="5" t="str">
        <f t="shared" si="111"/>
        <v>Week 1Los Angeles Rams2015</v>
      </c>
      <c r="Z1023" s="5">
        <f>VLOOKUP(Y1023,[1]NFLAttendanceTable!$I$2:$J$353,2,FALSE)</f>
        <v>51792</v>
      </c>
    </row>
    <row r="1024" spans="1:26" x14ac:dyDescent="0.2">
      <c r="A1024" s="1" t="s">
        <v>305</v>
      </c>
      <c r="B1024" s="1" t="s">
        <v>96</v>
      </c>
      <c r="C1024" s="1" t="s">
        <v>815</v>
      </c>
      <c r="D1024" s="1" t="s">
        <v>225</v>
      </c>
      <c r="E1024" s="1" t="s">
        <v>12</v>
      </c>
      <c r="F1024" s="1" t="s">
        <v>304</v>
      </c>
      <c r="G1024" s="1" t="s">
        <v>840</v>
      </c>
      <c r="H1024" s="1" t="s">
        <v>1284</v>
      </c>
      <c r="I1024" s="3">
        <v>22</v>
      </c>
      <c r="J1024" s="3">
        <v>23</v>
      </c>
      <c r="K1024">
        <f>IF(ISNUMBER(SEARCH("x",_xlfn.SINGLE(#REF!))),1,0)</f>
        <v>0</v>
      </c>
      <c r="L1024" t="s">
        <v>1284</v>
      </c>
      <c r="M1024">
        <f t="shared" si="105"/>
        <v>0</v>
      </c>
      <c r="N1024">
        <f t="shared" si="106"/>
        <v>1</v>
      </c>
      <c r="O1024">
        <v>-1</v>
      </c>
      <c r="P1024" t="s">
        <v>1294</v>
      </c>
      <c r="Q1024">
        <f t="shared" si="107"/>
        <v>1</v>
      </c>
      <c r="R1024">
        <f t="shared" si="108"/>
        <v>0</v>
      </c>
      <c r="S1024">
        <v>42</v>
      </c>
      <c r="T1024">
        <f t="shared" si="109"/>
        <v>45</v>
      </c>
      <c r="U1024" s="1">
        <f t="shared" si="110"/>
        <v>-1</v>
      </c>
      <c r="V1024" t="s">
        <v>1305</v>
      </c>
      <c r="W1024" s="4">
        <v>42624</v>
      </c>
      <c r="X1024" s="5">
        <v>2016</v>
      </c>
      <c r="Y1024" s="5" t="str">
        <f t="shared" si="111"/>
        <v>Week 1New York Jets2016</v>
      </c>
      <c r="Z1024" s="5">
        <f>VLOOKUP(Y1024,[1]NFLAttendanceTable!$I$2:$J$353,2,FALSE)</f>
        <v>78160</v>
      </c>
    </row>
    <row r="1025" spans="1:26" x14ac:dyDescent="0.2">
      <c r="A1025" s="1" t="s">
        <v>1071</v>
      </c>
      <c r="B1025" s="1" t="s">
        <v>284</v>
      </c>
      <c r="C1025" s="1" t="s">
        <v>793</v>
      </c>
      <c r="D1025" s="1" t="s">
        <v>225</v>
      </c>
      <c r="E1025" s="1" t="s">
        <v>21</v>
      </c>
      <c r="F1025" s="1" t="s">
        <v>275</v>
      </c>
      <c r="G1025" s="1" t="s">
        <v>1276</v>
      </c>
      <c r="H1025" s="1" t="s">
        <v>1284</v>
      </c>
      <c r="I1025" s="3">
        <v>0</v>
      </c>
      <c r="J1025" s="3">
        <v>28</v>
      </c>
      <c r="K1025">
        <f>IF(ISNUMBER(SEARCH("x",_xlfn.SINGLE(#REF!))),1,0)</f>
        <v>0</v>
      </c>
      <c r="L1025" t="s">
        <v>1284</v>
      </c>
      <c r="M1025">
        <f t="shared" si="105"/>
        <v>0</v>
      </c>
      <c r="N1025">
        <f t="shared" si="106"/>
        <v>1</v>
      </c>
      <c r="O1025">
        <v>-2.5</v>
      </c>
      <c r="P1025" t="s">
        <v>1293</v>
      </c>
      <c r="Q1025">
        <f t="shared" si="107"/>
        <v>0</v>
      </c>
      <c r="R1025">
        <f t="shared" si="108"/>
        <v>1</v>
      </c>
      <c r="S1025">
        <v>43</v>
      </c>
      <c r="T1025">
        <f t="shared" si="109"/>
        <v>28</v>
      </c>
      <c r="U1025" s="1">
        <f t="shared" si="110"/>
        <v>-28</v>
      </c>
      <c r="V1025" t="s">
        <v>1304</v>
      </c>
      <c r="W1025" s="4">
        <v>42625</v>
      </c>
      <c r="X1025" s="5">
        <v>2016</v>
      </c>
      <c r="Y1025" s="5" t="str">
        <f t="shared" si="111"/>
        <v>Week 1Los Angeles Rams2016</v>
      </c>
      <c r="Z1025" s="5">
        <f>VLOOKUP(Y1025,[1]NFLAttendanceTable!$I$2:$J$353,2,FALSE)</f>
        <v>70178</v>
      </c>
    </row>
    <row r="1026" spans="1:26" x14ac:dyDescent="0.2">
      <c r="A1026" s="1" t="s">
        <v>708</v>
      </c>
      <c r="B1026" s="1" t="s">
        <v>30</v>
      </c>
      <c r="C1026" s="1" t="s">
        <v>910</v>
      </c>
      <c r="D1026" s="1" t="s">
        <v>191</v>
      </c>
      <c r="E1026" s="1" t="s">
        <v>97</v>
      </c>
      <c r="F1026" s="1" t="s">
        <v>42</v>
      </c>
      <c r="G1026" s="1" t="s">
        <v>840</v>
      </c>
      <c r="H1026" s="1" t="s">
        <v>1284</v>
      </c>
      <c r="I1026" s="3">
        <v>22</v>
      </c>
      <c r="J1026" s="3">
        <v>24</v>
      </c>
      <c r="K1026">
        <f>IF(ISNUMBER(SEARCH("x",_xlfn.SINGLE(#REF!))),1,0)</f>
        <v>0</v>
      </c>
      <c r="L1026" t="s">
        <v>1284</v>
      </c>
      <c r="M1026">
        <f t="shared" ref="M1026:M1089" si="112">IF(ISNUMBER(SEARCH("W",L:L)),1,0)</f>
        <v>0</v>
      </c>
      <c r="N1026">
        <f t="shared" ref="N1026:N1089" si="113">IF(ISNUMBER(SEARCH("L",L:L)),1,0)</f>
        <v>1</v>
      </c>
      <c r="O1026">
        <v>-6.5</v>
      </c>
      <c r="P1026" t="s">
        <v>1294</v>
      </c>
      <c r="Q1026">
        <f t="shared" ref="Q1026:Q1089" si="114">IF(ISNUMBER(SEARCH("O",P:P)),1,0)</f>
        <v>1</v>
      </c>
      <c r="R1026">
        <f t="shared" ref="R1026:R1089" si="115">IF(ISNUMBER(SEARCH("U",P:P)),1,0)</f>
        <v>0</v>
      </c>
      <c r="S1026">
        <v>41</v>
      </c>
      <c r="T1026">
        <f t="shared" ref="T1026:T1089" si="116">I1026+J1026</f>
        <v>46</v>
      </c>
      <c r="U1026" s="1">
        <f t="shared" ref="U1026:U1089" si="117">(I:I)-(J:J)</f>
        <v>-2</v>
      </c>
      <c r="V1026" t="s">
        <v>1305</v>
      </c>
      <c r="W1026" s="4">
        <v>40132</v>
      </c>
      <c r="X1026" s="5">
        <v>2009</v>
      </c>
      <c r="Y1026" s="5" t="str">
        <f t="shared" ref="Y1026:Y1089" si="118">CONCATENATE(D1026,G1026,X1026)</f>
        <v>Week 10New York Jets2009</v>
      </c>
      <c r="Z1026" s="5">
        <f>VLOOKUP(Y1026,[1]NFLAttendanceTable!$AJ$2:$AK$353,2,FALSE)</f>
        <v>76313</v>
      </c>
    </row>
    <row r="1027" spans="1:26" x14ac:dyDescent="0.2">
      <c r="A1027" s="1" t="s">
        <v>1198</v>
      </c>
      <c r="B1027" s="1" t="s">
        <v>375</v>
      </c>
      <c r="C1027" s="1" t="s">
        <v>615</v>
      </c>
      <c r="D1027" s="1" t="s">
        <v>191</v>
      </c>
      <c r="E1027" s="1" t="s">
        <v>73</v>
      </c>
      <c r="F1027" s="1" t="s">
        <v>297</v>
      </c>
      <c r="G1027" s="1" t="s">
        <v>1193</v>
      </c>
      <c r="H1027" s="1" t="s">
        <v>1284</v>
      </c>
      <c r="I1027" s="3">
        <v>17</v>
      </c>
      <c r="J1027" s="3">
        <v>24</v>
      </c>
      <c r="K1027">
        <f>IF(ISNUMBER(SEARCH("x",_xlfn.SINGLE(#REF!))),1,0)</f>
        <v>0</v>
      </c>
      <c r="L1027" t="s">
        <v>1284</v>
      </c>
      <c r="M1027">
        <f t="shared" si="112"/>
        <v>0</v>
      </c>
      <c r="N1027">
        <f t="shared" si="113"/>
        <v>1</v>
      </c>
      <c r="O1027">
        <v>-7</v>
      </c>
      <c r="P1027" t="s">
        <v>1293</v>
      </c>
      <c r="Q1027">
        <f t="shared" si="114"/>
        <v>0</v>
      </c>
      <c r="R1027">
        <f t="shared" si="115"/>
        <v>1</v>
      </c>
      <c r="S1027">
        <v>47.5</v>
      </c>
      <c r="T1027">
        <f t="shared" si="116"/>
        <v>41</v>
      </c>
      <c r="U1027" s="1">
        <f t="shared" si="117"/>
        <v>-7</v>
      </c>
      <c r="V1027" t="s">
        <v>1301</v>
      </c>
      <c r="W1027" s="4">
        <v>40857</v>
      </c>
      <c r="X1027" s="5">
        <v>2011</v>
      </c>
      <c r="Y1027" s="5" t="str">
        <f t="shared" si="118"/>
        <v>Week 10Los Angeles Chargers2011</v>
      </c>
      <c r="Z1027" s="5">
        <f>VLOOKUP(Y1027,[1]NFLAttendanceTable!$AJ$2:$AK$353,2,FALSE)</f>
        <v>68109</v>
      </c>
    </row>
    <row r="1028" spans="1:26" x14ac:dyDescent="0.2">
      <c r="A1028" s="1" t="s">
        <v>426</v>
      </c>
      <c r="B1028" s="1" t="s">
        <v>129</v>
      </c>
      <c r="C1028" s="1" t="s">
        <v>892</v>
      </c>
      <c r="D1028" s="1" t="s">
        <v>191</v>
      </c>
      <c r="E1028" s="1" t="s">
        <v>139</v>
      </c>
      <c r="F1028" s="1" t="s">
        <v>9</v>
      </c>
      <c r="G1028" s="1" t="s">
        <v>840</v>
      </c>
      <c r="H1028" s="1" t="s">
        <v>1284</v>
      </c>
      <c r="I1028" s="3">
        <v>7</v>
      </c>
      <c r="J1028" s="3">
        <v>28</v>
      </c>
      <c r="K1028">
        <f>IF(ISNUMBER(SEARCH("x",_xlfn.SINGLE(#REF!))),1,0)</f>
        <v>0</v>
      </c>
      <c r="L1028" t="s">
        <v>1284</v>
      </c>
      <c r="M1028">
        <f t="shared" si="112"/>
        <v>0</v>
      </c>
      <c r="N1028">
        <f t="shared" si="113"/>
        <v>1</v>
      </c>
      <c r="O1028">
        <v>5</v>
      </c>
      <c r="P1028" t="s">
        <v>1293</v>
      </c>
      <c r="Q1028">
        <f t="shared" si="114"/>
        <v>0</v>
      </c>
      <c r="R1028">
        <f t="shared" si="115"/>
        <v>1</v>
      </c>
      <c r="S1028">
        <v>38.5</v>
      </c>
      <c r="T1028">
        <f t="shared" si="116"/>
        <v>35</v>
      </c>
      <c r="U1028" s="1">
        <f t="shared" si="117"/>
        <v>-21</v>
      </c>
      <c r="V1028" t="s">
        <v>1305</v>
      </c>
      <c r="W1028" s="4">
        <v>41224</v>
      </c>
      <c r="X1028" s="5">
        <v>2012</v>
      </c>
      <c r="Y1028" s="5" t="str">
        <f t="shared" si="118"/>
        <v>Week 10New York Jets2012</v>
      </c>
      <c r="Z1028" s="5">
        <f>VLOOKUP(Y1028,[1]NFLAttendanceTable!$AJ$2:$AK$353,2,FALSE)</f>
        <v>67841</v>
      </c>
    </row>
    <row r="1029" spans="1:26" x14ac:dyDescent="0.2">
      <c r="A1029" s="1" t="s">
        <v>619</v>
      </c>
      <c r="B1029" s="1" t="s">
        <v>118</v>
      </c>
      <c r="C1029" s="1" t="s">
        <v>322</v>
      </c>
      <c r="D1029" s="1" t="s">
        <v>191</v>
      </c>
      <c r="E1029" s="1" t="s">
        <v>481</v>
      </c>
      <c r="F1029" s="1" t="s">
        <v>192</v>
      </c>
      <c r="G1029" s="1" t="s">
        <v>840</v>
      </c>
      <c r="H1029" s="1" t="s">
        <v>1283</v>
      </c>
      <c r="I1029" s="3">
        <v>20</v>
      </c>
      <c r="J1029" s="3">
        <v>13</v>
      </c>
      <c r="K1029">
        <f>IF(ISNUMBER(SEARCH("x",_xlfn.SINGLE(#REF!))),1,0)</f>
        <v>0</v>
      </c>
      <c r="L1029" t="s">
        <v>1283</v>
      </c>
      <c r="M1029">
        <f t="shared" si="112"/>
        <v>1</v>
      </c>
      <c r="N1029">
        <f t="shared" si="113"/>
        <v>0</v>
      </c>
      <c r="O1029">
        <v>4.5</v>
      </c>
      <c r="P1029" t="s">
        <v>1293</v>
      </c>
      <c r="Q1029">
        <f t="shared" si="114"/>
        <v>0</v>
      </c>
      <c r="R1029">
        <f t="shared" si="115"/>
        <v>1</v>
      </c>
      <c r="S1029">
        <v>47</v>
      </c>
      <c r="T1029">
        <f t="shared" si="116"/>
        <v>33</v>
      </c>
      <c r="U1029" s="1">
        <f t="shared" si="117"/>
        <v>7</v>
      </c>
      <c r="V1029" t="s">
        <v>1305</v>
      </c>
      <c r="W1029" s="4">
        <v>41952</v>
      </c>
      <c r="X1029" s="5">
        <v>2014</v>
      </c>
      <c r="Y1029" s="5" t="str">
        <f t="shared" si="118"/>
        <v>Week 10New York Jets2014</v>
      </c>
      <c r="Z1029" s="5">
        <f>VLOOKUP(Y1029,[1]NFLAttendanceTable!$AJ$2:$AK$353,2,FALSE)</f>
        <v>78160</v>
      </c>
    </row>
    <row r="1030" spans="1:26" x14ac:dyDescent="0.2">
      <c r="A1030" s="1" t="s">
        <v>831</v>
      </c>
      <c r="B1030" s="1" t="s">
        <v>88</v>
      </c>
      <c r="C1030" s="1" t="s">
        <v>868</v>
      </c>
      <c r="D1030" s="1" t="s">
        <v>191</v>
      </c>
      <c r="E1030" s="1" t="s">
        <v>513</v>
      </c>
      <c r="F1030" s="1" t="s">
        <v>36</v>
      </c>
      <c r="G1030" s="1" t="s">
        <v>840</v>
      </c>
      <c r="H1030" s="1" t="s">
        <v>1284</v>
      </c>
      <c r="I1030" s="3">
        <v>6</v>
      </c>
      <c r="J1030" s="3">
        <v>9</v>
      </c>
      <c r="K1030">
        <f>IF(ISNUMBER(SEARCH("x",_xlfn.SINGLE(#REF!))),1,0)</f>
        <v>0</v>
      </c>
      <c r="L1030" t="s">
        <v>1284</v>
      </c>
      <c r="M1030">
        <f t="shared" si="112"/>
        <v>0</v>
      </c>
      <c r="N1030">
        <f t="shared" si="113"/>
        <v>1</v>
      </c>
      <c r="O1030">
        <v>1</v>
      </c>
      <c r="P1030" t="s">
        <v>1293</v>
      </c>
      <c r="Q1030">
        <f t="shared" si="114"/>
        <v>0</v>
      </c>
      <c r="R1030">
        <f t="shared" si="115"/>
        <v>1</v>
      </c>
      <c r="S1030">
        <v>39</v>
      </c>
      <c r="T1030">
        <f t="shared" si="116"/>
        <v>15</v>
      </c>
      <c r="U1030" s="1">
        <f t="shared" si="117"/>
        <v>-3</v>
      </c>
      <c r="V1030" t="s">
        <v>1305</v>
      </c>
      <c r="W1030" s="4">
        <v>42687</v>
      </c>
      <c r="X1030" s="5">
        <v>2016</v>
      </c>
      <c r="Y1030" s="5" t="str">
        <f t="shared" si="118"/>
        <v>Week 10New York Jets2016</v>
      </c>
      <c r="Z1030" s="5">
        <f>VLOOKUP(Y1030,[1]NFLAttendanceTable!$AJ$2:$AK$353,2,FALSE)</f>
        <v>78160</v>
      </c>
    </row>
    <row r="1031" spans="1:26" x14ac:dyDescent="0.2">
      <c r="A1031" s="1" t="s">
        <v>724</v>
      </c>
      <c r="B1031" s="1" t="s">
        <v>72</v>
      </c>
      <c r="C1031" s="1" t="s">
        <v>699</v>
      </c>
      <c r="D1031" s="1" t="s">
        <v>191</v>
      </c>
      <c r="E1031" s="1" t="s">
        <v>513</v>
      </c>
      <c r="F1031" s="1" t="s">
        <v>39</v>
      </c>
      <c r="G1031" s="1" t="s">
        <v>840</v>
      </c>
      <c r="H1031" s="1" t="s">
        <v>1284</v>
      </c>
      <c r="I1031" s="3">
        <v>10</v>
      </c>
      <c r="J1031" s="3">
        <v>15</v>
      </c>
      <c r="K1031">
        <f>IF(ISNUMBER(SEARCH("x",_xlfn.SINGLE(#REF!))),1,0)</f>
        <v>0</v>
      </c>
      <c r="L1031" t="s">
        <v>1284</v>
      </c>
      <c r="M1031">
        <f t="shared" si="112"/>
        <v>0</v>
      </c>
      <c r="N1031">
        <f t="shared" si="113"/>
        <v>1</v>
      </c>
      <c r="O1031">
        <v>1</v>
      </c>
      <c r="P1031" t="s">
        <v>1293</v>
      </c>
      <c r="Q1031">
        <f t="shared" si="114"/>
        <v>0</v>
      </c>
      <c r="R1031">
        <f t="shared" si="115"/>
        <v>1</v>
      </c>
      <c r="S1031">
        <v>44.5</v>
      </c>
      <c r="T1031">
        <f t="shared" si="116"/>
        <v>25</v>
      </c>
      <c r="U1031" s="1">
        <f t="shared" si="117"/>
        <v>-5</v>
      </c>
      <c r="V1031" t="s">
        <v>1305</v>
      </c>
      <c r="W1031" s="4">
        <v>43051</v>
      </c>
      <c r="X1031" s="5">
        <v>2017</v>
      </c>
      <c r="Y1031" s="5" t="str">
        <f t="shared" si="118"/>
        <v>Week 10New York Jets2017</v>
      </c>
      <c r="Z1031" s="5">
        <f>VLOOKUP(Y1031,[1]NFLAttendanceTable!$AJ$2:$AK$353,2,FALSE)</f>
        <v>57911</v>
      </c>
    </row>
    <row r="1032" spans="1:26" x14ac:dyDescent="0.2">
      <c r="A1032" s="1" t="s">
        <v>724</v>
      </c>
      <c r="B1032" s="1" t="s">
        <v>284</v>
      </c>
      <c r="C1032" s="1" t="s">
        <v>555</v>
      </c>
      <c r="D1032" s="1" t="s">
        <v>191</v>
      </c>
      <c r="E1032" s="1" t="s">
        <v>32</v>
      </c>
      <c r="F1032" s="1" t="s">
        <v>29</v>
      </c>
      <c r="G1032" s="1" t="s">
        <v>1229</v>
      </c>
      <c r="H1032" s="1" t="s">
        <v>1284</v>
      </c>
      <c r="I1032" s="3">
        <v>21</v>
      </c>
      <c r="J1032" s="3">
        <v>31</v>
      </c>
      <c r="K1032">
        <f>IF(ISNUMBER(SEARCH("x",_xlfn.SINGLE(#REF!))),1,0)</f>
        <v>0</v>
      </c>
      <c r="L1032" t="s">
        <v>1284</v>
      </c>
      <c r="M1032">
        <f t="shared" si="112"/>
        <v>0</v>
      </c>
      <c r="N1032">
        <f t="shared" si="113"/>
        <v>1</v>
      </c>
      <c r="O1032">
        <v>-3</v>
      </c>
      <c r="P1032" t="s">
        <v>1294</v>
      </c>
      <c r="Q1032">
        <f t="shared" si="114"/>
        <v>1</v>
      </c>
      <c r="R1032">
        <f t="shared" si="115"/>
        <v>0</v>
      </c>
      <c r="S1032">
        <v>41.5</v>
      </c>
      <c r="T1032">
        <f t="shared" si="116"/>
        <v>52</v>
      </c>
      <c r="U1032" s="1">
        <f t="shared" si="117"/>
        <v>-10</v>
      </c>
      <c r="V1032" t="s">
        <v>1305</v>
      </c>
      <c r="W1032" s="4">
        <v>43051</v>
      </c>
      <c r="X1032" s="5">
        <v>2017</v>
      </c>
      <c r="Y1032" s="5" t="str">
        <f t="shared" si="118"/>
        <v>Week 10New York Giants2017</v>
      </c>
      <c r="Z1032" s="5">
        <f>VLOOKUP(Y1032,[1]NFLAttendanceTable!$AJ$2:$AK$353,2,FALSE)</f>
        <v>70133</v>
      </c>
    </row>
    <row r="1033" spans="1:26" x14ac:dyDescent="0.2">
      <c r="A1033" s="1" t="s">
        <v>898</v>
      </c>
      <c r="B1033" s="1" t="s">
        <v>124</v>
      </c>
      <c r="C1033" s="1" t="s">
        <v>543</v>
      </c>
      <c r="D1033" s="1" t="s">
        <v>248</v>
      </c>
      <c r="E1033" s="1" t="s">
        <v>715</v>
      </c>
      <c r="F1033" s="1" t="s">
        <v>81</v>
      </c>
      <c r="G1033" s="1" t="s">
        <v>840</v>
      </c>
      <c r="H1033" s="1" t="s">
        <v>1284</v>
      </c>
      <c r="I1033" s="3">
        <v>13</v>
      </c>
      <c r="J1033" s="3">
        <v>17</v>
      </c>
      <c r="K1033">
        <f>IF(ISNUMBER(SEARCH("x",_xlfn.SINGLE(#REF!))),1,0)</f>
        <v>0</v>
      </c>
      <c r="L1033" t="s">
        <v>1284</v>
      </c>
      <c r="M1033">
        <f t="shared" si="112"/>
        <v>0</v>
      </c>
      <c r="N1033">
        <f t="shared" si="113"/>
        <v>1</v>
      </c>
      <c r="O1033">
        <v>-6</v>
      </c>
      <c r="P1033" t="s">
        <v>1293</v>
      </c>
      <c r="Q1033">
        <f t="shared" si="114"/>
        <v>0</v>
      </c>
      <c r="R1033">
        <f t="shared" si="115"/>
        <v>1</v>
      </c>
      <c r="S1033">
        <v>39.5</v>
      </c>
      <c r="T1033">
        <f t="shared" si="116"/>
        <v>30</v>
      </c>
      <c r="U1033" s="1">
        <f t="shared" si="117"/>
        <v>-4</v>
      </c>
      <c r="V1033" t="s">
        <v>1301</v>
      </c>
      <c r="W1033" s="4">
        <v>40864</v>
      </c>
      <c r="X1033" s="5">
        <v>2011</v>
      </c>
      <c r="Y1033" s="5" t="str">
        <f t="shared" si="118"/>
        <v>Week 11New York Jets2011</v>
      </c>
      <c r="Z1033" s="5">
        <f>VLOOKUP(Y1033,[1]NFLAttendanceTable!$AM$2:$AN$353,2,FALSE)</f>
        <v>74746</v>
      </c>
    </row>
    <row r="1034" spans="1:26" x14ac:dyDescent="0.2">
      <c r="A1034" s="1" t="s">
        <v>666</v>
      </c>
      <c r="B1034" s="1" t="s">
        <v>201</v>
      </c>
      <c r="C1034" s="1" t="s">
        <v>220</v>
      </c>
      <c r="D1034" s="1" t="s">
        <v>248</v>
      </c>
      <c r="E1034" s="1" t="s">
        <v>546</v>
      </c>
      <c r="F1034" s="1" t="s">
        <v>157</v>
      </c>
      <c r="G1034" s="1" t="s">
        <v>1193</v>
      </c>
      <c r="H1034" s="1" t="s">
        <v>1284</v>
      </c>
      <c r="I1034" s="3">
        <v>20</v>
      </c>
      <c r="J1034" s="3">
        <v>31</v>
      </c>
      <c r="K1034">
        <f>IF(ISNUMBER(SEARCH("x",_xlfn.SINGLE(#REF!))),1,0)</f>
        <v>0</v>
      </c>
      <c r="L1034" t="s">
        <v>1284</v>
      </c>
      <c r="M1034">
        <f t="shared" si="112"/>
        <v>0</v>
      </c>
      <c r="N1034">
        <f t="shared" si="113"/>
        <v>1</v>
      </c>
      <c r="O1034">
        <v>3.5</v>
      </c>
      <c r="P1034" t="s">
        <v>1294</v>
      </c>
      <c r="Q1034">
        <f t="shared" si="114"/>
        <v>1</v>
      </c>
      <c r="R1034">
        <f t="shared" si="115"/>
        <v>0</v>
      </c>
      <c r="S1034">
        <v>45</v>
      </c>
      <c r="T1034">
        <f t="shared" si="116"/>
        <v>51</v>
      </c>
      <c r="U1034" s="1">
        <f t="shared" si="117"/>
        <v>-11</v>
      </c>
      <c r="V1034" t="s">
        <v>1305</v>
      </c>
      <c r="W1034" s="4">
        <v>40867</v>
      </c>
      <c r="X1034" s="5">
        <v>2011</v>
      </c>
      <c r="Y1034" s="5" t="str">
        <f t="shared" si="118"/>
        <v>Week 11Los Angeles Chargers2011</v>
      </c>
      <c r="Z1034" s="5">
        <f>VLOOKUP(Y1034,[1]NFLAttendanceTable!$AM$2:$AN$353,2,FALSE)</f>
        <v>62344</v>
      </c>
    </row>
    <row r="1035" spans="1:26" x14ac:dyDescent="0.2">
      <c r="A1035" s="1" t="s">
        <v>772</v>
      </c>
      <c r="B1035" s="1" t="s">
        <v>27</v>
      </c>
      <c r="C1035" s="1" t="s">
        <v>615</v>
      </c>
      <c r="D1035" s="1" t="s">
        <v>248</v>
      </c>
      <c r="E1035" s="1" t="s">
        <v>78</v>
      </c>
      <c r="F1035" s="1" t="s">
        <v>70</v>
      </c>
      <c r="G1035" s="1" t="s">
        <v>840</v>
      </c>
      <c r="H1035" s="1" t="s">
        <v>1284</v>
      </c>
      <c r="I1035" s="3">
        <v>17</v>
      </c>
      <c r="J1035" s="3">
        <v>24</v>
      </c>
      <c r="K1035">
        <f>IF(ISNUMBER(SEARCH("x",_xlfn.SINGLE(#REF!))),1,0)</f>
        <v>0</v>
      </c>
      <c r="L1035" t="s">
        <v>1284</v>
      </c>
      <c r="M1035">
        <f t="shared" si="112"/>
        <v>0</v>
      </c>
      <c r="N1035">
        <f t="shared" si="113"/>
        <v>1</v>
      </c>
      <c r="O1035">
        <v>-4</v>
      </c>
      <c r="P1035" t="s">
        <v>1294</v>
      </c>
      <c r="Q1035">
        <f t="shared" si="114"/>
        <v>1</v>
      </c>
      <c r="R1035">
        <f t="shared" si="115"/>
        <v>0</v>
      </c>
      <c r="S1035">
        <v>40</v>
      </c>
      <c r="T1035">
        <f t="shared" si="116"/>
        <v>41</v>
      </c>
      <c r="U1035" s="1">
        <f t="shared" si="117"/>
        <v>-7</v>
      </c>
      <c r="V1035" t="s">
        <v>1305</v>
      </c>
      <c r="W1035" s="4">
        <v>42330</v>
      </c>
      <c r="X1035" s="5">
        <v>2015</v>
      </c>
      <c r="Y1035" s="5" t="str">
        <f t="shared" si="118"/>
        <v>Week 11New York Jets2015</v>
      </c>
      <c r="Z1035" s="5">
        <f>VLOOKUP(Y1035,[1]NFLAttendanceTable!$AM$2:$AN$353,2,FALSE)</f>
        <v>71718</v>
      </c>
    </row>
    <row r="1036" spans="1:26" x14ac:dyDescent="0.2">
      <c r="A1036" s="1" t="s">
        <v>184</v>
      </c>
      <c r="B1036" s="1" t="s">
        <v>68</v>
      </c>
      <c r="C1036" s="1" t="s">
        <v>1230</v>
      </c>
      <c r="D1036" s="1" t="s">
        <v>187</v>
      </c>
      <c r="E1036" s="1" t="s">
        <v>481</v>
      </c>
      <c r="F1036" s="1" t="s">
        <v>252</v>
      </c>
      <c r="G1036" s="1" t="s">
        <v>1229</v>
      </c>
      <c r="H1036" s="1" t="s">
        <v>1284</v>
      </c>
      <c r="I1036" s="3">
        <v>22</v>
      </c>
      <c r="J1036" s="3">
        <v>25</v>
      </c>
      <c r="K1036">
        <f>IF(ISNUMBER(SEARCH("x",_xlfn.SINGLE(#REF!))),1,0)</f>
        <v>0</v>
      </c>
      <c r="L1036" t="s">
        <v>1283</v>
      </c>
      <c r="M1036">
        <f t="shared" si="112"/>
        <v>1</v>
      </c>
      <c r="N1036">
        <f t="shared" si="113"/>
        <v>0</v>
      </c>
      <c r="O1036">
        <v>4.5</v>
      </c>
      <c r="P1036" t="s">
        <v>1293</v>
      </c>
      <c r="Q1036">
        <f t="shared" si="114"/>
        <v>0</v>
      </c>
      <c r="R1036">
        <f t="shared" si="115"/>
        <v>1</v>
      </c>
      <c r="S1036">
        <v>49</v>
      </c>
      <c r="T1036">
        <f t="shared" si="116"/>
        <v>47</v>
      </c>
      <c r="U1036" s="1">
        <f t="shared" si="117"/>
        <v>-3</v>
      </c>
      <c r="V1036" t="s">
        <v>1305</v>
      </c>
      <c r="W1036" s="4">
        <v>43429</v>
      </c>
      <c r="X1036" s="5">
        <v>2018</v>
      </c>
      <c r="Y1036" s="5" t="str">
        <f t="shared" si="118"/>
        <v>Week 12New York Giants2018</v>
      </c>
      <c r="Z1036" s="5">
        <f>VLOOKUP(Y1036,[1]NFLAttendanceTable!$AP$2:$AQ$353,2,FALSE)</f>
        <v>69696</v>
      </c>
    </row>
    <row r="1037" spans="1:26" x14ac:dyDescent="0.2">
      <c r="A1037" s="1" t="s">
        <v>681</v>
      </c>
      <c r="B1037" s="1" t="s">
        <v>375</v>
      </c>
      <c r="C1037" s="1" t="s">
        <v>143</v>
      </c>
      <c r="D1037" s="1" t="s">
        <v>183</v>
      </c>
      <c r="E1037" s="1" t="s">
        <v>508</v>
      </c>
      <c r="F1037" s="1" t="s">
        <v>39</v>
      </c>
      <c r="G1037" s="1" t="s">
        <v>1193</v>
      </c>
      <c r="H1037" s="1" t="s">
        <v>1284</v>
      </c>
      <c r="I1037" s="3">
        <v>13</v>
      </c>
      <c r="J1037" s="3">
        <v>28</v>
      </c>
      <c r="K1037">
        <f>IF(ISNUMBER(SEARCH("x",_xlfn.SINGLE(#REF!))),1,0)</f>
        <v>0</v>
      </c>
      <c r="L1037" t="s">
        <v>1284</v>
      </c>
      <c r="M1037">
        <f t="shared" si="112"/>
        <v>0</v>
      </c>
      <c r="N1037">
        <f t="shared" si="113"/>
        <v>1</v>
      </c>
      <c r="O1037">
        <v>-12.5</v>
      </c>
      <c r="P1037" t="s">
        <v>1293</v>
      </c>
      <c r="Q1037">
        <f t="shared" si="114"/>
        <v>0</v>
      </c>
      <c r="R1037">
        <f t="shared" si="115"/>
        <v>1</v>
      </c>
      <c r="S1037">
        <v>44.5</v>
      </c>
      <c r="T1037">
        <f t="shared" si="116"/>
        <v>41</v>
      </c>
      <c r="U1037" s="1">
        <f t="shared" si="117"/>
        <v>-15</v>
      </c>
      <c r="V1037" t="s">
        <v>1305</v>
      </c>
      <c r="W1037" s="4">
        <v>40517</v>
      </c>
      <c r="X1037" s="5">
        <v>2010</v>
      </c>
      <c r="Y1037" s="5" t="str">
        <f t="shared" si="118"/>
        <v>Week 13Los Angeles Chargers2010</v>
      </c>
      <c r="Z1037" s="5">
        <f>VLOOKUP(Y1037,[1]NFLAttendanceTable!$AS$2:$AT$353,2,FALSE)</f>
        <v>68183</v>
      </c>
    </row>
    <row r="1038" spans="1:26" x14ac:dyDescent="0.2">
      <c r="A1038" s="1" t="s">
        <v>449</v>
      </c>
      <c r="B1038" s="1" t="s">
        <v>61</v>
      </c>
      <c r="C1038" s="1" t="s">
        <v>897</v>
      </c>
      <c r="D1038" s="1" t="s">
        <v>183</v>
      </c>
      <c r="E1038" s="1" t="s">
        <v>44</v>
      </c>
      <c r="F1038" s="1" t="s">
        <v>33</v>
      </c>
      <c r="G1038" s="1" t="s">
        <v>840</v>
      </c>
      <c r="H1038" s="1" t="s">
        <v>1283</v>
      </c>
      <c r="I1038" s="3">
        <v>34</v>
      </c>
      <c r="J1038" s="3">
        <v>19</v>
      </c>
      <c r="K1038">
        <f>IF(ISNUMBER(SEARCH("x",_xlfn.SINGLE(#REF!))),1,0)</f>
        <v>0</v>
      </c>
      <c r="L1038" t="s">
        <v>1283</v>
      </c>
      <c r="M1038">
        <f t="shared" si="112"/>
        <v>1</v>
      </c>
      <c r="N1038">
        <f t="shared" si="113"/>
        <v>0</v>
      </c>
      <c r="O1038">
        <v>-3</v>
      </c>
      <c r="P1038" t="s">
        <v>1294</v>
      </c>
      <c r="Q1038">
        <f t="shared" si="114"/>
        <v>1</v>
      </c>
      <c r="R1038">
        <f t="shared" si="115"/>
        <v>0</v>
      </c>
      <c r="S1038">
        <v>38.5</v>
      </c>
      <c r="T1038">
        <f t="shared" si="116"/>
        <v>53</v>
      </c>
      <c r="U1038" s="1">
        <f t="shared" si="117"/>
        <v>15</v>
      </c>
      <c r="V1038" t="s">
        <v>1305</v>
      </c>
      <c r="W1038" s="4">
        <v>40881</v>
      </c>
      <c r="X1038" s="5">
        <v>2011</v>
      </c>
      <c r="Y1038" s="5" t="str">
        <f t="shared" si="118"/>
        <v>Week 13New York Jets2011</v>
      </c>
      <c r="Z1038" s="5">
        <f>VLOOKUP(Y1038,[1]NFLAttendanceTable!$AS$2:$AT$353,2,FALSE)</f>
        <v>74121</v>
      </c>
    </row>
    <row r="1039" spans="1:26" x14ac:dyDescent="0.2">
      <c r="A1039" s="1" t="s">
        <v>867</v>
      </c>
      <c r="B1039" s="1" t="s">
        <v>132</v>
      </c>
      <c r="C1039" s="1" t="s">
        <v>853</v>
      </c>
      <c r="D1039" s="1" t="s">
        <v>183</v>
      </c>
      <c r="E1039" s="1" t="s">
        <v>12</v>
      </c>
      <c r="F1039" s="1" t="s">
        <v>109</v>
      </c>
      <c r="G1039" s="1" t="s">
        <v>840</v>
      </c>
      <c r="H1039" s="1" t="s">
        <v>1284</v>
      </c>
      <c r="I1039" s="3">
        <v>10</v>
      </c>
      <c r="J1039" s="3">
        <v>41</v>
      </c>
      <c r="K1039">
        <f>IF(ISNUMBER(SEARCH("x",_xlfn.SINGLE(#REF!))),1,0)</f>
        <v>0</v>
      </c>
      <c r="L1039" t="s">
        <v>1284</v>
      </c>
      <c r="M1039">
        <f t="shared" si="112"/>
        <v>0</v>
      </c>
      <c r="N1039">
        <f t="shared" si="113"/>
        <v>1</v>
      </c>
      <c r="O1039">
        <v>-1</v>
      </c>
      <c r="P1039" t="s">
        <v>1294</v>
      </c>
      <c r="Q1039">
        <f t="shared" si="114"/>
        <v>1</v>
      </c>
      <c r="R1039">
        <f t="shared" si="115"/>
        <v>0</v>
      </c>
      <c r="S1039">
        <v>48.5</v>
      </c>
      <c r="T1039">
        <f t="shared" si="116"/>
        <v>51</v>
      </c>
      <c r="U1039" s="1">
        <f t="shared" si="117"/>
        <v>-31</v>
      </c>
      <c r="V1039" t="s">
        <v>1304</v>
      </c>
      <c r="W1039" s="4">
        <v>42709</v>
      </c>
      <c r="X1039" s="5">
        <v>2016</v>
      </c>
      <c r="Y1039" s="5" t="str">
        <f t="shared" si="118"/>
        <v>Week 13New York Jets2016</v>
      </c>
      <c r="Z1039" s="5">
        <f>VLOOKUP(Y1039,[1]NFLAttendanceTable!$AS$2:$AT$353,2,FALSE)</f>
        <v>78160</v>
      </c>
    </row>
    <row r="1040" spans="1:26" x14ac:dyDescent="0.2">
      <c r="A1040" s="1" t="s">
        <v>239</v>
      </c>
      <c r="B1040" s="1" t="s">
        <v>127</v>
      </c>
      <c r="C1040" s="1" t="s">
        <v>202</v>
      </c>
      <c r="D1040" s="1" t="s">
        <v>183</v>
      </c>
      <c r="E1040" s="1" t="s">
        <v>613</v>
      </c>
      <c r="F1040" s="1" t="s">
        <v>26</v>
      </c>
      <c r="G1040" s="1" t="s">
        <v>840</v>
      </c>
      <c r="H1040" s="1" t="s">
        <v>1283</v>
      </c>
      <c r="I1040" s="3">
        <v>38</v>
      </c>
      <c r="J1040" s="3">
        <v>31</v>
      </c>
      <c r="K1040">
        <f>IF(ISNUMBER(SEARCH("x",_xlfn.SINGLE(#REF!))),1,0)</f>
        <v>0</v>
      </c>
      <c r="L1040" t="s">
        <v>1283</v>
      </c>
      <c r="M1040">
        <f t="shared" si="112"/>
        <v>1</v>
      </c>
      <c r="N1040">
        <f t="shared" si="113"/>
        <v>0</v>
      </c>
      <c r="O1040">
        <v>4</v>
      </c>
      <c r="P1040" t="s">
        <v>1294</v>
      </c>
      <c r="Q1040">
        <f t="shared" si="114"/>
        <v>1</v>
      </c>
      <c r="R1040">
        <f t="shared" si="115"/>
        <v>0</v>
      </c>
      <c r="S1040">
        <v>44</v>
      </c>
      <c r="T1040">
        <f t="shared" si="116"/>
        <v>69</v>
      </c>
      <c r="U1040" s="1">
        <f t="shared" si="117"/>
        <v>7</v>
      </c>
      <c r="V1040" t="s">
        <v>1305</v>
      </c>
      <c r="W1040" s="4">
        <v>43072</v>
      </c>
      <c r="X1040" s="5">
        <v>2017</v>
      </c>
      <c r="Y1040" s="5" t="str">
        <f t="shared" si="118"/>
        <v>Week 13New York Jets2017</v>
      </c>
      <c r="Z1040" s="5">
        <f>VLOOKUP(Y1040,[1]NFLAttendanceTable!$AS$2:$AT$353,2,FALSE)</f>
        <v>77562</v>
      </c>
    </row>
    <row r="1041" spans="1:26" x14ac:dyDescent="0.2">
      <c r="A1041" s="1" t="s">
        <v>180</v>
      </c>
      <c r="B1041" s="1" t="s">
        <v>190</v>
      </c>
      <c r="C1041" s="1" t="s">
        <v>852</v>
      </c>
      <c r="D1041" s="1" t="s">
        <v>183</v>
      </c>
      <c r="E1041" s="1" t="s">
        <v>575</v>
      </c>
      <c r="F1041" s="1" t="s">
        <v>76</v>
      </c>
      <c r="G1041" s="1" t="s">
        <v>840</v>
      </c>
      <c r="H1041" s="1" t="s">
        <v>1284</v>
      </c>
      <c r="I1041" s="3">
        <v>22</v>
      </c>
      <c r="J1041" s="3">
        <v>26</v>
      </c>
      <c r="K1041">
        <f>IF(ISNUMBER(SEARCH("x",_xlfn.SINGLE(#REF!))),1,0)</f>
        <v>0</v>
      </c>
      <c r="L1041" t="s">
        <v>1283</v>
      </c>
      <c r="M1041">
        <f t="shared" si="112"/>
        <v>1</v>
      </c>
      <c r="N1041">
        <f t="shared" si="113"/>
        <v>0</v>
      </c>
      <c r="O1041">
        <v>10.5</v>
      </c>
      <c r="P1041" t="s">
        <v>1294</v>
      </c>
      <c r="Q1041">
        <f t="shared" si="114"/>
        <v>1</v>
      </c>
      <c r="R1041">
        <f t="shared" si="115"/>
        <v>0</v>
      </c>
      <c r="S1041">
        <v>40.5</v>
      </c>
      <c r="T1041">
        <f t="shared" si="116"/>
        <v>48</v>
      </c>
      <c r="U1041" s="1">
        <f t="shared" si="117"/>
        <v>-4</v>
      </c>
      <c r="V1041" t="s">
        <v>1305</v>
      </c>
      <c r="W1041" s="4">
        <v>43436</v>
      </c>
      <c r="X1041" s="5">
        <v>2018</v>
      </c>
      <c r="Y1041" s="5" t="str">
        <f t="shared" si="118"/>
        <v>Week 13New York Jets2018</v>
      </c>
      <c r="Z1041" s="5">
        <f>VLOOKUP(Y1041,[1]NFLAttendanceTable!$AS$2:$AT$353,2,FALSE)</f>
        <v>60904</v>
      </c>
    </row>
    <row r="1042" spans="1:26" x14ac:dyDescent="0.2">
      <c r="A1042" s="1" t="s">
        <v>506</v>
      </c>
      <c r="B1042" s="1" t="s">
        <v>72</v>
      </c>
      <c r="C1042" s="1" t="s">
        <v>908</v>
      </c>
      <c r="D1042" s="1" t="s">
        <v>178</v>
      </c>
      <c r="E1042" s="1" t="s">
        <v>106</v>
      </c>
      <c r="F1042" s="1" t="s">
        <v>98</v>
      </c>
      <c r="G1042" s="1" t="s">
        <v>840</v>
      </c>
      <c r="H1042" s="1" t="s">
        <v>1283</v>
      </c>
      <c r="I1042" s="3">
        <v>26</v>
      </c>
      <c r="J1042" s="3">
        <v>3</v>
      </c>
      <c r="K1042">
        <f>IF(ISNUMBER(SEARCH("x",_xlfn.SINGLE(#REF!))),1,0)</f>
        <v>0</v>
      </c>
      <c r="L1042" t="s">
        <v>1283</v>
      </c>
      <c r="M1042">
        <f t="shared" si="112"/>
        <v>1</v>
      </c>
      <c r="N1042">
        <f t="shared" si="113"/>
        <v>0</v>
      </c>
      <c r="O1042">
        <v>-3.5</v>
      </c>
      <c r="P1042" t="s">
        <v>1293</v>
      </c>
      <c r="Q1042">
        <f t="shared" si="114"/>
        <v>0</v>
      </c>
      <c r="R1042">
        <f t="shared" si="115"/>
        <v>1</v>
      </c>
      <c r="S1042">
        <v>36.5</v>
      </c>
      <c r="T1042">
        <f t="shared" si="116"/>
        <v>29</v>
      </c>
      <c r="U1042" s="1">
        <f t="shared" si="117"/>
        <v>23</v>
      </c>
      <c r="V1042" t="s">
        <v>1305</v>
      </c>
      <c r="W1042" s="4">
        <v>40160</v>
      </c>
      <c r="X1042" s="5">
        <v>2009</v>
      </c>
      <c r="Y1042" s="5" t="str">
        <f t="shared" si="118"/>
        <v>Week 14New York Jets2009</v>
      </c>
      <c r="Z1042" s="5">
        <f>VLOOKUP(Y1042,[1]NFLAttendanceTable!$AV$2:$AW$353,2,FALSE)</f>
        <v>62731</v>
      </c>
    </row>
    <row r="1043" spans="1:26" x14ac:dyDescent="0.2">
      <c r="A1043" s="1" t="s">
        <v>506</v>
      </c>
      <c r="B1043" s="1" t="s">
        <v>14</v>
      </c>
      <c r="C1043" s="1" t="s">
        <v>1199</v>
      </c>
      <c r="D1043" s="1" t="s">
        <v>178</v>
      </c>
      <c r="E1043" s="1" t="s">
        <v>513</v>
      </c>
      <c r="F1043" s="1" t="s">
        <v>397</v>
      </c>
      <c r="G1043" s="1" t="s">
        <v>1229</v>
      </c>
      <c r="H1043" s="1" t="s">
        <v>1284</v>
      </c>
      <c r="I1043" s="3">
        <v>38</v>
      </c>
      <c r="J1043" s="3">
        <v>45</v>
      </c>
      <c r="K1043">
        <f>IF(ISNUMBER(SEARCH("x",_xlfn.SINGLE(#REF!))),1,0)</f>
        <v>0</v>
      </c>
      <c r="L1043" t="s">
        <v>1284</v>
      </c>
      <c r="M1043">
        <f t="shared" si="112"/>
        <v>0</v>
      </c>
      <c r="N1043">
        <f t="shared" si="113"/>
        <v>1</v>
      </c>
      <c r="O1043">
        <v>1</v>
      </c>
      <c r="P1043" t="s">
        <v>1294</v>
      </c>
      <c r="Q1043">
        <f t="shared" si="114"/>
        <v>1</v>
      </c>
      <c r="R1043">
        <f t="shared" si="115"/>
        <v>0</v>
      </c>
      <c r="S1043">
        <v>42.5</v>
      </c>
      <c r="T1043">
        <f t="shared" si="116"/>
        <v>83</v>
      </c>
      <c r="U1043" s="1">
        <f t="shared" si="117"/>
        <v>-7</v>
      </c>
      <c r="V1043" t="s">
        <v>1305</v>
      </c>
      <c r="W1043" s="4">
        <v>40160</v>
      </c>
      <c r="X1043" s="5">
        <v>2009</v>
      </c>
      <c r="Y1043" s="5" t="str">
        <f t="shared" si="118"/>
        <v>Week 14New York Giants2009</v>
      </c>
      <c r="Z1043" s="5">
        <f>VLOOKUP(Y1043,[1]NFLAttendanceTable!$AV$2:$AW$353,2,FALSE)</f>
        <v>78780</v>
      </c>
    </row>
    <row r="1044" spans="1:26" x14ac:dyDescent="0.2">
      <c r="A1044" s="1" t="s">
        <v>389</v>
      </c>
      <c r="B1044" s="1" t="s">
        <v>375</v>
      </c>
      <c r="C1044" s="1" t="s">
        <v>886</v>
      </c>
      <c r="D1044" s="1" t="s">
        <v>178</v>
      </c>
      <c r="E1044" s="1" t="s">
        <v>44</v>
      </c>
      <c r="F1044" s="1" t="s">
        <v>583</v>
      </c>
      <c r="G1044" s="1" t="s">
        <v>840</v>
      </c>
      <c r="H1044" s="1" t="s">
        <v>1283</v>
      </c>
      <c r="I1044" s="3">
        <v>37</v>
      </c>
      <c r="J1044" s="3">
        <v>27</v>
      </c>
      <c r="K1044">
        <f>IF(ISNUMBER(SEARCH("x",_xlfn.SINGLE(#REF!))),1,0)</f>
        <v>0</v>
      </c>
      <c r="L1044" t="s">
        <v>1283</v>
      </c>
      <c r="M1044">
        <f t="shared" si="112"/>
        <v>1</v>
      </c>
      <c r="N1044">
        <f t="shared" si="113"/>
        <v>0</v>
      </c>
      <c r="O1044">
        <v>-3</v>
      </c>
      <c r="P1044" t="s">
        <v>1294</v>
      </c>
      <c r="Q1044">
        <f t="shared" si="114"/>
        <v>1</v>
      </c>
      <c r="R1044">
        <f t="shared" si="115"/>
        <v>0</v>
      </c>
      <c r="S1044">
        <v>39</v>
      </c>
      <c r="T1044">
        <f t="shared" si="116"/>
        <v>64</v>
      </c>
      <c r="U1044" s="1">
        <f t="shared" si="117"/>
        <v>10</v>
      </c>
      <c r="V1044" t="s">
        <v>1305</v>
      </c>
      <c r="W1044" s="4">
        <v>41616</v>
      </c>
      <c r="X1044" s="5">
        <v>2013</v>
      </c>
      <c r="Y1044" s="5" t="str">
        <f t="shared" si="118"/>
        <v>Week 14New York Jets2013</v>
      </c>
      <c r="Z1044" s="5">
        <f>VLOOKUP(Y1044,[1]NFLAttendanceTable!$AV$2:$AW$353,2,FALSE)</f>
        <v>76957</v>
      </c>
    </row>
    <row r="1045" spans="1:26" x14ac:dyDescent="0.2">
      <c r="A1045" s="1" t="s">
        <v>351</v>
      </c>
      <c r="B1045" s="1" t="s">
        <v>379</v>
      </c>
      <c r="C1045" s="1" t="s">
        <v>320</v>
      </c>
      <c r="D1045" s="1" t="s">
        <v>178</v>
      </c>
      <c r="E1045" s="1" t="s">
        <v>544</v>
      </c>
      <c r="F1045" s="1" t="s">
        <v>76</v>
      </c>
      <c r="G1045" s="1" t="s">
        <v>840</v>
      </c>
      <c r="H1045" s="1" t="s">
        <v>1284</v>
      </c>
      <c r="I1045" s="3">
        <v>24</v>
      </c>
      <c r="J1045" s="3">
        <v>30</v>
      </c>
      <c r="K1045">
        <f>IF(ISNUMBER(SEARCH("x",_xlfn.SINGLE(#REF!))),1,0)</f>
        <v>0</v>
      </c>
      <c r="L1045" t="s">
        <v>1284</v>
      </c>
      <c r="M1045">
        <f t="shared" si="112"/>
        <v>0</v>
      </c>
      <c r="N1045">
        <f t="shared" si="113"/>
        <v>1</v>
      </c>
      <c r="O1045">
        <v>4</v>
      </c>
      <c r="P1045" t="s">
        <v>1294</v>
      </c>
      <c r="Q1045">
        <f t="shared" si="114"/>
        <v>1</v>
      </c>
      <c r="R1045">
        <f t="shared" si="115"/>
        <v>0</v>
      </c>
      <c r="S1045">
        <v>40.5</v>
      </c>
      <c r="T1045">
        <f t="shared" si="116"/>
        <v>54</v>
      </c>
      <c r="U1045" s="1">
        <f t="shared" si="117"/>
        <v>-6</v>
      </c>
      <c r="V1045" t="s">
        <v>1305</v>
      </c>
      <c r="W1045" s="4">
        <v>41980</v>
      </c>
      <c r="X1045" s="5">
        <v>2014</v>
      </c>
      <c r="Y1045" s="5" t="str">
        <f t="shared" si="118"/>
        <v>Week 14New York Jets2014</v>
      </c>
      <c r="Z1045" s="5">
        <f>VLOOKUP(Y1045,[1]NFLAttendanceTable!$AV$2:$AW$353,2,FALSE)</f>
        <v>52152</v>
      </c>
    </row>
    <row r="1046" spans="1:26" x14ac:dyDescent="0.2">
      <c r="A1046" s="1" t="s">
        <v>586</v>
      </c>
      <c r="B1046" s="1" t="s">
        <v>284</v>
      </c>
      <c r="C1046" s="1" t="s">
        <v>866</v>
      </c>
      <c r="D1046" s="1" t="s">
        <v>178</v>
      </c>
      <c r="E1046" s="1" t="s">
        <v>38</v>
      </c>
      <c r="F1046" s="1" t="s">
        <v>536</v>
      </c>
      <c r="G1046" s="1" t="s">
        <v>840</v>
      </c>
      <c r="H1046" s="1" t="s">
        <v>1283</v>
      </c>
      <c r="I1046" s="3">
        <v>23</v>
      </c>
      <c r="J1046" s="3">
        <v>17</v>
      </c>
      <c r="K1046">
        <f>IF(ISNUMBER(SEARCH("x",_xlfn.SINGLE(#REF!))),1,0)</f>
        <v>0</v>
      </c>
      <c r="L1046" t="s">
        <v>1283</v>
      </c>
      <c r="M1046">
        <f t="shared" si="112"/>
        <v>1</v>
      </c>
      <c r="N1046">
        <f t="shared" si="113"/>
        <v>0</v>
      </c>
      <c r="O1046">
        <v>3</v>
      </c>
      <c r="P1046" t="s">
        <v>1293</v>
      </c>
      <c r="Q1046">
        <f t="shared" si="114"/>
        <v>0</v>
      </c>
      <c r="R1046">
        <f t="shared" si="115"/>
        <v>1</v>
      </c>
      <c r="S1046">
        <v>42.5</v>
      </c>
      <c r="T1046">
        <f t="shared" si="116"/>
        <v>40</v>
      </c>
      <c r="U1046" s="1">
        <f t="shared" si="117"/>
        <v>6</v>
      </c>
      <c r="V1046" t="s">
        <v>1305</v>
      </c>
      <c r="W1046" s="4">
        <v>42715</v>
      </c>
      <c r="X1046" s="5">
        <v>2016</v>
      </c>
      <c r="Y1046" s="5" t="str">
        <f t="shared" si="118"/>
        <v>Week 14New York Jets2016</v>
      </c>
      <c r="Z1046" s="5">
        <f>VLOOKUP(Y1046,[1]NFLAttendanceTable!$AV$2:$AW$353,2,FALSE)</f>
        <v>70178</v>
      </c>
    </row>
    <row r="1047" spans="1:26" x14ac:dyDescent="0.2">
      <c r="A1047" s="1" t="s">
        <v>721</v>
      </c>
      <c r="B1047" s="1" t="s">
        <v>124</v>
      </c>
      <c r="C1047" s="1" t="s">
        <v>540</v>
      </c>
      <c r="D1047" s="1" t="s">
        <v>178</v>
      </c>
      <c r="E1047" s="1" t="s">
        <v>12</v>
      </c>
      <c r="F1047" s="1" t="s">
        <v>538</v>
      </c>
      <c r="G1047" s="1" t="s">
        <v>840</v>
      </c>
      <c r="H1047" s="1" t="s">
        <v>1284</v>
      </c>
      <c r="I1047" s="3">
        <v>0</v>
      </c>
      <c r="J1047" s="3">
        <v>23</v>
      </c>
      <c r="K1047">
        <f>IF(ISNUMBER(SEARCH("x",_xlfn.SINGLE(#REF!))),1,0)</f>
        <v>0</v>
      </c>
      <c r="L1047" t="s">
        <v>1284</v>
      </c>
      <c r="M1047">
        <f t="shared" si="112"/>
        <v>0</v>
      </c>
      <c r="N1047">
        <f t="shared" si="113"/>
        <v>1</v>
      </c>
      <c r="O1047">
        <v>-1</v>
      </c>
      <c r="P1047" t="s">
        <v>1293</v>
      </c>
      <c r="Q1047">
        <f t="shared" si="114"/>
        <v>0</v>
      </c>
      <c r="R1047">
        <f t="shared" si="115"/>
        <v>1</v>
      </c>
      <c r="S1047">
        <v>40.5</v>
      </c>
      <c r="T1047">
        <f t="shared" si="116"/>
        <v>23</v>
      </c>
      <c r="U1047" s="1">
        <f t="shared" si="117"/>
        <v>-23</v>
      </c>
      <c r="V1047" t="s">
        <v>1305</v>
      </c>
      <c r="W1047" s="4">
        <v>43079</v>
      </c>
      <c r="X1047" s="5">
        <v>2017</v>
      </c>
      <c r="Y1047" s="5" t="str">
        <f t="shared" si="118"/>
        <v>Week 14New York Jets2017</v>
      </c>
      <c r="Z1047" s="5">
        <f>VLOOKUP(Y1047,[1]NFLAttendanceTable!$AV$2:$AW$353,2,FALSE)</f>
        <v>75518</v>
      </c>
    </row>
    <row r="1048" spans="1:26" x14ac:dyDescent="0.2">
      <c r="A1048" s="1" t="s">
        <v>721</v>
      </c>
      <c r="B1048" s="1" t="s">
        <v>17</v>
      </c>
      <c r="C1048" s="1" t="s">
        <v>1161</v>
      </c>
      <c r="D1048" s="1" t="s">
        <v>178</v>
      </c>
      <c r="E1048" s="1" t="s">
        <v>57</v>
      </c>
      <c r="F1048" s="1" t="s">
        <v>164</v>
      </c>
      <c r="G1048" s="1" t="s">
        <v>1193</v>
      </c>
      <c r="H1048" s="1" t="s">
        <v>1283</v>
      </c>
      <c r="I1048" s="3">
        <v>30</v>
      </c>
      <c r="J1048" s="3">
        <v>13</v>
      </c>
      <c r="K1048">
        <f>IF(ISNUMBER(SEARCH("x",_xlfn.SINGLE(#REF!))),1,0)</f>
        <v>0</v>
      </c>
      <c r="L1048" t="s">
        <v>1283</v>
      </c>
      <c r="M1048">
        <f t="shared" si="112"/>
        <v>1</v>
      </c>
      <c r="N1048">
        <f t="shared" si="113"/>
        <v>0</v>
      </c>
      <c r="O1048">
        <v>-6</v>
      </c>
      <c r="P1048" t="s">
        <v>1293</v>
      </c>
      <c r="Q1048">
        <f t="shared" si="114"/>
        <v>0</v>
      </c>
      <c r="R1048">
        <f t="shared" si="115"/>
        <v>1</v>
      </c>
      <c r="S1048">
        <v>46.5</v>
      </c>
      <c r="T1048">
        <f t="shared" si="116"/>
        <v>43</v>
      </c>
      <c r="U1048" s="1">
        <f t="shared" si="117"/>
        <v>17</v>
      </c>
      <c r="V1048" t="s">
        <v>1305</v>
      </c>
      <c r="W1048" s="4">
        <v>43079</v>
      </c>
      <c r="X1048" s="5">
        <v>2017</v>
      </c>
      <c r="Y1048" s="5" t="str">
        <f t="shared" si="118"/>
        <v>Week 14Los Angeles Chargers2017</v>
      </c>
      <c r="Z1048" s="5">
        <f>VLOOKUP(Y1048,[1]NFLAttendanceTable!$AV$2:$AW$353,2,FALSE)</f>
        <v>25393</v>
      </c>
    </row>
    <row r="1049" spans="1:26" x14ac:dyDescent="0.2">
      <c r="A1049" s="1" t="s">
        <v>678</v>
      </c>
      <c r="B1049" s="1" t="s">
        <v>171</v>
      </c>
      <c r="C1049" s="1" t="s">
        <v>281</v>
      </c>
      <c r="D1049" s="1" t="s">
        <v>173</v>
      </c>
      <c r="E1049" s="1" t="s">
        <v>69</v>
      </c>
      <c r="F1049" s="1" t="s">
        <v>95</v>
      </c>
      <c r="G1049" s="1" t="s">
        <v>840</v>
      </c>
      <c r="H1049" s="1" t="s">
        <v>1283</v>
      </c>
      <c r="I1049" s="3">
        <v>22</v>
      </c>
      <c r="J1049" s="3">
        <v>17</v>
      </c>
      <c r="K1049">
        <f>IF(ISNUMBER(SEARCH("x",_xlfn.SINGLE(#REF!))),1,0)</f>
        <v>0</v>
      </c>
      <c r="L1049" t="s">
        <v>1283</v>
      </c>
      <c r="M1049">
        <f t="shared" si="112"/>
        <v>1</v>
      </c>
      <c r="N1049">
        <f t="shared" si="113"/>
        <v>0</v>
      </c>
      <c r="O1049">
        <v>3.5</v>
      </c>
      <c r="P1049" t="s">
        <v>1294</v>
      </c>
      <c r="Q1049">
        <f t="shared" si="114"/>
        <v>1</v>
      </c>
      <c r="R1049">
        <f t="shared" si="115"/>
        <v>0</v>
      </c>
      <c r="S1049">
        <v>36</v>
      </c>
      <c r="T1049">
        <f t="shared" si="116"/>
        <v>39</v>
      </c>
      <c r="U1049" s="1">
        <f t="shared" si="117"/>
        <v>5</v>
      </c>
      <c r="V1049" t="s">
        <v>1305</v>
      </c>
      <c r="W1049" s="4">
        <v>40531</v>
      </c>
      <c r="X1049" s="5">
        <v>2010</v>
      </c>
      <c r="Y1049" s="5" t="str">
        <f t="shared" si="118"/>
        <v>Week 15New York Jets2010</v>
      </c>
      <c r="Z1049" s="5">
        <f>VLOOKUP(Y1049,[1]NFLAttendanceTable!$AY$2:$AZ$353,2,FALSE)</f>
        <v>62568</v>
      </c>
    </row>
    <row r="1050" spans="1:26" x14ac:dyDescent="0.2">
      <c r="A1050" s="1" t="s">
        <v>387</v>
      </c>
      <c r="B1050" s="1" t="s">
        <v>11</v>
      </c>
      <c r="C1050" s="1" t="s">
        <v>760</v>
      </c>
      <c r="D1050" s="1" t="s">
        <v>173</v>
      </c>
      <c r="E1050" s="1" t="s">
        <v>885</v>
      </c>
      <c r="F1050" s="1" t="s">
        <v>42</v>
      </c>
      <c r="G1050" s="1" t="s">
        <v>840</v>
      </c>
      <c r="H1050" s="1" t="s">
        <v>1284</v>
      </c>
      <c r="I1050" s="3">
        <v>20</v>
      </c>
      <c r="J1050" s="3">
        <v>30</v>
      </c>
      <c r="K1050">
        <f>IF(ISNUMBER(SEARCH("x",_xlfn.SINGLE(#REF!))),1,0)</f>
        <v>0</v>
      </c>
      <c r="L1050" t="s">
        <v>1289</v>
      </c>
      <c r="M1050">
        <f t="shared" si="112"/>
        <v>0</v>
      </c>
      <c r="N1050">
        <f t="shared" si="113"/>
        <v>0</v>
      </c>
      <c r="O1050">
        <v>10</v>
      </c>
      <c r="P1050" t="s">
        <v>1294</v>
      </c>
      <c r="Q1050">
        <f t="shared" si="114"/>
        <v>1</v>
      </c>
      <c r="R1050">
        <f t="shared" si="115"/>
        <v>0</v>
      </c>
      <c r="S1050">
        <v>41</v>
      </c>
      <c r="T1050">
        <f t="shared" si="116"/>
        <v>50</v>
      </c>
      <c r="U1050" s="1">
        <f t="shared" si="117"/>
        <v>-10</v>
      </c>
      <c r="V1050" t="s">
        <v>1305</v>
      </c>
      <c r="W1050" s="4">
        <v>41623</v>
      </c>
      <c r="X1050" s="5">
        <v>2013</v>
      </c>
      <c r="Y1050" s="5" t="str">
        <f t="shared" si="118"/>
        <v>Week 15New York Jets2013</v>
      </c>
      <c r="Z1050" s="5">
        <f>VLOOKUP(Y1050,[1]NFLAttendanceTable!$AY$2:$AZ$353,2,FALSE)</f>
        <v>73251</v>
      </c>
    </row>
    <row r="1051" spans="1:26" x14ac:dyDescent="0.2">
      <c r="A1051" s="1" t="s">
        <v>349</v>
      </c>
      <c r="B1051" s="1" t="s">
        <v>190</v>
      </c>
      <c r="C1051" s="1" t="s">
        <v>880</v>
      </c>
      <c r="D1051" s="1" t="s">
        <v>173</v>
      </c>
      <c r="E1051" s="1" t="s">
        <v>106</v>
      </c>
      <c r="F1051" s="1" t="s">
        <v>600</v>
      </c>
      <c r="G1051" s="1" t="s">
        <v>840</v>
      </c>
      <c r="H1051" s="1" t="s">
        <v>1283</v>
      </c>
      <c r="I1051" s="3">
        <v>16</v>
      </c>
      <c r="J1051" s="3">
        <v>11</v>
      </c>
      <c r="K1051">
        <f>IF(ISNUMBER(SEARCH("x",_xlfn.SINGLE(#REF!))),1,0)</f>
        <v>0</v>
      </c>
      <c r="L1051" t="s">
        <v>1283</v>
      </c>
      <c r="M1051">
        <f t="shared" si="112"/>
        <v>1</v>
      </c>
      <c r="N1051">
        <f t="shared" si="113"/>
        <v>0</v>
      </c>
      <c r="O1051">
        <v>-3.5</v>
      </c>
      <c r="P1051" t="s">
        <v>1293</v>
      </c>
      <c r="Q1051">
        <f t="shared" si="114"/>
        <v>0</v>
      </c>
      <c r="R1051">
        <f t="shared" si="115"/>
        <v>1</v>
      </c>
      <c r="S1051">
        <v>42</v>
      </c>
      <c r="T1051">
        <f t="shared" si="116"/>
        <v>27</v>
      </c>
      <c r="U1051" s="1">
        <f t="shared" si="117"/>
        <v>5</v>
      </c>
      <c r="V1051" t="s">
        <v>1305</v>
      </c>
      <c r="W1051" s="4">
        <v>41987</v>
      </c>
      <c r="X1051" s="5">
        <v>2014</v>
      </c>
      <c r="Y1051" s="5" t="str">
        <f t="shared" si="118"/>
        <v>Week 15New York Jets2014</v>
      </c>
      <c r="Z1051" s="5">
        <f>VLOOKUP(Y1051,[1]NFLAttendanceTable!$AY$2:$AZ$353,2,FALSE)</f>
        <v>69143</v>
      </c>
    </row>
    <row r="1052" spans="1:26" x14ac:dyDescent="0.2">
      <c r="A1052" s="1" t="s">
        <v>874</v>
      </c>
      <c r="B1052" s="1" t="s">
        <v>338</v>
      </c>
      <c r="C1052" s="1" t="s">
        <v>875</v>
      </c>
      <c r="D1052" s="1" t="s">
        <v>173</v>
      </c>
      <c r="E1052" s="1" t="s">
        <v>489</v>
      </c>
      <c r="F1052" s="1" t="s">
        <v>538</v>
      </c>
      <c r="G1052" s="1" t="s">
        <v>840</v>
      </c>
      <c r="H1052" s="1" t="s">
        <v>1283</v>
      </c>
      <c r="I1052" s="3">
        <v>19</v>
      </c>
      <c r="J1052" s="3">
        <v>16</v>
      </c>
      <c r="K1052">
        <f>IF(ISNUMBER(SEARCH("x",_xlfn.SINGLE(#REF!))),1,0)</f>
        <v>0</v>
      </c>
      <c r="L1052" t="s">
        <v>1289</v>
      </c>
      <c r="M1052">
        <f t="shared" si="112"/>
        <v>0</v>
      </c>
      <c r="N1052">
        <f t="shared" si="113"/>
        <v>0</v>
      </c>
      <c r="O1052">
        <v>-3</v>
      </c>
      <c r="P1052" t="s">
        <v>1293</v>
      </c>
      <c r="Q1052">
        <f t="shared" si="114"/>
        <v>0</v>
      </c>
      <c r="R1052">
        <f t="shared" si="115"/>
        <v>1</v>
      </c>
      <c r="S1052">
        <v>40.5</v>
      </c>
      <c r="T1052">
        <f t="shared" si="116"/>
        <v>35</v>
      </c>
      <c r="U1052" s="1">
        <f t="shared" si="117"/>
        <v>3</v>
      </c>
      <c r="V1052" t="s">
        <v>1303</v>
      </c>
      <c r="W1052" s="4">
        <v>42357</v>
      </c>
      <c r="X1052" s="5">
        <v>2015</v>
      </c>
      <c r="Y1052" s="5" t="str">
        <f t="shared" si="118"/>
        <v>Week 15New York Jets2015</v>
      </c>
      <c r="Z1052" s="5">
        <f>VLOOKUP(Y1052,[1]NFLAttendanceTable!$AY$2:$AZ$353,2,FALSE)</f>
        <v>90345</v>
      </c>
    </row>
    <row r="1053" spans="1:26" x14ac:dyDescent="0.2">
      <c r="A1053" s="1" t="s">
        <v>273</v>
      </c>
      <c r="B1053" s="1" t="s">
        <v>375</v>
      </c>
      <c r="C1053" s="1" t="s">
        <v>542</v>
      </c>
      <c r="D1053" s="1" t="s">
        <v>173</v>
      </c>
      <c r="E1053" s="1" t="s">
        <v>63</v>
      </c>
      <c r="F1053" s="1" t="s">
        <v>144</v>
      </c>
      <c r="G1053" s="1" t="s">
        <v>1193</v>
      </c>
      <c r="H1053" s="1" t="s">
        <v>1284</v>
      </c>
      <c r="I1053" s="3">
        <v>16</v>
      </c>
      <c r="J1053" s="3">
        <v>19</v>
      </c>
      <c r="K1053">
        <f>IF(ISNUMBER(SEARCH("x",_xlfn.SINGLE(#REF!))),1,0)</f>
        <v>0</v>
      </c>
      <c r="L1053" t="s">
        <v>1284</v>
      </c>
      <c r="M1053">
        <f t="shared" si="112"/>
        <v>0</v>
      </c>
      <c r="N1053">
        <f t="shared" si="113"/>
        <v>1</v>
      </c>
      <c r="O1053">
        <v>2.5</v>
      </c>
      <c r="P1053" t="s">
        <v>1293</v>
      </c>
      <c r="Q1053">
        <f t="shared" si="114"/>
        <v>0</v>
      </c>
      <c r="R1053">
        <f t="shared" si="115"/>
        <v>1</v>
      </c>
      <c r="S1053">
        <v>49.5</v>
      </c>
      <c r="T1053">
        <f t="shared" si="116"/>
        <v>35</v>
      </c>
      <c r="U1053" s="1">
        <f t="shared" si="117"/>
        <v>-3</v>
      </c>
      <c r="V1053" t="s">
        <v>1305</v>
      </c>
      <c r="W1053" s="4">
        <v>42722</v>
      </c>
      <c r="X1053" s="5">
        <v>2016</v>
      </c>
      <c r="Y1053" s="5" t="str">
        <f t="shared" si="118"/>
        <v>Week 15Los Angeles Chargers2016</v>
      </c>
      <c r="Z1053" s="5">
        <f>VLOOKUP(Y1053,[1]NFLAttendanceTable!$AY$2:$AZ$353,2,FALSE)</f>
        <v>68352</v>
      </c>
    </row>
    <row r="1054" spans="1:26" x14ac:dyDescent="0.2">
      <c r="A1054" s="1" t="s">
        <v>273</v>
      </c>
      <c r="B1054" s="1" t="s">
        <v>359</v>
      </c>
      <c r="C1054" s="1" t="s">
        <v>750</v>
      </c>
      <c r="D1054" s="1" t="s">
        <v>173</v>
      </c>
      <c r="E1054" s="1" t="s">
        <v>15</v>
      </c>
      <c r="F1054" s="1" t="s">
        <v>536</v>
      </c>
      <c r="G1054" s="1" t="s">
        <v>1229</v>
      </c>
      <c r="H1054" s="1" t="s">
        <v>1283</v>
      </c>
      <c r="I1054" s="3">
        <v>17</v>
      </c>
      <c r="J1054" s="3">
        <v>6</v>
      </c>
      <c r="K1054">
        <f>IF(ISNUMBER(SEARCH("x",_xlfn.SINGLE(#REF!))),1,0)</f>
        <v>0</v>
      </c>
      <c r="L1054" t="s">
        <v>1283</v>
      </c>
      <c r="M1054">
        <f t="shared" si="112"/>
        <v>1</v>
      </c>
      <c r="N1054">
        <f t="shared" si="113"/>
        <v>0</v>
      </c>
      <c r="O1054">
        <v>-4</v>
      </c>
      <c r="P1054" t="s">
        <v>1293</v>
      </c>
      <c r="Q1054">
        <f t="shared" si="114"/>
        <v>0</v>
      </c>
      <c r="R1054">
        <f t="shared" si="115"/>
        <v>1</v>
      </c>
      <c r="S1054">
        <v>42.5</v>
      </c>
      <c r="T1054">
        <f t="shared" si="116"/>
        <v>23</v>
      </c>
      <c r="U1054" s="1">
        <f t="shared" si="117"/>
        <v>11</v>
      </c>
      <c r="V1054" t="s">
        <v>1305</v>
      </c>
      <c r="W1054" s="4">
        <v>42722</v>
      </c>
      <c r="X1054" s="5">
        <v>2016</v>
      </c>
      <c r="Y1054" s="5" t="str">
        <f t="shared" si="118"/>
        <v>Week 15New York Giants2016</v>
      </c>
      <c r="Z1054" s="5">
        <f>VLOOKUP(Y1054,[1]NFLAttendanceTable!$AY$2:$AZ$353,2,FALSE)</f>
        <v>79434</v>
      </c>
    </row>
    <row r="1055" spans="1:26" x14ac:dyDescent="0.2">
      <c r="A1055" s="1" t="s">
        <v>850</v>
      </c>
      <c r="B1055" s="1" t="s">
        <v>122</v>
      </c>
      <c r="C1055" s="1" t="s">
        <v>851</v>
      </c>
      <c r="D1055" s="1" t="s">
        <v>173</v>
      </c>
      <c r="E1055" s="1" t="s">
        <v>500</v>
      </c>
      <c r="F1055" s="1" t="s">
        <v>26</v>
      </c>
      <c r="G1055" s="1" t="s">
        <v>840</v>
      </c>
      <c r="H1055" s="1" t="s">
        <v>1284</v>
      </c>
      <c r="I1055" s="3">
        <v>22</v>
      </c>
      <c r="J1055" s="3">
        <v>29</v>
      </c>
      <c r="K1055">
        <f>IF(ISNUMBER(SEARCH("x",_xlfn.SINGLE(#REF!))),1,0)</f>
        <v>0</v>
      </c>
      <c r="L1055" t="s">
        <v>1289</v>
      </c>
      <c r="M1055">
        <f t="shared" si="112"/>
        <v>0</v>
      </c>
      <c r="N1055">
        <f t="shared" si="113"/>
        <v>0</v>
      </c>
      <c r="O1055">
        <v>7</v>
      </c>
      <c r="P1055" t="s">
        <v>1294</v>
      </c>
      <c r="Q1055">
        <f t="shared" si="114"/>
        <v>1</v>
      </c>
      <c r="R1055">
        <f t="shared" si="115"/>
        <v>0</v>
      </c>
      <c r="S1055">
        <v>44</v>
      </c>
      <c r="T1055">
        <f t="shared" si="116"/>
        <v>51</v>
      </c>
      <c r="U1055" s="1">
        <f t="shared" si="117"/>
        <v>-7</v>
      </c>
      <c r="V1055" t="s">
        <v>1303</v>
      </c>
      <c r="W1055" s="4">
        <v>43449</v>
      </c>
      <c r="X1055" s="5">
        <v>2018</v>
      </c>
      <c r="Y1055" s="5" t="str">
        <f t="shared" si="118"/>
        <v>Week 15New York Jets2018</v>
      </c>
      <c r="Z1055" s="5">
        <f>VLOOKUP(Y1055,[1]NFLAttendanceTable!$AY$2:$AZ$353,2,FALSE)</f>
        <v>77982</v>
      </c>
    </row>
    <row r="1056" spans="1:26" x14ac:dyDescent="0.2">
      <c r="A1056" s="1" t="s">
        <v>470</v>
      </c>
      <c r="B1056" s="1" t="s">
        <v>201</v>
      </c>
      <c r="C1056" s="1" t="s">
        <v>902</v>
      </c>
      <c r="D1056" s="1" t="s">
        <v>168</v>
      </c>
      <c r="E1056" s="1" t="s">
        <v>780</v>
      </c>
      <c r="F1056" s="1" t="s">
        <v>95</v>
      </c>
      <c r="G1056" s="1" t="s">
        <v>840</v>
      </c>
      <c r="H1056" s="1" t="s">
        <v>1284</v>
      </c>
      <c r="I1056" s="3">
        <v>34</v>
      </c>
      <c r="J1056" s="3">
        <v>38</v>
      </c>
      <c r="K1056">
        <f>IF(ISNUMBER(SEARCH("x",_xlfn.SINGLE(#REF!))),1,0)</f>
        <v>0</v>
      </c>
      <c r="L1056" t="s">
        <v>1284</v>
      </c>
      <c r="M1056">
        <f t="shared" si="112"/>
        <v>0</v>
      </c>
      <c r="N1056">
        <f t="shared" si="113"/>
        <v>1</v>
      </c>
      <c r="O1056">
        <v>1.5</v>
      </c>
      <c r="P1056" t="s">
        <v>1294</v>
      </c>
      <c r="Q1056">
        <f t="shared" si="114"/>
        <v>1</v>
      </c>
      <c r="R1056">
        <f t="shared" si="115"/>
        <v>0</v>
      </c>
      <c r="S1056">
        <v>36</v>
      </c>
      <c r="T1056">
        <f t="shared" si="116"/>
        <v>72</v>
      </c>
      <c r="U1056" s="1">
        <f t="shared" si="117"/>
        <v>-4</v>
      </c>
      <c r="V1056" t="s">
        <v>1305</v>
      </c>
      <c r="W1056" s="4">
        <v>40538</v>
      </c>
      <c r="X1056" s="5">
        <v>2010</v>
      </c>
      <c r="Y1056" s="5" t="str">
        <f t="shared" si="118"/>
        <v>Week 16New York Jets2010</v>
      </c>
      <c r="Z1056" s="5">
        <f>VLOOKUP(Y1056,[1]NFLAttendanceTable!$BB$2:$BC$353,2,FALSE)</f>
        <v>62310</v>
      </c>
    </row>
    <row r="1057" spans="1:26" x14ac:dyDescent="0.2">
      <c r="A1057" s="1" t="s">
        <v>470</v>
      </c>
      <c r="B1057" s="1" t="s">
        <v>355</v>
      </c>
      <c r="C1057" s="1" t="s">
        <v>1138</v>
      </c>
      <c r="D1057" s="1" t="s">
        <v>168</v>
      </c>
      <c r="E1057" s="1" t="s">
        <v>75</v>
      </c>
      <c r="F1057" s="1" t="s">
        <v>16</v>
      </c>
      <c r="G1057" s="1" t="s">
        <v>1229</v>
      </c>
      <c r="H1057" s="1" t="s">
        <v>1284</v>
      </c>
      <c r="I1057" s="3">
        <v>17</v>
      </c>
      <c r="J1057" s="3">
        <v>45</v>
      </c>
      <c r="K1057">
        <f>IF(ISNUMBER(SEARCH("x",_xlfn.SINGLE(#REF!))),1,0)</f>
        <v>0</v>
      </c>
      <c r="L1057" t="s">
        <v>1284</v>
      </c>
      <c r="M1057">
        <f t="shared" si="112"/>
        <v>0</v>
      </c>
      <c r="N1057">
        <f t="shared" si="113"/>
        <v>1</v>
      </c>
      <c r="O1057">
        <v>3</v>
      </c>
      <c r="P1057" t="s">
        <v>1294</v>
      </c>
      <c r="Q1057">
        <f t="shared" si="114"/>
        <v>1</v>
      </c>
      <c r="R1057">
        <f t="shared" si="115"/>
        <v>0</v>
      </c>
      <c r="S1057">
        <v>43</v>
      </c>
      <c r="T1057">
        <f t="shared" si="116"/>
        <v>62</v>
      </c>
      <c r="U1057" s="1">
        <f t="shared" si="117"/>
        <v>-28</v>
      </c>
      <c r="V1057" t="s">
        <v>1305</v>
      </c>
      <c r="W1057" s="4">
        <v>40538</v>
      </c>
      <c r="X1057" s="5">
        <v>2010</v>
      </c>
      <c r="Y1057" s="5" t="str">
        <f t="shared" si="118"/>
        <v>Week 16New York Giants2010</v>
      </c>
      <c r="Z1057" s="5">
        <f>VLOOKUP(Y1057,[1]NFLAttendanceTable!$BB$2:$BC$353,2,FALSE)</f>
        <v>70649</v>
      </c>
    </row>
    <row r="1058" spans="1:26" x14ac:dyDescent="0.2">
      <c r="A1058" s="1" t="s">
        <v>445</v>
      </c>
      <c r="B1058" s="1" t="s">
        <v>20</v>
      </c>
      <c r="C1058" s="1" t="s">
        <v>896</v>
      </c>
      <c r="D1058" s="1" t="s">
        <v>168</v>
      </c>
      <c r="E1058" s="1" t="s">
        <v>32</v>
      </c>
      <c r="F1058" s="1" t="s">
        <v>192</v>
      </c>
      <c r="G1058" s="1" t="s">
        <v>840</v>
      </c>
      <c r="H1058" s="1" t="s">
        <v>1284</v>
      </c>
      <c r="I1058" s="3">
        <v>14</v>
      </c>
      <c r="J1058" s="3">
        <v>29</v>
      </c>
      <c r="K1058">
        <f>IF(ISNUMBER(SEARCH("x",_xlfn.SINGLE(#REF!))),1,0)</f>
        <v>0</v>
      </c>
      <c r="L1058" t="s">
        <v>1284</v>
      </c>
      <c r="M1058">
        <f t="shared" si="112"/>
        <v>0</v>
      </c>
      <c r="N1058">
        <f t="shared" si="113"/>
        <v>1</v>
      </c>
      <c r="O1058">
        <v>-3</v>
      </c>
      <c r="P1058" t="s">
        <v>1293</v>
      </c>
      <c r="Q1058">
        <f t="shared" si="114"/>
        <v>0</v>
      </c>
      <c r="R1058">
        <f t="shared" si="115"/>
        <v>1</v>
      </c>
      <c r="S1058">
        <v>47</v>
      </c>
      <c r="T1058">
        <f t="shared" si="116"/>
        <v>43</v>
      </c>
      <c r="U1058" s="1">
        <f t="shared" si="117"/>
        <v>-15</v>
      </c>
      <c r="V1058" t="s">
        <v>1303</v>
      </c>
      <c r="W1058" s="4">
        <v>40901</v>
      </c>
      <c r="X1058" s="5">
        <v>2011</v>
      </c>
      <c r="Y1058" s="5" t="str">
        <f t="shared" si="118"/>
        <v>Week 16New York Jets2011</v>
      </c>
      <c r="Z1058" s="5">
        <f>VLOOKUP(Y1058,[1]NFLAttendanceTable!$BB$2:$BC$353,2,FALSE)</f>
        <v>79088</v>
      </c>
    </row>
    <row r="1059" spans="1:26" x14ac:dyDescent="0.2">
      <c r="A1059" s="1" t="s">
        <v>348</v>
      </c>
      <c r="B1059" s="1" t="s">
        <v>101</v>
      </c>
      <c r="C1059" s="1" t="s">
        <v>886</v>
      </c>
      <c r="D1059" s="1" t="s">
        <v>168</v>
      </c>
      <c r="E1059" s="1" t="s">
        <v>685</v>
      </c>
      <c r="F1059" s="1" t="s">
        <v>159</v>
      </c>
      <c r="G1059" s="1" t="s">
        <v>1229</v>
      </c>
      <c r="H1059" s="1" t="s">
        <v>1283</v>
      </c>
      <c r="I1059" s="3">
        <v>37</v>
      </c>
      <c r="J1059" s="3">
        <v>27</v>
      </c>
      <c r="K1059">
        <f>IF(ISNUMBER(SEARCH("x",_xlfn.SINGLE(#REF!))),1,0)</f>
        <v>0</v>
      </c>
      <c r="L1059" t="s">
        <v>1283</v>
      </c>
      <c r="M1059">
        <f t="shared" si="112"/>
        <v>1</v>
      </c>
      <c r="N1059">
        <f t="shared" si="113"/>
        <v>0</v>
      </c>
      <c r="O1059">
        <v>6.5</v>
      </c>
      <c r="P1059" t="s">
        <v>1294</v>
      </c>
      <c r="Q1059">
        <f t="shared" si="114"/>
        <v>1</v>
      </c>
      <c r="R1059">
        <f t="shared" si="115"/>
        <v>0</v>
      </c>
      <c r="S1059">
        <v>43.5</v>
      </c>
      <c r="T1059">
        <f t="shared" si="116"/>
        <v>64</v>
      </c>
      <c r="U1059" s="1">
        <f t="shared" si="117"/>
        <v>10</v>
      </c>
      <c r="V1059" t="s">
        <v>1305</v>
      </c>
      <c r="W1059" s="4">
        <v>41994</v>
      </c>
      <c r="X1059" s="5">
        <v>2014</v>
      </c>
      <c r="Y1059" s="5" t="str">
        <f t="shared" si="118"/>
        <v>Week 16New York Giants2014</v>
      </c>
      <c r="Z1059" s="5">
        <f>VLOOKUP(Y1059,[1]NFLAttendanceTable!$BB$2:$BC$353,2,FALSE)</f>
        <v>55851</v>
      </c>
    </row>
    <row r="1060" spans="1:26" x14ac:dyDescent="0.2">
      <c r="A1060" s="1" t="s">
        <v>230</v>
      </c>
      <c r="B1060" s="1" t="s">
        <v>104</v>
      </c>
      <c r="C1060" s="1" t="s">
        <v>858</v>
      </c>
      <c r="D1060" s="1" t="s">
        <v>168</v>
      </c>
      <c r="E1060" s="1" t="s">
        <v>755</v>
      </c>
      <c r="F1060" s="1" t="s">
        <v>536</v>
      </c>
      <c r="G1060" s="1" t="s">
        <v>840</v>
      </c>
      <c r="H1060" s="1" t="s">
        <v>1284</v>
      </c>
      <c r="I1060" s="3">
        <v>7</v>
      </c>
      <c r="J1060" s="3">
        <v>14</v>
      </c>
      <c r="K1060">
        <f>IF(ISNUMBER(SEARCH("x",_xlfn.SINGLE(#REF!))),1,0)</f>
        <v>0</v>
      </c>
      <c r="L1060" t="s">
        <v>1283</v>
      </c>
      <c r="M1060">
        <f t="shared" si="112"/>
        <v>1</v>
      </c>
      <c r="N1060">
        <f t="shared" si="113"/>
        <v>0</v>
      </c>
      <c r="O1060">
        <v>7.5</v>
      </c>
      <c r="P1060" t="s">
        <v>1293</v>
      </c>
      <c r="Q1060">
        <f t="shared" si="114"/>
        <v>0</v>
      </c>
      <c r="R1060">
        <f t="shared" si="115"/>
        <v>1</v>
      </c>
      <c r="S1060">
        <v>42.5</v>
      </c>
      <c r="T1060">
        <f t="shared" si="116"/>
        <v>21</v>
      </c>
      <c r="U1060" s="1">
        <f t="shared" si="117"/>
        <v>-7</v>
      </c>
      <c r="V1060" t="s">
        <v>1305</v>
      </c>
      <c r="W1060" s="4">
        <v>43093</v>
      </c>
      <c r="X1060" s="5">
        <v>2017</v>
      </c>
      <c r="Y1060" s="5" t="str">
        <f t="shared" si="118"/>
        <v>Week 16New York Jets2017</v>
      </c>
      <c r="Z1060" s="5">
        <f>VLOOKUP(Y1060,[1]NFLAttendanceTable!$BB$2:$BC$353,2,FALSE)</f>
        <v>77562</v>
      </c>
    </row>
    <row r="1061" spans="1:26" x14ac:dyDescent="0.2">
      <c r="A1061" s="1" t="s">
        <v>165</v>
      </c>
      <c r="B1061" s="1" t="s">
        <v>50</v>
      </c>
      <c r="C1061" s="1" t="s">
        <v>849</v>
      </c>
      <c r="D1061" s="1" t="s">
        <v>168</v>
      </c>
      <c r="E1061" s="1" t="s">
        <v>75</v>
      </c>
      <c r="F1061" s="1" t="s">
        <v>107</v>
      </c>
      <c r="G1061" s="1" t="s">
        <v>840</v>
      </c>
      <c r="H1061" s="1" t="s">
        <v>1284</v>
      </c>
      <c r="I1061" s="3">
        <v>38</v>
      </c>
      <c r="J1061" s="3">
        <v>44</v>
      </c>
      <c r="K1061">
        <f>IF(ISNUMBER(SEARCH("x",_xlfn.SINGLE(#REF!))),1,0)</f>
        <v>0</v>
      </c>
      <c r="L1061" t="s">
        <v>1284</v>
      </c>
      <c r="M1061">
        <f t="shared" si="112"/>
        <v>0</v>
      </c>
      <c r="N1061">
        <f t="shared" si="113"/>
        <v>1</v>
      </c>
      <c r="O1061">
        <v>3</v>
      </c>
      <c r="P1061" t="s">
        <v>1294</v>
      </c>
      <c r="Q1061">
        <f t="shared" si="114"/>
        <v>1</v>
      </c>
      <c r="R1061">
        <f t="shared" si="115"/>
        <v>0</v>
      </c>
      <c r="S1061">
        <v>47.5</v>
      </c>
      <c r="T1061">
        <f t="shared" si="116"/>
        <v>82</v>
      </c>
      <c r="U1061" s="1">
        <f t="shared" si="117"/>
        <v>-6</v>
      </c>
      <c r="V1061" t="s">
        <v>1305</v>
      </c>
      <c r="W1061" s="4">
        <v>43457</v>
      </c>
      <c r="X1061" s="5">
        <v>2018</v>
      </c>
      <c r="Y1061" s="5" t="str">
        <f t="shared" si="118"/>
        <v>Week 16New York Jets2018</v>
      </c>
      <c r="Z1061" s="5">
        <f>VLOOKUP(Y1061,[1]NFLAttendanceTable!$BB$2:$BC$353,2,FALSE)</f>
        <v>77982</v>
      </c>
    </row>
    <row r="1062" spans="1:26" x14ac:dyDescent="0.2">
      <c r="A1062" s="1" t="s">
        <v>498</v>
      </c>
      <c r="B1062" s="1" t="s">
        <v>17</v>
      </c>
      <c r="C1062" s="1" t="s">
        <v>149</v>
      </c>
      <c r="D1062" s="1" t="s">
        <v>162</v>
      </c>
      <c r="E1062" s="1" t="s">
        <v>489</v>
      </c>
      <c r="F1062" s="1" t="s">
        <v>583</v>
      </c>
      <c r="G1062" s="1" t="s">
        <v>1193</v>
      </c>
      <c r="H1062" s="1" t="s">
        <v>1283</v>
      </c>
      <c r="I1062" s="3">
        <v>23</v>
      </c>
      <c r="J1062" s="3">
        <v>20</v>
      </c>
      <c r="K1062">
        <f>IF(ISNUMBER(SEARCH("x",_xlfn.SINGLE(#REF!))),1,0)</f>
        <v>0</v>
      </c>
      <c r="L1062" t="s">
        <v>1289</v>
      </c>
      <c r="M1062">
        <f t="shared" si="112"/>
        <v>0</v>
      </c>
      <c r="N1062">
        <f t="shared" si="113"/>
        <v>0</v>
      </c>
      <c r="O1062">
        <v>-3</v>
      </c>
      <c r="P1062" t="s">
        <v>1294</v>
      </c>
      <c r="Q1062">
        <f t="shared" si="114"/>
        <v>1</v>
      </c>
      <c r="R1062">
        <f t="shared" si="115"/>
        <v>0</v>
      </c>
      <c r="S1062">
        <v>39</v>
      </c>
      <c r="T1062">
        <f t="shared" si="116"/>
        <v>43</v>
      </c>
      <c r="U1062" s="1">
        <f t="shared" si="117"/>
        <v>3</v>
      </c>
      <c r="V1062" t="s">
        <v>1305</v>
      </c>
      <c r="W1062" s="4">
        <v>40181</v>
      </c>
      <c r="X1062" s="5">
        <v>2009</v>
      </c>
      <c r="Y1062" s="5" t="str">
        <f t="shared" si="118"/>
        <v>Week 17Los Angeles Chargers2009</v>
      </c>
      <c r="Z1062" s="5">
        <f>VLOOKUP(Y1062,[1]NFLAttendanceTable!$BE$2:$BF$353,2,FALSE)</f>
        <v>67554</v>
      </c>
    </row>
    <row r="1063" spans="1:26" x14ac:dyDescent="0.2">
      <c r="A1063" s="1" t="s">
        <v>443</v>
      </c>
      <c r="B1063" s="1" t="s">
        <v>416</v>
      </c>
      <c r="C1063" s="1" t="s">
        <v>499</v>
      </c>
      <c r="D1063" s="1" t="s">
        <v>162</v>
      </c>
      <c r="E1063" s="1" t="s">
        <v>1044</v>
      </c>
      <c r="F1063" s="1" t="s">
        <v>93</v>
      </c>
      <c r="G1063" s="1" t="s">
        <v>1276</v>
      </c>
      <c r="H1063" s="1" t="s">
        <v>1284</v>
      </c>
      <c r="I1063" s="3">
        <v>27</v>
      </c>
      <c r="J1063" s="3">
        <v>34</v>
      </c>
      <c r="K1063">
        <f>IF(ISNUMBER(SEARCH("x",_xlfn.SINGLE(#REF!))),1,0)</f>
        <v>0</v>
      </c>
      <c r="L1063" t="s">
        <v>1283</v>
      </c>
      <c r="M1063">
        <f t="shared" si="112"/>
        <v>1</v>
      </c>
      <c r="N1063">
        <f t="shared" si="113"/>
        <v>0</v>
      </c>
      <c r="O1063">
        <v>12.5</v>
      </c>
      <c r="P1063" t="s">
        <v>1294</v>
      </c>
      <c r="Q1063">
        <f t="shared" si="114"/>
        <v>1</v>
      </c>
      <c r="R1063">
        <f t="shared" si="115"/>
        <v>0</v>
      </c>
      <c r="S1063">
        <v>35</v>
      </c>
      <c r="T1063">
        <f t="shared" si="116"/>
        <v>61</v>
      </c>
      <c r="U1063" s="1">
        <f t="shared" si="117"/>
        <v>-7</v>
      </c>
      <c r="V1063" t="s">
        <v>1305</v>
      </c>
      <c r="W1063" s="4">
        <v>40909</v>
      </c>
      <c r="X1063" s="5">
        <v>2011</v>
      </c>
      <c r="Y1063" s="5" t="str">
        <f t="shared" si="118"/>
        <v>Week 17Los Angeles Rams2011</v>
      </c>
      <c r="Z1063" s="5">
        <f>VLOOKUP(Y1063,[1]NFLAttendanceTable!$BE$2:$BF$353,2,FALSE)</f>
        <v>55990</v>
      </c>
    </row>
    <row r="1064" spans="1:26" x14ac:dyDescent="0.2">
      <c r="A1064" s="1" t="s">
        <v>411</v>
      </c>
      <c r="B1064" s="1" t="s">
        <v>14</v>
      </c>
      <c r="C1064" s="1" t="s">
        <v>1225</v>
      </c>
      <c r="D1064" s="1" t="s">
        <v>162</v>
      </c>
      <c r="E1064" s="1" t="s">
        <v>213</v>
      </c>
      <c r="F1064" s="1" t="s">
        <v>26</v>
      </c>
      <c r="G1064" s="1" t="s">
        <v>1229</v>
      </c>
      <c r="H1064" s="1" t="s">
        <v>1283</v>
      </c>
      <c r="I1064" s="3">
        <v>42</v>
      </c>
      <c r="J1064" s="3">
        <v>7</v>
      </c>
      <c r="K1064">
        <f>IF(ISNUMBER(SEARCH("x",_xlfn.SINGLE(#REF!))),1,0)</f>
        <v>0</v>
      </c>
      <c r="L1064" t="s">
        <v>1283</v>
      </c>
      <c r="M1064">
        <f t="shared" si="112"/>
        <v>1</v>
      </c>
      <c r="N1064">
        <f t="shared" si="113"/>
        <v>0</v>
      </c>
      <c r="O1064">
        <v>-6.5</v>
      </c>
      <c r="P1064" t="s">
        <v>1294</v>
      </c>
      <c r="Q1064">
        <f t="shared" si="114"/>
        <v>1</v>
      </c>
      <c r="R1064">
        <f t="shared" si="115"/>
        <v>0</v>
      </c>
      <c r="S1064">
        <v>44</v>
      </c>
      <c r="T1064">
        <f t="shared" si="116"/>
        <v>49</v>
      </c>
      <c r="U1064" s="1">
        <f t="shared" si="117"/>
        <v>35</v>
      </c>
      <c r="V1064" t="s">
        <v>1305</v>
      </c>
      <c r="W1064" s="4">
        <v>41273</v>
      </c>
      <c r="X1064" s="5">
        <v>2012</v>
      </c>
      <c r="Y1064" s="5" t="str">
        <f t="shared" si="118"/>
        <v>Week 17New York Giants2012</v>
      </c>
      <c r="Z1064" s="5">
        <f>VLOOKUP(Y1064,[1]NFLAttendanceTable!$BE$2:$BF$353,2,FALSE)</f>
        <v>80657</v>
      </c>
    </row>
    <row r="1065" spans="1:26" x14ac:dyDescent="0.2">
      <c r="A1065" s="1" t="s">
        <v>411</v>
      </c>
      <c r="B1065" s="1" t="s">
        <v>129</v>
      </c>
      <c r="C1065" s="1" t="s">
        <v>574</v>
      </c>
      <c r="D1065" s="1" t="s">
        <v>162</v>
      </c>
      <c r="E1065" s="1" t="s">
        <v>893</v>
      </c>
      <c r="F1065" s="1" t="s">
        <v>505</v>
      </c>
      <c r="G1065" s="1" t="s">
        <v>1276</v>
      </c>
      <c r="H1065" s="1" t="s">
        <v>1284</v>
      </c>
      <c r="I1065" s="3">
        <v>13</v>
      </c>
      <c r="J1065" s="3">
        <v>20</v>
      </c>
      <c r="K1065">
        <f>IF(ISNUMBER(SEARCH("x",_xlfn.SINGLE(#REF!))),1,0)</f>
        <v>0</v>
      </c>
      <c r="L1065" t="s">
        <v>1283</v>
      </c>
      <c r="M1065">
        <f t="shared" si="112"/>
        <v>1</v>
      </c>
      <c r="N1065">
        <f t="shared" si="113"/>
        <v>0</v>
      </c>
      <c r="O1065">
        <v>11</v>
      </c>
      <c r="P1065" t="s">
        <v>1293</v>
      </c>
      <c r="Q1065">
        <f t="shared" si="114"/>
        <v>0</v>
      </c>
      <c r="R1065">
        <f t="shared" si="115"/>
        <v>1</v>
      </c>
      <c r="S1065">
        <v>41.5</v>
      </c>
      <c r="T1065">
        <f t="shared" si="116"/>
        <v>33</v>
      </c>
      <c r="U1065" s="1">
        <f t="shared" si="117"/>
        <v>-7</v>
      </c>
      <c r="V1065" t="s">
        <v>1305</v>
      </c>
      <c r="W1065" s="4">
        <v>41273</v>
      </c>
      <c r="X1065" s="5">
        <v>2012</v>
      </c>
      <c r="Y1065" s="5" t="str">
        <f t="shared" si="118"/>
        <v>Week 17Los Angeles Rams2012</v>
      </c>
      <c r="Z1065" s="5">
        <f>VLOOKUP(Y1065,[1]NFLAttendanceTable!$BE$2:$BF$353,2,FALSE)</f>
        <v>67936</v>
      </c>
    </row>
    <row r="1066" spans="1:26" x14ac:dyDescent="0.2">
      <c r="A1066" s="1" t="s">
        <v>347</v>
      </c>
      <c r="B1066" s="1" t="s">
        <v>14</v>
      </c>
      <c r="C1066" s="1" t="s">
        <v>1152</v>
      </c>
      <c r="D1066" s="1" t="s">
        <v>162</v>
      </c>
      <c r="E1066" s="1" t="s">
        <v>513</v>
      </c>
      <c r="F1066" s="1" t="s">
        <v>135</v>
      </c>
      <c r="G1066" s="1" t="s">
        <v>1229</v>
      </c>
      <c r="H1066" s="1" t="s">
        <v>1284</v>
      </c>
      <c r="I1066" s="3">
        <v>26</v>
      </c>
      <c r="J1066" s="3">
        <v>34</v>
      </c>
      <c r="K1066">
        <f>IF(ISNUMBER(SEARCH("x",_xlfn.SINGLE(#REF!))),1,0)</f>
        <v>0</v>
      </c>
      <c r="L1066" t="s">
        <v>1284</v>
      </c>
      <c r="M1066">
        <f t="shared" si="112"/>
        <v>0</v>
      </c>
      <c r="N1066">
        <f t="shared" si="113"/>
        <v>1</v>
      </c>
      <c r="O1066">
        <v>1</v>
      </c>
      <c r="P1066" t="s">
        <v>1294</v>
      </c>
      <c r="Q1066">
        <f t="shared" si="114"/>
        <v>1</v>
      </c>
      <c r="R1066">
        <f t="shared" si="115"/>
        <v>0</v>
      </c>
      <c r="S1066">
        <v>51.5</v>
      </c>
      <c r="T1066">
        <f t="shared" si="116"/>
        <v>60</v>
      </c>
      <c r="U1066" s="1">
        <f t="shared" si="117"/>
        <v>-8</v>
      </c>
      <c r="V1066" t="s">
        <v>1305</v>
      </c>
      <c r="W1066" s="4">
        <v>42001</v>
      </c>
      <c r="X1066" s="5">
        <v>2014</v>
      </c>
      <c r="Y1066" s="5" t="str">
        <f t="shared" si="118"/>
        <v>Week 17New York Giants2014</v>
      </c>
      <c r="Z1066" s="5">
        <f>VLOOKUP(Y1066,[1]NFLAttendanceTable!$BE$2:$BF$353,2,FALSE)</f>
        <v>79150</v>
      </c>
    </row>
    <row r="1067" spans="1:26" x14ac:dyDescent="0.2">
      <c r="A1067" s="1" t="s">
        <v>309</v>
      </c>
      <c r="B1067" s="1" t="s">
        <v>14</v>
      </c>
      <c r="C1067" s="1" t="s">
        <v>1069</v>
      </c>
      <c r="D1067" s="1" t="s">
        <v>162</v>
      </c>
      <c r="E1067" s="1" t="s">
        <v>83</v>
      </c>
      <c r="F1067" s="1" t="s">
        <v>142</v>
      </c>
      <c r="G1067" s="1" t="s">
        <v>1229</v>
      </c>
      <c r="H1067" s="1" t="s">
        <v>1284</v>
      </c>
      <c r="I1067" s="3">
        <v>30</v>
      </c>
      <c r="J1067" s="3">
        <v>35</v>
      </c>
      <c r="K1067">
        <f>IF(ISNUMBER(SEARCH("x",_xlfn.SINGLE(#REF!))),1,0)</f>
        <v>0</v>
      </c>
      <c r="L1067" t="s">
        <v>1284</v>
      </c>
      <c r="M1067">
        <f t="shared" si="112"/>
        <v>0</v>
      </c>
      <c r="N1067">
        <f t="shared" si="113"/>
        <v>1</v>
      </c>
      <c r="O1067">
        <v>-3.5</v>
      </c>
      <c r="P1067" t="s">
        <v>1294</v>
      </c>
      <c r="Q1067">
        <f t="shared" si="114"/>
        <v>1</v>
      </c>
      <c r="R1067">
        <f t="shared" si="115"/>
        <v>0</v>
      </c>
      <c r="S1067">
        <v>51</v>
      </c>
      <c r="T1067">
        <f t="shared" si="116"/>
        <v>65</v>
      </c>
      <c r="U1067" s="1">
        <f t="shared" si="117"/>
        <v>-5</v>
      </c>
      <c r="V1067" t="s">
        <v>1305</v>
      </c>
      <c r="W1067" s="4">
        <v>42372</v>
      </c>
      <c r="X1067" s="5">
        <v>2015</v>
      </c>
      <c r="Y1067" s="5" t="str">
        <f t="shared" si="118"/>
        <v>Week 17New York Giants2015</v>
      </c>
      <c r="Z1067" s="5">
        <f>VLOOKUP(Y1067,[1]NFLAttendanceTable!$BE$2:$BF$353,2,FALSE)</f>
        <v>78023</v>
      </c>
    </row>
    <row r="1068" spans="1:26" x14ac:dyDescent="0.2">
      <c r="A1068" s="1" t="s">
        <v>226</v>
      </c>
      <c r="B1068" s="1" t="s">
        <v>375</v>
      </c>
      <c r="C1068" s="1" t="s">
        <v>864</v>
      </c>
      <c r="D1068" s="1" t="s">
        <v>162</v>
      </c>
      <c r="E1068" s="1" t="s">
        <v>134</v>
      </c>
      <c r="F1068" s="1" t="s">
        <v>275</v>
      </c>
      <c r="G1068" s="1" t="s">
        <v>1193</v>
      </c>
      <c r="H1068" s="1" t="s">
        <v>1283</v>
      </c>
      <c r="I1068" s="3">
        <v>30</v>
      </c>
      <c r="J1068" s="3">
        <v>10</v>
      </c>
      <c r="K1068">
        <f>IF(ISNUMBER(SEARCH("x",_xlfn.SINGLE(#REF!))),1,0)</f>
        <v>0</v>
      </c>
      <c r="L1068" t="s">
        <v>1283</v>
      </c>
      <c r="M1068">
        <f t="shared" si="112"/>
        <v>1</v>
      </c>
      <c r="N1068">
        <f t="shared" si="113"/>
        <v>0</v>
      </c>
      <c r="O1068">
        <v>-7</v>
      </c>
      <c r="P1068" t="s">
        <v>1293</v>
      </c>
      <c r="Q1068">
        <f t="shared" si="114"/>
        <v>0</v>
      </c>
      <c r="R1068">
        <f t="shared" si="115"/>
        <v>1</v>
      </c>
      <c r="S1068">
        <v>43</v>
      </c>
      <c r="T1068">
        <f t="shared" si="116"/>
        <v>40</v>
      </c>
      <c r="U1068" s="1">
        <f t="shared" si="117"/>
        <v>20</v>
      </c>
      <c r="V1068" t="s">
        <v>1305</v>
      </c>
      <c r="W1068" s="4">
        <v>43100</v>
      </c>
      <c r="X1068" s="5">
        <v>2017</v>
      </c>
      <c r="Y1068" s="5" t="str">
        <f t="shared" si="118"/>
        <v>Week 17Los Angeles Chargers2017</v>
      </c>
      <c r="Z1068" s="5">
        <f>VLOOKUP(Y1068,[1]NFLAttendanceTable!$BE$2:$BF$353,2,FALSE)</f>
        <v>25430</v>
      </c>
    </row>
    <row r="1069" spans="1:26" x14ac:dyDescent="0.2">
      <c r="A1069" s="1" t="s">
        <v>226</v>
      </c>
      <c r="B1069" s="1" t="s">
        <v>416</v>
      </c>
      <c r="C1069" s="1" t="s">
        <v>865</v>
      </c>
      <c r="D1069" s="1" t="s">
        <v>162</v>
      </c>
      <c r="E1069" s="1" t="s">
        <v>549</v>
      </c>
      <c r="F1069" s="1" t="s">
        <v>223</v>
      </c>
      <c r="G1069" s="1" t="s">
        <v>1276</v>
      </c>
      <c r="H1069" s="1" t="s">
        <v>1284</v>
      </c>
      <c r="I1069" s="3">
        <v>13</v>
      </c>
      <c r="J1069" s="3">
        <v>34</v>
      </c>
      <c r="K1069">
        <f>IF(ISNUMBER(SEARCH("x",_xlfn.SINGLE(#REF!))),1,0)</f>
        <v>0</v>
      </c>
      <c r="L1069" t="s">
        <v>1284</v>
      </c>
      <c r="M1069">
        <f t="shared" si="112"/>
        <v>0</v>
      </c>
      <c r="N1069">
        <f t="shared" si="113"/>
        <v>1</v>
      </c>
      <c r="O1069">
        <v>6</v>
      </c>
      <c r="P1069" t="s">
        <v>1294</v>
      </c>
      <c r="Q1069">
        <f t="shared" si="114"/>
        <v>1</v>
      </c>
      <c r="R1069">
        <f t="shared" si="115"/>
        <v>0</v>
      </c>
      <c r="S1069">
        <v>44.5</v>
      </c>
      <c r="T1069">
        <f t="shared" si="116"/>
        <v>47</v>
      </c>
      <c r="U1069" s="1">
        <f t="shared" si="117"/>
        <v>-21</v>
      </c>
      <c r="V1069" t="s">
        <v>1305</v>
      </c>
      <c r="W1069" s="4">
        <v>43100</v>
      </c>
      <c r="X1069" s="5">
        <v>2017</v>
      </c>
      <c r="Y1069" s="5" t="str">
        <f t="shared" si="118"/>
        <v>Week 17Los Angeles Rams2017</v>
      </c>
      <c r="Z1069" s="5">
        <f>VLOOKUP(Y1069,[1]NFLAttendanceTable!$BE$2:$BF$353,2,FALSE)</f>
        <v>66125</v>
      </c>
    </row>
    <row r="1070" spans="1:26" x14ac:dyDescent="0.2">
      <c r="A1070" s="1" t="s">
        <v>160</v>
      </c>
      <c r="B1070" s="1" t="s">
        <v>416</v>
      </c>
      <c r="C1070" s="1" t="s">
        <v>1278</v>
      </c>
      <c r="D1070" s="1" t="s">
        <v>162</v>
      </c>
      <c r="E1070" s="1" t="s">
        <v>208</v>
      </c>
      <c r="F1070" s="1" t="s">
        <v>179</v>
      </c>
      <c r="G1070" s="1" t="s">
        <v>1276</v>
      </c>
      <c r="H1070" s="1" t="s">
        <v>1283</v>
      </c>
      <c r="I1070" s="3">
        <v>48</v>
      </c>
      <c r="J1070" s="3">
        <v>32</v>
      </c>
      <c r="K1070">
        <f>IF(ISNUMBER(SEARCH("x",_xlfn.SINGLE(#REF!))),1,0)</f>
        <v>0</v>
      </c>
      <c r="L1070" t="s">
        <v>1283</v>
      </c>
      <c r="M1070">
        <f t="shared" si="112"/>
        <v>1</v>
      </c>
      <c r="N1070">
        <f t="shared" si="113"/>
        <v>0</v>
      </c>
      <c r="O1070">
        <v>-10.5</v>
      </c>
      <c r="P1070" t="s">
        <v>1294</v>
      </c>
      <c r="Q1070">
        <f t="shared" si="114"/>
        <v>1</v>
      </c>
      <c r="R1070">
        <f t="shared" si="115"/>
        <v>0</v>
      </c>
      <c r="S1070">
        <v>49.5</v>
      </c>
      <c r="T1070">
        <f t="shared" si="116"/>
        <v>80</v>
      </c>
      <c r="U1070" s="1">
        <f t="shared" si="117"/>
        <v>16</v>
      </c>
      <c r="V1070" t="s">
        <v>1305</v>
      </c>
      <c r="W1070" s="4">
        <v>43464</v>
      </c>
      <c r="X1070" s="5">
        <v>2018</v>
      </c>
      <c r="Y1070" s="5" t="str">
        <f t="shared" si="118"/>
        <v>Week 17Los Angeles Rams2018</v>
      </c>
      <c r="Z1070" s="5">
        <f>VLOOKUP(Y1070,[1]NFLAttendanceTable!$BE$2:$BF$353,2,FALSE)</f>
        <v>72161</v>
      </c>
    </row>
    <row r="1071" spans="1:26" x14ac:dyDescent="0.2">
      <c r="A1071" s="1" t="s">
        <v>467</v>
      </c>
      <c r="B1071" s="1" t="s">
        <v>30</v>
      </c>
      <c r="C1071" s="1" t="s">
        <v>901</v>
      </c>
      <c r="D1071" s="1" t="s">
        <v>221</v>
      </c>
      <c r="E1071" s="1" t="s">
        <v>471</v>
      </c>
      <c r="F1071" s="1" t="s">
        <v>87</v>
      </c>
      <c r="G1071" s="1" t="s">
        <v>840</v>
      </c>
      <c r="H1071" s="1" t="s">
        <v>1283</v>
      </c>
      <c r="I1071" s="3">
        <v>32</v>
      </c>
      <c r="J1071" s="3">
        <v>3</v>
      </c>
      <c r="K1071">
        <f>IF(ISNUMBER(SEARCH("x",_xlfn.SINGLE(#REF!))),1,0)</f>
        <v>0</v>
      </c>
      <c r="L1071" t="s">
        <v>1283</v>
      </c>
      <c r="M1071">
        <f t="shared" si="112"/>
        <v>1</v>
      </c>
      <c r="N1071">
        <f t="shared" si="113"/>
        <v>0</v>
      </c>
      <c r="O1071">
        <v>-9</v>
      </c>
      <c r="P1071" t="s">
        <v>1293</v>
      </c>
      <c r="Q1071">
        <f t="shared" si="114"/>
        <v>0</v>
      </c>
      <c r="R1071">
        <f t="shared" si="115"/>
        <v>1</v>
      </c>
      <c r="S1071">
        <v>38</v>
      </c>
      <c r="T1071">
        <f t="shared" si="116"/>
        <v>35</v>
      </c>
      <c r="U1071" s="1">
        <f t="shared" si="117"/>
        <v>29</v>
      </c>
      <c r="V1071" t="s">
        <v>1305</v>
      </c>
      <c r="W1071" s="4">
        <v>40804</v>
      </c>
      <c r="X1071" s="5">
        <v>2011</v>
      </c>
      <c r="Y1071" s="5" t="str">
        <f t="shared" si="118"/>
        <v>Week 2New York Jets2011</v>
      </c>
      <c r="Z1071" s="5">
        <f>VLOOKUP(Y1071,[1]NFLAttendanceTable!$L$2:$M$353,2,FALSE)</f>
        <v>78834</v>
      </c>
    </row>
    <row r="1072" spans="1:26" x14ac:dyDescent="0.2">
      <c r="A1072" s="1" t="s">
        <v>438</v>
      </c>
      <c r="B1072" s="1" t="s">
        <v>171</v>
      </c>
      <c r="C1072" s="1" t="s">
        <v>735</v>
      </c>
      <c r="D1072" s="1" t="s">
        <v>221</v>
      </c>
      <c r="E1072" s="1" t="s">
        <v>551</v>
      </c>
      <c r="F1072" s="1" t="s">
        <v>275</v>
      </c>
      <c r="G1072" s="1" t="s">
        <v>840</v>
      </c>
      <c r="H1072" s="1" t="s">
        <v>1284</v>
      </c>
      <c r="I1072" s="3">
        <v>10</v>
      </c>
      <c r="J1072" s="3">
        <v>27</v>
      </c>
      <c r="K1072">
        <f>IF(ISNUMBER(SEARCH("x",_xlfn.SINGLE(#REF!))),1,0)</f>
        <v>0</v>
      </c>
      <c r="L1072" t="s">
        <v>1284</v>
      </c>
      <c r="M1072">
        <f t="shared" si="112"/>
        <v>0</v>
      </c>
      <c r="N1072">
        <f t="shared" si="113"/>
        <v>1</v>
      </c>
      <c r="O1072">
        <v>4.5</v>
      </c>
      <c r="P1072" t="s">
        <v>1293</v>
      </c>
      <c r="Q1072">
        <f t="shared" si="114"/>
        <v>0</v>
      </c>
      <c r="R1072">
        <f t="shared" si="115"/>
        <v>1</v>
      </c>
      <c r="S1072">
        <v>43</v>
      </c>
      <c r="T1072">
        <f t="shared" si="116"/>
        <v>37</v>
      </c>
      <c r="U1072" s="1">
        <f t="shared" si="117"/>
        <v>-17</v>
      </c>
      <c r="V1072" t="s">
        <v>1305</v>
      </c>
      <c r="W1072" s="4">
        <v>41168</v>
      </c>
      <c r="X1072" s="5">
        <v>2012</v>
      </c>
      <c r="Y1072" s="5" t="str">
        <f t="shared" si="118"/>
        <v>Week 2New York Jets2012</v>
      </c>
      <c r="Z1072" s="5">
        <f>VLOOKUP(Y1072,[1]NFLAttendanceTable!$L$2:$M$353,2,FALSE)</f>
        <v>64511</v>
      </c>
    </row>
    <row r="1073" spans="1:26" x14ac:dyDescent="0.2">
      <c r="A1073" s="1" t="s">
        <v>641</v>
      </c>
      <c r="B1073" s="1" t="s">
        <v>68</v>
      </c>
      <c r="C1073" s="1" t="s">
        <v>1200</v>
      </c>
      <c r="D1073" s="1" t="s">
        <v>221</v>
      </c>
      <c r="E1073" s="1" t="s">
        <v>755</v>
      </c>
      <c r="F1073" s="1" t="s">
        <v>142</v>
      </c>
      <c r="G1073" s="1" t="s">
        <v>1193</v>
      </c>
      <c r="H1073" s="1" t="s">
        <v>1283</v>
      </c>
      <c r="I1073" s="3">
        <v>33</v>
      </c>
      <c r="J1073" s="3">
        <v>30</v>
      </c>
      <c r="K1073">
        <f>IF(ISNUMBER(SEARCH("x",_xlfn.SINGLE(#REF!))),1,0)</f>
        <v>0</v>
      </c>
      <c r="L1073" t="s">
        <v>1283</v>
      </c>
      <c r="M1073">
        <f t="shared" si="112"/>
        <v>1</v>
      </c>
      <c r="N1073">
        <f t="shared" si="113"/>
        <v>0</v>
      </c>
      <c r="O1073">
        <v>7.5</v>
      </c>
      <c r="P1073" t="s">
        <v>1294</v>
      </c>
      <c r="Q1073">
        <f t="shared" si="114"/>
        <v>1</v>
      </c>
      <c r="R1073">
        <f t="shared" si="115"/>
        <v>0</v>
      </c>
      <c r="S1073">
        <v>51</v>
      </c>
      <c r="T1073">
        <f t="shared" si="116"/>
        <v>63</v>
      </c>
      <c r="U1073" s="1">
        <f t="shared" si="117"/>
        <v>3</v>
      </c>
      <c r="V1073" t="s">
        <v>1305</v>
      </c>
      <c r="W1073" s="4">
        <v>41532</v>
      </c>
      <c r="X1073" s="5">
        <v>2013</v>
      </c>
      <c r="Y1073" s="5" t="str">
        <f t="shared" si="118"/>
        <v>Week 2Los Angeles Chargers2013</v>
      </c>
      <c r="Z1073" s="5">
        <f>VLOOKUP(Y1073,[1]NFLAttendanceTable!$L$2:$M$353,2,FALSE)</f>
        <v>69144</v>
      </c>
    </row>
    <row r="1074" spans="1:26" x14ac:dyDescent="0.2">
      <c r="A1074" s="1" t="s">
        <v>342</v>
      </c>
      <c r="B1074" s="1" t="s">
        <v>253</v>
      </c>
      <c r="C1074" s="1" t="s">
        <v>388</v>
      </c>
      <c r="D1074" s="1" t="s">
        <v>221</v>
      </c>
      <c r="E1074" s="1" t="s">
        <v>222</v>
      </c>
      <c r="F1074" s="1" t="s">
        <v>144</v>
      </c>
      <c r="G1074" s="1" t="s">
        <v>1229</v>
      </c>
      <c r="H1074" s="1" t="s">
        <v>1284</v>
      </c>
      <c r="I1074" s="3">
        <v>20</v>
      </c>
      <c r="J1074" s="3">
        <v>24</v>
      </c>
      <c r="K1074">
        <f>IF(ISNUMBER(SEARCH("x",_xlfn.SINGLE(#REF!))),1,0)</f>
        <v>0</v>
      </c>
      <c r="L1074" t="s">
        <v>1284</v>
      </c>
      <c r="M1074">
        <f t="shared" si="112"/>
        <v>0</v>
      </c>
      <c r="N1074">
        <f t="shared" si="113"/>
        <v>1</v>
      </c>
      <c r="O1074">
        <v>-2</v>
      </c>
      <c r="P1074" t="s">
        <v>1293</v>
      </c>
      <c r="Q1074">
        <f t="shared" si="114"/>
        <v>0</v>
      </c>
      <c r="R1074">
        <f t="shared" si="115"/>
        <v>1</v>
      </c>
      <c r="S1074">
        <v>49.5</v>
      </c>
      <c r="T1074">
        <f t="shared" si="116"/>
        <v>44</v>
      </c>
      <c r="U1074" s="1">
        <f t="shared" si="117"/>
        <v>-4</v>
      </c>
      <c r="V1074" t="s">
        <v>1305</v>
      </c>
      <c r="W1074" s="4">
        <v>42267</v>
      </c>
      <c r="X1074" s="5">
        <v>2015</v>
      </c>
      <c r="Y1074" s="5" t="str">
        <f t="shared" si="118"/>
        <v>Week 2New York Giants2015</v>
      </c>
      <c r="Z1074" s="5">
        <f>VLOOKUP(Y1074,[1]NFLAttendanceTable!$L$2:$M$353,2,FALSE)</f>
        <v>77678</v>
      </c>
    </row>
    <row r="1075" spans="1:26" x14ac:dyDescent="0.2">
      <c r="A1075" s="1" t="s">
        <v>877</v>
      </c>
      <c r="B1075" s="1" t="s">
        <v>334</v>
      </c>
      <c r="C1075" s="1" t="s">
        <v>878</v>
      </c>
      <c r="D1075" s="1" t="s">
        <v>221</v>
      </c>
      <c r="E1075" s="1" t="s">
        <v>578</v>
      </c>
      <c r="F1075" s="1" t="s">
        <v>126</v>
      </c>
      <c r="G1075" s="1" t="s">
        <v>840</v>
      </c>
      <c r="H1075" s="1" t="s">
        <v>1283</v>
      </c>
      <c r="I1075" s="3">
        <v>20</v>
      </c>
      <c r="J1075" s="3">
        <v>7</v>
      </c>
      <c r="K1075">
        <f>IF(ISNUMBER(SEARCH("x",_xlfn.SINGLE(#REF!))),1,0)</f>
        <v>0</v>
      </c>
      <c r="L1075" t="s">
        <v>1283</v>
      </c>
      <c r="M1075">
        <f t="shared" si="112"/>
        <v>1</v>
      </c>
      <c r="N1075">
        <f t="shared" si="113"/>
        <v>0</v>
      </c>
      <c r="O1075">
        <v>6</v>
      </c>
      <c r="P1075" t="s">
        <v>1293</v>
      </c>
      <c r="Q1075">
        <f t="shared" si="114"/>
        <v>0</v>
      </c>
      <c r="R1075">
        <f t="shared" si="115"/>
        <v>1</v>
      </c>
      <c r="S1075">
        <v>45</v>
      </c>
      <c r="T1075">
        <f t="shared" si="116"/>
        <v>27</v>
      </c>
      <c r="U1075" s="1">
        <f t="shared" si="117"/>
        <v>13</v>
      </c>
      <c r="V1075" t="s">
        <v>1304</v>
      </c>
      <c r="W1075" s="4">
        <v>42268</v>
      </c>
      <c r="X1075" s="5">
        <v>2015</v>
      </c>
      <c r="Y1075" s="5" t="str">
        <f t="shared" si="118"/>
        <v>Week 2New York Jets2015</v>
      </c>
      <c r="Z1075" s="5">
        <f>VLOOKUP(Y1075,[1]NFLAttendanceTable!$L$2:$M$353,2,FALSE)</f>
        <v>65220</v>
      </c>
    </row>
    <row r="1076" spans="1:26" x14ac:dyDescent="0.2">
      <c r="A1076" s="1" t="s">
        <v>302</v>
      </c>
      <c r="B1076" s="1" t="s">
        <v>43</v>
      </c>
      <c r="C1076" s="1" t="s">
        <v>779</v>
      </c>
      <c r="D1076" s="1" t="s">
        <v>221</v>
      </c>
      <c r="E1076" s="1" t="s">
        <v>83</v>
      </c>
      <c r="F1076" s="1" t="s">
        <v>1128</v>
      </c>
      <c r="G1076" s="1" t="s">
        <v>1229</v>
      </c>
      <c r="H1076" s="1" t="s">
        <v>1283</v>
      </c>
      <c r="I1076" s="3">
        <v>16</v>
      </c>
      <c r="J1076" s="3">
        <v>13</v>
      </c>
      <c r="K1076">
        <f>IF(ISNUMBER(SEARCH("x",_xlfn.SINGLE(#REF!))),1,0)</f>
        <v>0</v>
      </c>
      <c r="L1076" t="s">
        <v>1284</v>
      </c>
      <c r="M1076">
        <f t="shared" si="112"/>
        <v>0</v>
      </c>
      <c r="N1076">
        <f t="shared" si="113"/>
        <v>1</v>
      </c>
      <c r="O1076">
        <v>-3.5</v>
      </c>
      <c r="P1076" t="s">
        <v>1293</v>
      </c>
      <c r="Q1076">
        <f t="shared" si="114"/>
        <v>0</v>
      </c>
      <c r="R1076">
        <f t="shared" si="115"/>
        <v>1</v>
      </c>
      <c r="S1076">
        <v>54</v>
      </c>
      <c r="T1076">
        <f t="shared" si="116"/>
        <v>29</v>
      </c>
      <c r="U1076" s="1">
        <f t="shared" si="117"/>
        <v>3</v>
      </c>
      <c r="V1076" t="s">
        <v>1305</v>
      </c>
      <c r="W1076" s="4">
        <v>42631</v>
      </c>
      <c r="X1076" s="5">
        <v>2016</v>
      </c>
      <c r="Y1076" s="5" t="str">
        <f t="shared" si="118"/>
        <v>Week 2New York Giants2016</v>
      </c>
      <c r="Z1076" s="5">
        <f>VLOOKUP(Y1076,[1]NFLAttendanceTable!$L$2:$M$353,2,FALSE)</f>
        <v>77727</v>
      </c>
    </row>
    <row r="1077" spans="1:26" x14ac:dyDescent="0.2">
      <c r="A1077" s="1" t="s">
        <v>492</v>
      </c>
      <c r="B1077" s="1" t="s">
        <v>129</v>
      </c>
      <c r="C1077" s="1" t="s">
        <v>236</v>
      </c>
      <c r="D1077" s="1" t="s">
        <v>216</v>
      </c>
      <c r="E1077" s="1" t="s">
        <v>83</v>
      </c>
      <c r="F1077" s="1" t="s">
        <v>26</v>
      </c>
      <c r="G1077" s="1" t="s">
        <v>1193</v>
      </c>
      <c r="H1077" s="1" t="s">
        <v>1284</v>
      </c>
      <c r="I1077" s="3">
        <v>20</v>
      </c>
      <c r="J1077" s="3">
        <v>27</v>
      </c>
      <c r="K1077">
        <f>IF(ISNUMBER(SEARCH("x",_xlfn.SINGLE(#REF!))),1,0)</f>
        <v>0</v>
      </c>
      <c r="L1077" t="s">
        <v>1284</v>
      </c>
      <c r="M1077">
        <f t="shared" si="112"/>
        <v>0</v>
      </c>
      <c r="N1077">
        <f t="shared" si="113"/>
        <v>1</v>
      </c>
      <c r="O1077">
        <v>-3.5</v>
      </c>
      <c r="P1077" t="s">
        <v>1294</v>
      </c>
      <c r="Q1077">
        <f t="shared" si="114"/>
        <v>1</v>
      </c>
      <c r="R1077">
        <f t="shared" si="115"/>
        <v>0</v>
      </c>
      <c r="S1077">
        <v>44</v>
      </c>
      <c r="T1077">
        <f t="shared" si="116"/>
        <v>47</v>
      </c>
      <c r="U1077" s="1">
        <f t="shared" si="117"/>
        <v>-7</v>
      </c>
      <c r="V1077" t="s">
        <v>1305</v>
      </c>
      <c r="W1077" s="4">
        <v>40447</v>
      </c>
      <c r="X1077" s="5">
        <v>2010</v>
      </c>
      <c r="Y1077" s="5" t="str">
        <f t="shared" si="118"/>
        <v>Week 3Los Angeles Chargers2010</v>
      </c>
      <c r="Z1077" s="5">
        <f>VLOOKUP(Y1077,[1]NFLAttendanceTable!$O$2:$P$353,2,FALSE)</f>
        <v>67106</v>
      </c>
    </row>
    <row r="1078" spans="1:26" x14ac:dyDescent="0.2">
      <c r="A1078" s="1" t="s">
        <v>465</v>
      </c>
      <c r="B1078" s="1" t="s">
        <v>68</v>
      </c>
      <c r="C1078" s="1" t="s">
        <v>1169</v>
      </c>
      <c r="D1078" s="1" t="s">
        <v>216</v>
      </c>
      <c r="E1078" s="1" t="s">
        <v>308</v>
      </c>
      <c r="F1078" s="1" t="s">
        <v>238</v>
      </c>
      <c r="G1078" s="1" t="s">
        <v>1229</v>
      </c>
      <c r="H1078" s="1" t="s">
        <v>1283</v>
      </c>
      <c r="I1078" s="3">
        <v>29</v>
      </c>
      <c r="J1078" s="3">
        <v>16</v>
      </c>
      <c r="K1078">
        <f>IF(ISNUMBER(SEARCH("x",_xlfn.SINGLE(#REF!))),1,0)</f>
        <v>0</v>
      </c>
      <c r="L1078" t="s">
        <v>1283</v>
      </c>
      <c r="M1078">
        <f t="shared" si="112"/>
        <v>1</v>
      </c>
      <c r="N1078">
        <f t="shared" si="113"/>
        <v>0</v>
      </c>
      <c r="O1078">
        <v>9</v>
      </c>
      <c r="P1078" t="s">
        <v>1293</v>
      </c>
      <c r="Q1078">
        <f t="shared" si="114"/>
        <v>0</v>
      </c>
      <c r="R1078">
        <f t="shared" si="115"/>
        <v>1</v>
      </c>
      <c r="S1078">
        <v>48</v>
      </c>
      <c r="T1078">
        <f t="shared" si="116"/>
        <v>45</v>
      </c>
      <c r="U1078" s="1">
        <f t="shared" si="117"/>
        <v>13</v>
      </c>
      <c r="V1078" t="s">
        <v>1305</v>
      </c>
      <c r="W1078" s="4">
        <v>40811</v>
      </c>
      <c r="X1078" s="5">
        <v>2011</v>
      </c>
      <c r="Y1078" s="5" t="str">
        <f t="shared" si="118"/>
        <v>Week 3New York Giants2011</v>
      </c>
      <c r="Z1078" s="5">
        <f>VLOOKUP(Y1078,[1]NFLAttendanceTable!$O$2:$P$353,2,FALSE)</f>
        <v>69144</v>
      </c>
    </row>
    <row r="1079" spans="1:26" x14ac:dyDescent="0.2">
      <c r="A1079" s="1" t="s">
        <v>594</v>
      </c>
      <c r="B1079" s="1" t="s">
        <v>102</v>
      </c>
      <c r="C1079" s="1" t="s">
        <v>873</v>
      </c>
      <c r="D1079" s="1" t="s">
        <v>216</v>
      </c>
      <c r="E1079" s="1" t="s">
        <v>75</v>
      </c>
      <c r="F1079" s="1" t="s">
        <v>39</v>
      </c>
      <c r="G1079" s="1" t="s">
        <v>840</v>
      </c>
      <c r="H1079" s="1" t="s">
        <v>1284</v>
      </c>
      <c r="I1079" s="3">
        <v>3</v>
      </c>
      <c r="J1079" s="3">
        <v>24</v>
      </c>
      <c r="K1079">
        <f>IF(ISNUMBER(SEARCH("x",_xlfn.SINGLE(#REF!))),1,0)</f>
        <v>0</v>
      </c>
      <c r="L1079" t="s">
        <v>1284</v>
      </c>
      <c r="M1079">
        <f t="shared" si="112"/>
        <v>0</v>
      </c>
      <c r="N1079">
        <f t="shared" si="113"/>
        <v>1</v>
      </c>
      <c r="O1079">
        <v>3</v>
      </c>
      <c r="P1079" t="s">
        <v>1293</v>
      </c>
      <c r="Q1079">
        <f t="shared" si="114"/>
        <v>0</v>
      </c>
      <c r="R1079">
        <f t="shared" si="115"/>
        <v>1</v>
      </c>
      <c r="S1079">
        <v>44.5</v>
      </c>
      <c r="T1079">
        <f t="shared" si="116"/>
        <v>27</v>
      </c>
      <c r="U1079" s="1">
        <f t="shared" si="117"/>
        <v>-21</v>
      </c>
      <c r="V1079" t="s">
        <v>1305</v>
      </c>
      <c r="W1079" s="4">
        <v>42638</v>
      </c>
      <c r="X1079" s="5">
        <v>2016</v>
      </c>
      <c r="Y1079" s="5" t="str">
        <f t="shared" si="118"/>
        <v>Week 3New York Jets2016</v>
      </c>
      <c r="Z1079" s="5">
        <f>VLOOKUP(Y1079,[1]NFLAttendanceTable!$O$2:$P$353,2,FALSE)</f>
        <v>71587</v>
      </c>
    </row>
    <row r="1080" spans="1:26" x14ac:dyDescent="0.2">
      <c r="A1080" s="1" t="s">
        <v>856</v>
      </c>
      <c r="B1080" s="1" t="s">
        <v>294</v>
      </c>
      <c r="C1080" s="1" t="s">
        <v>147</v>
      </c>
      <c r="D1080" s="1" t="s">
        <v>216</v>
      </c>
      <c r="E1080" s="1" t="s">
        <v>75</v>
      </c>
      <c r="F1080" s="1" t="s">
        <v>54</v>
      </c>
      <c r="G1080" s="1" t="s">
        <v>840</v>
      </c>
      <c r="H1080" s="1" t="s">
        <v>1284</v>
      </c>
      <c r="I1080" s="3">
        <v>17</v>
      </c>
      <c r="J1080" s="3">
        <v>21</v>
      </c>
      <c r="K1080">
        <f>IF(ISNUMBER(SEARCH("x",_xlfn.SINGLE(#REF!))),1,0)</f>
        <v>0</v>
      </c>
      <c r="L1080" t="s">
        <v>1284</v>
      </c>
      <c r="M1080">
        <f t="shared" si="112"/>
        <v>0</v>
      </c>
      <c r="N1080">
        <f t="shared" si="113"/>
        <v>1</v>
      </c>
      <c r="O1080">
        <v>3</v>
      </c>
      <c r="P1080" t="s">
        <v>1293</v>
      </c>
      <c r="Q1080">
        <f t="shared" si="114"/>
        <v>0</v>
      </c>
      <c r="R1080">
        <f t="shared" si="115"/>
        <v>1</v>
      </c>
      <c r="S1080">
        <v>41</v>
      </c>
      <c r="T1080">
        <f t="shared" si="116"/>
        <v>38</v>
      </c>
      <c r="U1080" s="1">
        <f t="shared" si="117"/>
        <v>-4</v>
      </c>
      <c r="V1080" t="s">
        <v>1301</v>
      </c>
      <c r="W1080" s="4">
        <v>43363</v>
      </c>
      <c r="X1080" s="5">
        <v>2018</v>
      </c>
      <c r="Y1080" s="5" t="str">
        <f t="shared" si="118"/>
        <v>Week 3New York Jets2018</v>
      </c>
      <c r="Z1080" s="5">
        <f>VLOOKUP(Y1080,[1]NFLAttendanceTable!$O$2:$P$353,2,FALSE)</f>
        <v>67431</v>
      </c>
    </row>
    <row r="1081" spans="1:26" x14ac:dyDescent="0.2">
      <c r="A1081" s="1" t="s">
        <v>695</v>
      </c>
      <c r="B1081" s="1" t="s">
        <v>287</v>
      </c>
      <c r="C1081" s="1" t="s">
        <v>923</v>
      </c>
      <c r="D1081" s="1" t="s">
        <v>212</v>
      </c>
      <c r="E1081" s="1" t="s">
        <v>47</v>
      </c>
      <c r="F1081" s="1" t="s">
        <v>563</v>
      </c>
      <c r="G1081" s="1" t="s">
        <v>1276</v>
      </c>
      <c r="H1081" s="1" t="s">
        <v>1283</v>
      </c>
      <c r="I1081" s="3">
        <v>20</v>
      </c>
      <c r="J1081" s="3">
        <v>3</v>
      </c>
      <c r="K1081">
        <f>IF(ISNUMBER(SEARCH("x",_xlfn.SINGLE(#REF!))),1,0)</f>
        <v>0</v>
      </c>
      <c r="L1081" t="s">
        <v>1283</v>
      </c>
      <c r="M1081">
        <f t="shared" si="112"/>
        <v>1</v>
      </c>
      <c r="N1081">
        <f t="shared" si="113"/>
        <v>0</v>
      </c>
      <c r="O1081">
        <v>1.5</v>
      </c>
      <c r="P1081" t="s">
        <v>1293</v>
      </c>
      <c r="Q1081">
        <f t="shared" si="114"/>
        <v>0</v>
      </c>
      <c r="R1081">
        <f t="shared" si="115"/>
        <v>1</v>
      </c>
      <c r="S1081">
        <v>40</v>
      </c>
      <c r="T1081">
        <f t="shared" si="116"/>
        <v>23</v>
      </c>
      <c r="U1081" s="1">
        <f t="shared" si="117"/>
        <v>17</v>
      </c>
      <c r="V1081" t="s">
        <v>1305</v>
      </c>
      <c r="W1081" s="4">
        <v>40454</v>
      </c>
      <c r="X1081" s="5">
        <v>2010</v>
      </c>
      <c r="Y1081" s="5" t="str">
        <f t="shared" si="118"/>
        <v>Week 4Los Angeles Rams2010</v>
      </c>
      <c r="Z1081" s="5">
        <f>VLOOKUP(Y1081,[1]NFLAttendanceTable!$R$2:$S$353,2,FALSE)</f>
        <v>52326</v>
      </c>
    </row>
    <row r="1082" spans="1:26" x14ac:dyDescent="0.2">
      <c r="A1082" s="1" t="s">
        <v>640</v>
      </c>
      <c r="B1082" s="1" t="s">
        <v>190</v>
      </c>
      <c r="C1082" s="1" t="s">
        <v>891</v>
      </c>
      <c r="D1082" s="1" t="s">
        <v>212</v>
      </c>
      <c r="E1082" s="1" t="s">
        <v>546</v>
      </c>
      <c r="F1082" s="1" t="s">
        <v>76</v>
      </c>
      <c r="G1082" s="1" t="s">
        <v>840</v>
      </c>
      <c r="H1082" s="1" t="s">
        <v>1284</v>
      </c>
      <c r="I1082" s="3">
        <v>13</v>
      </c>
      <c r="J1082" s="3">
        <v>38</v>
      </c>
      <c r="K1082">
        <f>IF(ISNUMBER(SEARCH("x",_xlfn.SINGLE(#REF!))),1,0)</f>
        <v>0</v>
      </c>
      <c r="L1082" t="s">
        <v>1284</v>
      </c>
      <c r="M1082">
        <f t="shared" si="112"/>
        <v>0</v>
      </c>
      <c r="N1082">
        <f t="shared" si="113"/>
        <v>1</v>
      </c>
      <c r="O1082">
        <v>3.5</v>
      </c>
      <c r="P1082" t="s">
        <v>1294</v>
      </c>
      <c r="Q1082">
        <f t="shared" si="114"/>
        <v>1</v>
      </c>
      <c r="R1082">
        <f t="shared" si="115"/>
        <v>0</v>
      </c>
      <c r="S1082">
        <v>40.5</v>
      </c>
      <c r="T1082">
        <f t="shared" si="116"/>
        <v>51</v>
      </c>
      <c r="U1082" s="1">
        <f t="shared" si="117"/>
        <v>-25</v>
      </c>
      <c r="V1082" t="s">
        <v>1305</v>
      </c>
      <c r="W1082" s="4">
        <v>41546</v>
      </c>
      <c r="X1082" s="5">
        <v>2013</v>
      </c>
      <c r="Y1082" s="5" t="str">
        <f t="shared" si="118"/>
        <v>Week 4New York Jets2013</v>
      </c>
      <c r="Z1082" s="5">
        <f>VLOOKUP(Y1082,[1]NFLAttendanceTable!$R$2:$S$353,2,FALSE)</f>
        <v>69143</v>
      </c>
    </row>
    <row r="1083" spans="1:26" x14ac:dyDescent="0.2">
      <c r="A1083" s="1" t="s">
        <v>624</v>
      </c>
      <c r="B1083" s="1" t="s">
        <v>359</v>
      </c>
      <c r="C1083" s="1" t="s">
        <v>615</v>
      </c>
      <c r="D1083" s="1" t="s">
        <v>212</v>
      </c>
      <c r="E1083" s="1" t="s">
        <v>222</v>
      </c>
      <c r="F1083" s="1" t="s">
        <v>229</v>
      </c>
      <c r="G1083" s="1" t="s">
        <v>840</v>
      </c>
      <c r="H1083" s="1" t="s">
        <v>1284</v>
      </c>
      <c r="I1083" s="3">
        <v>17</v>
      </c>
      <c r="J1083" s="3">
        <v>24</v>
      </c>
      <c r="K1083">
        <f>IF(ISNUMBER(SEARCH("x",_xlfn.SINGLE(#REF!))),1,0)</f>
        <v>0</v>
      </c>
      <c r="L1083" t="s">
        <v>1284</v>
      </c>
      <c r="M1083">
        <f t="shared" si="112"/>
        <v>0</v>
      </c>
      <c r="N1083">
        <f t="shared" si="113"/>
        <v>1</v>
      </c>
      <c r="O1083">
        <v>-2</v>
      </c>
      <c r="P1083" t="s">
        <v>1293</v>
      </c>
      <c r="Q1083">
        <f t="shared" si="114"/>
        <v>0</v>
      </c>
      <c r="R1083">
        <f t="shared" si="115"/>
        <v>1</v>
      </c>
      <c r="S1083">
        <v>43.5</v>
      </c>
      <c r="T1083">
        <f t="shared" si="116"/>
        <v>41</v>
      </c>
      <c r="U1083" s="1">
        <f t="shared" si="117"/>
        <v>-7</v>
      </c>
      <c r="V1083" t="s">
        <v>1305</v>
      </c>
      <c r="W1083" s="4">
        <v>41910</v>
      </c>
      <c r="X1083" s="5">
        <v>2014</v>
      </c>
      <c r="Y1083" s="5" t="str">
        <f t="shared" si="118"/>
        <v>Week 4New York Jets2014</v>
      </c>
      <c r="Z1083" s="5">
        <f>VLOOKUP(Y1083,[1]NFLAttendanceTable!$R$2:$S$353,2,FALSE)</f>
        <v>78160</v>
      </c>
    </row>
    <row r="1084" spans="1:26" x14ac:dyDescent="0.2">
      <c r="A1084" s="1" t="s">
        <v>1236</v>
      </c>
      <c r="B1084" s="1" t="s">
        <v>379</v>
      </c>
      <c r="C1084" s="1" t="s">
        <v>548</v>
      </c>
      <c r="D1084" s="1" t="s">
        <v>212</v>
      </c>
      <c r="E1084" s="1" t="s">
        <v>546</v>
      </c>
      <c r="F1084" s="1" t="s">
        <v>536</v>
      </c>
      <c r="G1084" s="1" t="s">
        <v>1229</v>
      </c>
      <c r="H1084" s="1" t="s">
        <v>1284</v>
      </c>
      <c r="I1084" s="3">
        <v>10</v>
      </c>
      <c r="J1084" s="3">
        <v>24</v>
      </c>
      <c r="K1084">
        <f>IF(ISNUMBER(SEARCH("x",_xlfn.SINGLE(#REF!))),1,0)</f>
        <v>0</v>
      </c>
      <c r="L1084" t="s">
        <v>1284</v>
      </c>
      <c r="M1084">
        <f t="shared" si="112"/>
        <v>0</v>
      </c>
      <c r="N1084">
        <f t="shared" si="113"/>
        <v>1</v>
      </c>
      <c r="O1084">
        <v>3.5</v>
      </c>
      <c r="P1084" t="s">
        <v>1293</v>
      </c>
      <c r="Q1084">
        <f t="shared" si="114"/>
        <v>0</v>
      </c>
      <c r="R1084">
        <f t="shared" si="115"/>
        <v>1</v>
      </c>
      <c r="S1084">
        <v>42.5</v>
      </c>
      <c r="T1084">
        <f t="shared" si="116"/>
        <v>34</v>
      </c>
      <c r="U1084" s="1">
        <f t="shared" si="117"/>
        <v>-14</v>
      </c>
      <c r="V1084" t="s">
        <v>1304</v>
      </c>
      <c r="W1084" s="4">
        <v>42646</v>
      </c>
      <c r="X1084" s="5">
        <v>2016</v>
      </c>
      <c r="Y1084" s="5" t="str">
        <f t="shared" si="118"/>
        <v>Week 4New York Giants2016</v>
      </c>
      <c r="Z1084" s="5">
        <f>VLOOKUP(Y1084,[1]NFLAttendanceTable!$R$2:$S$353,2,FALSE)</f>
        <v>66690</v>
      </c>
    </row>
    <row r="1085" spans="1:26" x14ac:dyDescent="0.2">
      <c r="A1085" s="1" t="s">
        <v>209</v>
      </c>
      <c r="B1085" s="1" t="s">
        <v>219</v>
      </c>
      <c r="C1085" s="1" t="s">
        <v>752</v>
      </c>
      <c r="D1085" s="1" t="s">
        <v>212</v>
      </c>
      <c r="E1085" s="1" t="s">
        <v>582</v>
      </c>
      <c r="F1085" s="1" t="s">
        <v>76</v>
      </c>
      <c r="G1085" s="1" t="s">
        <v>840</v>
      </c>
      <c r="H1085" s="1" t="s">
        <v>1284</v>
      </c>
      <c r="I1085" s="3">
        <v>12</v>
      </c>
      <c r="J1085" s="3">
        <v>31</v>
      </c>
      <c r="K1085">
        <f>IF(ISNUMBER(SEARCH("x",_xlfn.SINGLE(#REF!))),1,0)</f>
        <v>0</v>
      </c>
      <c r="L1085" t="s">
        <v>1284</v>
      </c>
      <c r="M1085">
        <f t="shared" si="112"/>
        <v>0</v>
      </c>
      <c r="N1085">
        <f t="shared" si="113"/>
        <v>1</v>
      </c>
      <c r="O1085">
        <v>7.5</v>
      </c>
      <c r="P1085" t="s">
        <v>1294</v>
      </c>
      <c r="Q1085">
        <f t="shared" si="114"/>
        <v>1</v>
      </c>
      <c r="R1085">
        <f t="shared" si="115"/>
        <v>0</v>
      </c>
      <c r="S1085">
        <v>40.5</v>
      </c>
      <c r="T1085">
        <f t="shared" si="116"/>
        <v>43</v>
      </c>
      <c r="U1085" s="1">
        <f t="shared" si="117"/>
        <v>-19</v>
      </c>
      <c r="V1085" t="s">
        <v>1305</v>
      </c>
      <c r="W1085" s="4">
        <v>43373</v>
      </c>
      <c r="X1085" s="5">
        <v>2018</v>
      </c>
      <c r="Y1085" s="5" t="str">
        <f t="shared" si="118"/>
        <v>Week 4New York Jets2018</v>
      </c>
      <c r="Z1085" s="5">
        <f>VLOOKUP(Y1085,[1]NFLAttendanceTable!$R$2:$S$353,2,FALSE)</f>
        <v>65353</v>
      </c>
    </row>
    <row r="1086" spans="1:26" x14ac:dyDescent="0.2">
      <c r="A1086" s="1" t="s">
        <v>209</v>
      </c>
      <c r="B1086" s="1" t="s">
        <v>416</v>
      </c>
      <c r="C1086" s="1" t="s">
        <v>1137</v>
      </c>
      <c r="D1086" s="1" t="s">
        <v>212</v>
      </c>
      <c r="E1086" s="1" t="s">
        <v>237</v>
      </c>
      <c r="F1086" s="1" t="s">
        <v>66</v>
      </c>
      <c r="G1086" s="1" t="s">
        <v>1193</v>
      </c>
      <c r="H1086" s="1" t="s">
        <v>1283</v>
      </c>
      <c r="I1086" s="3">
        <v>29</v>
      </c>
      <c r="J1086" s="3">
        <v>27</v>
      </c>
      <c r="K1086">
        <f>IF(ISNUMBER(SEARCH("x",_xlfn.SINGLE(#REF!))),1,0)</f>
        <v>0</v>
      </c>
      <c r="L1086" t="s">
        <v>1284</v>
      </c>
      <c r="M1086">
        <f t="shared" si="112"/>
        <v>0</v>
      </c>
      <c r="N1086">
        <f t="shared" si="113"/>
        <v>1</v>
      </c>
      <c r="O1086">
        <v>-10.5</v>
      </c>
      <c r="P1086" t="s">
        <v>1294</v>
      </c>
      <c r="Q1086">
        <f t="shared" si="114"/>
        <v>1</v>
      </c>
      <c r="R1086">
        <f t="shared" si="115"/>
        <v>0</v>
      </c>
      <c r="S1086">
        <v>46</v>
      </c>
      <c r="T1086">
        <f t="shared" si="116"/>
        <v>56</v>
      </c>
      <c r="U1086" s="1">
        <f t="shared" si="117"/>
        <v>2</v>
      </c>
      <c r="V1086" t="s">
        <v>1305</v>
      </c>
      <c r="W1086" s="4">
        <v>43373</v>
      </c>
      <c r="X1086" s="5">
        <v>2018</v>
      </c>
      <c r="Y1086" s="5" t="str">
        <f t="shared" si="118"/>
        <v>Week 4Los Angeles Chargers2018</v>
      </c>
      <c r="Z1086" s="5">
        <f>VLOOKUP(Y1086,[1]NFLAttendanceTable!$R$2:$S$353,2,FALSE)</f>
        <v>25397</v>
      </c>
    </row>
    <row r="1087" spans="1:26" x14ac:dyDescent="0.2">
      <c r="A1087" s="1" t="s">
        <v>462</v>
      </c>
      <c r="B1087" s="1" t="s">
        <v>287</v>
      </c>
      <c r="C1087" s="1" t="s">
        <v>1237</v>
      </c>
      <c r="D1087" s="1" t="s">
        <v>207</v>
      </c>
      <c r="E1087" s="1" t="s">
        <v>311</v>
      </c>
      <c r="F1087" s="1" t="s">
        <v>159</v>
      </c>
      <c r="G1087" s="1" t="s">
        <v>1229</v>
      </c>
      <c r="H1087" s="1" t="s">
        <v>1284</v>
      </c>
      <c r="I1087" s="3">
        <v>25</v>
      </c>
      <c r="J1087" s="3">
        <v>36</v>
      </c>
      <c r="K1087">
        <f>IF(ISNUMBER(SEARCH("x",_xlfn.SINGLE(#REF!))),1,0)</f>
        <v>0</v>
      </c>
      <c r="L1087" t="s">
        <v>1284</v>
      </c>
      <c r="M1087">
        <f t="shared" si="112"/>
        <v>0</v>
      </c>
      <c r="N1087">
        <f t="shared" si="113"/>
        <v>1</v>
      </c>
      <c r="O1087">
        <v>-10</v>
      </c>
      <c r="P1087" t="s">
        <v>1294</v>
      </c>
      <c r="Q1087">
        <f t="shared" si="114"/>
        <v>1</v>
      </c>
      <c r="R1087">
        <f t="shared" si="115"/>
        <v>0</v>
      </c>
      <c r="S1087">
        <v>43.5</v>
      </c>
      <c r="T1087">
        <f t="shared" si="116"/>
        <v>61</v>
      </c>
      <c r="U1087" s="1">
        <f t="shared" si="117"/>
        <v>-11</v>
      </c>
      <c r="V1087" t="s">
        <v>1305</v>
      </c>
      <c r="W1087" s="4">
        <v>40825</v>
      </c>
      <c r="X1087" s="5">
        <v>2011</v>
      </c>
      <c r="Y1087" s="5" t="str">
        <f t="shared" si="118"/>
        <v>Week 5New York Giants2011</v>
      </c>
      <c r="Z1087" s="5">
        <f>VLOOKUP(Y1087,[1]NFLAttendanceTable!$U$2:$V$353,2,FALSE)</f>
        <v>78650</v>
      </c>
    </row>
    <row r="1088" spans="1:26" x14ac:dyDescent="0.2">
      <c r="A1088" s="1" t="s">
        <v>894</v>
      </c>
      <c r="B1088" s="1" t="s">
        <v>122</v>
      </c>
      <c r="C1088" s="1" t="s">
        <v>625</v>
      </c>
      <c r="D1088" s="1" t="s">
        <v>207</v>
      </c>
      <c r="E1088" s="1" t="s">
        <v>665</v>
      </c>
      <c r="F1088" s="1" t="s">
        <v>538</v>
      </c>
      <c r="G1088" s="1" t="s">
        <v>840</v>
      </c>
      <c r="H1088" s="1" t="s">
        <v>1284</v>
      </c>
      <c r="I1088" s="3">
        <v>17</v>
      </c>
      <c r="J1088" s="3">
        <v>23</v>
      </c>
      <c r="K1088">
        <f>IF(ISNUMBER(SEARCH("x",_xlfn.SINGLE(#REF!))),1,0)</f>
        <v>0</v>
      </c>
      <c r="L1088" t="s">
        <v>1283</v>
      </c>
      <c r="M1088">
        <f t="shared" si="112"/>
        <v>1</v>
      </c>
      <c r="N1088">
        <f t="shared" si="113"/>
        <v>0</v>
      </c>
      <c r="O1088">
        <v>9.5</v>
      </c>
      <c r="P1088" t="s">
        <v>1293</v>
      </c>
      <c r="Q1088">
        <f t="shared" si="114"/>
        <v>0</v>
      </c>
      <c r="R1088">
        <f t="shared" si="115"/>
        <v>1</v>
      </c>
      <c r="S1088">
        <v>40.5</v>
      </c>
      <c r="T1088">
        <f t="shared" si="116"/>
        <v>40</v>
      </c>
      <c r="U1088" s="1">
        <f t="shared" si="117"/>
        <v>-6</v>
      </c>
      <c r="V1088" t="s">
        <v>1304</v>
      </c>
      <c r="W1088" s="4">
        <v>41190</v>
      </c>
      <c r="X1088" s="5">
        <v>2012</v>
      </c>
      <c r="Y1088" s="5" t="str">
        <f t="shared" si="118"/>
        <v>Week 5New York Jets2012</v>
      </c>
      <c r="Z1088" s="5">
        <f>VLOOKUP(Y1088,[1]NFLAttendanceTable!$U$2:$V$353,2,FALSE)</f>
        <v>79088</v>
      </c>
    </row>
    <row r="1089" spans="1:26" x14ac:dyDescent="0.2">
      <c r="A1089" s="1" t="s">
        <v>404</v>
      </c>
      <c r="B1089" s="1" t="s">
        <v>14</v>
      </c>
      <c r="C1089" s="1" t="s">
        <v>956</v>
      </c>
      <c r="D1089" s="1" t="s">
        <v>207</v>
      </c>
      <c r="E1089" s="1" t="s">
        <v>513</v>
      </c>
      <c r="F1089" s="1" t="s">
        <v>336</v>
      </c>
      <c r="G1089" s="1" t="s">
        <v>1229</v>
      </c>
      <c r="H1089" s="1" t="s">
        <v>1284</v>
      </c>
      <c r="I1089" s="3">
        <v>21</v>
      </c>
      <c r="J1089" s="3">
        <v>36</v>
      </c>
      <c r="K1089">
        <f>IF(ISNUMBER(SEARCH("x",_xlfn.SINGLE(#REF!))),1,0)</f>
        <v>0</v>
      </c>
      <c r="L1089" t="s">
        <v>1284</v>
      </c>
      <c r="M1089">
        <f t="shared" si="112"/>
        <v>0</v>
      </c>
      <c r="N1089">
        <f t="shared" si="113"/>
        <v>1</v>
      </c>
      <c r="O1089">
        <v>1</v>
      </c>
      <c r="P1089" t="s">
        <v>1294</v>
      </c>
      <c r="Q1089">
        <f t="shared" si="114"/>
        <v>1</v>
      </c>
      <c r="R1089">
        <f t="shared" si="115"/>
        <v>0</v>
      </c>
      <c r="S1089">
        <v>53.5</v>
      </c>
      <c r="T1089">
        <f t="shared" si="116"/>
        <v>57</v>
      </c>
      <c r="U1089" s="1">
        <f t="shared" si="117"/>
        <v>-15</v>
      </c>
      <c r="V1089" t="s">
        <v>1305</v>
      </c>
      <c r="W1089" s="4">
        <v>41553</v>
      </c>
      <c r="X1089" s="5">
        <v>2013</v>
      </c>
      <c r="Y1089" s="5" t="str">
        <f t="shared" si="118"/>
        <v>Week 5New York Giants2013</v>
      </c>
      <c r="Z1089" s="5">
        <f>VLOOKUP(Y1089,[1]NFLAttendanceTable!$U$2:$V$353,2,FALSE)</f>
        <v>80738</v>
      </c>
    </row>
    <row r="1090" spans="1:26" x14ac:dyDescent="0.2">
      <c r="A1090" s="1" t="s">
        <v>890</v>
      </c>
      <c r="B1090" s="1" t="s">
        <v>89</v>
      </c>
      <c r="C1090" s="1" t="s">
        <v>24</v>
      </c>
      <c r="D1090" s="1" t="s">
        <v>207</v>
      </c>
      <c r="E1090" s="1" t="s">
        <v>643</v>
      </c>
      <c r="F1090" s="1" t="s">
        <v>157</v>
      </c>
      <c r="G1090" s="1" t="s">
        <v>840</v>
      </c>
      <c r="H1090" s="1" t="s">
        <v>1283</v>
      </c>
      <c r="I1090" s="3">
        <v>30</v>
      </c>
      <c r="J1090" s="3">
        <v>28</v>
      </c>
      <c r="K1090">
        <f>IF(ISNUMBER(SEARCH("x",_xlfn.SINGLE(#REF!))),1,0)</f>
        <v>0</v>
      </c>
      <c r="L1090" t="s">
        <v>1283</v>
      </c>
      <c r="M1090">
        <f t="shared" ref="M1090:M1153" si="119">IF(ISNUMBER(SEARCH("W",L:L)),1,0)</f>
        <v>1</v>
      </c>
      <c r="N1090">
        <f t="shared" ref="N1090:N1118" si="120">IF(ISNUMBER(SEARCH("L",L:L)),1,0)</f>
        <v>0</v>
      </c>
      <c r="O1090">
        <v>10</v>
      </c>
      <c r="P1090" t="s">
        <v>1294</v>
      </c>
      <c r="Q1090">
        <f t="shared" ref="Q1090:Q1153" si="121">IF(ISNUMBER(SEARCH("O",P:P)),1,0)</f>
        <v>1</v>
      </c>
      <c r="R1090">
        <f t="shared" ref="R1090:R1118" si="122">IF(ISNUMBER(SEARCH("U",P:P)),1,0)</f>
        <v>0</v>
      </c>
      <c r="S1090">
        <v>45</v>
      </c>
      <c r="T1090">
        <f t="shared" ref="T1090:T1118" si="123">I1090+J1090</f>
        <v>58</v>
      </c>
      <c r="U1090" s="1">
        <f t="shared" ref="U1090:U1118" si="124">(I:I)-(J:J)</f>
        <v>2</v>
      </c>
      <c r="V1090" t="s">
        <v>1304</v>
      </c>
      <c r="W1090" s="4">
        <v>41554</v>
      </c>
      <c r="X1090" s="5">
        <v>2013</v>
      </c>
      <c r="Y1090" s="5" t="str">
        <f t="shared" ref="Y1090:Y1153" si="125">CONCATENATE(D1090,G1090,X1090)</f>
        <v>Week 5New York Jets2013</v>
      </c>
      <c r="Z1090" s="5">
        <f>VLOOKUP(Y1090,[1]NFLAttendanceTable!$U$2:$V$353,2,FALSE)</f>
        <v>70246</v>
      </c>
    </row>
    <row r="1091" spans="1:26" x14ac:dyDescent="0.2">
      <c r="A1091" s="1" t="s">
        <v>337</v>
      </c>
      <c r="B1091" s="1" t="s">
        <v>416</v>
      </c>
      <c r="C1091" s="1" t="s">
        <v>403</v>
      </c>
      <c r="D1091" s="1" t="s">
        <v>207</v>
      </c>
      <c r="E1091" s="1" t="s">
        <v>111</v>
      </c>
      <c r="F1091" s="1" t="s">
        <v>159</v>
      </c>
      <c r="G1091" s="1" t="s">
        <v>1229</v>
      </c>
      <c r="H1091" s="1" t="s">
        <v>1283</v>
      </c>
      <c r="I1091" s="3">
        <v>30</v>
      </c>
      <c r="J1091" s="3">
        <v>27</v>
      </c>
      <c r="K1091">
        <f>IF(ISNUMBER(SEARCH("x",_xlfn.SINGLE(#REF!))),1,0)</f>
        <v>0</v>
      </c>
      <c r="L1091" t="s">
        <v>1284</v>
      </c>
      <c r="M1091">
        <f t="shared" si="119"/>
        <v>0</v>
      </c>
      <c r="N1091">
        <f t="shared" si="120"/>
        <v>1</v>
      </c>
      <c r="O1091">
        <v>-7.5</v>
      </c>
      <c r="P1091" t="s">
        <v>1294</v>
      </c>
      <c r="Q1091">
        <f t="shared" si="121"/>
        <v>1</v>
      </c>
      <c r="R1091">
        <f t="shared" si="122"/>
        <v>0</v>
      </c>
      <c r="S1091">
        <v>43.5</v>
      </c>
      <c r="T1091">
        <f t="shared" si="123"/>
        <v>57</v>
      </c>
      <c r="U1091" s="1">
        <f t="shared" si="124"/>
        <v>3</v>
      </c>
      <c r="V1091" t="s">
        <v>1305</v>
      </c>
      <c r="W1091" s="4">
        <v>42288</v>
      </c>
      <c r="X1091" s="5">
        <v>2015</v>
      </c>
      <c r="Y1091" s="5" t="str">
        <f t="shared" si="125"/>
        <v>Week 5New York Giants2015</v>
      </c>
      <c r="Z1091" s="5">
        <f>VLOOKUP(Y1091,[1]NFLAttendanceTable!$U$2:$V$353,2,FALSE)</f>
        <v>78515</v>
      </c>
    </row>
    <row r="1092" spans="1:26" x14ac:dyDescent="0.2">
      <c r="A1092" s="1" t="s">
        <v>728</v>
      </c>
      <c r="B1092" s="1" t="s">
        <v>294</v>
      </c>
      <c r="C1092" s="1" t="s">
        <v>623</v>
      </c>
      <c r="D1092" s="1" t="s">
        <v>207</v>
      </c>
      <c r="E1092" s="1" t="s">
        <v>92</v>
      </c>
      <c r="F1092" s="1" t="s">
        <v>505</v>
      </c>
      <c r="G1092" s="1" t="s">
        <v>840</v>
      </c>
      <c r="H1092" s="1" t="s">
        <v>1283</v>
      </c>
      <c r="I1092" s="3">
        <v>17</v>
      </c>
      <c r="J1092" s="3">
        <v>14</v>
      </c>
      <c r="K1092">
        <f>IF(ISNUMBER(SEARCH("x",_xlfn.SINGLE(#REF!))),1,0)</f>
        <v>0</v>
      </c>
      <c r="L1092" t="s">
        <v>1283</v>
      </c>
      <c r="M1092">
        <f t="shared" si="119"/>
        <v>1</v>
      </c>
      <c r="N1092">
        <f t="shared" si="120"/>
        <v>0</v>
      </c>
      <c r="O1092">
        <v>-1.5</v>
      </c>
      <c r="P1092" t="s">
        <v>1293</v>
      </c>
      <c r="Q1092">
        <f t="shared" si="121"/>
        <v>0</v>
      </c>
      <c r="R1092">
        <f t="shared" si="122"/>
        <v>1</v>
      </c>
      <c r="S1092">
        <v>41.5</v>
      </c>
      <c r="T1092">
        <f t="shared" si="123"/>
        <v>31</v>
      </c>
      <c r="U1092" s="1">
        <f t="shared" si="124"/>
        <v>3</v>
      </c>
      <c r="V1092" t="s">
        <v>1305</v>
      </c>
      <c r="W1092" s="4">
        <v>43016</v>
      </c>
      <c r="X1092" s="5">
        <v>2017</v>
      </c>
      <c r="Y1092" s="5" t="str">
        <f t="shared" si="125"/>
        <v>Week 5New York Jets2017</v>
      </c>
      <c r="Z1092" s="5">
        <f>VLOOKUP(Y1092,[1]NFLAttendanceTable!$U$2:$V$353,2,FALSE)</f>
        <v>62032</v>
      </c>
    </row>
    <row r="1093" spans="1:26" x14ac:dyDescent="0.2">
      <c r="A1093" s="1" t="s">
        <v>576</v>
      </c>
      <c r="B1093" s="1" t="s">
        <v>151</v>
      </c>
      <c r="C1093" s="1" t="s">
        <v>123</v>
      </c>
      <c r="D1093" s="1" t="s">
        <v>207</v>
      </c>
      <c r="E1093" s="1" t="s">
        <v>65</v>
      </c>
      <c r="F1093" s="1" t="s">
        <v>16</v>
      </c>
      <c r="G1093" s="1" t="s">
        <v>840</v>
      </c>
      <c r="H1093" s="1" t="s">
        <v>1283</v>
      </c>
      <c r="I1093" s="3">
        <v>34</v>
      </c>
      <c r="J1093" s="3">
        <v>16</v>
      </c>
      <c r="K1093">
        <f>IF(ISNUMBER(SEARCH("x",_xlfn.SINGLE(#REF!))),1,0)</f>
        <v>0</v>
      </c>
      <c r="L1093" t="s">
        <v>1283</v>
      </c>
      <c r="M1093">
        <f t="shared" si="119"/>
        <v>1</v>
      </c>
      <c r="N1093">
        <f t="shared" si="120"/>
        <v>0</v>
      </c>
      <c r="O1093">
        <v>-1</v>
      </c>
      <c r="P1093" t="s">
        <v>1294</v>
      </c>
      <c r="Q1093">
        <f t="shared" si="121"/>
        <v>1</v>
      </c>
      <c r="R1093">
        <f t="shared" si="122"/>
        <v>0</v>
      </c>
      <c r="S1093">
        <v>43</v>
      </c>
      <c r="T1093">
        <f t="shared" si="123"/>
        <v>50</v>
      </c>
      <c r="U1093" s="1">
        <f t="shared" si="124"/>
        <v>18</v>
      </c>
      <c r="V1093" t="s">
        <v>1305</v>
      </c>
      <c r="W1093" s="4">
        <v>43380</v>
      </c>
      <c r="X1093" s="5">
        <v>2018</v>
      </c>
      <c r="Y1093" s="5" t="str">
        <f t="shared" si="125"/>
        <v>Week 5New York Jets2018</v>
      </c>
      <c r="Z1093" s="5">
        <f>VLOOKUP(Y1093,[1]NFLAttendanceTable!$U$2:$V$353,2,FALSE)</f>
        <v>77982</v>
      </c>
    </row>
    <row r="1094" spans="1:26" x14ac:dyDescent="0.2">
      <c r="A1094" s="1" t="s">
        <v>521</v>
      </c>
      <c r="B1094" s="1" t="s">
        <v>48</v>
      </c>
      <c r="C1094" s="1" t="s">
        <v>1234</v>
      </c>
      <c r="D1094" s="1" t="s">
        <v>204</v>
      </c>
      <c r="E1094" s="1" t="s">
        <v>546</v>
      </c>
      <c r="F1094" s="1" t="s">
        <v>131</v>
      </c>
      <c r="G1094" s="1" t="s">
        <v>1229</v>
      </c>
      <c r="H1094" s="1" t="s">
        <v>1284</v>
      </c>
      <c r="I1094" s="3">
        <v>27</v>
      </c>
      <c r="J1094" s="3">
        <v>48</v>
      </c>
      <c r="K1094">
        <f>IF(ISNUMBER(SEARCH("x",_xlfn.SINGLE(#REF!))),1,0)</f>
        <v>0</v>
      </c>
      <c r="L1094" t="s">
        <v>1284</v>
      </c>
      <c r="M1094">
        <f t="shared" si="119"/>
        <v>0</v>
      </c>
      <c r="N1094">
        <f t="shared" si="120"/>
        <v>1</v>
      </c>
      <c r="O1094">
        <v>3.5</v>
      </c>
      <c r="P1094" t="s">
        <v>1294</v>
      </c>
      <c r="Q1094">
        <f t="shared" si="121"/>
        <v>1</v>
      </c>
      <c r="R1094">
        <f t="shared" si="122"/>
        <v>0</v>
      </c>
      <c r="S1094">
        <v>47</v>
      </c>
      <c r="T1094">
        <f t="shared" si="123"/>
        <v>75</v>
      </c>
      <c r="U1094" s="1">
        <f t="shared" si="124"/>
        <v>-21</v>
      </c>
      <c r="V1094" t="s">
        <v>1305</v>
      </c>
      <c r="W1094" s="4">
        <v>40104</v>
      </c>
      <c r="X1094" s="5">
        <v>2009</v>
      </c>
      <c r="Y1094" s="5" t="str">
        <f t="shared" si="125"/>
        <v>Week 6New York Giants2009</v>
      </c>
      <c r="Z1094" s="5">
        <f>VLOOKUP(Y1094,[1]NFLAttendanceTable!$X$2:$Y$353,2,FALSE)</f>
        <v>70011</v>
      </c>
    </row>
    <row r="1095" spans="1:26" x14ac:dyDescent="0.2">
      <c r="A1095" s="1" t="s">
        <v>487</v>
      </c>
      <c r="B1095" s="1" t="s">
        <v>124</v>
      </c>
      <c r="C1095" s="1" t="s">
        <v>110</v>
      </c>
      <c r="D1095" s="1" t="s">
        <v>204</v>
      </c>
      <c r="E1095" s="1" t="s">
        <v>106</v>
      </c>
      <c r="F1095" s="1" t="s">
        <v>16</v>
      </c>
      <c r="G1095" s="1" t="s">
        <v>840</v>
      </c>
      <c r="H1095" s="1" t="s">
        <v>1283</v>
      </c>
      <c r="I1095" s="3">
        <v>24</v>
      </c>
      <c r="J1095" s="3">
        <v>20</v>
      </c>
      <c r="K1095">
        <f>IF(ISNUMBER(SEARCH("x",_xlfn.SINGLE(#REF!))),1,0)</f>
        <v>0</v>
      </c>
      <c r="L1095" t="s">
        <v>1283</v>
      </c>
      <c r="M1095">
        <f t="shared" si="119"/>
        <v>1</v>
      </c>
      <c r="N1095">
        <f t="shared" si="120"/>
        <v>0</v>
      </c>
      <c r="O1095">
        <v>-3.5</v>
      </c>
      <c r="P1095" t="s">
        <v>1294</v>
      </c>
      <c r="Q1095">
        <f t="shared" si="121"/>
        <v>1</v>
      </c>
      <c r="R1095">
        <f t="shared" si="122"/>
        <v>0</v>
      </c>
      <c r="S1095">
        <v>43</v>
      </c>
      <c r="T1095">
        <f t="shared" si="123"/>
        <v>44</v>
      </c>
      <c r="U1095" s="1">
        <f t="shared" si="124"/>
        <v>4</v>
      </c>
      <c r="V1095" t="s">
        <v>1305</v>
      </c>
      <c r="W1095" s="4">
        <v>40468</v>
      </c>
      <c r="X1095" s="5">
        <v>2010</v>
      </c>
      <c r="Y1095" s="5" t="str">
        <f t="shared" si="125"/>
        <v>Week 6New York Jets2010</v>
      </c>
      <c r="Z1095" s="5">
        <f>VLOOKUP(Y1095,[1]NFLAttendanceTable!$X$2:$Y$353,2,FALSE)</f>
        <v>75982</v>
      </c>
    </row>
    <row r="1096" spans="1:26" x14ac:dyDescent="0.2">
      <c r="A1096" s="1" t="s">
        <v>432</v>
      </c>
      <c r="B1096" s="1" t="s">
        <v>132</v>
      </c>
      <c r="C1096" s="1" t="s">
        <v>759</v>
      </c>
      <c r="D1096" s="1" t="s">
        <v>204</v>
      </c>
      <c r="E1096" s="1" t="s">
        <v>106</v>
      </c>
      <c r="F1096" s="1" t="s">
        <v>159</v>
      </c>
      <c r="G1096" s="1" t="s">
        <v>840</v>
      </c>
      <c r="H1096" s="1" t="s">
        <v>1283</v>
      </c>
      <c r="I1096" s="3">
        <v>35</v>
      </c>
      <c r="J1096" s="3">
        <v>9</v>
      </c>
      <c r="K1096">
        <f>IF(ISNUMBER(SEARCH("x",_xlfn.SINGLE(#REF!))),1,0)</f>
        <v>0</v>
      </c>
      <c r="L1096" t="s">
        <v>1283</v>
      </c>
      <c r="M1096">
        <f t="shared" si="119"/>
        <v>1</v>
      </c>
      <c r="N1096">
        <f t="shared" si="120"/>
        <v>0</v>
      </c>
      <c r="O1096">
        <v>-3.5</v>
      </c>
      <c r="P1096" t="s">
        <v>1294</v>
      </c>
      <c r="Q1096">
        <f t="shared" si="121"/>
        <v>1</v>
      </c>
      <c r="R1096">
        <f t="shared" si="122"/>
        <v>0</v>
      </c>
      <c r="S1096">
        <v>43.5</v>
      </c>
      <c r="T1096">
        <f t="shared" si="123"/>
        <v>44</v>
      </c>
      <c r="U1096" s="1">
        <f t="shared" si="124"/>
        <v>26</v>
      </c>
      <c r="V1096" t="s">
        <v>1305</v>
      </c>
      <c r="W1096" s="4">
        <v>41196</v>
      </c>
      <c r="X1096" s="5">
        <v>2012</v>
      </c>
      <c r="Y1096" s="5" t="str">
        <f t="shared" si="125"/>
        <v>Week 6New York Jets2012</v>
      </c>
      <c r="Z1096" s="5">
        <f>VLOOKUP(Y1096,[1]NFLAttendanceTable!$X$2:$Y$353,2,FALSE)</f>
        <v>79088</v>
      </c>
    </row>
    <row r="1097" spans="1:26" x14ac:dyDescent="0.2">
      <c r="A1097" s="1" t="s">
        <v>1233</v>
      </c>
      <c r="B1097" s="1" t="s">
        <v>201</v>
      </c>
      <c r="C1097" s="1" t="s">
        <v>922</v>
      </c>
      <c r="D1097" s="1" t="s">
        <v>204</v>
      </c>
      <c r="E1097" s="1" t="s">
        <v>665</v>
      </c>
      <c r="F1097" s="1" t="s">
        <v>60</v>
      </c>
      <c r="G1097" s="1" t="s">
        <v>1229</v>
      </c>
      <c r="H1097" s="1" t="s">
        <v>1284</v>
      </c>
      <c r="I1097" s="3">
        <v>21</v>
      </c>
      <c r="J1097" s="3">
        <v>27</v>
      </c>
      <c r="K1097">
        <f>IF(ISNUMBER(SEARCH("x",_xlfn.SINGLE(#REF!))),1,0)</f>
        <v>0</v>
      </c>
      <c r="L1097" t="s">
        <v>1283</v>
      </c>
      <c r="M1097">
        <f t="shared" si="119"/>
        <v>1</v>
      </c>
      <c r="N1097">
        <f t="shared" si="120"/>
        <v>0</v>
      </c>
      <c r="O1097">
        <v>9.5</v>
      </c>
      <c r="P1097" t="s">
        <v>1294</v>
      </c>
      <c r="Q1097">
        <f t="shared" si="121"/>
        <v>1</v>
      </c>
      <c r="R1097">
        <f t="shared" si="122"/>
        <v>0</v>
      </c>
      <c r="S1097">
        <v>46.5</v>
      </c>
      <c r="T1097">
        <f t="shared" si="123"/>
        <v>48</v>
      </c>
      <c r="U1097" s="1">
        <f t="shared" si="124"/>
        <v>-6</v>
      </c>
      <c r="V1097" t="s">
        <v>1301</v>
      </c>
      <c r="W1097" s="4">
        <v>41557</v>
      </c>
      <c r="X1097" s="5">
        <v>2013</v>
      </c>
      <c r="Y1097" s="5" t="str">
        <f t="shared" si="125"/>
        <v>Week 6New York Giants2013</v>
      </c>
      <c r="Z1097" s="5">
        <f>VLOOKUP(Y1097,[1]NFLAttendanceTable!$X$2:$Y$353,2,FALSE)</f>
        <v>62374</v>
      </c>
    </row>
    <row r="1098" spans="1:26" x14ac:dyDescent="0.2">
      <c r="A1098" s="1" t="s">
        <v>402</v>
      </c>
      <c r="B1098" s="1" t="s">
        <v>118</v>
      </c>
      <c r="C1098" s="1" t="s">
        <v>889</v>
      </c>
      <c r="D1098" s="1" t="s">
        <v>204</v>
      </c>
      <c r="E1098" s="1" t="s">
        <v>513</v>
      </c>
      <c r="F1098" s="1" t="s">
        <v>538</v>
      </c>
      <c r="G1098" s="1" t="s">
        <v>840</v>
      </c>
      <c r="H1098" s="1" t="s">
        <v>1284</v>
      </c>
      <c r="I1098" s="3">
        <v>6</v>
      </c>
      <c r="J1098" s="3">
        <v>19</v>
      </c>
      <c r="K1098">
        <f>IF(ISNUMBER(SEARCH("x",_xlfn.SINGLE(#REF!))),1,0)</f>
        <v>0</v>
      </c>
      <c r="L1098" t="s">
        <v>1284</v>
      </c>
      <c r="M1098">
        <f t="shared" si="119"/>
        <v>0</v>
      </c>
      <c r="N1098">
        <f t="shared" si="120"/>
        <v>1</v>
      </c>
      <c r="O1098">
        <v>1</v>
      </c>
      <c r="P1098" t="s">
        <v>1293</v>
      </c>
      <c r="Q1098">
        <f t="shared" si="121"/>
        <v>0</v>
      </c>
      <c r="R1098">
        <f t="shared" si="122"/>
        <v>1</v>
      </c>
      <c r="S1098">
        <v>40.5</v>
      </c>
      <c r="T1098">
        <f t="shared" si="123"/>
        <v>25</v>
      </c>
      <c r="U1098" s="1">
        <f t="shared" si="124"/>
        <v>-13</v>
      </c>
      <c r="V1098" t="s">
        <v>1305</v>
      </c>
      <c r="W1098" s="4">
        <v>41560</v>
      </c>
      <c r="X1098" s="5">
        <v>2013</v>
      </c>
      <c r="Y1098" s="5" t="str">
        <f t="shared" si="125"/>
        <v>Week 6New York Jets2013</v>
      </c>
      <c r="Z1098" s="5">
        <f>VLOOKUP(Y1098,[1]NFLAttendanceTable!$X$2:$Y$353,2,FALSE)</f>
        <v>76957</v>
      </c>
    </row>
    <row r="1099" spans="1:26" x14ac:dyDescent="0.2">
      <c r="A1099" s="1" t="s">
        <v>1277</v>
      </c>
      <c r="B1099" s="1" t="s">
        <v>416</v>
      </c>
      <c r="C1099" s="1" t="s">
        <v>882</v>
      </c>
      <c r="D1099" s="1" t="s">
        <v>204</v>
      </c>
      <c r="E1099" s="1" t="s">
        <v>546</v>
      </c>
      <c r="F1099" s="1" t="s">
        <v>26</v>
      </c>
      <c r="G1099" s="1" t="s">
        <v>1276</v>
      </c>
      <c r="H1099" s="1" t="s">
        <v>1284</v>
      </c>
      <c r="I1099" s="3">
        <v>17</v>
      </c>
      <c r="J1099" s="3">
        <v>31</v>
      </c>
      <c r="K1099">
        <f>IF(ISNUMBER(SEARCH("x",_xlfn.SINGLE(#REF!))),1,0)</f>
        <v>0</v>
      </c>
      <c r="L1099" t="s">
        <v>1284</v>
      </c>
      <c r="M1099">
        <f t="shared" si="119"/>
        <v>0</v>
      </c>
      <c r="N1099">
        <f t="shared" si="120"/>
        <v>1</v>
      </c>
      <c r="O1099">
        <v>3.5</v>
      </c>
      <c r="P1099" t="s">
        <v>1294</v>
      </c>
      <c r="Q1099">
        <f t="shared" si="121"/>
        <v>1</v>
      </c>
      <c r="R1099">
        <f t="shared" si="122"/>
        <v>0</v>
      </c>
      <c r="S1099">
        <v>44</v>
      </c>
      <c r="T1099">
        <f t="shared" si="123"/>
        <v>48</v>
      </c>
      <c r="U1099" s="1">
        <f t="shared" si="124"/>
        <v>-14</v>
      </c>
      <c r="V1099" t="s">
        <v>1304</v>
      </c>
      <c r="W1099" s="4">
        <v>41925</v>
      </c>
      <c r="X1099" s="5">
        <v>2014</v>
      </c>
      <c r="Y1099" s="5" t="str">
        <f t="shared" si="125"/>
        <v>Week 6Los Angeles Rams2014</v>
      </c>
      <c r="Z1099" s="5">
        <f>VLOOKUP(Y1099,[1]NFLAttendanceTable!$X$2:$Y$353,2,FALSE)</f>
        <v>56851</v>
      </c>
    </row>
    <row r="1100" spans="1:26" x14ac:dyDescent="0.2">
      <c r="A1100" s="1" t="s">
        <v>1232</v>
      </c>
      <c r="B1100" s="1" t="s">
        <v>68</v>
      </c>
      <c r="C1100" s="1" t="s">
        <v>716</v>
      </c>
      <c r="D1100" s="1" t="s">
        <v>204</v>
      </c>
      <c r="E1100" s="1" t="s">
        <v>546</v>
      </c>
      <c r="F1100" s="1" t="s">
        <v>214</v>
      </c>
      <c r="G1100" s="1" t="s">
        <v>1229</v>
      </c>
      <c r="H1100" s="1" t="s">
        <v>1284</v>
      </c>
      <c r="I1100" s="3">
        <v>7</v>
      </c>
      <c r="J1100" s="3">
        <v>27</v>
      </c>
      <c r="K1100">
        <f>IF(ISNUMBER(SEARCH("x",_xlfn.SINGLE(#REF!))),1,0)</f>
        <v>0</v>
      </c>
      <c r="L1100" t="s">
        <v>1284</v>
      </c>
      <c r="M1100">
        <f t="shared" si="119"/>
        <v>0</v>
      </c>
      <c r="N1100">
        <f t="shared" si="120"/>
        <v>1</v>
      </c>
      <c r="O1100">
        <v>3.5</v>
      </c>
      <c r="P1100" t="s">
        <v>1293</v>
      </c>
      <c r="Q1100">
        <f t="shared" si="121"/>
        <v>0</v>
      </c>
      <c r="R1100">
        <f t="shared" si="122"/>
        <v>1</v>
      </c>
      <c r="S1100">
        <v>50.5</v>
      </c>
      <c r="T1100">
        <f t="shared" si="123"/>
        <v>34</v>
      </c>
      <c r="U1100" s="1">
        <f t="shared" si="124"/>
        <v>-20</v>
      </c>
      <c r="V1100" t="s">
        <v>1304</v>
      </c>
      <c r="W1100" s="4">
        <v>42296</v>
      </c>
      <c r="X1100" s="5">
        <v>2015</v>
      </c>
      <c r="Y1100" s="5" t="str">
        <f t="shared" si="125"/>
        <v>Week 6New York Giants2015</v>
      </c>
      <c r="Z1100" s="5">
        <f>VLOOKUP(Y1100,[1]NFLAttendanceTable!$X$2:$Y$353,2,FALSE)</f>
        <v>69296</v>
      </c>
    </row>
    <row r="1101" spans="1:26" x14ac:dyDescent="0.2">
      <c r="A1101" s="1" t="s">
        <v>870</v>
      </c>
      <c r="B1101" s="1" t="s">
        <v>306</v>
      </c>
      <c r="C1101" s="1" t="s">
        <v>871</v>
      </c>
      <c r="D1101" s="1" t="s">
        <v>204</v>
      </c>
      <c r="E1101" s="1" t="s">
        <v>572</v>
      </c>
      <c r="F1101" s="1" t="s">
        <v>58</v>
      </c>
      <c r="G1101" s="1" t="s">
        <v>840</v>
      </c>
      <c r="H1101" s="1" t="s">
        <v>1284</v>
      </c>
      <c r="I1101" s="3">
        <v>3</v>
      </c>
      <c r="J1101" s="3">
        <v>28</v>
      </c>
      <c r="K1101">
        <f>IF(ISNUMBER(SEARCH("x",_xlfn.SINGLE(#REF!))),1,0)</f>
        <v>0</v>
      </c>
      <c r="L1101" t="s">
        <v>1284</v>
      </c>
      <c r="M1101">
        <f t="shared" si="119"/>
        <v>0</v>
      </c>
      <c r="N1101">
        <f t="shared" si="120"/>
        <v>1</v>
      </c>
      <c r="O1101">
        <v>7</v>
      </c>
      <c r="P1101" t="s">
        <v>1293</v>
      </c>
      <c r="Q1101">
        <f t="shared" si="121"/>
        <v>0</v>
      </c>
      <c r="R1101">
        <f t="shared" si="122"/>
        <v>1</v>
      </c>
      <c r="S1101">
        <v>45.5</v>
      </c>
      <c r="T1101">
        <f t="shared" si="123"/>
        <v>31</v>
      </c>
      <c r="U1101" s="1">
        <f t="shared" si="124"/>
        <v>-25</v>
      </c>
      <c r="V1101" t="s">
        <v>1304</v>
      </c>
      <c r="W1101" s="4">
        <v>42660</v>
      </c>
      <c r="X1101" s="5">
        <v>2016</v>
      </c>
      <c r="Y1101" s="5" t="str">
        <f t="shared" si="125"/>
        <v>Week 6New York Jets2016</v>
      </c>
      <c r="Z1101" s="5">
        <f>VLOOKUP(Y1101,[1]NFLAttendanceTable!$X$2:$Y$353,2,FALSE)</f>
        <v>64709</v>
      </c>
    </row>
    <row r="1102" spans="1:26" x14ac:dyDescent="0.2">
      <c r="A1102" s="1" t="s">
        <v>519</v>
      </c>
      <c r="B1102" s="1" t="s">
        <v>246</v>
      </c>
      <c r="C1102" s="1" t="s">
        <v>911</v>
      </c>
      <c r="D1102" s="1" t="s">
        <v>203</v>
      </c>
      <c r="E1102" s="1" t="s">
        <v>57</v>
      </c>
      <c r="F1102" s="1" t="s">
        <v>85</v>
      </c>
      <c r="G1102" s="1" t="s">
        <v>840</v>
      </c>
      <c r="H1102" s="1" t="s">
        <v>1283</v>
      </c>
      <c r="I1102" s="3">
        <v>38</v>
      </c>
      <c r="J1102" s="3">
        <v>0</v>
      </c>
      <c r="K1102">
        <f>IF(ISNUMBER(SEARCH("x",_xlfn.SINGLE(#REF!))),1,0)</f>
        <v>0</v>
      </c>
      <c r="L1102" t="s">
        <v>1283</v>
      </c>
      <c r="M1102">
        <f t="shared" si="119"/>
        <v>1</v>
      </c>
      <c r="N1102">
        <f t="shared" si="120"/>
        <v>0</v>
      </c>
      <c r="O1102">
        <v>-6</v>
      </c>
      <c r="P1102" t="s">
        <v>1294</v>
      </c>
      <c r="Q1102">
        <f t="shared" si="121"/>
        <v>1</v>
      </c>
      <c r="R1102">
        <f t="shared" si="122"/>
        <v>0</v>
      </c>
      <c r="S1102">
        <v>34</v>
      </c>
      <c r="T1102">
        <f t="shared" si="123"/>
        <v>38</v>
      </c>
      <c r="U1102" s="1">
        <f t="shared" si="124"/>
        <v>38</v>
      </c>
      <c r="V1102" t="s">
        <v>1305</v>
      </c>
      <c r="W1102" s="4">
        <v>40111</v>
      </c>
      <c r="X1102" s="5">
        <v>2009</v>
      </c>
      <c r="Y1102" s="5" t="str">
        <f t="shared" si="125"/>
        <v>Week 7New York Jets2009</v>
      </c>
      <c r="Z1102" s="5">
        <f>VLOOKUP(Y1102,[1]NFLAttendanceTable!$AA$2:$AB$353,2,FALSE)</f>
        <v>39354</v>
      </c>
    </row>
    <row r="1103" spans="1:26" x14ac:dyDescent="0.2">
      <c r="A1103" s="1" t="s">
        <v>429</v>
      </c>
      <c r="B1103" s="1" t="s">
        <v>17</v>
      </c>
      <c r="C1103" s="1" t="s">
        <v>791</v>
      </c>
      <c r="D1103" s="1" t="s">
        <v>203</v>
      </c>
      <c r="E1103" s="1" t="s">
        <v>97</v>
      </c>
      <c r="F1103" s="1" t="s">
        <v>286</v>
      </c>
      <c r="G1103" s="1" t="s">
        <v>1229</v>
      </c>
      <c r="H1103" s="1" t="s">
        <v>1283</v>
      </c>
      <c r="I1103" s="3">
        <v>27</v>
      </c>
      <c r="J1103" s="3">
        <v>23</v>
      </c>
      <c r="K1103">
        <f>IF(ISNUMBER(SEARCH("x",_xlfn.SINGLE(#REF!))),1,0)</f>
        <v>0</v>
      </c>
      <c r="L1103" t="s">
        <v>1284</v>
      </c>
      <c r="M1103">
        <f t="shared" si="119"/>
        <v>0</v>
      </c>
      <c r="N1103">
        <f t="shared" si="120"/>
        <v>1</v>
      </c>
      <c r="O1103">
        <v>-6.5</v>
      </c>
      <c r="P1103" t="s">
        <v>1293</v>
      </c>
      <c r="Q1103">
        <f t="shared" si="121"/>
        <v>0</v>
      </c>
      <c r="R1103">
        <f t="shared" si="122"/>
        <v>1</v>
      </c>
      <c r="S1103">
        <v>51.5</v>
      </c>
      <c r="T1103">
        <f t="shared" si="123"/>
        <v>50</v>
      </c>
      <c r="U1103" s="1">
        <f t="shared" si="124"/>
        <v>4</v>
      </c>
      <c r="V1103" t="s">
        <v>1305</v>
      </c>
      <c r="W1103" s="4">
        <v>41203</v>
      </c>
      <c r="X1103" s="5">
        <v>2012</v>
      </c>
      <c r="Y1103" s="5" t="str">
        <f t="shared" si="125"/>
        <v>Week 7New York Giants2012</v>
      </c>
      <c r="Z1103" s="5">
        <f>VLOOKUP(Y1103,[1]NFLAttendanceTable!$AA$2:$AB$353,2,FALSE)</f>
        <v>81352</v>
      </c>
    </row>
    <row r="1104" spans="1:26" x14ac:dyDescent="0.2">
      <c r="A1104" s="1" t="s">
        <v>290</v>
      </c>
      <c r="B1104" s="1" t="s">
        <v>136</v>
      </c>
      <c r="C1104" s="1" t="s">
        <v>720</v>
      </c>
      <c r="D1104" s="1" t="s">
        <v>203</v>
      </c>
      <c r="E1104" s="1" t="s">
        <v>18</v>
      </c>
      <c r="F1104" s="1" t="s">
        <v>869</v>
      </c>
      <c r="G1104" s="1" t="s">
        <v>840</v>
      </c>
      <c r="H1104" s="1" t="s">
        <v>1283</v>
      </c>
      <c r="I1104" s="3">
        <v>24</v>
      </c>
      <c r="J1104" s="3">
        <v>16</v>
      </c>
      <c r="K1104">
        <f>IF(ISNUMBER(SEARCH("x",_xlfn.SINGLE(#REF!))),1,0)</f>
        <v>0</v>
      </c>
      <c r="L1104" t="s">
        <v>1283</v>
      </c>
      <c r="M1104">
        <f t="shared" si="119"/>
        <v>1</v>
      </c>
      <c r="N1104">
        <f t="shared" si="120"/>
        <v>0</v>
      </c>
      <c r="O1104">
        <v>-2.5</v>
      </c>
      <c r="P1104" t="s">
        <v>1289</v>
      </c>
      <c r="Q1104">
        <f t="shared" si="121"/>
        <v>0</v>
      </c>
      <c r="R1104">
        <f t="shared" si="122"/>
        <v>0</v>
      </c>
      <c r="S1104">
        <v>40</v>
      </c>
      <c r="T1104">
        <f t="shared" si="123"/>
        <v>40</v>
      </c>
      <c r="U1104" s="1">
        <f t="shared" si="124"/>
        <v>8</v>
      </c>
      <c r="V1104" t="s">
        <v>1305</v>
      </c>
      <c r="W1104" s="4">
        <v>42666</v>
      </c>
      <c r="X1104" s="5">
        <v>2016</v>
      </c>
      <c r="Y1104" s="5" t="str">
        <f t="shared" si="125"/>
        <v>Week 7New York Jets2016</v>
      </c>
      <c r="Z1104" s="5">
        <f>VLOOKUP(Y1104,[1]NFLAttendanceTable!$AA$2:$AB$353,2,FALSE)</f>
        <v>78160</v>
      </c>
    </row>
    <row r="1105" spans="1:26" x14ac:dyDescent="0.2">
      <c r="A1105" s="1" t="s">
        <v>200</v>
      </c>
      <c r="B1105" s="1" t="s">
        <v>181</v>
      </c>
      <c r="C1105" s="1" t="s">
        <v>855</v>
      </c>
      <c r="D1105" s="1" t="s">
        <v>203</v>
      </c>
      <c r="E1105" s="1" t="s">
        <v>546</v>
      </c>
      <c r="F1105" s="1" t="s">
        <v>157</v>
      </c>
      <c r="G1105" s="1" t="s">
        <v>840</v>
      </c>
      <c r="H1105" s="1" t="s">
        <v>1284</v>
      </c>
      <c r="I1105" s="3">
        <v>17</v>
      </c>
      <c r="J1105" s="3">
        <v>37</v>
      </c>
      <c r="K1105">
        <f>IF(ISNUMBER(SEARCH("x",_xlfn.SINGLE(#REF!))),1,0)</f>
        <v>0</v>
      </c>
      <c r="L1105" t="s">
        <v>1284</v>
      </c>
      <c r="M1105">
        <f t="shared" si="119"/>
        <v>0</v>
      </c>
      <c r="N1105">
        <f t="shared" si="120"/>
        <v>1</v>
      </c>
      <c r="O1105">
        <v>3.5</v>
      </c>
      <c r="P1105" t="s">
        <v>1294</v>
      </c>
      <c r="Q1105">
        <f t="shared" si="121"/>
        <v>1</v>
      </c>
      <c r="R1105">
        <f t="shared" si="122"/>
        <v>0</v>
      </c>
      <c r="S1105">
        <v>45</v>
      </c>
      <c r="T1105">
        <f t="shared" si="123"/>
        <v>54</v>
      </c>
      <c r="U1105" s="1">
        <f t="shared" si="124"/>
        <v>-20</v>
      </c>
      <c r="V1105" t="s">
        <v>1305</v>
      </c>
      <c r="W1105" s="4">
        <v>43394</v>
      </c>
      <c r="X1105" s="5">
        <v>2018</v>
      </c>
      <c r="Y1105" s="5" t="str">
        <f t="shared" si="125"/>
        <v>Week 7New York Jets2018</v>
      </c>
      <c r="Z1105" s="5">
        <f>VLOOKUP(Y1105,[1]NFLAttendanceTable!$AA$2:$AB$353,2,FALSE)</f>
        <v>77982</v>
      </c>
    </row>
    <row r="1106" spans="1:26" x14ac:dyDescent="0.2">
      <c r="A1106" s="1" t="s">
        <v>484</v>
      </c>
      <c r="B1106" s="1" t="s">
        <v>50</v>
      </c>
      <c r="C1106" s="1" t="s">
        <v>904</v>
      </c>
      <c r="D1106" s="1" t="s">
        <v>199</v>
      </c>
      <c r="E1106" s="1" t="s">
        <v>97</v>
      </c>
      <c r="F1106" s="1" t="s">
        <v>505</v>
      </c>
      <c r="G1106" s="1" t="s">
        <v>840</v>
      </c>
      <c r="H1106" s="1" t="s">
        <v>1284</v>
      </c>
      <c r="I1106" s="3">
        <v>0</v>
      </c>
      <c r="J1106" s="3">
        <v>9</v>
      </c>
      <c r="K1106">
        <f>IF(ISNUMBER(SEARCH("x",_xlfn.SINGLE(#REF!))),1,0)</f>
        <v>0</v>
      </c>
      <c r="L1106" t="s">
        <v>1284</v>
      </c>
      <c r="M1106">
        <f t="shared" si="119"/>
        <v>0</v>
      </c>
      <c r="N1106">
        <f t="shared" si="120"/>
        <v>1</v>
      </c>
      <c r="O1106">
        <v>-6.5</v>
      </c>
      <c r="P1106" t="s">
        <v>1293</v>
      </c>
      <c r="Q1106">
        <f t="shared" si="121"/>
        <v>0</v>
      </c>
      <c r="R1106">
        <f t="shared" si="122"/>
        <v>1</v>
      </c>
      <c r="S1106">
        <v>41.5</v>
      </c>
      <c r="T1106">
        <f t="shared" si="123"/>
        <v>9</v>
      </c>
      <c r="U1106" s="1">
        <f t="shared" si="124"/>
        <v>-9</v>
      </c>
      <c r="V1106" t="s">
        <v>1305</v>
      </c>
      <c r="W1106" s="4">
        <v>40482</v>
      </c>
      <c r="X1106" s="5">
        <v>2010</v>
      </c>
      <c r="Y1106" s="5" t="str">
        <f t="shared" si="125"/>
        <v>Week 8New York Jets2010</v>
      </c>
      <c r="Z1106" s="5">
        <f>VLOOKUP(Y1106,[1]NFLAttendanceTable!$AD$2:$AE$353,2,FALSE)</f>
        <v>78484</v>
      </c>
    </row>
    <row r="1107" spans="1:26" x14ac:dyDescent="0.2">
      <c r="A1107" s="1" t="s">
        <v>398</v>
      </c>
      <c r="B1107" s="1" t="s">
        <v>405</v>
      </c>
      <c r="C1107" s="1" t="s">
        <v>888</v>
      </c>
      <c r="D1107" s="1" t="s">
        <v>199</v>
      </c>
      <c r="E1107" s="1" t="s">
        <v>549</v>
      </c>
      <c r="F1107" s="1" t="s">
        <v>76</v>
      </c>
      <c r="G1107" s="1" t="s">
        <v>840</v>
      </c>
      <c r="H1107" s="1" t="s">
        <v>1284</v>
      </c>
      <c r="I1107" s="3">
        <v>9</v>
      </c>
      <c r="J1107" s="3">
        <v>49</v>
      </c>
      <c r="K1107">
        <f>IF(ISNUMBER(SEARCH("x",_xlfn.SINGLE(#REF!))),1,0)</f>
        <v>0</v>
      </c>
      <c r="L1107" t="s">
        <v>1284</v>
      </c>
      <c r="M1107">
        <f t="shared" si="119"/>
        <v>0</v>
      </c>
      <c r="N1107">
        <f t="shared" si="120"/>
        <v>1</v>
      </c>
      <c r="O1107">
        <v>6</v>
      </c>
      <c r="P1107" t="s">
        <v>1294</v>
      </c>
      <c r="Q1107">
        <f t="shared" si="121"/>
        <v>1</v>
      </c>
      <c r="R1107">
        <f t="shared" si="122"/>
        <v>0</v>
      </c>
      <c r="S1107">
        <v>40.5</v>
      </c>
      <c r="T1107">
        <f t="shared" si="123"/>
        <v>58</v>
      </c>
      <c r="U1107" s="1">
        <f t="shared" si="124"/>
        <v>-40</v>
      </c>
      <c r="V1107" t="s">
        <v>1305</v>
      </c>
      <c r="W1107" s="4">
        <v>41574</v>
      </c>
      <c r="X1107" s="5">
        <v>2013</v>
      </c>
      <c r="Y1107" s="5" t="str">
        <f t="shared" si="125"/>
        <v>Week 8New York Jets2013</v>
      </c>
      <c r="Z1107" s="5">
        <f>VLOOKUP(Y1107,[1]NFLAttendanceTable!$AD$2:$AE$353,2,FALSE)</f>
        <v>62576</v>
      </c>
    </row>
    <row r="1108" spans="1:26" x14ac:dyDescent="0.2">
      <c r="A1108" s="1" t="s">
        <v>876</v>
      </c>
      <c r="B1108" s="1" t="s">
        <v>246</v>
      </c>
      <c r="C1108" s="1" t="s">
        <v>628</v>
      </c>
      <c r="D1108" s="1" t="s">
        <v>199</v>
      </c>
      <c r="E1108" s="1" t="s">
        <v>32</v>
      </c>
      <c r="F1108" s="1" t="s">
        <v>159</v>
      </c>
      <c r="G1108" s="1" t="s">
        <v>840</v>
      </c>
      <c r="H1108" s="1" t="s">
        <v>1284</v>
      </c>
      <c r="I1108" s="3">
        <v>20</v>
      </c>
      <c r="J1108" s="3">
        <v>34</v>
      </c>
      <c r="K1108">
        <f>IF(ISNUMBER(SEARCH("x",_xlfn.SINGLE(#REF!))),1,0)</f>
        <v>0</v>
      </c>
      <c r="L1108" t="s">
        <v>1284</v>
      </c>
      <c r="M1108">
        <f t="shared" si="119"/>
        <v>0</v>
      </c>
      <c r="N1108">
        <f t="shared" si="120"/>
        <v>1</v>
      </c>
      <c r="O1108">
        <v>-3</v>
      </c>
      <c r="P1108" t="s">
        <v>1294</v>
      </c>
      <c r="Q1108">
        <f t="shared" si="121"/>
        <v>1</v>
      </c>
      <c r="R1108">
        <f t="shared" si="122"/>
        <v>0</v>
      </c>
      <c r="S1108">
        <v>43.5</v>
      </c>
      <c r="T1108">
        <f t="shared" si="123"/>
        <v>54</v>
      </c>
      <c r="U1108" s="1">
        <f t="shared" si="124"/>
        <v>-14</v>
      </c>
      <c r="V1108" t="s">
        <v>1305</v>
      </c>
      <c r="W1108" s="4">
        <v>42309</v>
      </c>
      <c r="X1108" s="5">
        <v>2015</v>
      </c>
      <c r="Y1108" s="5" t="str">
        <f t="shared" si="125"/>
        <v>Week 8New York Jets2015</v>
      </c>
      <c r="Z1108" s="5">
        <f>VLOOKUP(Y1108,[1]NFLAttendanceTable!$AD$2:$AE$353,2,FALSE)</f>
        <v>54700</v>
      </c>
    </row>
    <row r="1109" spans="1:26" x14ac:dyDescent="0.2">
      <c r="A1109" s="1" t="s">
        <v>876</v>
      </c>
      <c r="B1109" s="1" t="s">
        <v>48</v>
      </c>
      <c r="C1109" s="1" t="s">
        <v>1231</v>
      </c>
      <c r="D1109" s="1" t="s">
        <v>199</v>
      </c>
      <c r="E1109" s="1" t="s">
        <v>53</v>
      </c>
      <c r="F1109" s="1" t="s">
        <v>135</v>
      </c>
      <c r="G1109" s="1" t="s">
        <v>1229</v>
      </c>
      <c r="H1109" s="1" t="s">
        <v>1284</v>
      </c>
      <c r="I1109" s="3">
        <v>49</v>
      </c>
      <c r="J1109" s="3">
        <v>52</v>
      </c>
      <c r="K1109">
        <f>IF(ISNUMBER(SEARCH("x",_xlfn.SINGLE(#REF!))),1,0)</f>
        <v>0</v>
      </c>
      <c r="L1109" t="s">
        <v>1289</v>
      </c>
      <c r="M1109">
        <f t="shared" si="119"/>
        <v>0</v>
      </c>
      <c r="N1109">
        <f t="shared" si="120"/>
        <v>0</v>
      </c>
      <c r="O1109">
        <v>3</v>
      </c>
      <c r="P1109" t="s">
        <v>1294</v>
      </c>
      <c r="Q1109">
        <f t="shared" si="121"/>
        <v>1</v>
      </c>
      <c r="R1109">
        <f t="shared" si="122"/>
        <v>0</v>
      </c>
      <c r="S1109">
        <v>51.5</v>
      </c>
      <c r="T1109">
        <f t="shared" si="123"/>
        <v>101</v>
      </c>
      <c r="U1109" s="1">
        <f t="shared" si="124"/>
        <v>-3</v>
      </c>
      <c r="V1109" t="s">
        <v>1305</v>
      </c>
      <c r="W1109" s="4">
        <v>42309</v>
      </c>
      <c r="X1109" s="5">
        <v>2015</v>
      </c>
      <c r="Y1109" s="5" t="str">
        <f t="shared" si="125"/>
        <v>Week 8New York Giants2015</v>
      </c>
      <c r="Z1109" s="5">
        <f>VLOOKUP(Y1109,[1]NFLAttendanceTable!$AD$2:$AE$353,2,FALSE)</f>
        <v>73019</v>
      </c>
    </row>
    <row r="1110" spans="1:26" x14ac:dyDescent="0.2">
      <c r="A1110" s="1" t="s">
        <v>288</v>
      </c>
      <c r="B1110" s="1" t="s">
        <v>294</v>
      </c>
      <c r="C1110" s="1" t="s">
        <v>479</v>
      </c>
      <c r="D1110" s="1" t="s">
        <v>199</v>
      </c>
      <c r="E1110" s="1" t="s">
        <v>18</v>
      </c>
      <c r="F1110" s="1" t="s">
        <v>314</v>
      </c>
      <c r="G1110" s="1" t="s">
        <v>840</v>
      </c>
      <c r="H1110" s="1" t="s">
        <v>1283</v>
      </c>
      <c r="I1110" s="3">
        <v>31</v>
      </c>
      <c r="J1110" s="3">
        <v>28</v>
      </c>
      <c r="K1110">
        <f>IF(ISNUMBER(SEARCH("x",_xlfn.SINGLE(#REF!))),1,0)</f>
        <v>0</v>
      </c>
      <c r="L1110" t="s">
        <v>1283</v>
      </c>
      <c r="M1110">
        <f t="shared" si="119"/>
        <v>1</v>
      </c>
      <c r="N1110">
        <f t="shared" si="120"/>
        <v>0</v>
      </c>
      <c r="O1110">
        <v>-2.5</v>
      </c>
      <c r="P1110" t="s">
        <v>1294</v>
      </c>
      <c r="Q1110">
        <f t="shared" si="121"/>
        <v>1</v>
      </c>
      <c r="R1110">
        <f t="shared" si="122"/>
        <v>0</v>
      </c>
      <c r="S1110">
        <v>45.5</v>
      </c>
      <c r="T1110">
        <f t="shared" si="123"/>
        <v>59</v>
      </c>
      <c r="U1110" s="1">
        <f t="shared" si="124"/>
        <v>3</v>
      </c>
      <c r="V1110" t="s">
        <v>1305</v>
      </c>
      <c r="W1110" s="4">
        <v>42673</v>
      </c>
      <c r="X1110" s="5">
        <v>2016</v>
      </c>
      <c r="Y1110" s="5" t="str">
        <f t="shared" si="125"/>
        <v>Week 8New York Jets2016</v>
      </c>
      <c r="Z1110" s="5">
        <f>VLOOKUP(Y1110,[1]NFLAttendanceTable!$AD$2:$AE$353,2,FALSE)</f>
        <v>67431</v>
      </c>
    </row>
    <row r="1111" spans="1:26" x14ac:dyDescent="0.2">
      <c r="A1111" s="1" t="s">
        <v>250</v>
      </c>
      <c r="B1111" s="1" t="s">
        <v>253</v>
      </c>
      <c r="C1111" s="1" t="s">
        <v>861</v>
      </c>
      <c r="D1111" s="1" t="s">
        <v>199</v>
      </c>
      <c r="E1111" s="1" t="s">
        <v>685</v>
      </c>
      <c r="F1111" s="1" t="s">
        <v>159</v>
      </c>
      <c r="G1111" s="1" t="s">
        <v>840</v>
      </c>
      <c r="H1111" s="1" t="s">
        <v>1284</v>
      </c>
      <c r="I1111" s="3">
        <v>20</v>
      </c>
      <c r="J1111" s="3">
        <v>25</v>
      </c>
      <c r="K1111">
        <f>IF(ISNUMBER(SEARCH("x",_xlfn.SINGLE(#REF!))),1,0)</f>
        <v>0</v>
      </c>
      <c r="L1111" t="s">
        <v>1283</v>
      </c>
      <c r="M1111">
        <f t="shared" si="119"/>
        <v>1</v>
      </c>
      <c r="N1111">
        <f t="shared" si="120"/>
        <v>0</v>
      </c>
      <c r="O1111">
        <v>6.5</v>
      </c>
      <c r="P1111" t="s">
        <v>1294</v>
      </c>
      <c r="Q1111">
        <f t="shared" si="121"/>
        <v>1</v>
      </c>
      <c r="R1111">
        <f t="shared" si="122"/>
        <v>0</v>
      </c>
      <c r="S1111">
        <v>43.5</v>
      </c>
      <c r="T1111">
        <f t="shared" si="123"/>
        <v>45</v>
      </c>
      <c r="U1111" s="1">
        <f t="shared" si="124"/>
        <v>-5</v>
      </c>
      <c r="V1111" t="s">
        <v>1305</v>
      </c>
      <c r="W1111" s="4">
        <v>43037</v>
      </c>
      <c r="X1111" s="5">
        <v>2017</v>
      </c>
      <c r="Y1111" s="5" t="str">
        <f t="shared" si="125"/>
        <v>Week 8New York Jets2017</v>
      </c>
      <c r="Z1111" s="5">
        <f>VLOOKUP(Y1111,[1]NFLAttendanceTable!$AD$2:$AE$353,2,FALSE)</f>
        <v>77562</v>
      </c>
    </row>
    <row r="1112" spans="1:26" x14ac:dyDescent="0.2">
      <c r="A1112" s="1" t="s">
        <v>854</v>
      </c>
      <c r="B1112" s="1" t="s">
        <v>201</v>
      </c>
      <c r="C1112" s="1" t="s">
        <v>548</v>
      </c>
      <c r="D1112" s="1" t="s">
        <v>199</v>
      </c>
      <c r="E1112" s="1" t="s">
        <v>580</v>
      </c>
      <c r="F1112" s="1" t="s">
        <v>536</v>
      </c>
      <c r="G1112" s="1" t="s">
        <v>840</v>
      </c>
      <c r="H1112" s="1" t="s">
        <v>1284</v>
      </c>
      <c r="I1112" s="3">
        <v>10</v>
      </c>
      <c r="J1112" s="3">
        <v>24</v>
      </c>
      <c r="K1112">
        <f>IF(ISNUMBER(SEARCH("x",_xlfn.SINGLE(#REF!))),1,0)</f>
        <v>0</v>
      </c>
      <c r="L1112" t="s">
        <v>1284</v>
      </c>
      <c r="M1112">
        <f t="shared" si="119"/>
        <v>0</v>
      </c>
      <c r="N1112">
        <f t="shared" si="120"/>
        <v>1</v>
      </c>
      <c r="O1112">
        <v>8.5</v>
      </c>
      <c r="P1112" t="s">
        <v>1293</v>
      </c>
      <c r="Q1112">
        <f t="shared" si="121"/>
        <v>0</v>
      </c>
      <c r="R1112">
        <f t="shared" si="122"/>
        <v>1</v>
      </c>
      <c r="S1112">
        <v>42.5</v>
      </c>
      <c r="T1112">
        <f t="shared" si="123"/>
        <v>34</v>
      </c>
      <c r="U1112" s="1">
        <f t="shared" si="124"/>
        <v>-14</v>
      </c>
      <c r="V1112" t="s">
        <v>1305</v>
      </c>
      <c r="W1112" s="4">
        <v>43401</v>
      </c>
      <c r="X1112" s="5">
        <v>2018</v>
      </c>
      <c r="Y1112" s="5" t="str">
        <f t="shared" si="125"/>
        <v>Week 8New York Jets2018</v>
      </c>
      <c r="Z1112" s="5">
        <f>VLOOKUP(Y1112,[1]NFLAttendanceTable!$AD$2:$AE$353,2,FALSE)</f>
        <v>61397</v>
      </c>
    </row>
    <row r="1113" spans="1:26" x14ac:dyDescent="0.2">
      <c r="A1113" s="1" t="s">
        <v>482</v>
      </c>
      <c r="B1113" s="1" t="s">
        <v>23</v>
      </c>
      <c r="C1113" s="1" t="s">
        <v>488</v>
      </c>
      <c r="D1113" s="1" t="s">
        <v>194</v>
      </c>
      <c r="E1113" s="1" t="s">
        <v>740</v>
      </c>
      <c r="F1113" s="1" t="s">
        <v>397</v>
      </c>
      <c r="G1113" s="1" t="s">
        <v>840</v>
      </c>
      <c r="H1113" s="1" t="s">
        <v>1283</v>
      </c>
      <c r="I1113" s="3">
        <v>23</v>
      </c>
      <c r="J1113" s="3">
        <v>20</v>
      </c>
      <c r="K1113">
        <f>IF(ISNUMBER(SEARCH("x",_xlfn.SINGLE(#REF!))),1,0)</f>
        <v>0</v>
      </c>
      <c r="L1113" t="s">
        <v>1284</v>
      </c>
      <c r="M1113">
        <f t="shared" si="119"/>
        <v>0</v>
      </c>
      <c r="N1113">
        <f t="shared" si="120"/>
        <v>1</v>
      </c>
      <c r="O1113">
        <v>-5.5</v>
      </c>
      <c r="P1113" t="s">
        <v>1294</v>
      </c>
      <c r="Q1113">
        <f t="shared" si="121"/>
        <v>1</v>
      </c>
      <c r="R1113">
        <f t="shared" si="122"/>
        <v>0</v>
      </c>
      <c r="S1113">
        <v>42.5</v>
      </c>
      <c r="T1113">
        <f t="shared" si="123"/>
        <v>43</v>
      </c>
      <c r="U1113" s="1">
        <f t="shared" si="124"/>
        <v>3</v>
      </c>
      <c r="V1113" t="s">
        <v>1305</v>
      </c>
      <c r="W1113" s="4">
        <v>40489</v>
      </c>
      <c r="X1113" s="5">
        <v>2010</v>
      </c>
      <c r="Y1113" s="5" t="str">
        <f t="shared" si="125"/>
        <v>Week 9New York Jets2010</v>
      </c>
      <c r="Z1113" s="5">
        <f>VLOOKUP(Y1113,[1]NFLAttendanceTable!$AG$2:$AH$353,2,FALSE)</f>
        <v>57799</v>
      </c>
    </row>
    <row r="1114" spans="1:26" x14ac:dyDescent="0.2">
      <c r="A1114" s="1" t="s">
        <v>396</v>
      </c>
      <c r="B1114" s="1" t="s">
        <v>43</v>
      </c>
      <c r="C1114" s="1" t="s">
        <v>887</v>
      </c>
      <c r="D1114" s="1" t="s">
        <v>194</v>
      </c>
      <c r="E1114" s="1" t="s">
        <v>578</v>
      </c>
      <c r="F1114" s="1" t="s">
        <v>314</v>
      </c>
      <c r="G1114" s="1" t="s">
        <v>840</v>
      </c>
      <c r="H1114" s="1" t="s">
        <v>1283</v>
      </c>
      <c r="I1114" s="3">
        <v>26</v>
      </c>
      <c r="J1114" s="3">
        <v>20</v>
      </c>
      <c r="K1114">
        <f>IF(ISNUMBER(SEARCH("x",_xlfn.SINGLE(#REF!))),1,0)</f>
        <v>0</v>
      </c>
      <c r="L1114" t="s">
        <v>1283</v>
      </c>
      <c r="M1114">
        <f t="shared" si="119"/>
        <v>1</v>
      </c>
      <c r="N1114">
        <f t="shared" si="120"/>
        <v>0</v>
      </c>
      <c r="O1114">
        <v>6</v>
      </c>
      <c r="P1114" t="s">
        <v>1294</v>
      </c>
      <c r="Q1114">
        <f t="shared" si="121"/>
        <v>1</v>
      </c>
      <c r="R1114">
        <f t="shared" si="122"/>
        <v>0</v>
      </c>
      <c r="S1114">
        <v>45.5</v>
      </c>
      <c r="T1114">
        <f t="shared" si="123"/>
        <v>46</v>
      </c>
      <c r="U1114" s="1">
        <f t="shared" si="124"/>
        <v>6</v>
      </c>
      <c r="V1114" t="s">
        <v>1305</v>
      </c>
      <c r="W1114" s="4">
        <v>41581</v>
      </c>
      <c r="X1114" s="5">
        <v>2013</v>
      </c>
      <c r="Y1114" s="5" t="str">
        <f t="shared" si="125"/>
        <v>Week 9New York Jets2013</v>
      </c>
      <c r="Z1114" s="5">
        <f>VLOOKUP(Y1114,[1]NFLAttendanceTable!$AG$2:$AH$353,2,FALSE)</f>
        <v>76957</v>
      </c>
    </row>
    <row r="1115" spans="1:26" x14ac:dyDescent="0.2">
      <c r="A1115" s="1" t="s">
        <v>363</v>
      </c>
      <c r="B1115" s="1" t="s">
        <v>102</v>
      </c>
      <c r="C1115" s="1" t="s">
        <v>548</v>
      </c>
      <c r="D1115" s="1" t="s">
        <v>194</v>
      </c>
      <c r="E1115" s="1" t="s">
        <v>777</v>
      </c>
      <c r="F1115" s="1" t="s">
        <v>505</v>
      </c>
      <c r="G1115" s="1" t="s">
        <v>840</v>
      </c>
      <c r="H1115" s="1" t="s">
        <v>1284</v>
      </c>
      <c r="I1115" s="3">
        <v>10</v>
      </c>
      <c r="J1115" s="3">
        <v>24</v>
      </c>
      <c r="K1115">
        <f>IF(ISNUMBER(SEARCH("x",_xlfn.SINGLE(#REF!))),1,0)</f>
        <v>0</v>
      </c>
      <c r="L1115" t="s">
        <v>1284</v>
      </c>
      <c r="M1115">
        <f t="shared" si="119"/>
        <v>0</v>
      </c>
      <c r="N1115">
        <f t="shared" si="120"/>
        <v>1</v>
      </c>
      <c r="O1115">
        <v>9.5</v>
      </c>
      <c r="P1115" t="s">
        <v>1293</v>
      </c>
      <c r="Q1115">
        <f t="shared" si="121"/>
        <v>0</v>
      </c>
      <c r="R1115">
        <f t="shared" si="122"/>
        <v>1</v>
      </c>
      <c r="S1115">
        <v>41.5</v>
      </c>
      <c r="T1115">
        <f t="shared" si="123"/>
        <v>34</v>
      </c>
      <c r="U1115" s="1">
        <f t="shared" si="124"/>
        <v>-14</v>
      </c>
      <c r="V1115" t="s">
        <v>1305</v>
      </c>
      <c r="W1115" s="4">
        <v>41945</v>
      </c>
      <c r="X1115" s="5">
        <v>2014</v>
      </c>
      <c r="Y1115" s="5" t="str">
        <f t="shared" si="125"/>
        <v>Week 9New York Jets2014</v>
      </c>
      <c r="Z1115" s="5">
        <f>VLOOKUP(Y1115,[1]NFLAttendanceTable!$AG$2:$AH$353,2,FALSE)</f>
        <v>74127</v>
      </c>
    </row>
    <row r="1116" spans="1:26" x14ac:dyDescent="0.2">
      <c r="A1116" s="1" t="s">
        <v>1195</v>
      </c>
      <c r="B1116" s="1" t="s">
        <v>40</v>
      </c>
      <c r="C1116" s="1" t="s">
        <v>689</v>
      </c>
      <c r="D1116" s="1" t="s">
        <v>194</v>
      </c>
      <c r="E1116" s="1" t="s">
        <v>83</v>
      </c>
      <c r="F1116" s="1" t="s">
        <v>252</v>
      </c>
      <c r="G1116" s="1" t="s">
        <v>1193</v>
      </c>
      <c r="H1116" s="1" t="s">
        <v>1284</v>
      </c>
      <c r="I1116" s="3">
        <v>19</v>
      </c>
      <c r="J1116" s="3">
        <v>22</v>
      </c>
      <c r="K1116">
        <f>IF(ISNUMBER(SEARCH("x",_xlfn.SINGLE(#REF!))),1,0)</f>
        <v>0</v>
      </c>
      <c r="L1116" t="s">
        <v>1284</v>
      </c>
      <c r="M1116">
        <f t="shared" si="119"/>
        <v>0</v>
      </c>
      <c r="N1116">
        <f t="shared" si="120"/>
        <v>1</v>
      </c>
      <c r="O1116">
        <v>-3.5</v>
      </c>
      <c r="P1116" t="s">
        <v>1293</v>
      </c>
      <c r="Q1116">
        <f t="shared" si="121"/>
        <v>0</v>
      </c>
      <c r="R1116">
        <f t="shared" si="122"/>
        <v>1</v>
      </c>
      <c r="S1116">
        <v>49</v>
      </c>
      <c r="T1116">
        <f t="shared" si="123"/>
        <v>41</v>
      </c>
      <c r="U1116" s="1">
        <f t="shared" si="124"/>
        <v>-3</v>
      </c>
      <c r="V1116" t="s">
        <v>1304</v>
      </c>
      <c r="W1116" s="4">
        <v>42317</v>
      </c>
      <c r="X1116" s="5">
        <v>2015</v>
      </c>
      <c r="Y1116" s="5" t="str">
        <f t="shared" si="125"/>
        <v>Week 9Los Angeles Chargers2015</v>
      </c>
      <c r="Z1116" s="5">
        <f>VLOOKUP(Y1116,[1]NFLAttendanceTable!$AG$2:$AH$353,2,FALSE)</f>
        <v>68033</v>
      </c>
    </row>
    <row r="1117" spans="1:26" x14ac:dyDescent="0.2">
      <c r="A1117" s="1" t="s">
        <v>832</v>
      </c>
      <c r="B1117" s="1" t="s">
        <v>14</v>
      </c>
      <c r="C1117" s="1" t="s">
        <v>748</v>
      </c>
      <c r="D1117" s="1" t="s">
        <v>194</v>
      </c>
      <c r="E1117" s="1" t="s">
        <v>44</v>
      </c>
      <c r="F1117" s="1" t="s">
        <v>397</v>
      </c>
      <c r="G1117" s="1" t="s">
        <v>1229</v>
      </c>
      <c r="H1117" s="1" t="s">
        <v>1283</v>
      </c>
      <c r="I1117" s="3">
        <v>28</v>
      </c>
      <c r="J1117" s="3">
        <v>23</v>
      </c>
      <c r="K1117">
        <f>IF(ISNUMBER(SEARCH("x",_xlfn.SINGLE(#REF!))),1,0)</f>
        <v>0</v>
      </c>
      <c r="L1117" t="s">
        <v>1283</v>
      </c>
      <c r="M1117">
        <f t="shared" si="119"/>
        <v>1</v>
      </c>
      <c r="N1117">
        <f t="shared" si="120"/>
        <v>0</v>
      </c>
      <c r="O1117">
        <v>-3</v>
      </c>
      <c r="P1117" t="s">
        <v>1294</v>
      </c>
      <c r="Q1117">
        <f t="shared" si="121"/>
        <v>1</v>
      </c>
      <c r="R1117">
        <f t="shared" si="122"/>
        <v>0</v>
      </c>
      <c r="S1117">
        <v>42.5</v>
      </c>
      <c r="T1117">
        <f t="shared" si="123"/>
        <v>51</v>
      </c>
      <c r="U1117" s="1">
        <f t="shared" si="124"/>
        <v>5</v>
      </c>
      <c r="V1117" t="s">
        <v>1305</v>
      </c>
      <c r="W1117" s="4">
        <v>42680</v>
      </c>
      <c r="X1117" s="5">
        <v>2016</v>
      </c>
      <c r="Y1117" s="5" t="str">
        <f t="shared" si="125"/>
        <v>Week 9New York Giants2016</v>
      </c>
      <c r="Z1117" s="5">
        <f>VLOOKUP(Y1117,[1]NFLAttendanceTable!$AG$2:$AH$353,2,FALSE)</f>
        <v>80309</v>
      </c>
    </row>
    <row r="1118" spans="1:26" x14ac:dyDescent="0.2">
      <c r="A1118" s="1" t="s">
        <v>567</v>
      </c>
      <c r="B1118" s="1" t="s">
        <v>129</v>
      </c>
      <c r="C1118" s="1" t="s">
        <v>843</v>
      </c>
      <c r="D1118" s="1" t="s">
        <v>194</v>
      </c>
      <c r="E1118" s="1" t="s">
        <v>370</v>
      </c>
      <c r="F1118" s="1" t="s">
        <v>238</v>
      </c>
      <c r="G1118" s="1" t="s">
        <v>1193</v>
      </c>
      <c r="H1118" s="1" t="s">
        <v>1283</v>
      </c>
      <c r="I1118" s="3">
        <v>25</v>
      </c>
      <c r="J1118" s="3">
        <v>17</v>
      </c>
      <c r="K1118">
        <f>IF(ISNUMBER(SEARCH("x",_xlfn.SINGLE(#REF!))),1,0)</f>
        <v>0</v>
      </c>
      <c r="L1118" t="s">
        <v>1283</v>
      </c>
      <c r="M1118">
        <f t="shared" si="119"/>
        <v>1</v>
      </c>
      <c r="N1118">
        <f t="shared" si="120"/>
        <v>0</v>
      </c>
      <c r="O1118">
        <v>1</v>
      </c>
      <c r="P1118" t="s">
        <v>1293</v>
      </c>
      <c r="Q1118">
        <f t="shared" si="121"/>
        <v>0</v>
      </c>
      <c r="R1118">
        <f t="shared" si="122"/>
        <v>1</v>
      </c>
      <c r="S1118">
        <v>48</v>
      </c>
      <c r="T1118">
        <f t="shared" si="123"/>
        <v>42</v>
      </c>
      <c r="U1118" s="1">
        <f t="shared" si="124"/>
        <v>8</v>
      </c>
      <c r="V1118" t="s">
        <v>1305</v>
      </c>
      <c r="W1118" s="4">
        <v>43408</v>
      </c>
      <c r="X1118" s="5">
        <v>2018</v>
      </c>
      <c r="Y1118" s="5" t="str">
        <f t="shared" si="125"/>
        <v>Week 9Los Angeles Chargers2018</v>
      </c>
      <c r="Z1118" s="5">
        <f>VLOOKUP(Y1118,[1]NFLAttendanceTable!$AG$2:$AH$353,2,FALSE)</f>
        <v>68989</v>
      </c>
    </row>
    <row r="1119" spans="1:26" x14ac:dyDescent="0.2">
      <c r="I1119"/>
      <c r="J1119"/>
      <c r="W1119"/>
      <c r="Y1119" s="5" t="str">
        <f t="shared" si="125"/>
        <v/>
      </c>
    </row>
    <row r="1120" spans="1:26" x14ac:dyDescent="0.2">
      <c r="I1120"/>
      <c r="J1120"/>
      <c r="W1120"/>
      <c r="Y1120" s="5" t="str">
        <f t="shared" si="125"/>
        <v/>
      </c>
    </row>
    <row r="1121" spans="9:25" x14ac:dyDescent="0.2">
      <c r="I1121"/>
      <c r="J1121"/>
      <c r="W1121"/>
      <c r="Y1121" s="5" t="str">
        <f t="shared" si="125"/>
        <v/>
      </c>
    </row>
    <row r="1122" spans="9:25" x14ac:dyDescent="0.2">
      <c r="I1122"/>
      <c r="J1122"/>
      <c r="W1122"/>
      <c r="Y1122" s="5" t="str">
        <f t="shared" si="125"/>
        <v/>
      </c>
    </row>
    <row r="1123" spans="9:25" x14ac:dyDescent="0.2">
      <c r="I1123"/>
      <c r="J1123"/>
      <c r="W1123"/>
      <c r="Y1123" s="5" t="str">
        <f t="shared" si="125"/>
        <v/>
      </c>
    </row>
    <row r="1124" spans="9:25" x14ac:dyDescent="0.2">
      <c r="I1124"/>
      <c r="J1124"/>
      <c r="W1124"/>
      <c r="Y1124" s="5" t="str">
        <f t="shared" si="125"/>
        <v/>
      </c>
    </row>
    <row r="1125" spans="9:25" x14ac:dyDescent="0.2">
      <c r="I1125"/>
      <c r="J1125"/>
      <c r="W1125"/>
      <c r="Y1125" s="5" t="str">
        <f t="shared" si="125"/>
        <v/>
      </c>
    </row>
    <row r="1126" spans="9:25" x14ac:dyDescent="0.2">
      <c r="I1126"/>
      <c r="J1126"/>
      <c r="W1126"/>
      <c r="Y1126" s="5" t="str">
        <f t="shared" si="125"/>
        <v/>
      </c>
    </row>
    <row r="1127" spans="9:25" x14ac:dyDescent="0.2">
      <c r="I1127"/>
      <c r="J1127"/>
      <c r="W1127"/>
      <c r="Y1127" s="5" t="str">
        <f t="shared" si="125"/>
        <v/>
      </c>
    </row>
    <row r="1128" spans="9:25" x14ac:dyDescent="0.2">
      <c r="I1128"/>
      <c r="J1128"/>
      <c r="W1128"/>
      <c r="Y1128" s="5" t="str">
        <f t="shared" si="125"/>
        <v/>
      </c>
    </row>
    <row r="1129" spans="9:25" x14ac:dyDescent="0.2">
      <c r="I1129"/>
      <c r="J1129"/>
      <c r="W1129"/>
      <c r="Y1129" s="5" t="str">
        <f t="shared" si="125"/>
        <v/>
      </c>
    </row>
    <row r="1130" spans="9:25" x14ac:dyDescent="0.2">
      <c r="I1130"/>
      <c r="J1130"/>
      <c r="W1130"/>
      <c r="Y1130" s="5" t="str">
        <f t="shared" si="125"/>
        <v/>
      </c>
    </row>
    <row r="1131" spans="9:25" x14ac:dyDescent="0.2">
      <c r="I1131"/>
      <c r="J1131"/>
      <c r="W1131"/>
      <c r="Y1131" s="5" t="str">
        <f t="shared" si="125"/>
        <v/>
      </c>
    </row>
    <row r="1132" spans="9:25" x14ac:dyDescent="0.2">
      <c r="I1132"/>
      <c r="J1132"/>
      <c r="W1132"/>
      <c r="Y1132" s="5" t="str">
        <f t="shared" si="125"/>
        <v/>
      </c>
    </row>
    <row r="1133" spans="9:25" x14ac:dyDescent="0.2">
      <c r="I1133"/>
      <c r="J1133"/>
      <c r="W1133"/>
      <c r="Y1133" s="5" t="str">
        <f t="shared" si="125"/>
        <v/>
      </c>
    </row>
    <row r="1134" spans="9:25" x14ac:dyDescent="0.2">
      <c r="I1134"/>
      <c r="J1134"/>
      <c r="W1134"/>
      <c r="Y1134" s="5" t="str">
        <f t="shared" si="125"/>
        <v/>
      </c>
    </row>
    <row r="1135" spans="9:25" x14ac:dyDescent="0.2">
      <c r="I1135"/>
      <c r="J1135"/>
      <c r="W1135"/>
      <c r="Y1135" s="5" t="str">
        <f t="shared" si="125"/>
        <v/>
      </c>
    </row>
    <row r="1136" spans="9:25" x14ac:dyDescent="0.2">
      <c r="I1136"/>
      <c r="J1136"/>
      <c r="W1136"/>
      <c r="Y1136" s="5" t="str">
        <f t="shared" si="125"/>
        <v/>
      </c>
    </row>
    <row r="1137" spans="9:25" x14ac:dyDescent="0.2">
      <c r="I1137"/>
      <c r="J1137"/>
      <c r="W1137"/>
      <c r="Y1137" s="5" t="str">
        <f t="shared" si="125"/>
        <v/>
      </c>
    </row>
    <row r="1138" spans="9:25" x14ac:dyDescent="0.2">
      <c r="I1138"/>
      <c r="J1138"/>
      <c r="W1138"/>
      <c r="Y1138" s="5" t="str">
        <f t="shared" si="125"/>
        <v/>
      </c>
    </row>
    <row r="1139" spans="9:25" x14ac:dyDescent="0.2">
      <c r="I1139"/>
      <c r="J1139"/>
      <c r="W1139"/>
      <c r="Y1139" s="5" t="str">
        <f t="shared" si="125"/>
        <v/>
      </c>
    </row>
    <row r="1140" spans="9:25" x14ac:dyDescent="0.2">
      <c r="I1140"/>
      <c r="J1140"/>
      <c r="W1140"/>
      <c r="Y1140" s="5" t="str">
        <f t="shared" si="125"/>
        <v/>
      </c>
    </row>
    <row r="1141" spans="9:25" x14ac:dyDescent="0.2">
      <c r="I1141"/>
      <c r="J1141"/>
      <c r="W1141"/>
      <c r="Y1141" s="5" t="str">
        <f t="shared" si="125"/>
        <v/>
      </c>
    </row>
    <row r="1142" spans="9:25" x14ac:dyDescent="0.2">
      <c r="I1142"/>
      <c r="J1142"/>
      <c r="W1142"/>
      <c r="Y1142" s="5" t="str">
        <f t="shared" si="125"/>
        <v/>
      </c>
    </row>
    <row r="1143" spans="9:25" x14ac:dyDescent="0.2">
      <c r="I1143"/>
      <c r="J1143"/>
      <c r="W1143"/>
      <c r="Y1143" s="5" t="str">
        <f t="shared" si="125"/>
        <v/>
      </c>
    </row>
    <row r="1144" spans="9:25" x14ac:dyDescent="0.2">
      <c r="I1144"/>
      <c r="J1144"/>
      <c r="W1144"/>
      <c r="Y1144" s="5" t="str">
        <f t="shared" si="125"/>
        <v/>
      </c>
    </row>
    <row r="1145" spans="9:25" x14ac:dyDescent="0.2">
      <c r="I1145"/>
      <c r="J1145"/>
      <c r="W1145"/>
      <c r="Y1145" s="5" t="str">
        <f t="shared" si="125"/>
        <v/>
      </c>
    </row>
    <row r="1146" spans="9:25" x14ac:dyDescent="0.2">
      <c r="I1146"/>
      <c r="J1146"/>
      <c r="W1146"/>
      <c r="Y1146" s="5" t="str">
        <f t="shared" si="125"/>
        <v/>
      </c>
    </row>
    <row r="1147" spans="9:25" x14ac:dyDescent="0.2">
      <c r="I1147"/>
      <c r="J1147"/>
      <c r="W1147"/>
      <c r="Y1147" s="5" t="str">
        <f t="shared" si="125"/>
        <v/>
      </c>
    </row>
    <row r="1148" spans="9:25" x14ac:dyDescent="0.2">
      <c r="I1148"/>
      <c r="J1148"/>
      <c r="W1148"/>
      <c r="Y1148" s="5" t="str">
        <f t="shared" si="125"/>
        <v/>
      </c>
    </row>
    <row r="1149" spans="9:25" x14ac:dyDescent="0.2">
      <c r="I1149"/>
      <c r="J1149"/>
      <c r="W1149"/>
      <c r="Y1149" s="5" t="str">
        <f t="shared" si="125"/>
        <v/>
      </c>
    </row>
    <row r="1150" spans="9:25" x14ac:dyDescent="0.2">
      <c r="I1150"/>
      <c r="J1150"/>
      <c r="W1150"/>
      <c r="Y1150" s="5" t="str">
        <f t="shared" si="125"/>
        <v/>
      </c>
    </row>
    <row r="1151" spans="9:25" x14ac:dyDescent="0.2">
      <c r="I1151"/>
      <c r="J1151"/>
      <c r="W1151"/>
      <c r="Y1151" s="5" t="str">
        <f t="shared" si="125"/>
        <v/>
      </c>
    </row>
    <row r="1152" spans="9:25" x14ac:dyDescent="0.2">
      <c r="I1152"/>
      <c r="J1152"/>
      <c r="W1152"/>
      <c r="Y1152" s="5" t="str">
        <f t="shared" si="125"/>
        <v/>
      </c>
    </row>
    <row r="1153" spans="9:25" x14ac:dyDescent="0.2">
      <c r="I1153"/>
      <c r="J1153"/>
      <c r="W1153"/>
      <c r="Y1153" s="5" t="str">
        <f t="shared" si="125"/>
        <v/>
      </c>
    </row>
    <row r="1154" spans="9:25" x14ac:dyDescent="0.2">
      <c r="I1154"/>
      <c r="J1154"/>
      <c r="W1154"/>
      <c r="Y1154" s="5" t="str">
        <f t="shared" ref="Y1154:Y1217" si="126">CONCATENATE(D1154,G1154,X1154)</f>
        <v/>
      </c>
    </row>
    <row r="1155" spans="9:25" x14ac:dyDescent="0.2">
      <c r="I1155"/>
      <c r="J1155"/>
      <c r="W1155"/>
      <c r="Y1155" s="5" t="str">
        <f t="shared" si="126"/>
        <v/>
      </c>
    </row>
    <row r="1156" spans="9:25" x14ac:dyDescent="0.2">
      <c r="I1156"/>
      <c r="J1156"/>
      <c r="W1156"/>
      <c r="Y1156" s="5" t="str">
        <f t="shared" si="126"/>
        <v/>
      </c>
    </row>
    <row r="1157" spans="9:25" x14ac:dyDescent="0.2">
      <c r="I1157"/>
      <c r="J1157"/>
      <c r="W1157"/>
      <c r="Y1157" s="5" t="str">
        <f t="shared" si="126"/>
        <v/>
      </c>
    </row>
    <row r="1158" spans="9:25" x14ac:dyDescent="0.2">
      <c r="I1158"/>
      <c r="J1158"/>
      <c r="W1158"/>
      <c r="Y1158" s="5" t="str">
        <f t="shared" si="126"/>
        <v/>
      </c>
    </row>
    <row r="1159" spans="9:25" x14ac:dyDescent="0.2">
      <c r="I1159"/>
      <c r="J1159"/>
      <c r="W1159"/>
      <c r="Y1159" s="5" t="str">
        <f t="shared" si="126"/>
        <v/>
      </c>
    </row>
    <row r="1160" spans="9:25" x14ac:dyDescent="0.2">
      <c r="I1160"/>
      <c r="J1160"/>
      <c r="W1160"/>
      <c r="Y1160" s="5" t="str">
        <f t="shared" si="126"/>
        <v/>
      </c>
    </row>
    <row r="1161" spans="9:25" x14ac:dyDescent="0.2">
      <c r="I1161"/>
      <c r="J1161"/>
      <c r="W1161"/>
      <c r="Y1161" s="5" t="str">
        <f t="shared" si="126"/>
        <v/>
      </c>
    </row>
    <row r="1162" spans="9:25" x14ac:dyDescent="0.2">
      <c r="I1162"/>
      <c r="J1162"/>
      <c r="W1162"/>
      <c r="Y1162" s="5" t="str">
        <f t="shared" si="126"/>
        <v/>
      </c>
    </row>
    <row r="1163" spans="9:25" x14ac:dyDescent="0.2">
      <c r="I1163"/>
      <c r="J1163"/>
      <c r="W1163"/>
      <c r="Y1163" s="5" t="str">
        <f t="shared" si="126"/>
        <v/>
      </c>
    </row>
    <row r="1164" spans="9:25" x14ac:dyDescent="0.2">
      <c r="I1164"/>
      <c r="J1164"/>
      <c r="W1164"/>
      <c r="Y1164" s="5" t="str">
        <f t="shared" si="126"/>
        <v/>
      </c>
    </row>
    <row r="1165" spans="9:25" x14ac:dyDescent="0.2">
      <c r="I1165"/>
      <c r="J1165"/>
      <c r="W1165"/>
      <c r="Y1165" s="5" t="str">
        <f t="shared" si="126"/>
        <v/>
      </c>
    </row>
    <row r="1166" spans="9:25" x14ac:dyDescent="0.2">
      <c r="I1166"/>
      <c r="J1166"/>
      <c r="W1166"/>
      <c r="Y1166" s="5" t="str">
        <f t="shared" si="126"/>
        <v/>
      </c>
    </row>
    <row r="1167" spans="9:25" x14ac:dyDescent="0.2">
      <c r="I1167"/>
      <c r="J1167"/>
      <c r="W1167"/>
      <c r="Y1167" s="5" t="str">
        <f t="shared" si="126"/>
        <v/>
      </c>
    </row>
    <row r="1168" spans="9:25" x14ac:dyDescent="0.2">
      <c r="I1168"/>
      <c r="J1168"/>
      <c r="W1168"/>
      <c r="Y1168" s="5" t="str">
        <f t="shared" si="126"/>
        <v/>
      </c>
    </row>
    <row r="1169" spans="9:25" x14ac:dyDescent="0.2">
      <c r="I1169"/>
      <c r="J1169"/>
      <c r="W1169"/>
      <c r="Y1169" s="5" t="str">
        <f t="shared" si="126"/>
        <v/>
      </c>
    </row>
    <row r="1170" spans="9:25" x14ac:dyDescent="0.2">
      <c r="I1170"/>
      <c r="J1170"/>
      <c r="W1170"/>
      <c r="Y1170" s="5" t="str">
        <f t="shared" si="126"/>
        <v/>
      </c>
    </row>
    <row r="1171" spans="9:25" x14ac:dyDescent="0.2">
      <c r="I1171"/>
      <c r="J1171"/>
      <c r="W1171"/>
      <c r="Y1171" s="5" t="str">
        <f t="shared" si="126"/>
        <v/>
      </c>
    </row>
    <row r="1172" spans="9:25" x14ac:dyDescent="0.2">
      <c r="I1172"/>
      <c r="J1172"/>
      <c r="W1172"/>
      <c r="Y1172" s="5" t="str">
        <f t="shared" si="126"/>
        <v/>
      </c>
    </row>
    <row r="1173" spans="9:25" x14ac:dyDescent="0.2">
      <c r="I1173"/>
      <c r="J1173"/>
      <c r="W1173"/>
      <c r="Y1173" s="5" t="str">
        <f t="shared" si="126"/>
        <v/>
      </c>
    </row>
    <row r="1174" spans="9:25" x14ac:dyDescent="0.2">
      <c r="I1174"/>
      <c r="J1174"/>
      <c r="W1174"/>
      <c r="Y1174" s="5" t="str">
        <f t="shared" si="126"/>
        <v/>
      </c>
    </row>
    <row r="1175" spans="9:25" x14ac:dyDescent="0.2">
      <c r="I1175"/>
      <c r="J1175"/>
      <c r="W1175"/>
      <c r="Y1175" s="5" t="str">
        <f t="shared" si="126"/>
        <v/>
      </c>
    </row>
    <row r="1176" spans="9:25" x14ac:dyDescent="0.2">
      <c r="I1176"/>
      <c r="J1176"/>
      <c r="W1176"/>
      <c r="Y1176" s="5" t="str">
        <f t="shared" si="126"/>
        <v/>
      </c>
    </row>
    <row r="1177" spans="9:25" x14ac:dyDescent="0.2">
      <c r="I1177"/>
      <c r="J1177"/>
      <c r="W1177"/>
      <c r="Y1177" s="5" t="str">
        <f t="shared" si="126"/>
        <v/>
      </c>
    </row>
    <row r="1178" spans="9:25" x14ac:dyDescent="0.2">
      <c r="I1178"/>
      <c r="J1178"/>
      <c r="W1178"/>
      <c r="Y1178" s="5" t="str">
        <f t="shared" si="126"/>
        <v/>
      </c>
    </row>
    <row r="1179" spans="9:25" x14ac:dyDescent="0.2">
      <c r="I1179"/>
      <c r="J1179"/>
      <c r="W1179"/>
      <c r="Y1179" s="5" t="str">
        <f t="shared" si="126"/>
        <v/>
      </c>
    </row>
    <row r="1180" spans="9:25" x14ac:dyDescent="0.2">
      <c r="I1180"/>
      <c r="J1180"/>
      <c r="W1180"/>
      <c r="Y1180" s="5" t="str">
        <f t="shared" si="126"/>
        <v/>
      </c>
    </row>
    <row r="1181" spans="9:25" x14ac:dyDescent="0.2">
      <c r="I1181"/>
      <c r="J1181"/>
      <c r="W1181"/>
      <c r="Y1181" s="5" t="str">
        <f t="shared" si="126"/>
        <v/>
      </c>
    </row>
    <row r="1182" spans="9:25" x14ac:dyDescent="0.2">
      <c r="I1182"/>
      <c r="J1182"/>
      <c r="W1182"/>
      <c r="Y1182" s="5" t="str">
        <f t="shared" si="126"/>
        <v/>
      </c>
    </row>
    <row r="1183" spans="9:25" x14ac:dyDescent="0.2">
      <c r="I1183"/>
      <c r="J1183"/>
      <c r="W1183"/>
      <c r="Y1183" s="5" t="str">
        <f t="shared" si="126"/>
        <v/>
      </c>
    </row>
    <row r="1184" spans="9:25" x14ac:dyDescent="0.2">
      <c r="I1184"/>
      <c r="J1184"/>
      <c r="W1184"/>
      <c r="Y1184" s="5" t="str">
        <f t="shared" si="126"/>
        <v/>
      </c>
    </row>
    <row r="1185" spans="9:25" x14ac:dyDescent="0.2">
      <c r="I1185"/>
      <c r="J1185"/>
      <c r="W1185"/>
      <c r="Y1185" s="5" t="str">
        <f t="shared" si="126"/>
        <v/>
      </c>
    </row>
    <row r="1186" spans="9:25" x14ac:dyDescent="0.2">
      <c r="I1186"/>
      <c r="J1186"/>
      <c r="W1186"/>
      <c r="Y1186" s="5" t="str">
        <f t="shared" si="126"/>
        <v/>
      </c>
    </row>
    <row r="1187" spans="9:25" x14ac:dyDescent="0.2">
      <c r="I1187"/>
      <c r="J1187"/>
      <c r="W1187"/>
      <c r="Y1187" s="5" t="str">
        <f t="shared" si="126"/>
        <v/>
      </c>
    </row>
    <row r="1188" spans="9:25" x14ac:dyDescent="0.2">
      <c r="I1188"/>
      <c r="J1188"/>
      <c r="W1188"/>
      <c r="Y1188" s="5" t="str">
        <f t="shared" si="126"/>
        <v/>
      </c>
    </row>
    <row r="1189" spans="9:25" x14ac:dyDescent="0.2">
      <c r="I1189"/>
      <c r="J1189"/>
      <c r="W1189"/>
      <c r="Y1189" s="5" t="str">
        <f t="shared" si="126"/>
        <v/>
      </c>
    </row>
    <row r="1190" spans="9:25" x14ac:dyDescent="0.2">
      <c r="I1190"/>
      <c r="J1190"/>
      <c r="W1190"/>
      <c r="Y1190" s="5" t="str">
        <f t="shared" si="126"/>
        <v/>
      </c>
    </row>
    <row r="1191" spans="9:25" x14ac:dyDescent="0.2">
      <c r="I1191"/>
      <c r="J1191"/>
      <c r="W1191"/>
      <c r="Y1191" s="5" t="str">
        <f t="shared" si="126"/>
        <v/>
      </c>
    </row>
    <row r="1192" spans="9:25" x14ac:dyDescent="0.2">
      <c r="I1192"/>
      <c r="J1192"/>
      <c r="W1192"/>
      <c r="Y1192" s="5" t="str">
        <f t="shared" si="126"/>
        <v/>
      </c>
    </row>
    <row r="1193" spans="9:25" x14ac:dyDescent="0.2">
      <c r="I1193"/>
      <c r="J1193"/>
      <c r="W1193"/>
      <c r="Y1193" s="5" t="str">
        <f t="shared" si="126"/>
        <v/>
      </c>
    </row>
    <row r="1194" spans="9:25" x14ac:dyDescent="0.2">
      <c r="I1194"/>
      <c r="J1194"/>
      <c r="W1194"/>
      <c r="Y1194" s="5" t="str">
        <f t="shared" si="126"/>
        <v/>
      </c>
    </row>
    <row r="1195" spans="9:25" x14ac:dyDescent="0.2">
      <c r="I1195"/>
      <c r="J1195"/>
      <c r="W1195"/>
      <c r="Y1195" s="5" t="str">
        <f t="shared" si="126"/>
        <v/>
      </c>
    </row>
    <row r="1196" spans="9:25" x14ac:dyDescent="0.2">
      <c r="I1196"/>
      <c r="J1196"/>
      <c r="W1196"/>
      <c r="Y1196" s="5" t="str">
        <f t="shared" si="126"/>
        <v/>
      </c>
    </row>
    <row r="1197" spans="9:25" x14ac:dyDescent="0.2">
      <c r="I1197"/>
      <c r="J1197"/>
      <c r="W1197"/>
      <c r="Y1197" s="5" t="str">
        <f t="shared" si="126"/>
        <v/>
      </c>
    </row>
    <row r="1198" spans="9:25" x14ac:dyDescent="0.2">
      <c r="I1198"/>
      <c r="J1198"/>
      <c r="W1198"/>
      <c r="Y1198" s="5" t="str">
        <f t="shared" si="126"/>
        <v/>
      </c>
    </row>
    <row r="1199" spans="9:25" x14ac:dyDescent="0.2">
      <c r="I1199"/>
      <c r="J1199"/>
      <c r="W1199"/>
      <c r="Y1199" s="5" t="str">
        <f t="shared" si="126"/>
        <v/>
      </c>
    </row>
    <row r="1200" spans="9:25" x14ac:dyDescent="0.2">
      <c r="I1200"/>
      <c r="J1200"/>
      <c r="W1200"/>
      <c r="Y1200" s="5" t="str">
        <f t="shared" si="126"/>
        <v/>
      </c>
    </row>
    <row r="1201" spans="9:25" x14ac:dyDescent="0.2">
      <c r="I1201"/>
      <c r="J1201"/>
      <c r="W1201"/>
      <c r="Y1201" s="5" t="str">
        <f t="shared" si="126"/>
        <v/>
      </c>
    </row>
    <row r="1202" spans="9:25" x14ac:dyDescent="0.2">
      <c r="I1202"/>
      <c r="J1202"/>
      <c r="W1202"/>
      <c r="Y1202" s="5" t="str">
        <f t="shared" si="126"/>
        <v/>
      </c>
    </row>
    <row r="1203" spans="9:25" x14ac:dyDescent="0.2">
      <c r="I1203"/>
      <c r="J1203"/>
      <c r="W1203"/>
      <c r="Y1203" s="5" t="str">
        <f t="shared" si="126"/>
        <v/>
      </c>
    </row>
    <row r="1204" spans="9:25" x14ac:dyDescent="0.2">
      <c r="I1204"/>
      <c r="J1204"/>
      <c r="W1204"/>
      <c r="Y1204" s="5" t="str">
        <f t="shared" si="126"/>
        <v/>
      </c>
    </row>
    <row r="1205" spans="9:25" x14ac:dyDescent="0.2">
      <c r="I1205"/>
      <c r="J1205"/>
      <c r="W1205"/>
      <c r="Y1205" s="5" t="str">
        <f t="shared" si="126"/>
        <v/>
      </c>
    </row>
    <row r="1206" spans="9:25" x14ac:dyDescent="0.2">
      <c r="I1206"/>
      <c r="J1206"/>
      <c r="W1206"/>
      <c r="Y1206" s="5" t="str">
        <f t="shared" si="126"/>
        <v/>
      </c>
    </row>
    <row r="1207" spans="9:25" x14ac:dyDescent="0.2">
      <c r="I1207"/>
      <c r="J1207"/>
      <c r="W1207"/>
      <c r="Y1207" s="5" t="str">
        <f t="shared" si="126"/>
        <v/>
      </c>
    </row>
    <row r="1208" spans="9:25" x14ac:dyDescent="0.2">
      <c r="I1208"/>
      <c r="J1208"/>
      <c r="W1208"/>
      <c r="Y1208" s="5" t="str">
        <f t="shared" si="126"/>
        <v/>
      </c>
    </row>
    <row r="1209" spans="9:25" x14ac:dyDescent="0.2">
      <c r="I1209"/>
      <c r="J1209"/>
      <c r="W1209"/>
      <c r="Y1209" s="5" t="str">
        <f t="shared" si="126"/>
        <v/>
      </c>
    </row>
    <row r="1210" spans="9:25" x14ac:dyDescent="0.2">
      <c r="I1210"/>
      <c r="J1210"/>
      <c r="W1210"/>
      <c r="Y1210" s="5" t="str">
        <f t="shared" si="126"/>
        <v/>
      </c>
    </row>
    <row r="1211" spans="9:25" x14ac:dyDescent="0.2">
      <c r="I1211"/>
      <c r="J1211"/>
      <c r="W1211"/>
      <c r="Y1211" s="5" t="str">
        <f t="shared" si="126"/>
        <v/>
      </c>
    </row>
    <row r="1212" spans="9:25" x14ac:dyDescent="0.2">
      <c r="I1212"/>
      <c r="J1212"/>
      <c r="W1212"/>
      <c r="Y1212" s="5" t="str">
        <f t="shared" si="126"/>
        <v/>
      </c>
    </row>
    <row r="1213" spans="9:25" x14ac:dyDescent="0.2">
      <c r="I1213"/>
      <c r="J1213"/>
      <c r="W1213"/>
      <c r="Y1213" s="5" t="str">
        <f t="shared" si="126"/>
        <v/>
      </c>
    </row>
    <row r="1214" spans="9:25" x14ac:dyDescent="0.2">
      <c r="I1214"/>
      <c r="J1214"/>
      <c r="W1214"/>
      <c r="Y1214" s="5" t="str">
        <f t="shared" si="126"/>
        <v/>
      </c>
    </row>
    <row r="1215" spans="9:25" x14ac:dyDescent="0.2">
      <c r="I1215"/>
      <c r="J1215"/>
      <c r="W1215"/>
      <c r="Y1215" s="5" t="str">
        <f t="shared" si="126"/>
        <v/>
      </c>
    </row>
    <row r="1216" spans="9:25" x14ac:dyDescent="0.2">
      <c r="I1216"/>
      <c r="J1216"/>
      <c r="W1216"/>
      <c r="Y1216" s="5" t="str">
        <f t="shared" si="126"/>
        <v/>
      </c>
    </row>
    <row r="1217" spans="9:25" x14ac:dyDescent="0.2">
      <c r="I1217"/>
      <c r="J1217"/>
      <c r="W1217"/>
      <c r="Y1217" s="5" t="str">
        <f t="shared" si="126"/>
        <v/>
      </c>
    </row>
    <row r="1218" spans="9:25" x14ac:dyDescent="0.2">
      <c r="I1218"/>
      <c r="J1218"/>
      <c r="W1218"/>
      <c r="Y1218" s="5" t="str">
        <f t="shared" ref="Y1218:Y1281" si="127">CONCATENATE(D1218,G1218,X1218)</f>
        <v/>
      </c>
    </row>
    <row r="1219" spans="9:25" x14ac:dyDescent="0.2">
      <c r="I1219"/>
      <c r="J1219"/>
      <c r="W1219"/>
      <c r="Y1219" s="5" t="str">
        <f t="shared" si="127"/>
        <v/>
      </c>
    </row>
    <row r="1220" spans="9:25" x14ac:dyDescent="0.2">
      <c r="I1220"/>
      <c r="J1220"/>
      <c r="W1220"/>
      <c r="Y1220" s="5" t="str">
        <f t="shared" si="127"/>
        <v/>
      </c>
    </row>
    <row r="1221" spans="9:25" x14ac:dyDescent="0.2">
      <c r="I1221"/>
      <c r="J1221"/>
      <c r="W1221"/>
      <c r="Y1221" s="5" t="str">
        <f t="shared" si="127"/>
        <v/>
      </c>
    </row>
    <row r="1222" spans="9:25" x14ac:dyDescent="0.2">
      <c r="I1222"/>
      <c r="J1222"/>
      <c r="W1222"/>
      <c r="Y1222" s="5" t="str">
        <f t="shared" si="127"/>
        <v/>
      </c>
    </row>
    <row r="1223" spans="9:25" x14ac:dyDescent="0.2">
      <c r="I1223"/>
      <c r="J1223"/>
      <c r="W1223"/>
      <c r="Y1223" s="5" t="str">
        <f t="shared" si="127"/>
        <v/>
      </c>
    </row>
    <row r="1224" spans="9:25" x14ac:dyDescent="0.2">
      <c r="I1224"/>
      <c r="J1224"/>
      <c r="W1224"/>
      <c r="Y1224" s="5" t="str">
        <f t="shared" si="127"/>
        <v/>
      </c>
    </row>
    <row r="1225" spans="9:25" x14ac:dyDescent="0.2">
      <c r="I1225"/>
      <c r="J1225"/>
      <c r="W1225"/>
      <c r="Y1225" s="5" t="str">
        <f t="shared" si="127"/>
        <v/>
      </c>
    </row>
    <row r="1226" spans="9:25" x14ac:dyDescent="0.2">
      <c r="I1226"/>
      <c r="J1226"/>
      <c r="W1226"/>
      <c r="Y1226" s="5" t="str">
        <f t="shared" si="127"/>
        <v/>
      </c>
    </row>
    <row r="1227" spans="9:25" x14ac:dyDescent="0.2">
      <c r="I1227"/>
      <c r="J1227"/>
      <c r="W1227"/>
      <c r="Y1227" s="5" t="str">
        <f t="shared" si="127"/>
        <v/>
      </c>
    </row>
    <row r="1228" spans="9:25" x14ac:dyDescent="0.2">
      <c r="I1228"/>
      <c r="J1228"/>
      <c r="W1228"/>
      <c r="Y1228" s="5" t="str">
        <f t="shared" si="127"/>
        <v/>
      </c>
    </row>
    <row r="1229" spans="9:25" x14ac:dyDescent="0.2">
      <c r="I1229"/>
      <c r="J1229"/>
      <c r="W1229"/>
      <c r="Y1229" s="5" t="str">
        <f t="shared" si="127"/>
        <v/>
      </c>
    </row>
    <row r="1230" spans="9:25" x14ac:dyDescent="0.2">
      <c r="I1230"/>
      <c r="J1230"/>
      <c r="W1230"/>
      <c r="Y1230" s="5" t="str">
        <f t="shared" si="127"/>
        <v/>
      </c>
    </row>
    <row r="1231" spans="9:25" x14ac:dyDescent="0.2">
      <c r="I1231"/>
      <c r="J1231"/>
      <c r="W1231"/>
      <c r="Y1231" s="5" t="str">
        <f t="shared" si="127"/>
        <v/>
      </c>
    </row>
    <row r="1232" spans="9:25" x14ac:dyDescent="0.2">
      <c r="I1232"/>
      <c r="J1232"/>
      <c r="W1232"/>
      <c r="Y1232" s="5" t="str">
        <f t="shared" si="127"/>
        <v/>
      </c>
    </row>
    <row r="1233" spans="9:25" x14ac:dyDescent="0.2">
      <c r="I1233"/>
      <c r="J1233"/>
      <c r="W1233"/>
      <c r="Y1233" s="5" t="str">
        <f t="shared" si="127"/>
        <v/>
      </c>
    </row>
    <row r="1234" spans="9:25" x14ac:dyDescent="0.2">
      <c r="I1234"/>
      <c r="J1234"/>
      <c r="W1234"/>
      <c r="Y1234" s="5" t="str">
        <f t="shared" si="127"/>
        <v/>
      </c>
    </row>
    <row r="1235" spans="9:25" x14ac:dyDescent="0.2">
      <c r="I1235"/>
      <c r="J1235"/>
      <c r="W1235"/>
      <c r="Y1235" s="5" t="str">
        <f t="shared" si="127"/>
        <v/>
      </c>
    </row>
    <row r="1236" spans="9:25" x14ac:dyDescent="0.2">
      <c r="I1236"/>
      <c r="J1236"/>
      <c r="W1236"/>
      <c r="Y1236" s="5" t="str">
        <f t="shared" si="127"/>
        <v/>
      </c>
    </row>
    <row r="1237" spans="9:25" x14ac:dyDescent="0.2">
      <c r="I1237"/>
      <c r="J1237"/>
      <c r="W1237"/>
      <c r="Y1237" s="5" t="str">
        <f t="shared" si="127"/>
        <v/>
      </c>
    </row>
    <row r="1238" spans="9:25" x14ac:dyDescent="0.2">
      <c r="I1238"/>
      <c r="J1238"/>
      <c r="W1238"/>
      <c r="Y1238" s="5" t="str">
        <f t="shared" si="127"/>
        <v/>
      </c>
    </row>
    <row r="1239" spans="9:25" x14ac:dyDescent="0.2">
      <c r="I1239"/>
      <c r="J1239"/>
      <c r="W1239"/>
      <c r="Y1239" s="5" t="str">
        <f t="shared" si="127"/>
        <v/>
      </c>
    </row>
    <row r="1240" spans="9:25" x14ac:dyDescent="0.2">
      <c r="I1240"/>
      <c r="J1240"/>
      <c r="W1240"/>
      <c r="Y1240" s="5" t="str">
        <f t="shared" si="127"/>
        <v/>
      </c>
    </row>
    <row r="1241" spans="9:25" x14ac:dyDescent="0.2">
      <c r="I1241"/>
      <c r="J1241"/>
      <c r="W1241"/>
      <c r="Y1241" s="5" t="str">
        <f t="shared" si="127"/>
        <v/>
      </c>
    </row>
    <row r="1242" spans="9:25" x14ac:dyDescent="0.2">
      <c r="I1242"/>
      <c r="J1242"/>
      <c r="W1242"/>
      <c r="Y1242" s="5" t="str">
        <f t="shared" si="127"/>
        <v/>
      </c>
    </row>
    <row r="1243" spans="9:25" x14ac:dyDescent="0.2">
      <c r="I1243"/>
      <c r="J1243"/>
      <c r="W1243"/>
      <c r="Y1243" s="5" t="str">
        <f t="shared" si="127"/>
        <v/>
      </c>
    </row>
    <row r="1244" spans="9:25" x14ac:dyDescent="0.2">
      <c r="I1244"/>
      <c r="J1244"/>
      <c r="W1244"/>
      <c r="Y1244" s="5" t="str">
        <f t="shared" si="127"/>
        <v/>
      </c>
    </row>
    <row r="1245" spans="9:25" x14ac:dyDescent="0.2">
      <c r="I1245"/>
      <c r="J1245"/>
      <c r="W1245"/>
      <c r="Y1245" s="5" t="str">
        <f t="shared" si="127"/>
        <v/>
      </c>
    </row>
    <row r="1246" spans="9:25" x14ac:dyDescent="0.2">
      <c r="I1246"/>
      <c r="J1246"/>
      <c r="W1246"/>
      <c r="Y1246" s="5" t="str">
        <f t="shared" si="127"/>
        <v/>
      </c>
    </row>
    <row r="1247" spans="9:25" x14ac:dyDescent="0.2">
      <c r="I1247"/>
      <c r="J1247"/>
      <c r="W1247"/>
      <c r="Y1247" s="5" t="str">
        <f t="shared" si="127"/>
        <v/>
      </c>
    </row>
    <row r="1248" spans="9:25" x14ac:dyDescent="0.2">
      <c r="I1248"/>
      <c r="J1248"/>
      <c r="W1248"/>
      <c r="Y1248" s="5" t="str">
        <f t="shared" si="127"/>
        <v/>
      </c>
    </row>
    <row r="1249" spans="9:25" x14ac:dyDescent="0.2">
      <c r="I1249"/>
      <c r="J1249"/>
      <c r="W1249"/>
      <c r="Y1249" s="5" t="str">
        <f t="shared" si="127"/>
        <v/>
      </c>
    </row>
    <row r="1250" spans="9:25" x14ac:dyDescent="0.2">
      <c r="I1250"/>
      <c r="J1250"/>
      <c r="W1250"/>
      <c r="Y1250" s="5" t="str">
        <f t="shared" si="127"/>
        <v/>
      </c>
    </row>
    <row r="1251" spans="9:25" x14ac:dyDescent="0.2">
      <c r="I1251"/>
      <c r="J1251"/>
      <c r="W1251"/>
      <c r="Y1251" s="5" t="str">
        <f t="shared" si="127"/>
        <v/>
      </c>
    </row>
    <row r="1252" spans="9:25" x14ac:dyDescent="0.2">
      <c r="I1252"/>
      <c r="J1252"/>
      <c r="W1252"/>
      <c r="Y1252" s="5" t="str">
        <f t="shared" si="127"/>
        <v/>
      </c>
    </row>
    <row r="1253" spans="9:25" x14ac:dyDescent="0.2">
      <c r="I1253"/>
      <c r="J1253"/>
      <c r="W1253"/>
      <c r="Y1253" s="5" t="str">
        <f t="shared" si="127"/>
        <v/>
      </c>
    </row>
    <row r="1254" spans="9:25" x14ac:dyDescent="0.2">
      <c r="I1254"/>
      <c r="J1254"/>
      <c r="W1254"/>
      <c r="Y1254" s="5" t="str">
        <f t="shared" si="127"/>
        <v/>
      </c>
    </row>
    <row r="1255" spans="9:25" x14ac:dyDescent="0.2">
      <c r="I1255"/>
      <c r="J1255"/>
      <c r="W1255"/>
      <c r="Y1255" s="5" t="str">
        <f t="shared" si="127"/>
        <v/>
      </c>
    </row>
    <row r="1256" spans="9:25" x14ac:dyDescent="0.2">
      <c r="I1256"/>
      <c r="J1256"/>
      <c r="W1256"/>
      <c r="Y1256" s="5" t="str">
        <f t="shared" si="127"/>
        <v/>
      </c>
    </row>
    <row r="1257" spans="9:25" x14ac:dyDescent="0.2">
      <c r="I1257"/>
      <c r="J1257"/>
      <c r="W1257"/>
      <c r="Y1257" s="5" t="str">
        <f t="shared" si="127"/>
        <v/>
      </c>
    </row>
    <row r="1258" spans="9:25" x14ac:dyDescent="0.2">
      <c r="I1258"/>
      <c r="J1258"/>
      <c r="W1258"/>
      <c r="Y1258" s="5" t="str">
        <f t="shared" si="127"/>
        <v/>
      </c>
    </row>
    <row r="1259" spans="9:25" x14ac:dyDescent="0.2">
      <c r="I1259"/>
      <c r="J1259"/>
      <c r="W1259"/>
      <c r="Y1259" s="5" t="str">
        <f t="shared" si="127"/>
        <v/>
      </c>
    </row>
    <row r="1260" spans="9:25" x14ac:dyDescent="0.2">
      <c r="I1260"/>
      <c r="J1260"/>
      <c r="W1260"/>
      <c r="Y1260" s="5" t="str">
        <f t="shared" si="127"/>
        <v/>
      </c>
    </row>
    <row r="1261" spans="9:25" x14ac:dyDescent="0.2">
      <c r="I1261"/>
      <c r="J1261"/>
      <c r="W1261"/>
      <c r="Y1261" s="5" t="str">
        <f t="shared" si="127"/>
        <v/>
      </c>
    </row>
    <row r="1262" spans="9:25" x14ac:dyDescent="0.2">
      <c r="I1262"/>
      <c r="J1262"/>
      <c r="W1262"/>
      <c r="Y1262" s="5" t="str">
        <f t="shared" si="127"/>
        <v/>
      </c>
    </row>
    <row r="1263" spans="9:25" x14ac:dyDescent="0.2">
      <c r="I1263"/>
      <c r="J1263"/>
      <c r="W1263"/>
      <c r="Y1263" s="5" t="str">
        <f t="shared" si="127"/>
        <v/>
      </c>
    </row>
    <row r="1264" spans="9:25" x14ac:dyDescent="0.2">
      <c r="I1264"/>
      <c r="J1264"/>
      <c r="W1264"/>
      <c r="Y1264" s="5" t="str">
        <f t="shared" si="127"/>
        <v/>
      </c>
    </row>
    <row r="1265" spans="9:25" x14ac:dyDescent="0.2">
      <c r="I1265"/>
      <c r="J1265"/>
      <c r="W1265"/>
      <c r="Y1265" s="5" t="str">
        <f t="shared" si="127"/>
        <v/>
      </c>
    </row>
    <row r="1266" spans="9:25" x14ac:dyDescent="0.2">
      <c r="I1266"/>
      <c r="J1266"/>
      <c r="W1266"/>
      <c r="Y1266" s="5" t="str">
        <f t="shared" si="127"/>
        <v/>
      </c>
    </row>
    <row r="1267" spans="9:25" x14ac:dyDescent="0.2">
      <c r="I1267"/>
      <c r="J1267"/>
      <c r="W1267"/>
      <c r="Y1267" s="5" t="str">
        <f t="shared" si="127"/>
        <v/>
      </c>
    </row>
    <row r="1268" spans="9:25" x14ac:dyDescent="0.2">
      <c r="I1268"/>
      <c r="J1268"/>
      <c r="W1268"/>
      <c r="Y1268" s="5" t="str">
        <f t="shared" si="127"/>
        <v/>
      </c>
    </row>
    <row r="1269" spans="9:25" x14ac:dyDescent="0.2">
      <c r="I1269"/>
      <c r="J1269"/>
      <c r="W1269"/>
      <c r="Y1269" s="5" t="str">
        <f t="shared" si="127"/>
        <v/>
      </c>
    </row>
    <row r="1270" spans="9:25" x14ac:dyDescent="0.2">
      <c r="I1270"/>
      <c r="J1270"/>
      <c r="W1270"/>
      <c r="Y1270" s="5" t="str">
        <f t="shared" si="127"/>
        <v/>
      </c>
    </row>
    <row r="1271" spans="9:25" x14ac:dyDescent="0.2">
      <c r="I1271"/>
      <c r="J1271"/>
      <c r="W1271"/>
      <c r="Y1271" s="5" t="str">
        <f t="shared" si="127"/>
        <v/>
      </c>
    </row>
    <row r="1272" spans="9:25" x14ac:dyDescent="0.2">
      <c r="I1272"/>
      <c r="J1272"/>
      <c r="W1272"/>
      <c r="Y1272" s="5" t="str">
        <f t="shared" si="127"/>
        <v/>
      </c>
    </row>
    <row r="1273" spans="9:25" x14ac:dyDescent="0.2">
      <c r="I1273"/>
      <c r="J1273"/>
      <c r="W1273"/>
      <c r="Y1273" s="5" t="str">
        <f t="shared" si="127"/>
        <v/>
      </c>
    </row>
    <row r="1274" spans="9:25" x14ac:dyDescent="0.2">
      <c r="I1274"/>
      <c r="J1274"/>
      <c r="W1274"/>
      <c r="Y1274" s="5" t="str">
        <f t="shared" si="127"/>
        <v/>
      </c>
    </row>
    <row r="1275" spans="9:25" x14ac:dyDescent="0.2">
      <c r="I1275"/>
      <c r="J1275"/>
      <c r="W1275"/>
      <c r="Y1275" s="5" t="str">
        <f t="shared" si="127"/>
        <v/>
      </c>
    </row>
    <row r="1276" spans="9:25" x14ac:dyDescent="0.2">
      <c r="I1276"/>
      <c r="J1276"/>
      <c r="W1276"/>
      <c r="Y1276" s="5" t="str">
        <f t="shared" si="127"/>
        <v/>
      </c>
    </row>
    <row r="1277" spans="9:25" x14ac:dyDescent="0.2">
      <c r="I1277"/>
      <c r="J1277"/>
      <c r="W1277"/>
      <c r="Y1277" s="5" t="str">
        <f t="shared" si="127"/>
        <v/>
      </c>
    </row>
    <row r="1278" spans="9:25" x14ac:dyDescent="0.2">
      <c r="I1278"/>
      <c r="J1278"/>
      <c r="W1278"/>
      <c r="Y1278" s="5" t="str">
        <f t="shared" si="127"/>
        <v/>
      </c>
    </row>
    <row r="1279" spans="9:25" x14ac:dyDescent="0.2">
      <c r="I1279"/>
      <c r="J1279"/>
      <c r="W1279"/>
      <c r="Y1279" s="5" t="str">
        <f t="shared" si="127"/>
        <v/>
      </c>
    </row>
    <row r="1280" spans="9:25" x14ac:dyDescent="0.2">
      <c r="I1280"/>
      <c r="J1280"/>
      <c r="W1280"/>
      <c r="Y1280" s="5" t="str">
        <f t="shared" si="127"/>
        <v/>
      </c>
    </row>
    <row r="1281" spans="9:25" x14ac:dyDescent="0.2">
      <c r="I1281"/>
      <c r="J1281"/>
      <c r="W1281"/>
      <c r="Y1281" s="5" t="str">
        <f t="shared" si="127"/>
        <v/>
      </c>
    </row>
    <row r="1282" spans="9:25" x14ac:dyDescent="0.2">
      <c r="I1282"/>
      <c r="J1282"/>
      <c r="W1282"/>
      <c r="Y1282" s="5" t="str">
        <f t="shared" ref="Y1282:Y1345" si="128">CONCATENATE(D1282,G1282,X1282)</f>
        <v/>
      </c>
    </row>
    <row r="1283" spans="9:25" x14ac:dyDescent="0.2">
      <c r="I1283"/>
      <c r="J1283"/>
      <c r="W1283"/>
      <c r="Y1283" s="5" t="str">
        <f t="shared" si="128"/>
        <v/>
      </c>
    </row>
    <row r="1284" spans="9:25" x14ac:dyDescent="0.2">
      <c r="I1284"/>
      <c r="J1284"/>
      <c r="W1284"/>
      <c r="Y1284" s="5" t="str">
        <f t="shared" si="128"/>
        <v/>
      </c>
    </row>
    <row r="1285" spans="9:25" x14ac:dyDescent="0.2">
      <c r="I1285"/>
      <c r="J1285"/>
      <c r="W1285"/>
      <c r="Y1285" s="5" t="str">
        <f t="shared" si="128"/>
        <v/>
      </c>
    </row>
    <row r="1286" spans="9:25" x14ac:dyDescent="0.2">
      <c r="I1286"/>
      <c r="J1286"/>
      <c r="W1286"/>
      <c r="Y1286" s="5" t="str">
        <f t="shared" si="128"/>
        <v/>
      </c>
    </row>
    <row r="1287" spans="9:25" x14ac:dyDescent="0.2">
      <c r="I1287"/>
      <c r="J1287"/>
      <c r="W1287"/>
      <c r="Y1287" s="5" t="str">
        <f t="shared" si="128"/>
        <v/>
      </c>
    </row>
    <row r="1288" spans="9:25" x14ac:dyDescent="0.2">
      <c r="I1288"/>
      <c r="J1288"/>
      <c r="W1288"/>
      <c r="Y1288" s="5" t="str">
        <f t="shared" si="128"/>
        <v/>
      </c>
    </row>
    <row r="1289" spans="9:25" x14ac:dyDescent="0.2">
      <c r="I1289"/>
      <c r="J1289"/>
      <c r="W1289"/>
      <c r="Y1289" s="5" t="str">
        <f t="shared" si="128"/>
        <v/>
      </c>
    </row>
    <row r="1290" spans="9:25" x14ac:dyDescent="0.2">
      <c r="I1290"/>
      <c r="J1290"/>
      <c r="W1290"/>
      <c r="Y1290" s="5" t="str">
        <f t="shared" si="128"/>
        <v/>
      </c>
    </row>
    <row r="1291" spans="9:25" x14ac:dyDescent="0.2">
      <c r="I1291"/>
      <c r="J1291"/>
      <c r="W1291"/>
      <c r="Y1291" s="5" t="str">
        <f t="shared" si="128"/>
        <v/>
      </c>
    </row>
    <row r="1292" spans="9:25" x14ac:dyDescent="0.2">
      <c r="I1292"/>
      <c r="J1292"/>
      <c r="W1292"/>
      <c r="Y1292" s="5" t="str">
        <f t="shared" si="128"/>
        <v/>
      </c>
    </row>
    <row r="1293" spans="9:25" x14ac:dyDescent="0.2">
      <c r="I1293"/>
      <c r="J1293"/>
      <c r="W1293"/>
      <c r="Y1293" s="5" t="str">
        <f t="shared" si="128"/>
        <v/>
      </c>
    </row>
    <row r="1294" spans="9:25" x14ac:dyDescent="0.2">
      <c r="I1294"/>
      <c r="J1294"/>
      <c r="W1294"/>
      <c r="Y1294" s="5" t="str">
        <f t="shared" si="128"/>
        <v/>
      </c>
    </row>
    <row r="1295" spans="9:25" x14ac:dyDescent="0.2">
      <c r="I1295"/>
      <c r="J1295"/>
      <c r="W1295"/>
      <c r="Y1295" s="5" t="str">
        <f t="shared" si="128"/>
        <v/>
      </c>
    </row>
    <row r="1296" spans="9:25" x14ac:dyDescent="0.2">
      <c r="I1296"/>
      <c r="J1296"/>
      <c r="W1296"/>
      <c r="Y1296" s="5" t="str">
        <f t="shared" si="128"/>
        <v/>
      </c>
    </row>
    <row r="1297" spans="9:25" x14ac:dyDescent="0.2">
      <c r="I1297"/>
      <c r="J1297"/>
      <c r="W1297"/>
      <c r="Y1297" s="5" t="str">
        <f t="shared" si="128"/>
        <v/>
      </c>
    </row>
    <row r="1298" spans="9:25" x14ac:dyDescent="0.2">
      <c r="I1298"/>
      <c r="J1298"/>
      <c r="W1298"/>
      <c r="Y1298" s="5" t="str">
        <f t="shared" si="128"/>
        <v/>
      </c>
    </row>
    <row r="1299" spans="9:25" x14ac:dyDescent="0.2">
      <c r="I1299"/>
      <c r="J1299"/>
      <c r="W1299"/>
      <c r="Y1299" s="5" t="str">
        <f t="shared" si="128"/>
        <v/>
      </c>
    </row>
    <row r="1300" spans="9:25" x14ac:dyDescent="0.2">
      <c r="I1300"/>
      <c r="J1300"/>
      <c r="W1300"/>
      <c r="Y1300" s="5" t="str">
        <f t="shared" si="128"/>
        <v/>
      </c>
    </row>
    <row r="1301" spans="9:25" x14ac:dyDescent="0.2">
      <c r="I1301"/>
      <c r="J1301"/>
      <c r="W1301"/>
      <c r="Y1301" s="5" t="str">
        <f t="shared" si="128"/>
        <v/>
      </c>
    </row>
    <row r="1302" spans="9:25" x14ac:dyDescent="0.2">
      <c r="I1302"/>
      <c r="J1302"/>
      <c r="W1302"/>
      <c r="Y1302" s="5" t="str">
        <f t="shared" si="128"/>
        <v/>
      </c>
    </row>
    <row r="1303" spans="9:25" x14ac:dyDescent="0.2">
      <c r="I1303"/>
      <c r="J1303"/>
      <c r="W1303"/>
      <c r="Y1303" s="5" t="str">
        <f t="shared" si="128"/>
        <v/>
      </c>
    </row>
    <row r="1304" spans="9:25" x14ac:dyDescent="0.2">
      <c r="I1304"/>
      <c r="J1304"/>
      <c r="W1304"/>
      <c r="Y1304" s="5" t="str">
        <f t="shared" si="128"/>
        <v/>
      </c>
    </row>
    <row r="1305" spans="9:25" x14ac:dyDescent="0.2">
      <c r="I1305"/>
      <c r="J1305"/>
      <c r="W1305"/>
      <c r="Y1305" s="5" t="str">
        <f t="shared" si="128"/>
        <v/>
      </c>
    </row>
    <row r="1306" spans="9:25" x14ac:dyDescent="0.2">
      <c r="I1306"/>
      <c r="J1306"/>
      <c r="W1306"/>
      <c r="Y1306" s="5" t="str">
        <f t="shared" si="128"/>
        <v/>
      </c>
    </row>
    <row r="1307" spans="9:25" x14ac:dyDescent="0.2">
      <c r="I1307"/>
      <c r="J1307"/>
      <c r="W1307"/>
      <c r="Y1307" s="5" t="str">
        <f t="shared" si="128"/>
        <v/>
      </c>
    </row>
    <row r="1308" spans="9:25" x14ac:dyDescent="0.2">
      <c r="I1308"/>
      <c r="J1308"/>
      <c r="W1308"/>
      <c r="Y1308" s="5" t="str">
        <f t="shared" si="128"/>
        <v/>
      </c>
    </row>
    <row r="1309" spans="9:25" x14ac:dyDescent="0.2">
      <c r="I1309"/>
      <c r="J1309"/>
      <c r="W1309"/>
      <c r="Y1309" s="5" t="str">
        <f t="shared" si="128"/>
        <v/>
      </c>
    </row>
    <row r="1310" spans="9:25" x14ac:dyDescent="0.2">
      <c r="I1310"/>
      <c r="J1310"/>
      <c r="W1310"/>
      <c r="Y1310" s="5" t="str">
        <f t="shared" si="128"/>
        <v/>
      </c>
    </row>
    <row r="1311" spans="9:25" x14ac:dyDescent="0.2">
      <c r="I1311"/>
      <c r="J1311"/>
      <c r="W1311"/>
      <c r="Y1311" s="5" t="str">
        <f t="shared" si="128"/>
        <v/>
      </c>
    </row>
    <row r="1312" spans="9:25" x14ac:dyDescent="0.2">
      <c r="I1312"/>
      <c r="J1312"/>
      <c r="W1312"/>
      <c r="Y1312" s="5" t="str">
        <f t="shared" si="128"/>
        <v/>
      </c>
    </row>
    <row r="1313" spans="9:25" x14ac:dyDescent="0.2">
      <c r="I1313"/>
      <c r="J1313"/>
      <c r="W1313"/>
      <c r="Y1313" s="5" t="str">
        <f t="shared" si="128"/>
        <v/>
      </c>
    </row>
    <row r="1314" spans="9:25" x14ac:dyDescent="0.2">
      <c r="I1314"/>
      <c r="J1314"/>
      <c r="W1314"/>
      <c r="Y1314" s="5" t="str">
        <f t="shared" si="128"/>
        <v/>
      </c>
    </row>
    <row r="1315" spans="9:25" x14ac:dyDescent="0.2">
      <c r="I1315"/>
      <c r="J1315"/>
      <c r="W1315"/>
      <c r="Y1315" s="5" t="str">
        <f t="shared" si="128"/>
        <v/>
      </c>
    </row>
    <row r="1316" spans="9:25" x14ac:dyDescent="0.2">
      <c r="I1316"/>
      <c r="J1316"/>
      <c r="W1316"/>
      <c r="Y1316" s="5" t="str">
        <f t="shared" si="128"/>
        <v/>
      </c>
    </row>
    <row r="1317" spans="9:25" x14ac:dyDescent="0.2">
      <c r="I1317"/>
      <c r="J1317"/>
      <c r="W1317"/>
      <c r="Y1317" s="5" t="str">
        <f t="shared" si="128"/>
        <v/>
      </c>
    </row>
    <row r="1318" spans="9:25" x14ac:dyDescent="0.2">
      <c r="I1318"/>
      <c r="J1318"/>
      <c r="W1318"/>
      <c r="Y1318" s="5" t="str">
        <f t="shared" si="128"/>
        <v/>
      </c>
    </row>
    <row r="1319" spans="9:25" x14ac:dyDescent="0.2">
      <c r="I1319"/>
      <c r="J1319"/>
      <c r="W1319"/>
      <c r="Y1319" s="5" t="str">
        <f t="shared" si="128"/>
        <v/>
      </c>
    </row>
    <row r="1320" spans="9:25" x14ac:dyDescent="0.2">
      <c r="I1320"/>
      <c r="J1320"/>
      <c r="W1320"/>
      <c r="Y1320" s="5" t="str">
        <f t="shared" si="128"/>
        <v/>
      </c>
    </row>
    <row r="1321" spans="9:25" x14ac:dyDescent="0.2">
      <c r="I1321"/>
      <c r="J1321"/>
      <c r="W1321"/>
      <c r="Y1321" s="5" t="str">
        <f t="shared" si="128"/>
        <v/>
      </c>
    </row>
    <row r="1322" spans="9:25" x14ac:dyDescent="0.2">
      <c r="I1322"/>
      <c r="J1322"/>
      <c r="W1322"/>
      <c r="Y1322" s="5" t="str">
        <f t="shared" si="128"/>
        <v/>
      </c>
    </row>
    <row r="1323" spans="9:25" x14ac:dyDescent="0.2">
      <c r="I1323"/>
      <c r="J1323"/>
      <c r="W1323"/>
      <c r="Y1323" s="5" t="str">
        <f t="shared" si="128"/>
        <v/>
      </c>
    </row>
    <row r="1324" spans="9:25" x14ac:dyDescent="0.2">
      <c r="I1324"/>
      <c r="J1324"/>
      <c r="W1324"/>
      <c r="Y1324" s="5" t="str">
        <f t="shared" si="128"/>
        <v/>
      </c>
    </row>
    <row r="1325" spans="9:25" x14ac:dyDescent="0.2">
      <c r="I1325"/>
      <c r="J1325"/>
      <c r="W1325"/>
      <c r="Y1325" s="5" t="str">
        <f t="shared" si="128"/>
        <v/>
      </c>
    </row>
    <row r="1326" spans="9:25" x14ac:dyDescent="0.2">
      <c r="I1326"/>
      <c r="J1326"/>
      <c r="W1326"/>
      <c r="Y1326" s="5" t="str">
        <f t="shared" si="128"/>
        <v/>
      </c>
    </row>
    <row r="1327" spans="9:25" x14ac:dyDescent="0.2">
      <c r="I1327"/>
      <c r="J1327"/>
      <c r="W1327"/>
      <c r="Y1327" s="5" t="str">
        <f t="shared" si="128"/>
        <v/>
      </c>
    </row>
    <row r="1328" spans="9:25" x14ac:dyDescent="0.2">
      <c r="I1328"/>
      <c r="J1328"/>
      <c r="W1328"/>
      <c r="Y1328" s="5" t="str">
        <f t="shared" si="128"/>
        <v/>
      </c>
    </row>
    <row r="1329" spans="9:25" x14ac:dyDescent="0.2">
      <c r="I1329"/>
      <c r="J1329"/>
      <c r="W1329"/>
      <c r="Y1329" s="5" t="str">
        <f t="shared" si="128"/>
        <v/>
      </c>
    </row>
    <row r="1330" spans="9:25" x14ac:dyDescent="0.2">
      <c r="I1330"/>
      <c r="J1330"/>
      <c r="W1330"/>
      <c r="Y1330" s="5" t="str">
        <f t="shared" si="128"/>
        <v/>
      </c>
    </row>
    <row r="1331" spans="9:25" x14ac:dyDescent="0.2">
      <c r="I1331"/>
      <c r="J1331"/>
      <c r="W1331"/>
      <c r="Y1331" s="5" t="str">
        <f t="shared" si="128"/>
        <v/>
      </c>
    </row>
    <row r="1332" spans="9:25" x14ac:dyDescent="0.2">
      <c r="I1332"/>
      <c r="J1332"/>
      <c r="W1332"/>
      <c r="Y1332" s="5" t="str">
        <f t="shared" si="128"/>
        <v/>
      </c>
    </row>
    <row r="1333" spans="9:25" x14ac:dyDescent="0.2">
      <c r="I1333"/>
      <c r="J1333"/>
      <c r="W1333"/>
      <c r="Y1333" s="5" t="str">
        <f t="shared" si="128"/>
        <v/>
      </c>
    </row>
    <row r="1334" spans="9:25" x14ac:dyDescent="0.2">
      <c r="I1334"/>
      <c r="J1334"/>
      <c r="W1334"/>
      <c r="Y1334" s="5" t="str">
        <f t="shared" si="128"/>
        <v/>
      </c>
    </row>
    <row r="1335" spans="9:25" x14ac:dyDescent="0.2">
      <c r="I1335"/>
      <c r="J1335"/>
      <c r="W1335"/>
      <c r="Y1335" s="5" t="str">
        <f t="shared" si="128"/>
        <v/>
      </c>
    </row>
    <row r="1336" spans="9:25" x14ac:dyDescent="0.2">
      <c r="I1336"/>
      <c r="J1336"/>
      <c r="W1336"/>
      <c r="Y1336" s="5" t="str">
        <f t="shared" si="128"/>
        <v/>
      </c>
    </row>
    <row r="1337" spans="9:25" x14ac:dyDescent="0.2">
      <c r="I1337"/>
      <c r="J1337"/>
      <c r="W1337"/>
      <c r="Y1337" s="5" t="str">
        <f t="shared" si="128"/>
        <v/>
      </c>
    </row>
    <row r="1338" spans="9:25" x14ac:dyDescent="0.2">
      <c r="I1338"/>
      <c r="J1338"/>
      <c r="W1338"/>
      <c r="Y1338" s="5" t="str">
        <f t="shared" si="128"/>
        <v/>
      </c>
    </row>
    <row r="1339" spans="9:25" x14ac:dyDescent="0.2">
      <c r="I1339"/>
      <c r="J1339"/>
      <c r="W1339"/>
      <c r="Y1339" s="5" t="str">
        <f t="shared" si="128"/>
        <v/>
      </c>
    </row>
    <row r="1340" spans="9:25" x14ac:dyDescent="0.2">
      <c r="I1340"/>
      <c r="J1340"/>
      <c r="W1340"/>
      <c r="Y1340" s="5" t="str">
        <f t="shared" si="128"/>
        <v/>
      </c>
    </row>
    <row r="1341" spans="9:25" x14ac:dyDescent="0.2">
      <c r="I1341"/>
      <c r="J1341"/>
      <c r="W1341"/>
      <c r="Y1341" s="5" t="str">
        <f t="shared" si="128"/>
        <v/>
      </c>
    </row>
    <row r="1342" spans="9:25" x14ac:dyDescent="0.2">
      <c r="I1342"/>
      <c r="J1342"/>
      <c r="W1342"/>
      <c r="Y1342" s="5" t="str">
        <f t="shared" si="128"/>
        <v/>
      </c>
    </row>
    <row r="1343" spans="9:25" x14ac:dyDescent="0.2">
      <c r="I1343"/>
      <c r="J1343"/>
      <c r="W1343"/>
      <c r="Y1343" s="5" t="str">
        <f t="shared" si="128"/>
        <v/>
      </c>
    </row>
    <row r="1344" spans="9:25" x14ac:dyDescent="0.2">
      <c r="I1344"/>
      <c r="J1344"/>
      <c r="W1344"/>
      <c r="Y1344" s="5" t="str">
        <f t="shared" si="128"/>
        <v/>
      </c>
    </row>
    <row r="1345" spans="9:25" x14ac:dyDescent="0.2">
      <c r="I1345"/>
      <c r="J1345"/>
      <c r="W1345"/>
      <c r="Y1345" s="5" t="str">
        <f t="shared" si="128"/>
        <v/>
      </c>
    </row>
    <row r="1346" spans="9:25" x14ac:dyDescent="0.2">
      <c r="I1346"/>
      <c r="J1346"/>
      <c r="W1346"/>
      <c r="Y1346" s="5" t="str">
        <f t="shared" ref="Y1346:Y1409" si="129">CONCATENATE(D1346,G1346,X1346)</f>
        <v/>
      </c>
    </row>
    <row r="1347" spans="9:25" x14ac:dyDescent="0.2">
      <c r="I1347"/>
      <c r="J1347"/>
      <c r="W1347"/>
      <c r="Y1347" s="5" t="str">
        <f t="shared" si="129"/>
        <v/>
      </c>
    </row>
    <row r="1348" spans="9:25" x14ac:dyDescent="0.2">
      <c r="I1348"/>
      <c r="J1348"/>
      <c r="W1348"/>
      <c r="Y1348" s="5" t="str">
        <f t="shared" si="129"/>
        <v/>
      </c>
    </row>
    <row r="1349" spans="9:25" x14ac:dyDescent="0.2">
      <c r="I1349"/>
      <c r="J1349"/>
      <c r="W1349"/>
      <c r="Y1349" s="5" t="str">
        <f t="shared" si="129"/>
        <v/>
      </c>
    </row>
    <row r="1350" spans="9:25" x14ac:dyDescent="0.2">
      <c r="I1350"/>
      <c r="J1350"/>
      <c r="W1350"/>
      <c r="Y1350" s="5" t="str">
        <f t="shared" si="129"/>
        <v/>
      </c>
    </row>
    <row r="1351" spans="9:25" x14ac:dyDescent="0.2">
      <c r="I1351"/>
      <c r="J1351"/>
      <c r="W1351"/>
      <c r="Y1351" s="5" t="str">
        <f t="shared" si="129"/>
        <v/>
      </c>
    </row>
    <row r="1352" spans="9:25" x14ac:dyDescent="0.2">
      <c r="I1352"/>
      <c r="J1352"/>
      <c r="W1352"/>
      <c r="Y1352" s="5" t="str">
        <f t="shared" si="129"/>
        <v/>
      </c>
    </row>
    <row r="1353" spans="9:25" x14ac:dyDescent="0.2">
      <c r="I1353"/>
      <c r="J1353"/>
      <c r="W1353"/>
      <c r="Y1353" s="5" t="str">
        <f t="shared" si="129"/>
        <v/>
      </c>
    </row>
    <row r="1354" spans="9:25" x14ac:dyDescent="0.2">
      <c r="I1354"/>
      <c r="J1354"/>
      <c r="W1354"/>
      <c r="Y1354" s="5" t="str">
        <f t="shared" si="129"/>
        <v/>
      </c>
    </row>
    <row r="1355" spans="9:25" x14ac:dyDescent="0.2">
      <c r="I1355"/>
      <c r="J1355"/>
      <c r="W1355"/>
      <c r="Y1355" s="5" t="str">
        <f t="shared" si="129"/>
        <v/>
      </c>
    </row>
    <row r="1356" spans="9:25" x14ac:dyDescent="0.2">
      <c r="I1356"/>
      <c r="J1356"/>
      <c r="W1356"/>
      <c r="Y1356" s="5" t="str">
        <f t="shared" si="129"/>
        <v/>
      </c>
    </row>
    <row r="1357" spans="9:25" x14ac:dyDescent="0.2">
      <c r="I1357"/>
      <c r="J1357"/>
      <c r="W1357"/>
      <c r="Y1357" s="5" t="str">
        <f t="shared" si="129"/>
        <v/>
      </c>
    </row>
    <row r="1358" spans="9:25" x14ac:dyDescent="0.2">
      <c r="I1358"/>
      <c r="J1358"/>
      <c r="W1358"/>
      <c r="Y1358" s="5" t="str">
        <f t="shared" si="129"/>
        <v/>
      </c>
    </row>
    <row r="1359" spans="9:25" x14ac:dyDescent="0.2">
      <c r="I1359"/>
      <c r="J1359"/>
      <c r="W1359"/>
      <c r="Y1359" s="5" t="str">
        <f t="shared" si="129"/>
        <v/>
      </c>
    </row>
    <row r="1360" spans="9:25" x14ac:dyDescent="0.2">
      <c r="I1360"/>
      <c r="J1360"/>
      <c r="W1360"/>
      <c r="Y1360" s="5" t="str">
        <f t="shared" si="129"/>
        <v/>
      </c>
    </row>
    <row r="1361" spans="9:25" x14ac:dyDescent="0.2">
      <c r="I1361"/>
      <c r="J1361"/>
      <c r="W1361"/>
      <c r="Y1361" s="5" t="str">
        <f t="shared" si="129"/>
        <v/>
      </c>
    </row>
    <row r="1362" spans="9:25" x14ac:dyDescent="0.2">
      <c r="I1362"/>
      <c r="J1362"/>
      <c r="W1362"/>
      <c r="Y1362" s="5" t="str">
        <f t="shared" si="129"/>
        <v/>
      </c>
    </row>
    <row r="1363" spans="9:25" x14ac:dyDescent="0.2">
      <c r="I1363"/>
      <c r="J1363"/>
      <c r="W1363"/>
      <c r="Y1363" s="5" t="str">
        <f t="shared" si="129"/>
        <v/>
      </c>
    </row>
    <row r="1364" spans="9:25" x14ac:dyDescent="0.2">
      <c r="I1364"/>
      <c r="J1364"/>
      <c r="W1364"/>
      <c r="Y1364" s="5" t="str">
        <f t="shared" si="129"/>
        <v/>
      </c>
    </row>
    <row r="1365" spans="9:25" x14ac:dyDescent="0.2">
      <c r="I1365"/>
      <c r="J1365"/>
      <c r="W1365"/>
      <c r="Y1365" s="5" t="str">
        <f t="shared" si="129"/>
        <v/>
      </c>
    </row>
    <row r="1366" spans="9:25" x14ac:dyDescent="0.2">
      <c r="I1366"/>
      <c r="J1366"/>
      <c r="W1366"/>
      <c r="Y1366" s="5" t="str">
        <f t="shared" si="129"/>
        <v/>
      </c>
    </row>
    <row r="1367" spans="9:25" x14ac:dyDescent="0.2">
      <c r="I1367"/>
      <c r="J1367"/>
      <c r="W1367"/>
      <c r="Y1367" s="5" t="str">
        <f t="shared" si="129"/>
        <v/>
      </c>
    </row>
    <row r="1368" spans="9:25" x14ac:dyDescent="0.2">
      <c r="I1368"/>
      <c r="J1368"/>
      <c r="W1368"/>
      <c r="Y1368" s="5" t="str">
        <f t="shared" si="129"/>
        <v/>
      </c>
    </row>
    <row r="1369" spans="9:25" x14ac:dyDescent="0.2">
      <c r="I1369"/>
      <c r="J1369"/>
      <c r="W1369"/>
      <c r="Y1369" s="5" t="str">
        <f t="shared" si="129"/>
        <v/>
      </c>
    </row>
    <row r="1370" spans="9:25" x14ac:dyDescent="0.2">
      <c r="I1370"/>
      <c r="J1370"/>
      <c r="W1370"/>
      <c r="Y1370" s="5" t="str">
        <f t="shared" si="129"/>
        <v/>
      </c>
    </row>
    <row r="1371" spans="9:25" x14ac:dyDescent="0.2">
      <c r="I1371"/>
      <c r="J1371"/>
      <c r="W1371"/>
      <c r="Y1371" s="5" t="str">
        <f t="shared" si="129"/>
        <v/>
      </c>
    </row>
    <row r="1372" spans="9:25" x14ac:dyDescent="0.2">
      <c r="I1372"/>
      <c r="J1372"/>
      <c r="W1372"/>
      <c r="Y1372" s="5" t="str">
        <f t="shared" si="129"/>
        <v/>
      </c>
    </row>
    <row r="1373" spans="9:25" x14ac:dyDescent="0.2">
      <c r="I1373"/>
      <c r="J1373"/>
      <c r="W1373"/>
      <c r="Y1373" s="5" t="str">
        <f t="shared" si="129"/>
        <v/>
      </c>
    </row>
    <row r="1374" spans="9:25" x14ac:dyDescent="0.2">
      <c r="I1374"/>
      <c r="J1374"/>
      <c r="W1374"/>
      <c r="Y1374" s="5" t="str">
        <f t="shared" si="129"/>
        <v/>
      </c>
    </row>
    <row r="1375" spans="9:25" x14ac:dyDescent="0.2">
      <c r="I1375"/>
      <c r="J1375"/>
      <c r="W1375"/>
      <c r="Y1375" s="5" t="str">
        <f t="shared" si="129"/>
        <v/>
      </c>
    </row>
    <row r="1376" spans="9:25" x14ac:dyDescent="0.2">
      <c r="I1376"/>
      <c r="J1376"/>
      <c r="W1376"/>
      <c r="Y1376" s="5" t="str">
        <f t="shared" si="129"/>
        <v/>
      </c>
    </row>
    <row r="1377" spans="9:25" x14ac:dyDescent="0.2">
      <c r="I1377"/>
      <c r="J1377"/>
      <c r="W1377"/>
      <c r="Y1377" s="5" t="str">
        <f t="shared" si="129"/>
        <v/>
      </c>
    </row>
    <row r="1378" spans="9:25" x14ac:dyDescent="0.2">
      <c r="I1378"/>
      <c r="J1378"/>
      <c r="W1378"/>
      <c r="Y1378" s="5" t="str">
        <f t="shared" si="129"/>
        <v/>
      </c>
    </row>
    <row r="1379" spans="9:25" x14ac:dyDescent="0.2">
      <c r="I1379"/>
      <c r="J1379"/>
      <c r="W1379"/>
      <c r="Y1379" s="5" t="str">
        <f t="shared" si="129"/>
        <v/>
      </c>
    </row>
    <row r="1380" spans="9:25" x14ac:dyDescent="0.2">
      <c r="I1380"/>
      <c r="J1380"/>
      <c r="W1380"/>
      <c r="Y1380" s="5" t="str">
        <f t="shared" si="129"/>
        <v/>
      </c>
    </row>
    <row r="1381" spans="9:25" x14ac:dyDescent="0.2">
      <c r="I1381"/>
      <c r="J1381"/>
      <c r="W1381"/>
      <c r="Y1381" s="5" t="str">
        <f t="shared" si="129"/>
        <v/>
      </c>
    </row>
    <row r="1382" spans="9:25" x14ac:dyDescent="0.2">
      <c r="I1382"/>
      <c r="J1382"/>
      <c r="W1382"/>
      <c r="Y1382" s="5" t="str">
        <f t="shared" si="129"/>
        <v/>
      </c>
    </row>
    <row r="1383" spans="9:25" x14ac:dyDescent="0.2">
      <c r="I1383"/>
      <c r="J1383"/>
      <c r="W1383"/>
      <c r="Y1383" s="5" t="str">
        <f t="shared" si="129"/>
        <v/>
      </c>
    </row>
    <row r="1384" spans="9:25" x14ac:dyDescent="0.2">
      <c r="I1384"/>
      <c r="J1384"/>
      <c r="W1384"/>
      <c r="Y1384" s="5" t="str">
        <f t="shared" si="129"/>
        <v/>
      </c>
    </row>
    <row r="1385" spans="9:25" x14ac:dyDescent="0.2">
      <c r="I1385"/>
      <c r="J1385"/>
      <c r="W1385"/>
      <c r="Y1385" s="5" t="str">
        <f t="shared" si="129"/>
        <v/>
      </c>
    </row>
    <row r="1386" spans="9:25" x14ac:dyDescent="0.2">
      <c r="I1386"/>
      <c r="J1386"/>
      <c r="W1386"/>
      <c r="Y1386" s="5" t="str">
        <f t="shared" si="129"/>
        <v/>
      </c>
    </row>
    <row r="1387" spans="9:25" x14ac:dyDescent="0.2">
      <c r="I1387"/>
      <c r="J1387"/>
      <c r="W1387"/>
      <c r="Y1387" s="5" t="str">
        <f t="shared" si="129"/>
        <v/>
      </c>
    </row>
    <row r="1388" spans="9:25" x14ac:dyDescent="0.2">
      <c r="I1388"/>
      <c r="J1388"/>
      <c r="W1388"/>
      <c r="Y1388" s="5" t="str">
        <f t="shared" si="129"/>
        <v/>
      </c>
    </row>
    <row r="1389" spans="9:25" x14ac:dyDescent="0.2">
      <c r="I1389"/>
      <c r="J1389"/>
      <c r="W1389"/>
      <c r="Y1389" s="5" t="str">
        <f t="shared" si="129"/>
        <v/>
      </c>
    </row>
    <row r="1390" spans="9:25" x14ac:dyDescent="0.2">
      <c r="I1390"/>
      <c r="J1390"/>
      <c r="W1390"/>
      <c r="Y1390" s="5" t="str">
        <f t="shared" si="129"/>
        <v/>
      </c>
    </row>
    <row r="1391" spans="9:25" x14ac:dyDescent="0.2">
      <c r="I1391"/>
      <c r="J1391"/>
      <c r="W1391"/>
      <c r="Y1391" s="5" t="str">
        <f t="shared" si="129"/>
        <v/>
      </c>
    </row>
    <row r="1392" spans="9:25" x14ac:dyDescent="0.2">
      <c r="I1392"/>
      <c r="J1392"/>
      <c r="W1392"/>
      <c r="Y1392" s="5" t="str">
        <f t="shared" si="129"/>
        <v/>
      </c>
    </row>
    <row r="1393" spans="9:25" x14ac:dyDescent="0.2">
      <c r="I1393"/>
      <c r="J1393"/>
      <c r="W1393"/>
      <c r="Y1393" s="5" t="str">
        <f t="shared" si="129"/>
        <v/>
      </c>
    </row>
    <row r="1394" spans="9:25" x14ac:dyDescent="0.2">
      <c r="I1394"/>
      <c r="J1394"/>
      <c r="W1394"/>
      <c r="Y1394" s="5" t="str">
        <f t="shared" si="129"/>
        <v/>
      </c>
    </row>
    <row r="1395" spans="9:25" x14ac:dyDescent="0.2">
      <c r="I1395"/>
      <c r="J1395"/>
      <c r="W1395"/>
      <c r="Y1395" s="5" t="str">
        <f t="shared" si="129"/>
        <v/>
      </c>
    </row>
    <row r="1396" spans="9:25" x14ac:dyDescent="0.2">
      <c r="I1396"/>
      <c r="J1396"/>
      <c r="W1396"/>
      <c r="Y1396" s="5" t="str">
        <f t="shared" si="129"/>
        <v/>
      </c>
    </row>
    <row r="1397" spans="9:25" x14ac:dyDescent="0.2">
      <c r="I1397"/>
      <c r="J1397"/>
      <c r="W1397"/>
      <c r="Y1397" s="5" t="str">
        <f t="shared" si="129"/>
        <v/>
      </c>
    </row>
    <row r="1398" spans="9:25" x14ac:dyDescent="0.2">
      <c r="I1398"/>
      <c r="J1398"/>
      <c r="W1398"/>
      <c r="Y1398" s="5" t="str">
        <f t="shared" si="129"/>
        <v/>
      </c>
    </row>
    <row r="1399" spans="9:25" x14ac:dyDescent="0.2">
      <c r="I1399"/>
      <c r="J1399"/>
      <c r="W1399"/>
      <c r="Y1399" s="5" t="str">
        <f t="shared" si="129"/>
        <v/>
      </c>
    </row>
    <row r="1400" spans="9:25" x14ac:dyDescent="0.2">
      <c r="I1400"/>
      <c r="J1400"/>
      <c r="W1400"/>
      <c r="Y1400" s="5" t="str">
        <f t="shared" si="129"/>
        <v/>
      </c>
    </row>
    <row r="1401" spans="9:25" x14ac:dyDescent="0.2">
      <c r="I1401"/>
      <c r="J1401"/>
      <c r="W1401"/>
      <c r="Y1401" s="5" t="str">
        <f t="shared" si="129"/>
        <v/>
      </c>
    </row>
    <row r="1402" spans="9:25" x14ac:dyDescent="0.2">
      <c r="I1402"/>
      <c r="J1402"/>
      <c r="W1402"/>
      <c r="Y1402" s="5" t="str">
        <f t="shared" si="129"/>
        <v/>
      </c>
    </row>
    <row r="1403" spans="9:25" x14ac:dyDescent="0.2">
      <c r="I1403"/>
      <c r="J1403"/>
      <c r="W1403"/>
      <c r="Y1403" s="5" t="str">
        <f t="shared" si="129"/>
        <v/>
      </c>
    </row>
    <row r="1404" spans="9:25" x14ac:dyDescent="0.2">
      <c r="I1404"/>
      <c r="J1404"/>
      <c r="W1404"/>
      <c r="Y1404" s="5" t="str">
        <f t="shared" si="129"/>
        <v/>
      </c>
    </row>
    <row r="1405" spans="9:25" x14ac:dyDescent="0.2">
      <c r="I1405"/>
      <c r="J1405"/>
      <c r="W1405"/>
      <c r="Y1405" s="5" t="str">
        <f t="shared" si="129"/>
        <v/>
      </c>
    </row>
    <row r="1406" spans="9:25" x14ac:dyDescent="0.2">
      <c r="I1406"/>
      <c r="J1406"/>
      <c r="W1406"/>
      <c r="Y1406" s="5" t="str">
        <f t="shared" si="129"/>
        <v/>
      </c>
    </row>
    <row r="1407" spans="9:25" x14ac:dyDescent="0.2">
      <c r="I1407"/>
      <c r="J1407"/>
      <c r="W1407"/>
      <c r="Y1407" s="5" t="str">
        <f t="shared" si="129"/>
        <v/>
      </c>
    </row>
    <row r="1408" spans="9:25" x14ac:dyDescent="0.2">
      <c r="I1408"/>
      <c r="J1408"/>
      <c r="W1408"/>
      <c r="Y1408" s="5" t="str">
        <f t="shared" si="129"/>
        <v/>
      </c>
    </row>
    <row r="1409" spans="9:25" x14ac:dyDescent="0.2">
      <c r="I1409"/>
      <c r="J1409"/>
      <c r="W1409"/>
      <c r="Y1409" s="5" t="str">
        <f t="shared" si="129"/>
        <v/>
      </c>
    </row>
    <row r="1410" spans="9:25" x14ac:dyDescent="0.2">
      <c r="I1410"/>
      <c r="J1410"/>
      <c r="W1410"/>
      <c r="Y1410" s="5" t="str">
        <f t="shared" ref="Y1410:Y1473" si="130">CONCATENATE(D1410,G1410,X1410)</f>
        <v/>
      </c>
    </row>
    <row r="1411" spans="9:25" x14ac:dyDescent="0.2">
      <c r="I1411"/>
      <c r="J1411"/>
      <c r="W1411"/>
      <c r="Y1411" s="5" t="str">
        <f t="shared" si="130"/>
        <v/>
      </c>
    </row>
    <row r="1412" spans="9:25" x14ac:dyDescent="0.2">
      <c r="I1412"/>
      <c r="J1412"/>
      <c r="W1412"/>
      <c r="Y1412" s="5" t="str">
        <f t="shared" si="130"/>
        <v/>
      </c>
    </row>
    <row r="1413" spans="9:25" x14ac:dyDescent="0.2">
      <c r="I1413"/>
      <c r="J1413"/>
      <c r="W1413"/>
      <c r="Y1413" s="5" t="str">
        <f t="shared" si="130"/>
        <v/>
      </c>
    </row>
    <row r="1414" spans="9:25" x14ac:dyDescent="0.2">
      <c r="I1414"/>
      <c r="J1414"/>
      <c r="W1414"/>
      <c r="Y1414" s="5" t="str">
        <f t="shared" si="130"/>
        <v/>
      </c>
    </row>
    <row r="1415" spans="9:25" x14ac:dyDescent="0.2">
      <c r="I1415"/>
      <c r="J1415"/>
      <c r="W1415"/>
      <c r="Y1415" s="5" t="str">
        <f t="shared" si="130"/>
        <v/>
      </c>
    </row>
    <row r="1416" spans="9:25" x14ac:dyDescent="0.2">
      <c r="I1416"/>
      <c r="J1416"/>
      <c r="W1416"/>
      <c r="Y1416" s="5" t="str">
        <f t="shared" si="130"/>
        <v/>
      </c>
    </row>
    <row r="1417" spans="9:25" x14ac:dyDescent="0.2">
      <c r="I1417"/>
      <c r="J1417"/>
      <c r="W1417"/>
      <c r="Y1417" s="5" t="str">
        <f t="shared" si="130"/>
        <v/>
      </c>
    </row>
    <row r="1418" spans="9:25" x14ac:dyDescent="0.2">
      <c r="I1418"/>
      <c r="J1418"/>
      <c r="W1418"/>
      <c r="Y1418" s="5" t="str">
        <f t="shared" si="130"/>
        <v/>
      </c>
    </row>
    <row r="1419" spans="9:25" x14ac:dyDescent="0.2">
      <c r="I1419"/>
      <c r="J1419"/>
      <c r="W1419"/>
      <c r="Y1419" s="5" t="str">
        <f t="shared" si="130"/>
        <v/>
      </c>
    </row>
    <row r="1420" spans="9:25" x14ac:dyDescent="0.2">
      <c r="I1420"/>
      <c r="J1420"/>
      <c r="W1420"/>
      <c r="Y1420" s="5" t="str">
        <f t="shared" si="130"/>
        <v/>
      </c>
    </row>
    <row r="1421" spans="9:25" x14ac:dyDescent="0.2">
      <c r="I1421"/>
      <c r="J1421"/>
      <c r="W1421"/>
      <c r="Y1421" s="5" t="str">
        <f t="shared" si="130"/>
        <v/>
      </c>
    </row>
    <row r="1422" spans="9:25" x14ac:dyDescent="0.2">
      <c r="I1422"/>
      <c r="J1422"/>
      <c r="W1422"/>
      <c r="Y1422" s="5" t="str">
        <f t="shared" si="130"/>
        <v/>
      </c>
    </row>
    <row r="1423" spans="9:25" x14ac:dyDescent="0.2">
      <c r="I1423"/>
      <c r="J1423"/>
      <c r="W1423"/>
      <c r="Y1423" s="5" t="str">
        <f t="shared" si="130"/>
        <v/>
      </c>
    </row>
    <row r="1424" spans="9:25" x14ac:dyDescent="0.2">
      <c r="I1424"/>
      <c r="J1424"/>
      <c r="W1424"/>
      <c r="Y1424" s="5" t="str">
        <f t="shared" si="130"/>
        <v/>
      </c>
    </row>
    <row r="1425" spans="9:25" x14ac:dyDescent="0.2">
      <c r="I1425"/>
      <c r="J1425"/>
      <c r="W1425"/>
      <c r="Y1425" s="5" t="str">
        <f t="shared" si="130"/>
        <v/>
      </c>
    </row>
    <row r="1426" spans="9:25" x14ac:dyDescent="0.2">
      <c r="I1426"/>
      <c r="J1426"/>
      <c r="W1426"/>
      <c r="Y1426" s="5" t="str">
        <f t="shared" si="130"/>
        <v/>
      </c>
    </row>
    <row r="1427" spans="9:25" x14ac:dyDescent="0.2">
      <c r="I1427"/>
      <c r="J1427"/>
      <c r="W1427"/>
      <c r="Y1427" s="5" t="str">
        <f t="shared" si="130"/>
        <v/>
      </c>
    </row>
    <row r="1428" spans="9:25" x14ac:dyDescent="0.2">
      <c r="I1428"/>
      <c r="J1428"/>
      <c r="W1428"/>
      <c r="Y1428" s="5" t="str">
        <f t="shared" si="130"/>
        <v/>
      </c>
    </row>
    <row r="1429" spans="9:25" x14ac:dyDescent="0.2">
      <c r="I1429"/>
      <c r="J1429"/>
      <c r="W1429"/>
      <c r="Y1429" s="5" t="str">
        <f t="shared" si="130"/>
        <v/>
      </c>
    </row>
    <row r="1430" spans="9:25" x14ac:dyDescent="0.2">
      <c r="I1430"/>
      <c r="J1430"/>
      <c r="W1430"/>
      <c r="Y1430" s="5" t="str">
        <f t="shared" si="130"/>
        <v/>
      </c>
    </row>
    <row r="1431" spans="9:25" x14ac:dyDescent="0.2">
      <c r="I1431"/>
      <c r="J1431"/>
      <c r="W1431"/>
      <c r="Y1431" s="5" t="str">
        <f t="shared" si="130"/>
        <v/>
      </c>
    </row>
    <row r="1432" spans="9:25" x14ac:dyDescent="0.2">
      <c r="I1432"/>
      <c r="J1432"/>
      <c r="W1432"/>
      <c r="Y1432" s="5" t="str">
        <f t="shared" si="130"/>
        <v/>
      </c>
    </row>
    <row r="1433" spans="9:25" x14ac:dyDescent="0.2">
      <c r="I1433"/>
      <c r="J1433"/>
      <c r="W1433"/>
      <c r="Y1433" s="5" t="str">
        <f t="shared" si="130"/>
        <v/>
      </c>
    </row>
    <row r="1434" spans="9:25" x14ac:dyDescent="0.2">
      <c r="I1434"/>
      <c r="J1434"/>
      <c r="W1434"/>
      <c r="Y1434" s="5" t="str">
        <f t="shared" si="130"/>
        <v/>
      </c>
    </row>
    <row r="1435" spans="9:25" x14ac:dyDescent="0.2">
      <c r="I1435"/>
      <c r="J1435"/>
      <c r="W1435"/>
      <c r="Y1435" s="5" t="str">
        <f t="shared" si="130"/>
        <v/>
      </c>
    </row>
    <row r="1436" spans="9:25" x14ac:dyDescent="0.2">
      <c r="I1436"/>
      <c r="J1436"/>
      <c r="W1436"/>
      <c r="Y1436" s="5" t="str">
        <f t="shared" si="130"/>
        <v/>
      </c>
    </row>
    <row r="1437" spans="9:25" x14ac:dyDescent="0.2">
      <c r="I1437"/>
      <c r="J1437"/>
      <c r="W1437"/>
      <c r="Y1437" s="5" t="str">
        <f t="shared" si="130"/>
        <v/>
      </c>
    </row>
    <row r="1438" spans="9:25" x14ac:dyDescent="0.2">
      <c r="I1438"/>
      <c r="J1438"/>
      <c r="W1438"/>
      <c r="Y1438" s="5" t="str">
        <f t="shared" si="130"/>
        <v/>
      </c>
    </row>
    <row r="1439" spans="9:25" x14ac:dyDescent="0.2">
      <c r="I1439"/>
      <c r="J1439"/>
      <c r="W1439"/>
      <c r="Y1439" s="5" t="str">
        <f t="shared" si="130"/>
        <v/>
      </c>
    </row>
    <row r="1440" spans="9:25" x14ac:dyDescent="0.2">
      <c r="I1440"/>
      <c r="J1440"/>
      <c r="W1440"/>
      <c r="Y1440" s="5" t="str">
        <f t="shared" si="130"/>
        <v/>
      </c>
    </row>
    <row r="1441" spans="9:25" x14ac:dyDescent="0.2">
      <c r="I1441"/>
      <c r="J1441"/>
      <c r="W1441"/>
      <c r="Y1441" s="5" t="str">
        <f t="shared" si="130"/>
        <v/>
      </c>
    </row>
    <row r="1442" spans="9:25" x14ac:dyDescent="0.2">
      <c r="I1442"/>
      <c r="J1442"/>
      <c r="W1442"/>
      <c r="Y1442" s="5" t="str">
        <f t="shared" si="130"/>
        <v/>
      </c>
    </row>
    <row r="1443" spans="9:25" x14ac:dyDescent="0.2">
      <c r="I1443"/>
      <c r="J1443"/>
      <c r="W1443"/>
      <c r="Y1443" s="5" t="str">
        <f t="shared" si="130"/>
        <v/>
      </c>
    </row>
    <row r="1444" spans="9:25" x14ac:dyDescent="0.2">
      <c r="I1444"/>
      <c r="J1444"/>
      <c r="W1444"/>
      <c r="Y1444" s="5" t="str">
        <f t="shared" si="130"/>
        <v/>
      </c>
    </row>
    <row r="1445" spans="9:25" x14ac:dyDescent="0.2">
      <c r="I1445"/>
      <c r="J1445"/>
      <c r="W1445"/>
      <c r="Y1445" s="5" t="str">
        <f t="shared" si="130"/>
        <v/>
      </c>
    </row>
    <row r="1446" spans="9:25" x14ac:dyDescent="0.2">
      <c r="I1446"/>
      <c r="J1446"/>
      <c r="W1446"/>
      <c r="Y1446" s="5" t="str">
        <f t="shared" si="130"/>
        <v/>
      </c>
    </row>
    <row r="1447" spans="9:25" x14ac:dyDescent="0.2">
      <c r="I1447"/>
      <c r="J1447"/>
      <c r="W1447"/>
      <c r="Y1447" s="5" t="str">
        <f t="shared" si="130"/>
        <v/>
      </c>
    </row>
    <row r="1448" spans="9:25" x14ac:dyDescent="0.2">
      <c r="I1448"/>
      <c r="J1448"/>
      <c r="W1448"/>
      <c r="Y1448" s="5" t="str">
        <f t="shared" si="130"/>
        <v/>
      </c>
    </row>
    <row r="1449" spans="9:25" x14ac:dyDescent="0.2">
      <c r="I1449"/>
      <c r="J1449"/>
      <c r="W1449"/>
      <c r="Y1449" s="5" t="str">
        <f t="shared" si="130"/>
        <v/>
      </c>
    </row>
    <row r="1450" spans="9:25" x14ac:dyDescent="0.2">
      <c r="I1450"/>
      <c r="J1450"/>
      <c r="W1450"/>
      <c r="Y1450" s="5" t="str">
        <f t="shared" si="130"/>
        <v/>
      </c>
    </row>
    <row r="1451" spans="9:25" x14ac:dyDescent="0.2">
      <c r="I1451"/>
      <c r="J1451"/>
      <c r="W1451"/>
      <c r="Y1451" s="5" t="str">
        <f t="shared" si="130"/>
        <v/>
      </c>
    </row>
    <row r="1452" spans="9:25" x14ac:dyDescent="0.2">
      <c r="I1452"/>
      <c r="J1452"/>
      <c r="W1452"/>
      <c r="Y1452" s="5" t="str">
        <f t="shared" si="130"/>
        <v/>
      </c>
    </row>
    <row r="1453" spans="9:25" x14ac:dyDescent="0.2">
      <c r="I1453"/>
      <c r="J1453"/>
      <c r="W1453"/>
      <c r="Y1453" s="5" t="str">
        <f t="shared" si="130"/>
        <v/>
      </c>
    </row>
    <row r="1454" spans="9:25" x14ac:dyDescent="0.2">
      <c r="I1454"/>
      <c r="J1454"/>
      <c r="W1454"/>
      <c r="Y1454" s="5" t="str">
        <f t="shared" si="130"/>
        <v/>
      </c>
    </row>
    <row r="1455" spans="9:25" x14ac:dyDescent="0.2">
      <c r="I1455"/>
      <c r="J1455"/>
      <c r="W1455"/>
      <c r="Y1455" s="5" t="str">
        <f t="shared" si="130"/>
        <v/>
      </c>
    </row>
    <row r="1456" spans="9:25" x14ac:dyDescent="0.2">
      <c r="I1456"/>
      <c r="J1456"/>
      <c r="W1456"/>
      <c r="Y1456" s="5" t="str">
        <f t="shared" si="130"/>
        <v/>
      </c>
    </row>
    <row r="1457" spans="9:25" x14ac:dyDescent="0.2">
      <c r="I1457"/>
      <c r="J1457"/>
      <c r="W1457"/>
      <c r="Y1457" s="5" t="str">
        <f t="shared" si="130"/>
        <v/>
      </c>
    </row>
    <row r="1458" spans="9:25" x14ac:dyDescent="0.2">
      <c r="I1458"/>
      <c r="J1458"/>
      <c r="W1458"/>
      <c r="Y1458" s="5" t="str">
        <f t="shared" si="130"/>
        <v/>
      </c>
    </row>
    <row r="1459" spans="9:25" x14ac:dyDescent="0.2">
      <c r="I1459"/>
      <c r="J1459"/>
      <c r="W1459"/>
      <c r="Y1459" s="5" t="str">
        <f t="shared" si="130"/>
        <v/>
      </c>
    </row>
    <row r="1460" spans="9:25" x14ac:dyDescent="0.2">
      <c r="I1460"/>
      <c r="J1460"/>
      <c r="W1460"/>
      <c r="Y1460" s="5" t="str">
        <f t="shared" si="130"/>
        <v/>
      </c>
    </row>
    <row r="1461" spans="9:25" x14ac:dyDescent="0.2">
      <c r="I1461"/>
      <c r="J1461"/>
      <c r="W1461"/>
      <c r="Y1461" s="5" t="str">
        <f t="shared" si="130"/>
        <v/>
      </c>
    </row>
    <row r="1462" spans="9:25" x14ac:dyDescent="0.2">
      <c r="I1462"/>
      <c r="J1462"/>
      <c r="W1462"/>
      <c r="Y1462" s="5" t="str">
        <f t="shared" si="130"/>
        <v/>
      </c>
    </row>
    <row r="1463" spans="9:25" x14ac:dyDescent="0.2">
      <c r="I1463"/>
      <c r="J1463"/>
      <c r="W1463"/>
      <c r="Y1463" s="5" t="str">
        <f t="shared" si="130"/>
        <v/>
      </c>
    </row>
    <row r="1464" spans="9:25" x14ac:dyDescent="0.2">
      <c r="I1464"/>
      <c r="J1464"/>
      <c r="W1464"/>
      <c r="Y1464" s="5" t="str">
        <f t="shared" si="130"/>
        <v/>
      </c>
    </row>
    <row r="1465" spans="9:25" x14ac:dyDescent="0.2">
      <c r="I1465"/>
      <c r="J1465"/>
      <c r="W1465"/>
      <c r="Y1465" s="5" t="str">
        <f t="shared" si="130"/>
        <v/>
      </c>
    </row>
    <row r="1466" spans="9:25" x14ac:dyDescent="0.2">
      <c r="I1466"/>
      <c r="J1466"/>
      <c r="W1466"/>
      <c r="Y1466" s="5" t="str">
        <f t="shared" si="130"/>
        <v/>
      </c>
    </row>
    <row r="1467" spans="9:25" x14ac:dyDescent="0.2">
      <c r="I1467"/>
      <c r="J1467"/>
      <c r="W1467"/>
      <c r="Y1467" s="5" t="str">
        <f t="shared" si="130"/>
        <v/>
      </c>
    </row>
    <row r="1468" spans="9:25" x14ac:dyDescent="0.2">
      <c r="I1468"/>
      <c r="J1468"/>
      <c r="W1468"/>
      <c r="Y1468" s="5" t="str">
        <f t="shared" si="130"/>
        <v/>
      </c>
    </row>
    <row r="1469" spans="9:25" x14ac:dyDescent="0.2">
      <c r="I1469"/>
      <c r="J1469"/>
      <c r="W1469"/>
      <c r="Y1469" s="5" t="str">
        <f t="shared" si="130"/>
        <v/>
      </c>
    </row>
    <row r="1470" spans="9:25" x14ac:dyDescent="0.2">
      <c r="I1470"/>
      <c r="J1470"/>
      <c r="W1470"/>
      <c r="Y1470" s="5" t="str">
        <f t="shared" si="130"/>
        <v/>
      </c>
    </row>
    <row r="1471" spans="9:25" x14ac:dyDescent="0.2">
      <c r="I1471"/>
      <c r="J1471"/>
      <c r="W1471"/>
      <c r="Y1471" s="5" t="str">
        <f t="shared" si="130"/>
        <v/>
      </c>
    </row>
    <row r="1472" spans="9:25" x14ac:dyDescent="0.2">
      <c r="I1472"/>
      <c r="J1472"/>
      <c r="W1472"/>
      <c r="Y1472" s="5" t="str">
        <f t="shared" si="130"/>
        <v/>
      </c>
    </row>
    <row r="1473" spans="9:25" x14ac:dyDescent="0.2">
      <c r="I1473"/>
      <c r="J1473"/>
      <c r="W1473"/>
      <c r="Y1473" s="5" t="str">
        <f t="shared" si="130"/>
        <v/>
      </c>
    </row>
    <row r="1474" spans="9:25" x14ac:dyDescent="0.2">
      <c r="I1474"/>
      <c r="J1474"/>
      <c r="W1474"/>
      <c r="Y1474" s="5" t="str">
        <f t="shared" ref="Y1474:Y1537" si="131">CONCATENATE(D1474,G1474,X1474)</f>
        <v/>
      </c>
    </row>
    <row r="1475" spans="9:25" x14ac:dyDescent="0.2">
      <c r="I1475"/>
      <c r="J1475"/>
      <c r="W1475"/>
      <c r="Y1475" s="5" t="str">
        <f t="shared" si="131"/>
        <v/>
      </c>
    </row>
    <row r="1476" spans="9:25" x14ac:dyDescent="0.2">
      <c r="I1476"/>
      <c r="J1476"/>
      <c r="W1476"/>
      <c r="Y1476" s="5" t="str">
        <f t="shared" si="131"/>
        <v/>
      </c>
    </row>
    <row r="1477" spans="9:25" x14ac:dyDescent="0.2">
      <c r="I1477"/>
      <c r="J1477"/>
      <c r="W1477"/>
      <c r="Y1477" s="5" t="str">
        <f t="shared" si="131"/>
        <v/>
      </c>
    </row>
    <row r="1478" spans="9:25" x14ac:dyDescent="0.2">
      <c r="I1478"/>
      <c r="J1478"/>
      <c r="W1478"/>
      <c r="Y1478" s="5" t="str">
        <f t="shared" si="131"/>
        <v/>
      </c>
    </row>
    <row r="1479" spans="9:25" x14ac:dyDescent="0.2">
      <c r="I1479"/>
      <c r="J1479"/>
      <c r="W1479"/>
      <c r="Y1479" s="5" t="str">
        <f t="shared" si="131"/>
        <v/>
      </c>
    </row>
    <row r="1480" spans="9:25" x14ac:dyDescent="0.2">
      <c r="I1480"/>
      <c r="J1480"/>
      <c r="W1480"/>
      <c r="Y1480" s="5" t="str">
        <f t="shared" si="131"/>
        <v/>
      </c>
    </row>
    <row r="1481" spans="9:25" x14ac:dyDescent="0.2">
      <c r="I1481"/>
      <c r="J1481"/>
      <c r="W1481"/>
      <c r="Y1481" s="5" t="str">
        <f t="shared" si="131"/>
        <v/>
      </c>
    </row>
    <row r="1482" spans="9:25" x14ac:dyDescent="0.2">
      <c r="I1482"/>
      <c r="J1482"/>
      <c r="W1482"/>
      <c r="Y1482" s="5" t="str">
        <f t="shared" si="131"/>
        <v/>
      </c>
    </row>
    <row r="1483" spans="9:25" x14ac:dyDescent="0.2">
      <c r="I1483"/>
      <c r="J1483"/>
      <c r="W1483"/>
      <c r="Y1483" s="5" t="str">
        <f t="shared" si="131"/>
        <v/>
      </c>
    </row>
    <row r="1484" spans="9:25" x14ac:dyDescent="0.2">
      <c r="I1484"/>
      <c r="J1484"/>
      <c r="W1484"/>
      <c r="Y1484" s="5" t="str">
        <f t="shared" si="131"/>
        <v/>
      </c>
    </row>
    <row r="1485" spans="9:25" x14ac:dyDescent="0.2">
      <c r="I1485"/>
      <c r="J1485"/>
      <c r="W1485"/>
      <c r="Y1485" s="5" t="str">
        <f t="shared" si="131"/>
        <v/>
      </c>
    </row>
    <row r="1486" spans="9:25" x14ac:dyDescent="0.2">
      <c r="I1486"/>
      <c r="J1486"/>
      <c r="W1486"/>
      <c r="Y1486" s="5" t="str">
        <f t="shared" si="131"/>
        <v/>
      </c>
    </row>
    <row r="1487" spans="9:25" x14ac:dyDescent="0.2">
      <c r="I1487"/>
      <c r="J1487"/>
      <c r="W1487"/>
      <c r="Y1487" s="5" t="str">
        <f t="shared" si="131"/>
        <v/>
      </c>
    </row>
    <row r="1488" spans="9:25" x14ac:dyDescent="0.2">
      <c r="I1488"/>
      <c r="J1488"/>
      <c r="W1488"/>
      <c r="Y1488" s="5" t="str">
        <f t="shared" si="131"/>
        <v/>
      </c>
    </row>
    <row r="1489" spans="9:25" x14ac:dyDescent="0.2">
      <c r="I1489"/>
      <c r="J1489"/>
      <c r="W1489"/>
      <c r="Y1489" s="5" t="str">
        <f t="shared" si="131"/>
        <v/>
      </c>
    </row>
    <row r="1490" spans="9:25" x14ac:dyDescent="0.2">
      <c r="I1490"/>
      <c r="J1490"/>
      <c r="W1490"/>
      <c r="Y1490" s="5" t="str">
        <f t="shared" si="131"/>
        <v/>
      </c>
    </row>
    <row r="1491" spans="9:25" x14ac:dyDescent="0.2">
      <c r="I1491"/>
      <c r="J1491"/>
      <c r="W1491"/>
      <c r="Y1491" s="5" t="str">
        <f t="shared" si="131"/>
        <v/>
      </c>
    </row>
    <row r="1492" spans="9:25" x14ac:dyDescent="0.2">
      <c r="I1492"/>
      <c r="J1492"/>
      <c r="W1492"/>
      <c r="Y1492" s="5" t="str">
        <f t="shared" si="131"/>
        <v/>
      </c>
    </row>
    <row r="1493" spans="9:25" x14ac:dyDescent="0.2">
      <c r="I1493"/>
      <c r="J1493"/>
      <c r="W1493"/>
      <c r="Y1493" s="5" t="str">
        <f t="shared" si="131"/>
        <v/>
      </c>
    </row>
    <row r="1494" spans="9:25" x14ac:dyDescent="0.2">
      <c r="I1494"/>
      <c r="J1494"/>
      <c r="W1494"/>
      <c r="Y1494" s="5" t="str">
        <f t="shared" si="131"/>
        <v/>
      </c>
    </row>
    <row r="1495" spans="9:25" x14ac:dyDescent="0.2">
      <c r="I1495"/>
      <c r="J1495"/>
      <c r="W1495"/>
      <c r="Y1495" s="5" t="str">
        <f t="shared" si="131"/>
        <v/>
      </c>
    </row>
    <row r="1496" spans="9:25" x14ac:dyDescent="0.2">
      <c r="I1496"/>
      <c r="J1496"/>
      <c r="W1496"/>
      <c r="Y1496" s="5" t="str">
        <f t="shared" si="131"/>
        <v/>
      </c>
    </row>
    <row r="1497" spans="9:25" x14ac:dyDescent="0.2">
      <c r="I1497"/>
      <c r="J1497"/>
      <c r="W1497"/>
      <c r="Y1497" s="5" t="str">
        <f t="shared" si="131"/>
        <v/>
      </c>
    </row>
    <row r="1498" spans="9:25" x14ac:dyDescent="0.2">
      <c r="I1498"/>
      <c r="J1498"/>
      <c r="W1498"/>
      <c r="Y1498" s="5" t="str">
        <f t="shared" si="131"/>
        <v/>
      </c>
    </row>
    <row r="1499" spans="9:25" x14ac:dyDescent="0.2">
      <c r="I1499"/>
      <c r="J1499"/>
      <c r="W1499"/>
      <c r="Y1499" s="5" t="str">
        <f t="shared" si="131"/>
        <v/>
      </c>
    </row>
    <row r="1500" spans="9:25" x14ac:dyDescent="0.2">
      <c r="I1500"/>
      <c r="J1500"/>
      <c r="W1500"/>
      <c r="Y1500" s="5" t="str">
        <f t="shared" si="131"/>
        <v/>
      </c>
    </row>
    <row r="1501" spans="9:25" x14ac:dyDescent="0.2">
      <c r="I1501"/>
      <c r="J1501"/>
      <c r="W1501"/>
      <c r="Y1501" s="5" t="str">
        <f t="shared" si="131"/>
        <v/>
      </c>
    </row>
    <row r="1502" spans="9:25" x14ac:dyDescent="0.2">
      <c r="I1502"/>
      <c r="J1502"/>
      <c r="W1502"/>
      <c r="Y1502" s="5" t="str">
        <f t="shared" si="131"/>
        <v/>
      </c>
    </row>
    <row r="1503" spans="9:25" x14ac:dyDescent="0.2">
      <c r="I1503"/>
      <c r="J1503"/>
      <c r="W1503"/>
      <c r="Y1503" s="5" t="str">
        <f t="shared" si="131"/>
        <v/>
      </c>
    </row>
    <row r="1504" spans="9:25" x14ac:dyDescent="0.2">
      <c r="I1504"/>
      <c r="J1504"/>
      <c r="W1504"/>
      <c r="Y1504" s="5" t="str">
        <f t="shared" si="131"/>
        <v/>
      </c>
    </row>
    <row r="1505" spans="9:25" x14ac:dyDescent="0.2">
      <c r="I1505"/>
      <c r="J1505"/>
      <c r="W1505"/>
      <c r="Y1505" s="5" t="str">
        <f t="shared" si="131"/>
        <v/>
      </c>
    </row>
    <row r="1506" spans="9:25" x14ac:dyDescent="0.2">
      <c r="I1506"/>
      <c r="J1506"/>
      <c r="W1506"/>
      <c r="Y1506" s="5" t="str">
        <f t="shared" si="131"/>
        <v/>
      </c>
    </row>
    <row r="1507" spans="9:25" x14ac:dyDescent="0.2">
      <c r="I1507"/>
      <c r="J1507"/>
      <c r="W1507"/>
      <c r="Y1507" s="5" t="str">
        <f t="shared" si="131"/>
        <v/>
      </c>
    </row>
    <row r="1508" spans="9:25" x14ac:dyDescent="0.2">
      <c r="I1508"/>
      <c r="J1508"/>
      <c r="W1508"/>
      <c r="Y1508" s="5" t="str">
        <f t="shared" si="131"/>
        <v/>
      </c>
    </row>
    <row r="1509" spans="9:25" x14ac:dyDescent="0.2">
      <c r="I1509"/>
      <c r="J1509"/>
      <c r="W1509"/>
      <c r="Y1509" s="5" t="str">
        <f t="shared" si="131"/>
        <v/>
      </c>
    </row>
    <row r="1510" spans="9:25" x14ac:dyDescent="0.2">
      <c r="I1510"/>
      <c r="J1510"/>
      <c r="W1510"/>
      <c r="Y1510" s="5" t="str">
        <f t="shared" si="131"/>
        <v/>
      </c>
    </row>
    <row r="1511" spans="9:25" x14ac:dyDescent="0.2">
      <c r="I1511"/>
      <c r="J1511"/>
      <c r="W1511"/>
      <c r="Y1511" s="5" t="str">
        <f t="shared" si="131"/>
        <v/>
      </c>
    </row>
    <row r="1512" spans="9:25" x14ac:dyDescent="0.2">
      <c r="I1512"/>
      <c r="J1512"/>
      <c r="W1512"/>
      <c r="Y1512" s="5" t="str">
        <f t="shared" si="131"/>
        <v/>
      </c>
    </row>
    <row r="1513" spans="9:25" x14ac:dyDescent="0.2">
      <c r="I1513"/>
      <c r="J1513"/>
      <c r="W1513"/>
      <c r="Y1513" s="5" t="str">
        <f t="shared" si="131"/>
        <v/>
      </c>
    </row>
    <row r="1514" spans="9:25" x14ac:dyDescent="0.2">
      <c r="I1514"/>
      <c r="J1514"/>
      <c r="W1514"/>
      <c r="Y1514" s="5" t="str">
        <f t="shared" si="131"/>
        <v/>
      </c>
    </row>
    <row r="1515" spans="9:25" x14ac:dyDescent="0.2">
      <c r="I1515"/>
      <c r="J1515"/>
      <c r="W1515"/>
      <c r="Y1515" s="5" t="str">
        <f t="shared" si="131"/>
        <v/>
      </c>
    </row>
    <row r="1516" spans="9:25" x14ac:dyDescent="0.2">
      <c r="I1516"/>
      <c r="J1516"/>
      <c r="W1516"/>
      <c r="Y1516" s="5" t="str">
        <f t="shared" si="131"/>
        <v/>
      </c>
    </row>
    <row r="1517" spans="9:25" x14ac:dyDescent="0.2">
      <c r="I1517"/>
      <c r="J1517"/>
      <c r="W1517"/>
      <c r="Y1517" s="5" t="str">
        <f t="shared" si="131"/>
        <v/>
      </c>
    </row>
    <row r="1518" spans="9:25" x14ac:dyDescent="0.2">
      <c r="I1518"/>
      <c r="J1518"/>
      <c r="W1518"/>
      <c r="Y1518" s="5" t="str">
        <f t="shared" si="131"/>
        <v/>
      </c>
    </row>
    <row r="1519" spans="9:25" x14ac:dyDescent="0.2">
      <c r="I1519"/>
      <c r="J1519"/>
      <c r="W1519"/>
      <c r="Y1519" s="5" t="str">
        <f t="shared" si="131"/>
        <v/>
      </c>
    </row>
    <row r="1520" spans="9:25" x14ac:dyDescent="0.2">
      <c r="I1520"/>
      <c r="J1520"/>
      <c r="W1520"/>
      <c r="Y1520" s="5" t="str">
        <f t="shared" si="131"/>
        <v/>
      </c>
    </row>
    <row r="1521" spans="9:25" x14ac:dyDescent="0.2">
      <c r="I1521"/>
      <c r="J1521"/>
      <c r="W1521"/>
      <c r="Y1521" s="5" t="str">
        <f t="shared" si="131"/>
        <v/>
      </c>
    </row>
    <row r="1522" spans="9:25" x14ac:dyDescent="0.2">
      <c r="I1522"/>
      <c r="J1522"/>
      <c r="W1522"/>
      <c r="Y1522" s="5" t="str">
        <f t="shared" si="131"/>
        <v/>
      </c>
    </row>
    <row r="1523" spans="9:25" x14ac:dyDescent="0.2">
      <c r="I1523"/>
      <c r="J1523"/>
      <c r="W1523"/>
      <c r="Y1523" s="5" t="str">
        <f t="shared" si="131"/>
        <v/>
      </c>
    </row>
    <row r="1524" spans="9:25" x14ac:dyDescent="0.2">
      <c r="I1524"/>
      <c r="J1524"/>
      <c r="W1524"/>
      <c r="Y1524" s="5" t="str">
        <f t="shared" si="131"/>
        <v/>
      </c>
    </row>
    <row r="1525" spans="9:25" x14ac:dyDescent="0.2">
      <c r="I1525"/>
      <c r="J1525"/>
      <c r="W1525"/>
      <c r="Y1525" s="5" t="str">
        <f t="shared" si="131"/>
        <v/>
      </c>
    </row>
    <row r="1526" spans="9:25" x14ac:dyDescent="0.2">
      <c r="I1526"/>
      <c r="J1526"/>
      <c r="W1526"/>
      <c r="Y1526" s="5" t="str">
        <f t="shared" si="131"/>
        <v/>
      </c>
    </row>
    <row r="1527" spans="9:25" x14ac:dyDescent="0.2">
      <c r="I1527"/>
      <c r="J1527"/>
      <c r="W1527"/>
      <c r="Y1527" s="5" t="str">
        <f t="shared" si="131"/>
        <v/>
      </c>
    </row>
    <row r="1528" spans="9:25" x14ac:dyDescent="0.2">
      <c r="I1528"/>
      <c r="J1528"/>
      <c r="W1528"/>
      <c r="Y1528" s="5" t="str">
        <f t="shared" si="131"/>
        <v/>
      </c>
    </row>
    <row r="1529" spans="9:25" x14ac:dyDescent="0.2">
      <c r="I1529"/>
      <c r="J1529"/>
      <c r="W1529"/>
      <c r="Y1529" s="5" t="str">
        <f t="shared" si="131"/>
        <v/>
      </c>
    </row>
    <row r="1530" spans="9:25" x14ac:dyDescent="0.2">
      <c r="I1530"/>
      <c r="J1530"/>
      <c r="W1530"/>
      <c r="Y1530" s="5" t="str">
        <f t="shared" si="131"/>
        <v/>
      </c>
    </row>
    <row r="1531" spans="9:25" x14ac:dyDescent="0.2">
      <c r="I1531"/>
      <c r="J1531"/>
      <c r="W1531"/>
      <c r="Y1531" s="5" t="str">
        <f t="shared" si="131"/>
        <v/>
      </c>
    </row>
    <row r="1532" spans="9:25" x14ac:dyDescent="0.2">
      <c r="I1532"/>
      <c r="J1532"/>
      <c r="W1532"/>
      <c r="Y1532" s="5" t="str">
        <f t="shared" si="131"/>
        <v/>
      </c>
    </row>
    <row r="1533" spans="9:25" x14ac:dyDescent="0.2">
      <c r="I1533"/>
      <c r="J1533"/>
      <c r="W1533"/>
      <c r="Y1533" s="5" t="str">
        <f t="shared" si="131"/>
        <v/>
      </c>
    </row>
    <row r="1534" spans="9:25" x14ac:dyDescent="0.2">
      <c r="I1534"/>
      <c r="J1534"/>
      <c r="W1534"/>
      <c r="Y1534" s="5" t="str">
        <f t="shared" si="131"/>
        <v/>
      </c>
    </row>
    <row r="1535" spans="9:25" x14ac:dyDescent="0.2">
      <c r="I1535"/>
      <c r="J1535"/>
      <c r="W1535"/>
      <c r="Y1535" s="5" t="str">
        <f t="shared" si="131"/>
        <v/>
      </c>
    </row>
    <row r="1536" spans="9:25" x14ac:dyDescent="0.2">
      <c r="I1536"/>
      <c r="J1536"/>
      <c r="W1536"/>
      <c r="Y1536" s="5" t="str">
        <f t="shared" si="131"/>
        <v/>
      </c>
    </row>
    <row r="1537" spans="9:25" x14ac:dyDescent="0.2">
      <c r="I1537"/>
      <c r="J1537"/>
      <c r="W1537"/>
      <c r="Y1537" s="5" t="str">
        <f t="shared" si="131"/>
        <v/>
      </c>
    </row>
    <row r="1538" spans="9:25" x14ac:dyDescent="0.2">
      <c r="I1538"/>
      <c r="J1538"/>
      <c r="W1538"/>
      <c r="Y1538" s="5" t="str">
        <f t="shared" ref="Y1538:Y1601" si="132">CONCATENATE(D1538,G1538,X1538)</f>
        <v/>
      </c>
    </row>
    <row r="1539" spans="9:25" x14ac:dyDescent="0.2">
      <c r="I1539"/>
      <c r="J1539"/>
      <c r="W1539"/>
      <c r="Y1539" s="5" t="str">
        <f t="shared" si="132"/>
        <v/>
      </c>
    </row>
    <row r="1540" spans="9:25" x14ac:dyDescent="0.2">
      <c r="I1540"/>
      <c r="J1540"/>
      <c r="W1540"/>
      <c r="Y1540" s="5" t="str">
        <f t="shared" si="132"/>
        <v/>
      </c>
    </row>
    <row r="1541" spans="9:25" x14ac:dyDescent="0.2">
      <c r="I1541"/>
      <c r="J1541"/>
      <c r="W1541"/>
      <c r="Y1541" s="5" t="str">
        <f t="shared" si="132"/>
        <v/>
      </c>
    </row>
    <row r="1542" spans="9:25" x14ac:dyDescent="0.2">
      <c r="I1542"/>
      <c r="J1542"/>
      <c r="W1542"/>
      <c r="Y1542" s="5" t="str">
        <f t="shared" si="132"/>
        <v/>
      </c>
    </row>
    <row r="1543" spans="9:25" x14ac:dyDescent="0.2">
      <c r="I1543"/>
      <c r="J1543"/>
      <c r="W1543"/>
      <c r="Y1543" s="5" t="str">
        <f t="shared" si="132"/>
        <v/>
      </c>
    </row>
    <row r="1544" spans="9:25" x14ac:dyDescent="0.2">
      <c r="I1544"/>
      <c r="J1544"/>
      <c r="W1544"/>
      <c r="Y1544" s="5" t="str">
        <f t="shared" si="132"/>
        <v/>
      </c>
    </row>
    <row r="1545" spans="9:25" x14ac:dyDescent="0.2">
      <c r="I1545"/>
      <c r="J1545"/>
      <c r="W1545"/>
      <c r="Y1545" s="5" t="str">
        <f t="shared" si="132"/>
        <v/>
      </c>
    </row>
    <row r="1546" spans="9:25" x14ac:dyDescent="0.2">
      <c r="I1546"/>
      <c r="J1546"/>
      <c r="W1546"/>
      <c r="Y1546" s="5" t="str">
        <f t="shared" si="132"/>
        <v/>
      </c>
    </row>
    <row r="1547" spans="9:25" x14ac:dyDescent="0.2">
      <c r="I1547"/>
      <c r="J1547"/>
      <c r="W1547"/>
      <c r="Y1547" s="5" t="str">
        <f t="shared" si="132"/>
        <v/>
      </c>
    </row>
    <row r="1548" spans="9:25" x14ac:dyDescent="0.2">
      <c r="I1548"/>
      <c r="J1548"/>
      <c r="W1548"/>
      <c r="Y1548" s="5" t="str">
        <f t="shared" si="132"/>
        <v/>
      </c>
    </row>
    <row r="1549" spans="9:25" x14ac:dyDescent="0.2">
      <c r="I1549"/>
      <c r="J1549"/>
      <c r="W1549"/>
      <c r="Y1549" s="5" t="str">
        <f t="shared" si="132"/>
        <v/>
      </c>
    </row>
    <row r="1550" spans="9:25" x14ac:dyDescent="0.2">
      <c r="I1550"/>
      <c r="J1550"/>
      <c r="W1550"/>
      <c r="Y1550" s="5" t="str">
        <f t="shared" si="132"/>
        <v/>
      </c>
    </row>
    <row r="1551" spans="9:25" x14ac:dyDescent="0.2">
      <c r="I1551"/>
      <c r="J1551"/>
      <c r="W1551"/>
      <c r="Y1551" s="5" t="str">
        <f t="shared" si="132"/>
        <v/>
      </c>
    </row>
    <row r="1552" spans="9:25" x14ac:dyDescent="0.2">
      <c r="I1552"/>
      <c r="J1552"/>
      <c r="W1552"/>
      <c r="Y1552" s="5" t="str">
        <f t="shared" si="132"/>
        <v/>
      </c>
    </row>
    <row r="1553" spans="9:25" x14ac:dyDescent="0.2">
      <c r="I1553"/>
      <c r="J1553"/>
      <c r="W1553"/>
      <c r="Y1553" s="5" t="str">
        <f t="shared" si="132"/>
        <v/>
      </c>
    </row>
    <row r="1554" spans="9:25" x14ac:dyDescent="0.2">
      <c r="I1554"/>
      <c r="J1554"/>
      <c r="W1554"/>
      <c r="Y1554" s="5" t="str">
        <f t="shared" si="132"/>
        <v/>
      </c>
    </row>
    <row r="1555" spans="9:25" x14ac:dyDescent="0.2">
      <c r="I1555"/>
      <c r="J1555"/>
      <c r="W1555"/>
      <c r="Y1555" s="5" t="str">
        <f t="shared" si="132"/>
        <v/>
      </c>
    </row>
    <row r="1556" spans="9:25" x14ac:dyDescent="0.2">
      <c r="I1556"/>
      <c r="J1556"/>
      <c r="W1556"/>
      <c r="Y1556" s="5" t="str">
        <f t="shared" si="132"/>
        <v/>
      </c>
    </row>
    <row r="1557" spans="9:25" x14ac:dyDescent="0.2">
      <c r="I1557"/>
      <c r="J1557"/>
      <c r="W1557"/>
      <c r="Y1557" s="5" t="str">
        <f t="shared" si="132"/>
        <v/>
      </c>
    </row>
    <row r="1558" spans="9:25" x14ac:dyDescent="0.2">
      <c r="I1558"/>
      <c r="J1558"/>
      <c r="W1558"/>
      <c r="Y1558" s="5" t="str">
        <f t="shared" si="132"/>
        <v/>
      </c>
    </row>
    <row r="1559" spans="9:25" x14ac:dyDescent="0.2">
      <c r="I1559"/>
      <c r="J1559"/>
      <c r="W1559"/>
      <c r="Y1559" s="5" t="str">
        <f t="shared" si="132"/>
        <v/>
      </c>
    </row>
    <row r="1560" spans="9:25" x14ac:dyDescent="0.2">
      <c r="I1560"/>
      <c r="J1560"/>
      <c r="W1560"/>
      <c r="Y1560" s="5" t="str">
        <f t="shared" si="132"/>
        <v/>
      </c>
    </row>
    <row r="1561" spans="9:25" x14ac:dyDescent="0.2">
      <c r="I1561"/>
      <c r="J1561"/>
      <c r="W1561"/>
      <c r="Y1561" s="5" t="str">
        <f t="shared" si="132"/>
        <v/>
      </c>
    </row>
    <row r="1562" spans="9:25" x14ac:dyDescent="0.2">
      <c r="I1562"/>
      <c r="J1562"/>
      <c r="W1562"/>
      <c r="Y1562" s="5" t="str">
        <f t="shared" si="132"/>
        <v/>
      </c>
    </row>
    <row r="1563" spans="9:25" x14ac:dyDescent="0.2">
      <c r="I1563"/>
      <c r="J1563"/>
      <c r="W1563"/>
      <c r="Y1563" s="5" t="str">
        <f t="shared" si="132"/>
        <v/>
      </c>
    </row>
    <row r="1564" spans="9:25" x14ac:dyDescent="0.2">
      <c r="I1564"/>
      <c r="J1564"/>
      <c r="W1564"/>
      <c r="Y1564" s="5" t="str">
        <f t="shared" si="132"/>
        <v/>
      </c>
    </row>
    <row r="1565" spans="9:25" x14ac:dyDescent="0.2">
      <c r="I1565"/>
      <c r="J1565"/>
      <c r="W1565"/>
      <c r="Y1565" s="5" t="str">
        <f t="shared" si="132"/>
        <v/>
      </c>
    </row>
    <row r="1566" spans="9:25" x14ac:dyDescent="0.2">
      <c r="I1566"/>
      <c r="J1566"/>
      <c r="W1566"/>
      <c r="Y1566" s="5" t="str">
        <f t="shared" si="132"/>
        <v/>
      </c>
    </row>
    <row r="1567" spans="9:25" x14ac:dyDescent="0.2">
      <c r="I1567"/>
      <c r="J1567"/>
      <c r="W1567"/>
      <c r="Y1567" s="5" t="str">
        <f t="shared" si="132"/>
        <v/>
      </c>
    </row>
    <row r="1568" spans="9:25" x14ac:dyDescent="0.2">
      <c r="I1568"/>
      <c r="J1568"/>
      <c r="W1568"/>
      <c r="Y1568" s="5" t="str">
        <f t="shared" si="132"/>
        <v/>
      </c>
    </row>
    <row r="1569" spans="9:25" x14ac:dyDescent="0.2">
      <c r="I1569"/>
      <c r="J1569"/>
      <c r="W1569"/>
      <c r="Y1569" s="5" t="str">
        <f t="shared" si="132"/>
        <v/>
      </c>
    </row>
    <row r="1570" spans="9:25" x14ac:dyDescent="0.2">
      <c r="I1570"/>
      <c r="J1570"/>
      <c r="W1570"/>
      <c r="Y1570" s="5" t="str">
        <f t="shared" si="132"/>
        <v/>
      </c>
    </row>
    <row r="1571" spans="9:25" x14ac:dyDescent="0.2">
      <c r="I1571"/>
      <c r="J1571"/>
      <c r="W1571"/>
      <c r="Y1571" s="5" t="str">
        <f t="shared" si="132"/>
        <v/>
      </c>
    </row>
    <row r="1572" spans="9:25" x14ac:dyDescent="0.2">
      <c r="I1572"/>
      <c r="J1572"/>
      <c r="W1572"/>
      <c r="Y1572" s="5" t="str">
        <f t="shared" si="132"/>
        <v/>
      </c>
    </row>
    <row r="1573" spans="9:25" x14ac:dyDescent="0.2">
      <c r="I1573"/>
      <c r="J1573"/>
      <c r="W1573"/>
      <c r="Y1573" s="5" t="str">
        <f t="shared" si="132"/>
        <v/>
      </c>
    </row>
    <row r="1574" spans="9:25" x14ac:dyDescent="0.2">
      <c r="I1574"/>
      <c r="J1574"/>
      <c r="W1574"/>
      <c r="Y1574" s="5" t="str">
        <f t="shared" si="132"/>
        <v/>
      </c>
    </row>
    <row r="1575" spans="9:25" x14ac:dyDescent="0.2">
      <c r="I1575"/>
      <c r="J1575"/>
      <c r="W1575"/>
      <c r="Y1575" s="5" t="str">
        <f t="shared" si="132"/>
        <v/>
      </c>
    </row>
    <row r="1576" spans="9:25" x14ac:dyDescent="0.2">
      <c r="I1576"/>
      <c r="J1576"/>
      <c r="W1576"/>
      <c r="Y1576" s="5" t="str">
        <f t="shared" si="132"/>
        <v/>
      </c>
    </row>
    <row r="1577" spans="9:25" x14ac:dyDescent="0.2">
      <c r="I1577"/>
      <c r="J1577"/>
      <c r="W1577"/>
      <c r="Y1577" s="5" t="str">
        <f t="shared" si="132"/>
        <v/>
      </c>
    </row>
    <row r="1578" spans="9:25" x14ac:dyDescent="0.2">
      <c r="I1578"/>
      <c r="J1578"/>
      <c r="W1578"/>
      <c r="Y1578" s="5" t="str">
        <f t="shared" si="132"/>
        <v/>
      </c>
    </row>
    <row r="1579" spans="9:25" x14ac:dyDescent="0.2">
      <c r="I1579"/>
      <c r="J1579"/>
      <c r="W1579"/>
      <c r="Y1579" s="5" t="str">
        <f t="shared" si="132"/>
        <v/>
      </c>
    </row>
    <row r="1580" spans="9:25" x14ac:dyDescent="0.2">
      <c r="I1580"/>
      <c r="J1580"/>
      <c r="W1580"/>
      <c r="Y1580" s="5" t="str">
        <f t="shared" si="132"/>
        <v/>
      </c>
    </row>
    <row r="1581" spans="9:25" x14ac:dyDescent="0.2">
      <c r="I1581"/>
      <c r="J1581"/>
      <c r="W1581"/>
      <c r="Y1581" s="5" t="str">
        <f t="shared" si="132"/>
        <v/>
      </c>
    </row>
    <row r="1582" spans="9:25" x14ac:dyDescent="0.2">
      <c r="I1582"/>
      <c r="J1582"/>
      <c r="W1582"/>
      <c r="Y1582" s="5" t="str">
        <f t="shared" si="132"/>
        <v/>
      </c>
    </row>
    <row r="1583" spans="9:25" x14ac:dyDescent="0.2">
      <c r="I1583"/>
      <c r="J1583"/>
      <c r="W1583"/>
      <c r="Y1583" s="5" t="str">
        <f t="shared" si="132"/>
        <v/>
      </c>
    </row>
    <row r="1584" spans="9:25" x14ac:dyDescent="0.2">
      <c r="I1584"/>
      <c r="J1584"/>
      <c r="W1584"/>
      <c r="Y1584" s="5" t="str">
        <f t="shared" si="132"/>
        <v/>
      </c>
    </row>
    <row r="1585" spans="9:25" x14ac:dyDescent="0.2">
      <c r="I1585"/>
      <c r="J1585"/>
      <c r="W1585"/>
      <c r="Y1585" s="5" t="str">
        <f t="shared" si="132"/>
        <v/>
      </c>
    </row>
    <row r="1586" spans="9:25" x14ac:dyDescent="0.2">
      <c r="I1586"/>
      <c r="J1586"/>
      <c r="W1586"/>
      <c r="Y1586" s="5" t="str">
        <f t="shared" si="132"/>
        <v/>
      </c>
    </row>
    <row r="1587" spans="9:25" x14ac:dyDescent="0.2">
      <c r="I1587"/>
      <c r="J1587"/>
      <c r="W1587"/>
      <c r="Y1587" s="5" t="str">
        <f t="shared" si="132"/>
        <v/>
      </c>
    </row>
    <row r="1588" spans="9:25" x14ac:dyDescent="0.2">
      <c r="I1588"/>
      <c r="J1588"/>
      <c r="W1588"/>
      <c r="Y1588" s="5" t="str">
        <f t="shared" si="132"/>
        <v/>
      </c>
    </row>
    <row r="1589" spans="9:25" x14ac:dyDescent="0.2">
      <c r="I1589"/>
      <c r="J1589"/>
      <c r="W1589"/>
      <c r="Y1589" s="5" t="str">
        <f t="shared" si="132"/>
        <v/>
      </c>
    </row>
    <row r="1590" spans="9:25" x14ac:dyDescent="0.2">
      <c r="I1590"/>
      <c r="J1590"/>
      <c r="W1590"/>
      <c r="Y1590" s="5" t="str">
        <f t="shared" si="132"/>
        <v/>
      </c>
    </row>
    <row r="1591" spans="9:25" x14ac:dyDescent="0.2">
      <c r="I1591"/>
      <c r="J1591"/>
      <c r="W1591"/>
      <c r="Y1591" s="5" t="str">
        <f t="shared" si="132"/>
        <v/>
      </c>
    </row>
    <row r="1592" spans="9:25" x14ac:dyDescent="0.2">
      <c r="I1592"/>
      <c r="J1592"/>
      <c r="W1592"/>
      <c r="Y1592" s="5" t="str">
        <f t="shared" si="132"/>
        <v/>
      </c>
    </row>
    <row r="1593" spans="9:25" x14ac:dyDescent="0.2">
      <c r="I1593"/>
      <c r="J1593"/>
      <c r="W1593"/>
      <c r="Y1593" s="5" t="str">
        <f t="shared" si="132"/>
        <v/>
      </c>
    </row>
    <row r="1594" spans="9:25" x14ac:dyDescent="0.2">
      <c r="I1594"/>
      <c r="J1594"/>
      <c r="W1594"/>
      <c r="Y1594" s="5" t="str">
        <f t="shared" si="132"/>
        <v/>
      </c>
    </row>
    <row r="1595" spans="9:25" x14ac:dyDescent="0.2">
      <c r="I1595"/>
      <c r="J1595"/>
      <c r="W1595"/>
      <c r="Y1595" s="5" t="str">
        <f t="shared" si="132"/>
        <v/>
      </c>
    </row>
    <row r="1596" spans="9:25" x14ac:dyDescent="0.2">
      <c r="I1596"/>
      <c r="J1596"/>
      <c r="W1596"/>
      <c r="Y1596" s="5" t="str">
        <f t="shared" si="132"/>
        <v/>
      </c>
    </row>
    <row r="1597" spans="9:25" x14ac:dyDescent="0.2">
      <c r="I1597"/>
      <c r="J1597"/>
      <c r="W1597"/>
      <c r="Y1597" s="5" t="str">
        <f t="shared" si="132"/>
        <v/>
      </c>
    </row>
    <row r="1598" spans="9:25" x14ac:dyDescent="0.2">
      <c r="I1598"/>
      <c r="J1598"/>
      <c r="W1598"/>
      <c r="Y1598" s="5" t="str">
        <f t="shared" si="132"/>
        <v/>
      </c>
    </row>
    <row r="1599" spans="9:25" x14ac:dyDescent="0.2">
      <c r="I1599"/>
      <c r="J1599"/>
      <c r="W1599"/>
      <c r="Y1599" s="5" t="str">
        <f t="shared" si="132"/>
        <v/>
      </c>
    </row>
    <row r="1600" spans="9:25" x14ac:dyDescent="0.2">
      <c r="I1600"/>
      <c r="J1600"/>
      <c r="W1600"/>
      <c r="Y1600" s="5" t="str">
        <f t="shared" si="132"/>
        <v/>
      </c>
    </row>
    <row r="1601" spans="9:25" x14ac:dyDescent="0.2">
      <c r="I1601"/>
      <c r="J1601"/>
      <c r="W1601"/>
      <c r="Y1601" s="5" t="str">
        <f t="shared" si="132"/>
        <v/>
      </c>
    </row>
    <row r="1602" spans="9:25" x14ac:dyDescent="0.2">
      <c r="I1602"/>
      <c r="J1602"/>
      <c r="W1602"/>
      <c r="Y1602" s="5" t="str">
        <f t="shared" ref="Y1602:Y1665" si="133">CONCATENATE(D1602,G1602,X1602)</f>
        <v/>
      </c>
    </row>
    <row r="1603" spans="9:25" x14ac:dyDescent="0.2">
      <c r="I1603"/>
      <c r="J1603"/>
      <c r="W1603"/>
      <c r="Y1603" s="5" t="str">
        <f t="shared" si="133"/>
        <v/>
      </c>
    </row>
    <row r="1604" spans="9:25" x14ac:dyDescent="0.2">
      <c r="I1604"/>
      <c r="J1604"/>
      <c r="W1604"/>
      <c r="Y1604" s="5" t="str">
        <f t="shared" si="133"/>
        <v/>
      </c>
    </row>
    <row r="1605" spans="9:25" x14ac:dyDescent="0.2">
      <c r="I1605"/>
      <c r="J1605"/>
      <c r="W1605"/>
      <c r="Y1605" s="5" t="str">
        <f t="shared" si="133"/>
        <v/>
      </c>
    </row>
    <row r="1606" spans="9:25" x14ac:dyDescent="0.2">
      <c r="I1606"/>
      <c r="J1606"/>
      <c r="W1606"/>
      <c r="Y1606" s="5" t="str">
        <f t="shared" si="133"/>
        <v/>
      </c>
    </row>
    <row r="1607" spans="9:25" x14ac:dyDescent="0.2">
      <c r="I1607"/>
      <c r="J1607"/>
      <c r="W1607"/>
      <c r="Y1607" s="5" t="str">
        <f t="shared" si="133"/>
        <v/>
      </c>
    </row>
    <row r="1608" spans="9:25" x14ac:dyDescent="0.2">
      <c r="I1608"/>
      <c r="J1608"/>
      <c r="W1608"/>
      <c r="Y1608" s="5" t="str">
        <f t="shared" si="133"/>
        <v/>
      </c>
    </row>
    <row r="1609" spans="9:25" x14ac:dyDescent="0.2">
      <c r="I1609"/>
      <c r="J1609"/>
      <c r="W1609"/>
      <c r="Y1609" s="5" t="str">
        <f t="shared" si="133"/>
        <v/>
      </c>
    </row>
    <row r="1610" spans="9:25" x14ac:dyDescent="0.2">
      <c r="I1610"/>
      <c r="J1610"/>
      <c r="W1610"/>
      <c r="Y1610" s="5" t="str">
        <f t="shared" si="133"/>
        <v/>
      </c>
    </row>
    <row r="1611" spans="9:25" x14ac:dyDescent="0.2">
      <c r="I1611"/>
      <c r="J1611"/>
      <c r="W1611"/>
      <c r="Y1611" s="5" t="str">
        <f t="shared" si="133"/>
        <v/>
      </c>
    </row>
    <row r="1612" spans="9:25" x14ac:dyDescent="0.2">
      <c r="I1612"/>
      <c r="J1612"/>
      <c r="W1612"/>
      <c r="Y1612" s="5" t="str">
        <f t="shared" si="133"/>
        <v/>
      </c>
    </row>
    <row r="1613" spans="9:25" x14ac:dyDescent="0.2">
      <c r="I1613"/>
      <c r="J1613"/>
      <c r="W1613"/>
      <c r="Y1613" s="5" t="str">
        <f t="shared" si="133"/>
        <v/>
      </c>
    </row>
    <row r="1614" spans="9:25" x14ac:dyDescent="0.2">
      <c r="I1614"/>
      <c r="J1614"/>
      <c r="W1614"/>
      <c r="Y1614" s="5" t="str">
        <f t="shared" si="133"/>
        <v/>
      </c>
    </row>
    <row r="1615" spans="9:25" x14ac:dyDescent="0.2">
      <c r="I1615"/>
      <c r="J1615"/>
      <c r="W1615"/>
      <c r="Y1615" s="5" t="str">
        <f t="shared" si="133"/>
        <v/>
      </c>
    </row>
    <row r="1616" spans="9:25" x14ac:dyDescent="0.2">
      <c r="I1616"/>
      <c r="J1616"/>
      <c r="W1616"/>
      <c r="Y1616" s="5" t="str">
        <f t="shared" si="133"/>
        <v/>
      </c>
    </row>
    <row r="1617" spans="9:25" x14ac:dyDescent="0.2">
      <c r="I1617"/>
      <c r="J1617"/>
      <c r="W1617"/>
      <c r="Y1617" s="5" t="str">
        <f t="shared" si="133"/>
        <v/>
      </c>
    </row>
    <row r="1618" spans="9:25" x14ac:dyDescent="0.2">
      <c r="I1618"/>
      <c r="J1618"/>
      <c r="W1618"/>
      <c r="Y1618" s="5" t="str">
        <f t="shared" si="133"/>
        <v/>
      </c>
    </row>
    <row r="1619" spans="9:25" x14ac:dyDescent="0.2">
      <c r="I1619"/>
      <c r="J1619"/>
      <c r="W1619"/>
      <c r="Y1619" s="5" t="str">
        <f t="shared" si="133"/>
        <v/>
      </c>
    </row>
    <row r="1620" spans="9:25" x14ac:dyDescent="0.2">
      <c r="I1620"/>
      <c r="J1620"/>
      <c r="W1620"/>
      <c r="Y1620" s="5" t="str">
        <f t="shared" si="133"/>
        <v/>
      </c>
    </row>
    <row r="1621" spans="9:25" x14ac:dyDescent="0.2">
      <c r="I1621"/>
      <c r="J1621"/>
      <c r="W1621"/>
      <c r="Y1621" s="5" t="str">
        <f t="shared" si="133"/>
        <v/>
      </c>
    </row>
    <row r="1622" spans="9:25" x14ac:dyDescent="0.2">
      <c r="I1622"/>
      <c r="J1622"/>
      <c r="W1622"/>
      <c r="Y1622" s="5" t="str">
        <f t="shared" si="133"/>
        <v/>
      </c>
    </row>
    <row r="1623" spans="9:25" x14ac:dyDescent="0.2">
      <c r="I1623"/>
      <c r="J1623"/>
      <c r="W1623"/>
      <c r="Y1623" s="5" t="str">
        <f t="shared" si="133"/>
        <v/>
      </c>
    </row>
    <row r="1624" spans="9:25" x14ac:dyDescent="0.2">
      <c r="I1624"/>
      <c r="J1624"/>
      <c r="W1624"/>
      <c r="Y1624" s="5" t="str">
        <f t="shared" si="133"/>
        <v/>
      </c>
    </row>
    <row r="1625" spans="9:25" x14ac:dyDescent="0.2">
      <c r="I1625"/>
      <c r="J1625"/>
      <c r="W1625"/>
      <c r="Y1625" s="5" t="str">
        <f t="shared" si="133"/>
        <v/>
      </c>
    </row>
    <row r="1626" spans="9:25" x14ac:dyDescent="0.2">
      <c r="I1626"/>
      <c r="J1626"/>
      <c r="W1626"/>
      <c r="Y1626" s="5" t="str">
        <f t="shared" si="133"/>
        <v/>
      </c>
    </row>
    <row r="1627" spans="9:25" x14ac:dyDescent="0.2">
      <c r="I1627"/>
      <c r="J1627"/>
      <c r="W1627"/>
      <c r="Y1627" s="5" t="str">
        <f t="shared" si="133"/>
        <v/>
      </c>
    </row>
    <row r="1628" spans="9:25" x14ac:dyDescent="0.2">
      <c r="I1628"/>
      <c r="J1628"/>
      <c r="W1628"/>
      <c r="Y1628" s="5" t="str">
        <f t="shared" si="133"/>
        <v/>
      </c>
    </row>
    <row r="1629" spans="9:25" x14ac:dyDescent="0.2">
      <c r="I1629"/>
      <c r="J1629"/>
      <c r="W1629"/>
      <c r="Y1629" s="5" t="str">
        <f t="shared" si="133"/>
        <v/>
      </c>
    </row>
    <row r="1630" spans="9:25" x14ac:dyDescent="0.2">
      <c r="I1630"/>
      <c r="J1630"/>
      <c r="W1630"/>
      <c r="Y1630" s="5" t="str">
        <f t="shared" si="133"/>
        <v/>
      </c>
    </row>
    <row r="1631" spans="9:25" x14ac:dyDescent="0.2">
      <c r="I1631"/>
      <c r="J1631"/>
      <c r="W1631"/>
      <c r="Y1631" s="5" t="str">
        <f t="shared" si="133"/>
        <v/>
      </c>
    </row>
    <row r="1632" spans="9:25" x14ac:dyDescent="0.2">
      <c r="I1632"/>
      <c r="J1632"/>
      <c r="W1632"/>
      <c r="Y1632" s="5" t="str">
        <f t="shared" si="133"/>
        <v/>
      </c>
    </row>
    <row r="1633" spans="9:25" x14ac:dyDescent="0.2">
      <c r="I1633"/>
      <c r="J1633"/>
      <c r="W1633"/>
      <c r="Y1633" s="5" t="str">
        <f t="shared" si="133"/>
        <v/>
      </c>
    </row>
    <row r="1634" spans="9:25" x14ac:dyDescent="0.2">
      <c r="I1634"/>
      <c r="J1634"/>
      <c r="W1634"/>
      <c r="Y1634" s="5" t="str">
        <f t="shared" si="133"/>
        <v/>
      </c>
    </row>
    <row r="1635" spans="9:25" x14ac:dyDescent="0.2">
      <c r="I1635"/>
      <c r="J1635"/>
      <c r="W1635"/>
      <c r="Y1635" s="5" t="str">
        <f t="shared" si="133"/>
        <v/>
      </c>
    </row>
    <row r="1636" spans="9:25" x14ac:dyDescent="0.2">
      <c r="I1636"/>
      <c r="J1636"/>
      <c r="W1636"/>
      <c r="Y1636" s="5" t="str">
        <f t="shared" si="133"/>
        <v/>
      </c>
    </row>
    <row r="1637" spans="9:25" x14ac:dyDescent="0.2">
      <c r="I1637"/>
      <c r="J1637"/>
      <c r="W1637"/>
      <c r="Y1637" s="5" t="str">
        <f t="shared" si="133"/>
        <v/>
      </c>
    </row>
    <row r="1638" spans="9:25" x14ac:dyDescent="0.2">
      <c r="I1638"/>
      <c r="J1638"/>
      <c r="W1638"/>
      <c r="Y1638" s="5" t="str">
        <f t="shared" si="133"/>
        <v/>
      </c>
    </row>
    <row r="1639" spans="9:25" x14ac:dyDescent="0.2">
      <c r="I1639"/>
      <c r="J1639"/>
      <c r="W1639"/>
      <c r="Y1639" s="5" t="str">
        <f t="shared" si="133"/>
        <v/>
      </c>
    </row>
    <row r="1640" spans="9:25" x14ac:dyDescent="0.2">
      <c r="I1640"/>
      <c r="J1640"/>
      <c r="W1640"/>
      <c r="Y1640" s="5" t="str">
        <f t="shared" si="133"/>
        <v/>
      </c>
    </row>
    <row r="1641" spans="9:25" x14ac:dyDescent="0.2">
      <c r="I1641"/>
      <c r="J1641"/>
      <c r="W1641"/>
      <c r="Y1641" s="5" t="str">
        <f t="shared" si="133"/>
        <v/>
      </c>
    </row>
    <row r="1642" spans="9:25" x14ac:dyDescent="0.2">
      <c r="I1642"/>
      <c r="J1642"/>
      <c r="W1642"/>
      <c r="Y1642" s="5" t="str">
        <f t="shared" si="133"/>
        <v/>
      </c>
    </row>
    <row r="1643" spans="9:25" x14ac:dyDescent="0.2">
      <c r="I1643"/>
      <c r="J1643"/>
      <c r="W1643"/>
      <c r="Y1643" s="5" t="str">
        <f t="shared" si="133"/>
        <v/>
      </c>
    </row>
    <row r="1644" spans="9:25" x14ac:dyDescent="0.2">
      <c r="I1644"/>
      <c r="J1644"/>
      <c r="W1644"/>
      <c r="Y1644" s="5" t="str">
        <f t="shared" si="133"/>
        <v/>
      </c>
    </row>
    <row r="1645" spans="9:25" x14ac:dyDescent="0.2">
      <c r="I1645"/>
      <c r="J1645"/>
      <c r="W1645"/>
      <c r="Y1645" s="5" t="str">
        <f t="shared" si="133"/>
        <v/>
      </c>
    </row>
    <row r="1646" spans="9:25" x14ac:dyDescent="0.2">
      <c r="I1646"/>
      <c r="J1646"/>
      <c r="W1646"/>
      <c r="Y1646" s="5" t="str">
        <f t="shared" si="133"/>
        <v/>
      </c>
    </row>
    <row r="1647" spans="9:25" x14ac:dyDescent="0.2">
      <c r="I1647"/>
      <c r="J1647"/>
      <c r="W1647"/>
      <c r="Y1647" s="5" t="str">
        <f t="shared" si="133"/>
        <v/>
      </c>
    </row>
    <row r="1648" spans="9:25" x14ac:dyDescent="0.2">
      <c r="I1648"/>
      <c r="J1648"/>
      <c r="W1648"/>
      <c r="Y1648" s="5" t="str">
        <f t="shared" si="133"/>
        <v/>
      </c>
    </row>
    <row r="1649" spans="9:25" x14ac:dyDescent="0.2">
      <c r="I1649"/>
      <c r="J1649"/>
      <c r="W1649"/>
      <c r="Y1649" s="5" t="str">
        <f t="shared" si="133"/>
        <v/>
      </c>
    </row>
    <row r="1650" spans="9:25" x14ac:dyDescent="0.2">
      <c r="I1650"/>
      <c r="J1650"/>
      <c r="W1650"/>
      <c r="Y1650" s="5" t="str">
        <f t="shared" si="133"/>
        <v/>
      </c>
    </row>
    <row r="1651" spans="9:25" x14ac:dyDescent="0.2">
      <c r="I1651"/>
      <c r="J1651"/>
      <c r="W1651"/>
      <c r="Y1651" s="5" t="str">
        <f t="shared" si="133"/>
        <v/>
      </c>
    </row>
    <row r="1652" spans="9:25" x14ac:dyDescent="0.2">
      <c r="I1652"/>
      <c r="J1652"/>
      <c r="W1652"/>
      <c r="Y1652" s="5" t="str">
        <f t="shared" si="133"/>
        <v/>
      </c>
    </row>
    <row r="1653" spans="9:25" x14ac:dyDescent="0.2">
      <c r="I1653"/>
      <c r="J1653"/>
      <c r="W1653"/>
      <c r="Y1653" s="5" t="str">
        <f t="shared" si="133"/>
        <v/>
      </c>
    </row>
    <row r="1654" spans="9:25" x14ac:dyDescent="0.2">
      <c r="I1654"/>
      <c r="J1654"/>
      <c r="W1654"/>
      <c r="Y1654" s="5" t="str">
        <f t="shared" si="133"/>
        <v/>
      </c>
    </row>
    <row r="1655" spans="9:25" x14ac:dyDescent="0.2">
      <c r="I1655"/>
      <c r="J1655"/>
      <c r="W1655"/>
      <c r="Y1655" s="5" t="str">
        <f t="shared" si="133"/>
        <v/>
      </c>
    </row>
    <row r="1656" spans="9:25" x14ac:dyDescent="0.2">
      <c r="I1656"/>
      <c r="J1656"/>
      <c r="W1656"/>
      <c r="Y1656" s="5" t="str">
        <f t="shared" si="133"/>
        <v/>
      </c>
    </row>
    <row r="1657" spans="9:25" x14ac:dyDescent="0.2">
      <c r="I1657"/>
      <c r="J1657"/>
      <c r="W1657"/>
      <c r="Y1657" s="5" t="str">
        <f t="shared" si="133"/>
        <v/>
      </c>
    </row>
    <row r="1658" spans="9:25" x14ac:dyDescent="0.2">
      <c r="I1658"/>
      <c r="J1658"/>
      <c r="W1658"/>
      <c r="Y1658" s="5" t="str">
        <f t="shared" si="133"/>
        <v/>
      </c>
    </row>
    <row r="1659" spans="9:25" x14ac:dyDescent="0.2">
      <c r="I1659"/>
      <c r="J1659"/>
      <c r="W1659"/>
      <c r="Y1659" s="5" t="str">
        <f t="shared" si="133"/>
        <v/>
      </c>
    </row>
    <row r="1660" spans="9:25" x14ac:dyDescent="0.2">
      <c r="I1660"/>
      <c r="J1660"/>
      <c r="W1660"/>
      <c r="Y1660" s="5" t="str">
        <f t="shared" si="133"/>
        <v/>
      </c>
    </row>
    <row r="1661" spans="9:25" x14ac:dyDescent="0.2">
      <c r="I1661"/>
      <c r="J1661"/>
      <c r="W1661"/>
      <c r="Y1661" s="5" t="str">
        <f t="shared" si="133"/>
        <v/>
      </c>
    </row>
    <row r="1662" spans="9:25" x14ac:dyDescent="0.2">
      <c r="I1662"/>
      <c r="J1662"/>
      <c r="W1662"/>
      <c r="Y1662" s="5" t="str">
        <f t="shared" si="133"/>
        <v/>
      </c>
    </row>
    <row r="1663" spans="9:25" x14ac:dyDescent="0.2">
      <c r="I1663"/>
      <c r="J1663"/>
      <c r="W1663"/>
      <c r="Y1663" s="5" t="str">
        <f t="shared" si="133"/>
        <v/>
      </c>
    </row>
    <row r="1664" spans="9:25" x14ac:dyDescent="0.2">
      <c r="I1664"/>
      <c r="J1664"/>
      <c r="W1664"/>
      <c r="Y1664" s="5" t="str">
        <f t="shared" si="133"/>
        <v/>
      </c>
    </row>
    <row r="1665" spans="9:25" x14ac:dyDescent="0.2">
      <c r="I1665"/>
      <c r="J1665"/>
      <c r="W1665"/>
      <c r="Y1665" s="5" t="str">
        <f t="shared" si="133"/>
        <v/>
      </c>
    </row>
    <row r="1666" spans="9:25" x14ac:dyDescent="0.2">
      <c r="I1666"/>
      <c r="J1666"/>
      <c r="W1666"/>
      <c r="Y1666" s="5" t="str">
        <f t="shared" ref="Y1666:Y1729" si="134">CONCATENATE(D1666,G1666,X1666)</f>
        <v/>
      </c>
    </row>
    <row r="1667" spans="9:25" x14ac:dyDescent="0.2">
      <c r="I1667"/>
      <c r="J1667"/>
      <c r="W1667"/>
      <c r="Y1667" s="5" t="str">
        <f t="shared" si="134"/>
        <v/>
      </c>
    </row>
    <row r="1668" spans="9:25" x14ac:dyDescent="0.2">
      <c r="I1668"/>
      <c r="J1668"/>
      <c r="W1668"/>
      <c r="Y1668" s="5" t="str">
        <f t="shared" si="134"/>
        <v/>
      </c>
    </row>
    <row r="1669" spans="9:25" x14ac:dyDescent="0.2">
      <c r="I1669"/>
      <c r="J1669"/>
      <c r="W1669"/>
      <c r="Y1669" s="5" t="str">
        <f t="shared" si="134"/>
        <v/>
      </c>
    </row>
    <row r="1670" spans="9:25" x14ac:dyDescent="0.2">
      <c r="I1670"/>
      <c r="J1670"/>
      <c r="W1670"/>
      <c r="Y1670" s="5" t="str">
        <f t="shared" si="134"/>
        <v/>
      </c>
    </row>
    <row r="1671" spans="9:25" x14ac:dyDescent="0.2">
      <c r="I1671"/>
      <c r="J1671"/>
      <c r="W1671"/>
      <c r="Y1671" s="5" t="str">
        <f t="shared" si="134"/>
        <v/>
      </c>
    </row>
    <row r="1672" spans="9:25" x14ac:dyDescent="0.2">
      <c r="I1672"/>
      <c r="J1672"/>
      <c r="W1672"/>
      <c r="Y1672" s="5" t="str">
        <f t="shared" si="134"/>
        <v/>
      </c>
    </row>
    <row r="1673" spans="9:25" x14ac:dyDescent="0.2">
      <c r="I1673"/>
      <c r="J1673"/>
      <c r="W1673"/>
      <c r="Y1673" s="5" t="str">
        <f t="shared" si="134"/>
        <v/>
      </c>
    </row>
    <row r="1674" spans="9:25" x14ac:dyDescent="0.2">
      <c r="I1674"/>
      <c r="J1674"/>
      <c r="W1674"/>
      <c r="Y1674" s="5" t="str">
        <f t="shared" si="134"/>
        <v/>
      </c>
    </row>
    <row r="1675" spans="9:25" x14ac:dyDescent="0.2">
      <c r="I1675"/>
      <c r="J1675"/>
      <c r="W1675"/>
      <c r="Y1675" s="5" t="str">
        <f t="shared" si="134"/>
        <v/>
      </c>
    </row>
    <row r="1676" spans="9:25" x14ac:dyDescent="0.2">
      <c r="I1676"/>
      <c r="J1676"/>
      <c r="W1676"/>
      <c r="Y1676" s="5" t="str">
        <f t="shared" si="134"/>
        <v/>
      </c>
    </row>
    <row r="1677" spans="9:25" x14ac:dyDescent="0.2">
      <c r="I1677"/>
      <c r="J1677"/>
      <c r="W1677"/>
      <c r="Y1677" s="5" t="str">
        <f t="shared" si="134"/>
        <v/>
      </c>
    </row>
    <row r="1678" spans="9:25" x14ac:dyDescent="0.2">
      <c r="I1678"/>
      <c r="J1678"/>
      <c r="W1678"/>
      <c r="Y1678" s="5" t="str">
        <f t="shared" si="134"/>
        <v/>
      </c>
    </row>
    <row r="1679" spans="9:25" x14ac:dyDescent="0.2">
      <c r="I1679"/>
      <c r="J1679"/>
      <c r="W1679"/>
      <c r="Y1679" s="5" t="str">
        <f t="shared" si="134"/>
        <v/>
      </c>
    </row>
    <row r="1680" spans="9:25" x14ac:dyDescent="0.2">
      <c r="I1680"/>
      <c r="J1680"/>
      <c r="W1680"/>
      <c r="Y1680" s="5" t="str">
        <f t="shared" si="134"/>
        <v/>
      </c>
    </row>
    <row r="1681" spans="9:25" x14ac:dyDescent="0.2">
      <c r="I1681"/>
      <c r="J1681"/>
      <c r="W1681"/>
      <c r="Y1681" s="5" t="str">
        <f t="shared" si="134"/>
        <v/>
      </c>
    </row>
    <row r="1682" spans="9:25" x14ac:dyDescent="0.2">
      <c r="I1682"/>
      <c r="J1682"/>
      <c r="W1682"/>
      <c r="Y1682" s="5" t="str">
        <f t="shared" si="134"/>
        <v/>
      </c>
    </row>
    <row r="1683" spans="9:25" x14ac:dyDescent="0.2">
      <c r="I1683"/>
      <c r="J1683"/>
      <c r="W1683"/>
      <c r="Y1683" s="5" t="str">
        <f t="shared" si="134"/>
        <v/>
      </c>
    </row>
    <row r="1684" spans="9:25" x14ac:dyDescent="0.2">
      <c r="I1684"/>
      <c r="J1684"/>
      <c r="W1684"/>
      <c r="Y1684" s="5" t="str">
        <f t="shared" si="134"/>
        <v/>
      </c>
    </row>
    <row r="1685" spans="9:25" x14ac:dyDescent="0.2">
      <c r="I1685"/>
      <c r="J1685"/>
      <c r="W1685"/>
      <c r="Y1685" s="5" t="str">
        <f t="shared" si="134"/>
        <v/>
      </c>
    </row>
    <row r="1686" spans="9:25" x14ac:dyDescent="0.2">
      <c r="I1686"/>
      <c r="J1686"/>
      <c r="W1686"/>
      <c r="Y1686" s="5" t="str">
        <f t="shared" si="134"/>
        <v/>
      </c>
    </row>
    <row r="1687" spans="9:25" x14ac:dyDescent="0.2">
      <c r="I1687"/>
      <c r="J1687"/>
      <c r="W1687"/>
      <c r="Y1687" s="5" t="str">
        <f t="shared" si="134"/>
        <v/>
      </c>
    </row>
    <row r="1688" spans="9:25" x14ac:dyDescent="0.2">
      <c r="I1688"/>
      <c r="J1688"/>
      <c r="W1688"/>
      <c r="Y1688" s="5" t="str">
        <f t="shared" si="134"/>
        <v/>
      </c>
    </row>
    <row r="1689" spans="9:25" x14ac:dyDescent="0.2">
      <c r="I1689"/>
      <c r="J1689"/>
      <c r="W1689"/>
      <c r="Y1689" s="5" t="str">
        <f t="shared" si="134"/>
        <v/>
      </c>
    </row>
    <row r="1690" spans="9:25" x14ac:dyDescent="0.2">
      <c r="I1690"/>
      <c r="J1690"/>
      <c r="W1690"/>
      <c r="Y1690" s="5" t="str">
        <f t="shared" si="134"/>
        <v/>
      </c>
    </row>
    <row r="1691" spans="9:25" x14ac:dyDescent="0.2">
      <c r="I1691"/>
      <c r="J1691"/>
      <c r="W1691"/>
      <c r="Y1691" s="5" t="str">
        <f t="shared" si="134"/>
        <v/>
      </c>
    </row>
    <row r="1692" spans="9:25" x14ac:dyDescent="0.2">
      <c r="I1692"/>
      <c r="J1692"/>
      <c r="W1692"/>
      <c r="Y1692" s="5" t="str">
        <f t="shared" si="134"/>
        <v/>
      </c>
    </row>
    <row r="1693" spans="9:25" x14ac:dyDescent="0.2">
      <c r="I1693"/>
      <c r="J1693"/>
      <c r="W1693"/>
      <c r="Y1693" s="5" t="str">
        <f t="shared" si="134"/>
        <v/>
      </c>
    </row>
    <row r="1694" spans="9:25" x14ac:dyDescent="0.2">
      <c r="I1694"/>
      <c r="J1694"/>
      <c r="W1694"/>
      <c r="Y1694" s="5" t="str">
        <f t="shared" si="134"/>
        <v/>
      </c>
    </row>
    <row r="1695" spans="9:25" x14ac:dyDescent="0.2">
      <c r="I1695"/>
      <c r="J1695"/>
      <c r="W1695"/>
      <c r="Y1695" s="5" t="str">
        <f t="shared" si="134"/>
        <v/>
      </c>
    </row>
    <row r="1696" spans="9:25" x14ac:dyDescent="0.2">
      <c r="I1696"/>
      <c r="J1696"/>
      <c r="W1696"/>
      <c r="Y1696" s="5" t="str">
        <f t="shared" si="134"/>
        <v/>
      </c>
    </row>
    <row r="1697" spans="9:25" x14ac:dyDescent="0.2">
      <c r="I1697"/>
      <c r="J1697"/>
      <c r="W1697"/>
      <c r="Y1697" s="5" t="str">
        <f t="shared" si="134"/>
        <v/>
      </c>
    </row>
    <row r="1698" spans="9:25" x14ac:dyDescent="0.2">
      <c r="I1698"/>
      <c r="J1698"/>
      <c r="W1698"/>
      <c r="Y1698" s="5" t="str">
        <f t="shared" si="134"/>
        <v/>
      </c>
    </row>
    <row r="1699" spans="9:25" x14ac:dyDescent="0.2">
      <c r="I1699"/>
      <c r="J1699"/>
      <c r="W1699"/>
      <c r="Y1699" s="5" t="str">
        <f t="shared" si="134"/>
        <v/>
      </c>
    </row>
    <row r="1700" spans="9:25" x14ac:dyDescent="0.2">
      <c r="I1700"/>
      <c r="J1700"/>
      <c r="W1700"/>
      <c r="Y1700" s="5" t="str">
        <f t="shared" si="134"/>
        <v/>
      </c>
    </row>
    <row r="1701" spans="9:25" x14ac:dyDescent="0.2">
      <c r="I1701"/>
      <c r="J1701"/>
      <c r="W1701"/>
      <c r="Y1701" s="5" t="str">
        <f t="shared" si="134"/>
        <v/>
      </c>
    </row>
    <row r="1702" spans="9:25" x14ac:dyDescent="0.2">
      <c r="I1702"/>
      <c r="J1702"/>
      <c r="W1702"/>
      <c r="Y1702" s="5" t="str">
        <f t="shared" si="134"/>
        <v/>
      </c>
    </row>
    <row r="1703" spans="9:25" x14ac:dyDescent="0.2">
      <c r="I1703"/>
      <c r="J1703"/>
      <c r="W1703"/>
      <c r="Y1703" s="5" t="str">
        <f t="shared" si="134"/>
        <v/>
      </c>
    </row>
    <row r="1704" spans="9:25" x14ac:dyDescent="0.2">
      <c r="I1704"/>
      <c r="J1704"/>
      <c r="W1704"/>
      <c r="Y1704" s="5" t="str">
        <f t="shared" si="134"/>
        <v/>
      </c>
    </row>
    <row r="1705" spans="9:25" x14ac:dyDescent="0.2">
      <c r="I1705"/>
      <c r="J1705"/>
      <c r="W1705"/>
      <c r="Y1705" s="5" t="str">
        <f t="shared" si="134"/>
        <v/>
      </c>
    </row>
    <row r="1706" spans="9:25" x14ac:dyDescent="0.2">
      <c r="I1706"/>
      <c r="J1706"/>
      <c r="W1706"/>
      <c r="Y1706" s="5" t="str">
        <f t="shared" si="134"/>
        <v/>
      </c>
    </row>
    <row r="1707" spans="9:25" x14ac:dyDescent="0.2">
      <c r="I1707"/>
      <c r="J1707"/>
      <c r="W1707"/>
      <c r="Y1707" s="5" t="str">
        <f t="shared" si="134"/>
        <v/>
      </c>
    </row>
    <row r="1708" spans="9:25" x14ac:dyDescent="0.2">
      <c r="I1708"/>
      <c r="J1708"/>
      <c r="W1708"/>
      <c r="Y1708" s="5" t="str">
        <f t="shared" si="134"/>
        <v/>
      </c>
    </row>
    <row r="1709" spans="9:25" x14ac:dyDescent="0.2">
      <c r="I1709"/>
      <c r="J1709"/>
      <c r="W1709"/>
      <c r="Y1709" s="5" t="str">
        <f t="shared" si="134"/>
        <v/>
      </c>
    </row>
    <row r="1710" spans="9:25" x14ac:dyDescent="0.2">
      <c r="I1710"/>
      <c r="J1710"/>
      <c r="W1710"/>
      <c r="Y1710" s="5" t="str">
        <f t="shared" si="134"/>
        <v/>
      </c>
    </row>
    <row r="1711" spans="9:25" x14ac:dyDescent="0.2">
      <c r="I1711"/>
      <c r="J1711"/>
      <c r="W1711"/>
      <c r="Y1711" s="5" t="str">
        <f t="shared" si="134"/>
        <v/>
      </c>
    </row>
    <row r="1712" spans="9:25" x14ac:dyDescent="0.2">
      <c r="I1712"/>
      <c r="J1712"/>
      <c r="W1712"/>
      <c r="Y1712" s="5" t="str">
        <f t="shared" si="134"/>
        <v/>
      </c>
    </row>
    <row r="1713" spans="9:25" x14ac:dyDescent="0.2">
      <c r="I1713"/>
      <c r="J1713"/>
      <c r="W1713"/>
      <c r="Y1713" s="5" t="str">
        <f t="shared" si="134"/>
        <v/>
      </c>
    </row>
    <row r="1714" spans="9:25" x14ac:dyDescent="0.2">
      <c r="I1714"/>
      <c r="J1714"/>
      <c r="W1714"/>
      <c r="Y1714" s="5" t="str">
        <f t="shared" si="134"/>
        <v/>
      </c>
    </row>
    <row r="1715" spans="9:25" x14ac:dyDescent="0.2">
      <c r="I1715"/>
      <c r="J1715"/>
      <c r="W1715"/>
      <c r="Y1715" s="5" t="str">
        <f t="shared" si="134"/>
        <v/>
      </c>
    </row>
    <row r="1716" spans="9:25" x14ac:dyDescent="0.2">
      <c r="I1716"/>
      <c r="J1716"/>
      <c r="W1716"/>
      <c r="Y1716" s="5" t="str">
        <f t="shared" si="134"/>
        <v/>
      </c>
    </row>
    <row r="1717" spans="9:25" x14ac:dyDescent="0.2">
      <c r="I1717"/>
      <c r="J1717"/>
      <c r="W1717"/>
      <c r="Y1717" s="5" t="str">
        <f t="shared" si="134"/>
        <v/>
      </c>
    </row>
    <row r="1718" spans="9:25" x14ac:dyDescent="0.2">
      <c r="I1718"/>
      <c r="J1718"/>
      <c r="W1718"/>
      <c r="Y1718" s="5" t="str">
        <f t="shared" si="134"/>
        <v/>
      </c>
    </row>
    <row r="1719" spans="9:25" x14ac:dyDescent="0.2">
      <c r="I1719"/>
      <c r="J1719"/>
      <c r="W1719"/>
      <c r="Y1719" s="5" t="str">
        <f t="shared" si="134"/>
        <v/>
      </c>
    </row>
    <row r="1720" spans="9:25" x14ac:dyDescent="0.2">
      <c r="I1720"/>
      <c r="J1720"/>
      <c r="W1720"/>
      <c r="Y1720" s="5" t="str">
        <f t="shared" si="134"/>
        <v/>
      </c>
    </row>
    <row r="1721" spans="9:25" x14ac:dyDescent="0.2">
      <c r="I1721"/>
      <c r="J1721"/>
      <c r="W1721"/>
      <c r="Y1721" s="5" t="str">
        <f t="shared" si="134"/>
        <v/>
      </c>
    </row>
    <row r="1722" spans="9:25" x14ac:dyDescent="0.2">
      <c r="I1722"/>
      <c r="J1722"/>
      <c r="W1722"/>
      <c r="Y1722" s="5" t="str">
        <f t="shared" si="134"/>
        <v/>
      </c>
    </row>
    <row r="1723" spans="9:25" x14ac:dyDescent="0.2">
      <c r="I1723"/>
      <c r="J1723"/>
      <c r="W1723"/>
      <c r="Y1723" s="5" t="str">
        <f t="shared" si="134"/>
        <v/>
      </c>
    </row>
    <row r="1724" spans="9:25" x14ac:dyDescent="0.2">
      <c r="I1724"/>
      <c r="J1724"/>
      <c r="W1724"/>
      <c r="Y1724" s="5" t="str">
        <f t="shared" si="134"/>
        <v/>
      </c>
    </row>
    <row r="1725" spans="9:25" x14ac:dyDescent="0.2">
      <c r="I1725"/>
      <c r="J1725"/>
      <c r="W1725"/>
      <c r="Y1725" s="5" t="str">
        <f t="shared" si="134"/>
        <v/>
      </c>
    </row>
    <row r="1726" spans="9:25" x14ac:dyDescent="0.2">
      <c r="I1726"/>
      <c r="J1726"/>
      <c r="W1726"/>
      <c r="Y1726" s="5" t="str">
        <f t="shared" si="134"/>
        <v/>
      </c>
    </row>
    <row r="1727" spans="9:25" x14ac:dyDescent="0.2">
      <c r="I1727"/>
      <c r="J1727"/>
      <c r="W1727"/>
      <c r="Y1727" s="5" t="str">
        <f t="shared" si="134"/>
        <v/>
      </c>
    </row>
    <row r="1728" spans="9:25" x14ac:dyDescent="0.2">
      <c r="I1728"/>
      <c r="J1728"/>
      <c r="W1728"/>
      <c r="Y1728" s="5" t="str">
        <f t="shared" si="134"/>
        <v/>
      </c>
    </row>
    <row r="1729" spans="9:25" x14ac:dyDescent="0.2">
      <c r="I1729"/>
      <c r="J1729"/>
      <c r="W1729"/>
      <c r="Y1729" s="5" t="str">
        <f t="shared" si="134"/>
        <v/>
      </c>
    </row>
    <row r="1730" spans="9:25" x14ac:dyDescent="0.2">
      <c r="I1730"/>
      <c r="J1730"/>
      <c r="W1730"/>
      <c r="Y1730" s="5" t="str">
        <f t="shared" ref="Y1730:Y1793" si="135">CONCATENATE(D1730,G1730,X1730)</f>
        <v/>
      </c>
    </row>
    <row r="1731" spans="9:25" x14ac:dyDescent="0.2">
      <c r="I1731"/>
      <c r="J1731"/>
      <c r="W1731"/>
      <c r="Y1731" s="5" t="str">
        <f t="shared" si="135"/>
        <v/>
      </c>
    </row>
    <row r="1732" spans="9:25" x14ac:dyDescent="0.2">
      <c r="I1732"/>
      <c r="J1732"/>
      <c r="W1732"/>
      <c r="Y1732" s="5" t="str">
        <f t="shared" si="135"/>
        <v/>
      </c>
    </row>
    <row r="1733" spans="9:25" x14ac:dyDescent="0.2">
      <c r="I1733"/>
      <c r="J1733"/>
      <c r="W1733"/>
      <c r="Y1733" s="5" t="str">
        <f t="shared" si="135"/>
        <v/>
      </c>
    </row>
    <row r="1734" spans="9:25" x14ac:dyDescent="0.2">
      <c r="I1734"/>
      <c r="J1734"/>
      <c r="W1734"/>
      <c r="Y1734" s="5" t="str">
        <f t="shared" si="135"/>
        <v/>
      </c>
    </row>
    <row r="1735" spans="9:25" x14ac:dyDescent="0.2">
      <c r="I1735"/>
      <c r="J1735"/>
      <c r="W1735"/>
      <c r="Y1735" s="5" t="str">
        <f t="shared" si="135"/>
        <v/>
      </c>
    </row>
    <row r="1736" spans="9:25" x14ac:dyDescent="0.2">
      <c r="I1736"/>
      <c r="J1736"/>
      <c r="W1736"/>
      <c r="Y1736" s="5" t="str">
        <f t="shared" si="135"/>
        <v/>
      </c>
    </row>
    <row r="1737" spans="9:25" x14ac:dyDescent="0.2">
      <c r="I1737"/>
      <c r="J1737"/>
      <c r="W1737"/>
      <c r="Y1737" s="5" t="str">
        <f t="shared" si="135"/>
        <v/>
      </c>
    </row>
    <row r="1738" spans="9:25" x14ac:dyDescent="0.2">
      <c r="I1738"/>
      <c r="J1738"/>
      <c r="W1738"/>
      <c r="Y1738" s="5" t="str">
        <f t="shared" si="135"/>
        <v/>
      </c>
    </row>
    <row r="1739" spans="9:25" x14ac:dyDescent="0.2">
      <c r="I1739"/>
      <c r="J1739"/>
      <c r="W1739"/>
      <c r="Y1739" s="5" t="str">
        <f t="shared" si="135"/>
        <v/>
      </c>
    </row>
    <row r="1740" spans="9:25" x14ac:dyDescent="0.2">
      <c r="I1740"/>
      <c r="J1740"/>
      <c r="W1740"/>
      <c r="Y1740" s="5" t="str">
        <f t="shared" si="135"/>
        <v/>
      </c>
    </row>
    <row r="1741" spans="9:25" x14ac:dyDescent="0.2">
      <c r="I1741"/>
      <c r="J1741"/>
      <c r="W1741"/>
      <c r="Y1741" s="5" t="str">
        <f t="shared" si="135"/>
        <v/>
      </c>
    </row>
    <row r="1742" spans="9:25" x14ac:dyDescent="0.2">
      <c r="I1742"/>
      <c r="J1742"/>
      <c r="W1742"/>
      <c r="Y1742" s="5" t="str">
        <f t="shared" si="135"/>
        <v/>
      </c>
    </row>
    <row r="1743" spans="9:25" x14ac:dyDescent="0.2">
      <c r="I1743"/>
      <c r="J1743"/>
      <c r="W1743"/>
      <c r="Y1743" s="5" t="str">
        <f t="shared" si="135"/>
        <v/>
      </c>
    </row>
    <row r="1744" spans="9:25" x14ac:dyDescent="0.2">
      <c r="I1744"/>
      <c r="J1744"/>
      <c r="W1744"/>
      <c r="Y1744" s="5" t="str">
        <f t="shared" si="135"/>
        <v/>
      </c>
    </row>
    <row r="1745" spans="9:25" x14ac:dyDescent="0.2">
      <c r="I1745"/>
      <c r="J1745"/>
      <c r="W1745"/>
      <c r="Y1745" s="5" t="str">
        <f t="shared" si="135"/>
        <v/>
      </c>
    </row>
    <row r="1746" spans="9:25" x14ac:dyDescent="0.2">
      <c r="I1746"/>
      <c r="J1746"/>
      <c r="W1746"/>
      <c r="Y1746" s="5" t="str">
        <f t="shared" si="135"/>
        <v/>
      </c>
    </row>
    <row r="1747" spans="9:25" x14ac:dyDescent="0.2">
      <c r="I1747"/>
      <c r="J1747"/>
      <c r="W1747"/>
      <c r="Y1747" s="5" t="str">
        <f t="shared" si="135"/>
        <v/>
      </c>
    </row>
    <row r="1748" spans="9:25" x14ac:dyDescent="0.2">
      <c r="I1748"/>
      <c r="J1748"/>
      <c r="W1748"/>
      <c r="Y1748" s="5" t="str">
        <f t="shared" si="135"/>
        <v/>
      </c>
    </row>
    <row r="1749" spans="9:25" x14ac:dyDescent="0.2">
      <c r="I1749"/>
      <c r="J1749"/>
      <c r="W1749"/>
      <c r="Y1749" s="5" t="str">
        <f t="shared" si="135"/>
        <v/>
      </c>
    </row>
    <row r="1750" spans="9:25" x14ac:dyDescent="0.2">
      <c r="I1750"/>
      <c r="J1750"/>
      <c r="W1750"/>
      <c r="Y1750" s="5" t="str">
        <f t="shared" si="135"/>
        <v/>
      </c>
    </row>
    <row r="1751" spans="9:25" x14ac:dyDescent="0.2">
      <c r="I1751"/>
      <c r="J1751"/>
      <c r="W1751"/>
      <c r="Y1751" s="5" t="str">
        <f t="shared" si="135"/>
        <v/>
      </c>
    </row>
    <row r="1752" spans="9:25" x14ac:dyDescent="0.2">
      <c r="I1752"/>
      <c r="J1752"/>
      <c r="W1752"/>
      <c r="Y1752" s="5" t="str">
        <f t="shared" si="135"/>
        <v/>
      </c>
    </row>
    <row r="1753" spans="9:25" x14ac:dyDescent="0.2">
      <c r="I1753"/>
      <c r="J1753"/>
      <c r="W1753"/>
      <c r="Y1753" s="5" t="str">
        <f t="shared" si="135"/>
        <v/>
      </c>
    </row>
    <row r="1754" spans="9:25" x14ac:dyDescent="0.2">
      <c r="I1754"/>
      <c r="J1754"/>
      <c r="W1754"/>
      <c r="Y1754" s="5" t="str">
        <f t="shared" si="135"/>
        <v/>
      </c>
    </row>
    <row r="1755" spans="9:25" x14ac:dyDescent="0.2">
      <c r="I1755"/>
      <c r="J1755"/>
      <c r="W1755"/>
      <c r="Y1755" s="5" t="str">
        <f t="shared" si="135"/>
        <v/>
      </c>
    </row>
    <row r="1756" spans="9:25" x14ac:dyDescent="0.2">
      <c r="I1756"/>
      <c r="J1756"/>
      <c r="W1756"/>
      <c r="Y1756" s="5" t="str">
        <f t="shared" si="135"/>
        <v/>
      </c>
    </row>
    <row r="1757" spans="9:25" x14ac:dyDescent="0.2">
      <c r="I1757"/>
      <c r="J1757"/>
      <c r="W1757"/>
      <c r="Y1757" s="5" t="str">
        <f t="shared" si="135"/>
        <v/>
      </c>
    </row>
    <row r="1758" spans="9:25" x14ac:dyDescent="0.2">
      <c r="I1758"/>
      <c r="J1758"/>
      <c r="W1758"/>
      <c r="Y1758" s="5" t="str">
        <f t="shared" si="135"/>
        <v/>
      </c>
    </row>
    <row r="1759" spans="9:25" x14ac:dyDescent="0.2">
      <c r="I1759"/>
      <c r="J1759"/>
      <c r="W1759"/>
      <c r="Y1759" s="5" t="str">
        <f t="shared" si="135"/>
        <v/>
      </c>
    </row>
    <row r="1760" spans="9:25" x14ac:dyDescent="0.2">
      <c r="I1760"/>
      <c r="J1760"/>
      <c r="W1760"/>
      <c r="Y1760" s="5" t="str">
        <f t="shared" si="135"/>
        <v/>
      </c>
    </row>
    <row r="1761" spans="9:25" x14ac:dyDescent="0.2">
      <c r="I1761"/>
      <c r="J1761"/>
      <c r="W1761"/>
      <c r="Y1761" s="5" t="str">
        <f t="shared" si="135"/>
        <v/>
      </c>
    </row>
    <row r="1762" spans="9:25" x14ac:dyDescent="0.2">
      <c r="I1762"/>
      <c r="J1762"/>
      <c r="W1762"/>
      <c r="Y1762" s="5" t="str">
        <f t="shared" si="135"/>
        <v/>
      </c>
    </row>
    <row r="1763" spans="9:25" x14ac:dyDescent="0.2">
      <c r="I1763"/>
      <c r="J1763"/>
      <c r="W1763"/>
      <c r="Y1763" s="5" t="str">
        <f t="shared" si="135"/>
        <v/>
      </c>
    </row>
    <row r="1764" spans="9:25" x14ac:dyDescent="0.2">
      <c r="I1764"/>
      <c r="J1764"/>
      <c r="W1764"/>
      <c r="Y1764" s="5" t="str">
        <f t="shared" si="135"/>
        <v/>
      </c>
    </row>
    <row r="1765" spans="9:25" x14ac:dyDescent="0.2">
      <c r="I1765"/>
      <c r="J1765"/>
      <c r="W1765"/>
      <c r="Y1765" s="5" t="str">
        <f t="shared" si="135"/>
        <v/>
      </c>
    </row>
    <row r="1766" spans="9:25" x14ac:dyDescent="0.2">
      <c r="I1766"/>
      <c r="J1766"/>
      <c r="W1766"/>
      <c r="Y1766" s="5" t="str">
        <f t="shared" si="135"/>
        <v/>
      </c>
    </row>
    <row r="1767" spans="9:25" x14ac:dyDescent="0.2">
      <c r="I1767"/>
      <c r="J1767"/>
      <c r="W1767"/>
      <c r="Y1767" s="5" t="str">
        <f t="shared" si="135"/>
        <v/>
      </c>
    </row>
    <row r="1768" spans="9:25" x14ac:dyDescent="0.2">
      <c r="I1768"/>
      <c r="J1768"/>
      <c r="W1768"/>
      <c r="Y1768" s="5" t="str">
        <f t="shared" si="135"/>
        <v/>
      </c>
    </row>
    <row r="1769" spans="9:25" x14ac:dyDescent="0.2">
      <c r="I1769"/>
      <c r="J1769"/>
      <c r="W1769"/>
      <c r="Y1769" s="5" t="str">
        <f t="shared" si="135"/>
        <v/>
      </c>
    </row>
    <row r="1770" spans="9:25" x14ac:dyDescent="0.2">
      <c r="I1770"/>
      <c r="J1770"/>
      <c r="W1770"/>
      <c r="Y1770" s="5" t="str">
        <f t="shared" si="135"/>
        <v/>
      </c>
    </row>
    <row r="1771" spans="9:25" x14ac:dyDescent="0.2">
      <c r="I1771"/>
      <c r="J1771"/>
      <c r="W1771"/>
      <c r="Y1771" s="5" t="str">
        <f t="shared" si="135"/>
        <v/>
      </c>
    </row>
    <row r="1772" spans="9:25" x14ac:dyDescent="0.2">
      <c r="I1772"/>
      <c r="J1772"/>
      <c r="W1772"/>
      <c r="Y1772" s="5" t="str">
        <f t="shared" si="135"/>
        <v/>
      </c>
    </row>
    <row r="1773" spans="9:25" x14ac:dyDescent="0.2">
      <c r="I1773"/>
      <c r="J1773"/>
      <c r="W1773"/>
      <c r="Y1773" s="5" t="str">
        <f t="shared" si="135"/>
        <v/>
      </c>
    </row>
    <row r="1774" spans="9:25" x14ac:dyDescent="0.2">
      <c r="I1774"/>
      <c r="J1774"/>
      <c r="W1774"/>
      <c r="Y1774" s="5" t="str">
        <f t="shared" si="135"/>
        <v/>
      </c>
    </row>
    <row r="1775" spans="9:25" x14ac:dyDescent="0.2">
      <c r="I1775"/>
      <c r="J1775"/>
      <c r="W1775"/>
      <c r="Y1775" s="5" t="str">
        <f t="shared" si="135"/>
        <v/>
      </c>
    </row>
    <row r="1776" spans="9:25" x14ac:dyDescent="0.2">
      <c r="I1776"/>
      <c r="J1776"/>
      <c r="W1776"/>
      <c r="Y1776" s="5" t="str">
        <f t="shared" si="135"/>
        <v/>
      </c>
    </row>
    <row r="1777" spans="9:25" x14ac:dyDescent="0.2">
      <c r="I1777"/>
      <c r="J1777"/>
      <c r="W1777"/>
      <c r="Y1777" s="5" t="str">
        <f t="shared" si="135"/>
        <v/>
      </c>
    </row>
    <row r="1778" spans="9:25" x14ac:dyDescent="0.2">
      <c r="I1778"/>
      <c r="J1778"/>
      <c r="W1778"/>
      <c r="Y1778" s="5" t="str">
        <f t="shared" si="135"/>
        <v/>
      </c>
    </row>
    <row r="1779" spans="9:25" x14ac:dyDescent="0.2">
      <c r="I1779"/>
      <c r="J1779"/>
      <c r="W1779"/>
      <c r="Y1779" s="5" t="str">
        <f t="shared" si="135"/>
        <v/>
      </c>
    </row>
    <row r="1780" spans="9:25" x14ac:dyDescent="0.2">
      <c r="I1780"/>
      <c r="J1780"/>
      <c r="W1780"/>
      <c r="Y1780" s="5" t="str">
        <f t="shared" si="135"/>
        <v/>
      </c>
    </row>
    <row r="1781" spans="9:25" x14ac:dyDescent="0.2">
      <c r="I1781"/>
      <c r="J1781"/>
      <c r="W1781"/>
      <c r="Y1781" s="5" t="str">
        <f t="shared" si="135"/>
        <v/>
      </c>
    </row>
    <row r="1782" spans="9:25" x14ac:dyDescent="0.2">
      <c r="I1782"/>
      <c r="J1782"/>
      <c r="W1782"/>
      <c r="Y1782" s="5" t="str">
        <f t="shared" si="135"/>
        <v/>
      </c>
    </row>
    <row r="1783" spans="9:25" x14ac:dyDescent="0.2">
      <c r="I1783"/>
      <c r="J1783"/>
      <c r="W1783"/>
      <c r="Y1783" s="5" t="str">
        <f t="shared" si="135"/>
        <v/>
      </c>
    </row>
    <row r="1784" spans="9:25" x14ac:dyDescent="0.2">
      <c r="I1784"/>
      <c r="J1784"/>
      <c r="W1784"/>
      <c r="Y1784" s="5" t="str">
        <f t="shared" si="135"/>
        <v/>
      </c>
    </row>
    <row r="1785" spans="9:25" x14ac:dyDescent="0.2">
      <c r="I1785"/>
      <c r="J1785"/>
      <c r="W1785"/>
      <c r="Y1785" s="5" t="str">
        <f t="shared" si="135"/>
        <v/>
      </c>
    </row>
    <row r="1786" spans="9:25" x14ac:dyDescent="0.2">
      <c r="I1786"/>
      <c r="J1786"/>
      <c r="W1786"/>
      <c r="Y1786" s="5" t="str">
        <f t="shared" si="135"/>
        <v/>
      </c>
    </row>
    <row r="1787" spans="9:25" x14ac:dyDescent="0.2">
      <c r="I1787"/>
      <c r="J1787"/>
      <c r="W1787"/>
      <c r="Y1787" s="5" t="str">
        <f t="shared" si="135"/>
        <v/>
      </c>
    </row>
    <row r="1788" spans="9:25" x14ac:dyDescent="0.2">
      <c r="I1788"/>
      <c r="J1788"/>
      <c r="W1788"/>
      <c r="Y1788" s="5" t="str">
        <f t="shared" si="135"/>
        <v/>
      </c>
    </row>
    <row r="1789" spans="9:25" x14ac:dyDescent="0.2">
      <c r="I1789"/>
      <c r="J1789"/>
      <c r="W1789"/>
      <c r="Y1789" s="5" t="str">
        <f t="shared" si="135"/>
        <v/>
      </c>
    </row>
    <row r="1790" spans="9:25" x14ac:dyDescent="0.2">
      <c r="I1790"/>
      <c r="J1790"/>
      <c r="W1790"/>
      <c r="Y1790" s="5" t="str">
        <f t="shared" si="135"/>
        <v/>
      </c>
    </row>
    <row r="1791" spans="9:25" x14ac:dyDescent="0.2">
      <c r="I1791"/>
      <c r="J1791"/>
      <c r="W1791"/>
      <c r="Y1791" s="5" t="str">
        <f t="shared" si="135"/>
        <v/>
      </c>
    </row>
    <row r="1792" spans="9:25" x14ac:dyDescent="0.2">
      <c r="I1792"/>
      <c r="J1792"/>
      <c r="W1792"/>
      <c r="Y1792" s="5" t="str">
        <f t="shared" si="135"/>
        <v/>
      </c>
    </row>
    <row r="1793" spans="9:25" x14ac:dyDescent="0.2">
      <c r="I1793"/>
      <c r="J1793"/>
      <c r="W1793"/>
      <c r="Y1793" s="5" t="str">
        <f t="shared" si="135"/>
        <v/>
      </c>
    </row>
    <row r="1794" spans="9:25" x14ac:dyDescent="0.2">
      <c r="I1794"/>
      <c r="J1794"/>
      <c r="W1794"/>
      <c r="Y1794" s="5" t="str">
        <f t="shared" ref="Y1794:Y1857" si="136">CONCATENATE(D1794,G1794,X1794)</f>
        <v/>
      </c>
    </row>
    <row r="1795" spans="9:25" x14ac:dyDescent="0.2">
      <c r="I1795"/>
      <c r="J1795"/>
      <c r="W1795"/>
      <c r="Y1795" s="5" t="str">
        <f t="shared" si="136"/>
        <v/>
      </c>
    </row>
    <row r="1796" spans="9:25" x14ac:dyDescent="0.2">
      <c r="I1796"/>
      <c r="J1796"/>
      <c r="W1796"/>
      <c r="Y1796" s="5" t="str">
        <f t="shared" si="136"/>
        <v/>
      </c>
    </row>
    <row r="1797" spans="9:25" x14ac:dyDescent="0.2">
      <c r="I1797"/>
      <c r="J1797"/>
      <c r="W1797"/>
      <c r="Y1797" s="5" t="str">
        <f t="shared" si="136"/>
        <v/>
      </c>
    </row>
    <row r="1798" spans="9:25" x14ac:dyDescent="0.2">
      <c r="I1798"/>
      <c r="J1798"/>
      <c r="W1798"/>
      <c r="Y1798" s="5" t="str">
        <f t="shared" si="136"/>
        <v/>
      </c>
    </row>
    <row r="1799" spans="9:25" x14ac:dyDescent="0.2">
      <c r="I1799"/>
      <c r="J1799"/>
      <c r="W1799"/>
      <c r="Y1799" s="5" t="str">
        <f t="shared" si="136"/>
        <v/>
      </c>
    </row>
    <row r="1800" spans="9:25" x14ac:dyDescent="0.2">
      <c r="I1800"/>
      <c r="J1800"/>
      <c r="W1800"/>
      <c r="Y1800" s="5" t="str">
        <f t="shared" si="136"/>
        <v/>
      </c>
    </row>
    <row r="1801" spans="9:25" x14ac:dyDescent="0.2">
      <c r="I1801"/>
      <c r="J1801"/>
      <c r="W1801"/>
      <c r="Y1801" s="5" t="str">
        <f t="shared" si="136"/>
        <v/>
      </c>
    </row>
    <row r="1802" spans="9:25" x14ac:dyDescent="0.2">
      <c r="I1802"/>
      <c r="J1802"/>
      <c r="W1802"/>
      <c r="Y1802" s="5" t="str">
        <f t="shared" si="136"/>
        <v/>
      </c>
    </row>
    <row r="1803" spans="9:25" x14ac:dyDescent="0.2">
      <c r="I1803"/>
      <c r="J1803"/>
      <c r="W1803"/>
      <c r="Y1803" s="5" t="str">
        <f t="shared" si="136"/>
        <v/>
      </c>
    </row>
    <row r="1804" spans="9:25" x14ac:dyDescent="0.2">
      <c r="I1804"/>
      <c r="J1804"/>
      <c r="W1804"/>
      <c r="Y1804" s="5" t="str">
        <f t="shared" si="136"/>
        <v/>
      </c>
    </row>
    <row r="1805" spans="9:25" x14ac:dyDescent="0.2">
      <c r="I1805"/>
      <c r="J1805"/>
      <c r="W1805"/>
      <c r="Y1805" s="5" t="str">
        <f t="shared" si="136"/>
        <v/>
      </c>
    </row>
    <row r="1806" spans="9:25" x14ac:dyDescent="0.2">
      <c r="I1806"/>
      <c r="J1806"/>
      <c r="W1806"/>
      <c r="Y1806" s="5" t="str">
        <f t="shared" si="136"/>
        <v/>
      </c>
    </row>
    <row r="1807" spans="9:25" x14ac:dyDescent="0.2">
      <c r="I1807"/>
      <c r="J1807"/>
      <c r="W1807"/>
      <c r="Y1807" s="5" t="str">
        <f t="shared" si="136"/>
        <v/>
      </c>
    </row>
    <row r="1808" spans="9:25" x14ac:dyDescent="0.2">
      <c r="I1808"/>
      <c r="J1808"/>
      <c r="W1808"/>
      <c r="Y1808" s="5" t="str">
        <f t="shared" si="136"/>
        <v/>
      </c>
    </row>
    <row r="1809" spans="9:25" x14ac:dyDescent="0.2">
      <c r="I1809"/>
      <c r="J1809"/>
      <c r="W1809"/>
      <c r="Y1809" s="5" t="str">
        <f t="shared" si="136"/>
        <v/>
      </c>
    </row>
    <row r="1810" spans="9:25" x14ac:dyDescent="0.2">
      <c r="I1810"/>
      <c r="J1810"/>
      <c r="W1810"/>
      <c r="Y1810" s="5" t="str">
        <f t="shared" si="136"/>
        <v/>
      </c>
    </row>
    <row r="1811" spans="9:25" x14ac:dyDescent="0.2">
      <c r="I1811"/>
      <c r="J1811"/>
      <c r="W1811"/>
      <c r="Y1811" s="5" t="str">
        <f t="shared" si="136"/>
        <v/>
      </c>
    </row>
    <row r="1812" spans="9:25" x14ac:dyDescent="0.2">
      <c r="I1812"/>
      <c r="J1812"/>
      <c r="W1812"/>
      <c r="Y1812" s="5" t="str">
        <f t="shared" si="136"/>
        <v/>
      </c>
    </row>
    <row r="1813" spans="9:25" x14ac:dyDescent="0.2">
      <c r="I1813"/>
      <c r="J1813"/>
      <c r="W1813"/>
      <c r="Y1813" s="5" t="str">
        <f t="shared" si="136"/>
        <v/>
      </c>
    </row>
    <row r="1814" spans="9:25" x14ac:dyDescent="0.2">
      <c r="I1814"/>
      <c r="J1814"/>
      <c r="W1814"/>
      <c r="Y1814" s="5" t="str">
        <f t="shared" si="136"/>
        <v/>
      </c>
    </row>
    <row r="1815" spans="9:25" x14ac:dyDescent="0.2">
      <c r="I1815"/>
      <c r="J1815"/>
      <c r="W1815"/>
      <c r="Y1815" s="5" t="str">
        <f t="shared" si="136"/>
        <v/>
      </c>
    </row>
    <row r="1816" spans="9:25" x14ac:dyDescent="0.2">
      <c r="I1816"/>
      <c r="J1816"/>
      <c r="W1816"/>
      <c r="Y1816" s="5" t="str">
        <f t="shared" si="136"/>
        <v/>
      </c>
    </row>
    <row r="1817" spans="9:25" x14ac:dyDescent="0.2">
      <c r="I1817"/>
      <c r="J1817"/>
      <c r="W1817"/>
      <c r="Y1817" s="5" t="str">
        <f t="shared" si="136"/>
        <v/>
      </c>
    </row>
    <row r="1818" spans="9:25" x14ac:dyDescent="0.2">
      <c r="I1818"/>
      <c r="J1818"/>
      <c r="W1818"/>
      <c r="Y1818" s="5" t="str">
        <f t="shared" si="136"/>
        <v/>
      </c>
    </row>
    <row r="1819" spans="9:25" x14ac:dyDescent="0.2">
      <c r="I1819"/>
      <c r="J1819"/>
      <c r="W1819"/>
      <c r="Y1819" s="5" t="str">
        <f t="shared" si="136"/>
        <v/>
      </c>
    </row>
    <row r="1820" spans="9:25" x14ac:dyDescent="0.2">
      <c r="I1820"/>
      <c r="J1820"/>
      <c r="W1820"/>
      <c r="Y1820" s="5" t="str">
        <f t="shared" si="136"/>
        <v/>
      </c>
    </row>
    <row r="1821" spans="9:25" x14ac:dyDescent="0.2">
      <c r="I1821"/>
      <c r="J1821"/>
      <c r="W1821"/>
      <c r="Y1821" s="5" t="str">
        <f t="shared" si="136"/>
        <v/>
      </c>
    </row>
    <row r="1822" spans="9:25" x14ac:dyDescent="0.2">
      <c r="I1822"/>
      <c r="J1822"/>
      <c r="W1822"/>
      <c r="Y1822" s="5" t="str">
        <f t="shared" si="136"/>
        <v/>
      </c>
    </row>
    <row r="1823" spans="9:25" x14ac:dyDescent="0.2">
      <c r="I1823"/>
      <c r="J1823"/>
      <c r="W1823"/>
      <c r="Y1823" s="5" t="str">
        <f t="shared" si="136"/>
        <v/>
      </c>
    </row>
    <row r="1824" spans="9:25" x14ac:dyDescent="0.2">
      <c r="I1824"/>
      <c r="J1824"/>
      <c r="W1824"/>
      <c r="Y1824" s="5" t="str">
        <f t="shared" si="136"/>
        <v/>
      </c>
    </row>
    <row r="1825" spans="9:25" x14ac:dyDescent="0.2">
      <c r="I1825"/>
      <c r="J1825"/>
      <c r="W1825"/>
      <c r="Y1825" s="5" t="str">
        <f t="shared" si="136"/>
        <v/>
      </c>
    </row>
    <row r="1826" spans="9:25" x14ac:dyDescent="0.2">
      <c r="I1826"/>
      <c r="J1826"/>
      <c r="W1826"/>
      <c r="Y1826" s="5" t="str">
        <f t="shared" si="136"/>
        <v/>
      </c>
    </row>
    <row r="1827" spans="9:25" x14ac:dyDescent="0.2">
      <c r="I1827"/>
      <c r="J1827"/>
      <c r="W1827"/>
      <c r="Y1827" s="5" t="str">
        <f t="shared" si="136"/>
        <v/>
      </c>
    </row>
    <row r="1828" spans="9:25" x14ac:dyDescent="0.2">
      <c r="I1828"/>
      <c r="J1828"/>
      <c r="W1828"/>
      <c r="Y1828" s="5" t="str">
        <f t="shared" si="136"/>
        <v/>
      </c>
    </row>
    <row r="1829" spans="9:25" x14ac:dyDescent="0.2">
      <c r="I1829"/>
      <c r="J1829"/>
      <c r="W1829"/>
      <c r="Y1829" s="5" t="str">
        <f t="shared" si="136"/>
        <v/>
      </c>
    </row>
    <row r="1830" spans="9:25" x14ac:dyDescent="0.2">
      <c r="I1830"/>
      <c r="J1830"/>
      <c r="W1830"/>
      <c r="Y1830" s="5" t="str">
        <f t="shared" si="136"/>
        <v/>
      </c>
    </row>
    <row r="1831" spans="9:25" x14ac:dyDescent="0.2">
      <c r="I1831"/>
      <c r="J1831"/>
      <c r="W1831"/>
      <c r="Y1831" s="5" t="str">
        <f t="shared" si="136"/>
        <v/>
      </c>
    </row>
    <row r="1832" spans="9:25" x14ac:dyDescent="0.2">
      <c r="I1832"/>
      <c r="J1832"/>
      <c r="W1832"/>
      <c r="Y1832" s="5" t="str">
        <f t="shared" si="136"/>
        <v/>
      </c>
    </row>
    <row r="1833" spans="9:25" x14ac:dyDescent="0.2">
      <c r="I1833"/>
      <c r="J1833"/>
      <c r="W1833"/>
      <c r="Y1833" s="5" t="str">
        <f t="shared" si="136"/>
        <v/>
      </c>
    </row>
    <row r="1834" spans="9:25" x14ac:dyDescent="0.2">
      <c r="I1834"/>
      <c r="J1834"/>
      <c r="W1834"/>
      <c r="Y1834" s="5" t="str">
        <f t="shared" si="136"/>
        <v/>
      </c>
    </row>
    <row r="1835" spans="9:25" x14ac:dyDescent="0.2">
      <c r="I1835"/>
      <c r="J1835"/>
      <c r="W1835"/>
      <c r="Y1835" s="5" t="str">
        <f t="shared" si="136"/>
        <v/>
      </c>
    </row>
    <row r="1836" spans="9:25" x14ac:dyDescent="0.2">
      <c r="I1836"/>
      <c r="J1836"/>
      <c r="W1836"/>
      <c r="Y1836" s="5" t="str">
        <f t="shared" si="136"/>
        <v/>
      </c>
    </row>
    <row r="1837" spans="9:25" x14ac:dyDescent="0.2">
      <c r="I1837"/>
      <c r="J1837"/>
      <c r="W1837"/>
      <c r="Y1837" s="5" t="str">
        <f t="shared" si="136"/>
        <v/>
      </c>
    </row>
    <row r="1838" spans="9:25" x14ac:dyDescent="0.2">
      <c r="I1838"/>
      <c r="J1838"/>
      <c r="W1838"/>
      <c r="Y1838" s="5" t="str">
        <f t="shared" si="136"/>
        <v/>
      </c>
    </row>
    <row r="1839" spans="9:25" x14ac:dyDescent="0.2">
      <c r="I1839"/>
      <c r="J1839"/>
      <c r="W1839"/>
      <c r="Y1839" s="5" t="str">
        <f t="shared" si="136"/>
        <v/>
      </c>
    </row>
    <row r="1840" spans="9:25" x14ac:dyDescent="0.2">
      <c r="I1840"/>
      <c r="J1840"/>
      <c r="W1840"/>
      <c r="Y1840" s="5" t="str">
        <f t="shared" si="136"/>
        <v/>
      </c>
    </row>
    <row r="1841" spans="9:25" x14ac:dyDescent="0.2">
      <c r="I1841"/>
      <c r="J1841"/>
      <c r="W1841"/>
      <c r="Y1841" s="5" t="str">
        <f t="shared" si="136"/>
        <v/>
      </c>
    </row>
    <row r="1842" spans="9:25" x14ac:dyDescent="0.2">
      <c r="I1842"/>
      <c r="J1842"/>
      <c r="W1842"/>
      <c r="Y1842" s="5" t="str">
        <f t="shared" si="136"/>
        <v/>
      </c>
    </row>
    <row r="1843" spans="9:25" x14ac:dyDescent="0.2">
      <c r="I1843"/>
      <c r="J1843"/>
      <c r="W1843"/>
      <c r="Y1843" s="5" t="str">
        <f t="shared" si="136"/>
        <v/>
      </c>
    </row>
    <row r="1844" spans="9:25" x14ac:dyDescent="0.2">
      <c r="I1844"/>
      <c r="J1844"/>
      <c r="W1844"/>
      <c r="Y1844" s="5" t="str">
        <f t="shared" si="136"/>
        <v/>
      </c>
    </row>
    <row r="1845" spans="9:25" x14ac:dyDescent="0.2">
      <c r="I1845"/>
      <c r="J1845"/>
      <c r="W1845"/>
      <c r="Y1845" s="5" t="str">
        <f t="shared" si="136"/>
        <v/>
      </c>
    </row>
    <row r="1846" spans="9:25" x14ac:dyDescent="0.2">
      <c r="I1846"/>
      <c r="J1846"/>
      <c r="W1846"/>
      <c r="Y1846" s="5" t="str">
        <f t="shared" si="136"/>
        <v/>
      </c>
    </row>
    <row r="1847" spans="9:25" x14ac:dyDescent="0.2">
      <c r="I1847"/>
      <c r="J1847"/>
      <c r="W1847"/>
      <c r="Y1847" s="5" t="str">
        <f t="shared" si="136"/>
        <v/>
      </c>
    </row>
    <row r="1848" spans="9:25" x14ac:dyDescent="0.2">
      <c r="I1848"/>
      <c r="J1848"/>
      <c r="W1848"/>
      <c r="Y1848" s="5" t="str">
        <f t="shared" si="136"/>
        <v/>
      </c>
    </row>
    <row r="1849" spans="9:25" x14ac:dyDescent="0.2">
      <c r="I1849"/>
      <c r="J1849"/>
      <c r="W1849"/>
      <c r="Y1849" s="5" t="str">
        <f t="shared" si="136"/>
        <v/>
      </c>
    </row>
    <row r="1850" spans="9:25" x14ac:dyDescent="0.2">
      <c r="I1850"/>
      <c r="J1850"/>
      <c r="W1850"/>
      <c r="Y1850" s="5" t="str">
        <f t="shared" si="136"/>
        <v/>
      </c>
    </row>
    <row r="1851" spans="9:25" x14ac:dyDescent="0.2">
      <c r="I1851"/>
      <c r="J1851"/>
      <c r="W1851"/>
      <c r="Y1851" s="5" t="str">
        <f t="shared" si="136"/>
        <v/>
      </c>
    </row>
    <row r="1852" spans="9:25" x14ac:dyDescent="0.2">
      <c r="I1852"/>
      <c r="J1852"/>
      <c r="W1852"/>
      <c r="Y1852" s="5" t="str">
        <f t="shared" si="136"/>
        <v/>
      </c>
    </row>
    <row r="1853" spans="9:25" x14ac:dyDescent="0.2">
      <c r="I1853"/>
      <c r="J1853"/>
      <c r="W1853"/>
      <c r="Y1853" s="5" t="str">
        <f t="shared" si="136"/>
        <v/>
      </c>
    </row>
    <row r="1854" spans="9:25" x14ac:dyDescent="0.2">
      <c r="I1854"/>
      <c r="J1854"/>
      <c r="W1854"/>
      <c r="Y1854" s="5" t="str">
        <f t="shared" si="136"/>
        <v/>
      </c>
    </row>
    <row r="1855" spans="9:25" x14ac:dyDescent="0.2">
      <c r="I1855"/>
      <c r="J1855"/>
      <c r="W1855"/>
      <c r="Y1855" s="5" t="str">
        <f t="shared" si="136"/>
        <v/>
      </c>
    </row>
    <row r="1856" spans="9:25" x14ac:dyDescent="0.2">
      <c r="I1856"/>
      <c r="J1856"/>
      <c r="W1856"/>
      <c r="Y1856" s="5" t="str">
        <f t="shared" si="136"/>
        <v/>
      </c>
    </row>
    <row r="1857" spans="9:25" x14ac:dyDescent="0.2">
      <c r="I1857"/>
      <c r="J1857"/>
      <c r="W1857"/>
      <c r="Y1857" s="5" t="str">
        <f t="shared" si="136"/>
        <v/>
      </c>
    </row>
    <row r="1858" spans="9:25" x14ac:dyDescent="0.2">
      <c r="I1858"/>
      <c r="J1858"/>
      <c r="W1858"/>
      <c r="Y1858" s="5" t="str">
        <f t="shared" ref="Y1858:Y1921" si="137">CONCATENATE(D1858,G1858,X1858)</f>
        <v/>
      </c>
    </row>
    <row r="1859" spans="9:25" x14ac:dyDescent="0.2">
      <c r="I1859"/>
      <c r="J1859"/>
      <c r="W1859"/>
      <c r="Y1859" s="5" t="str">
        <f t="shared" si="137"/>
        <v/>
      </c>
    </row>
    <row r="1860" spans="9:25" x14ac:dyDescent="0.2">
      <c r="I1860"/>
      <c r="J1860"/>
      <c r="W1860"/>
      <c r="Y1860" s="5" t="str">
        <f t="shared" si="137"/>
        <v/>
      </c>
    </row>
    <row r="1861" spans="9:25" x14ac:dyDescent="0.2">
      <c r="I1861"/>
      <c r="J1861"/>
      <c r="W1861"/>
      <c r="Y1861" s="5" t="str">
        <f t="shared" si="137"/>
        <v/>
      </c>
    </row>
    <row r="1862" spans="9:25" x14ac:dyDescent="0.2">
      <c r="I1862"/>
      <c r="J1862"/>
      <c r="W1862"/>
      <c r="Y1862" s="5" t="str">
        <f t="shared" si="137"/>
        <v/>
      </c>
    </row>
    <row r="1863" spans="9:25" x14ac:dyDescent="0.2">
      <c r="I1863"/>
      <c r="J1863"/>
      <c r="W1863"/>
      <c r="Y1863" s="5" t="str">
        <f t="shared" si="137"/>
        <v/>
      </c>
    </row>
    <row r="1864" spans="9:25" x14ac:dyDescent="0.2">
      <c r="I1864"/>
      <c r="J1864"/>
      <c r="W1864"/>
      <c r="Y1864" s="5" t="str">
        <f t="shared" si="137"/>
        <v/>
      </c>
    </row>
    <row r="1865" spans="9:25" x14ac:dyDescent="0.2">
      <c r="I1865"/>
      <c r="J1865"/>
      <c r="W1865"/>
      <c r="Y1865" s="5" t="str">
        <f t="shared" si="137"/>
        <v/>
      </c>
    </row>
    <row r="1866" spans="9:25" x14ac:dyDescent="0.2">
      <c r="I1866"/>
      <c r="J1866"/>
      <c r="W1866"/>
      <c r="Y1866" s="5" t="str">
        <f t="shared" si="137"/>
        <v/>
      </c>
    </row>
    <row r="1867" spans="9:25" x14ac:dyDescent="0.2">
      <c r="I1867"/>
      <c r="J1867"/>
      <c r="W1867"/>
      <c r="Y1867" s="5" t="str">
        <f t="shared" si="137"/>
        <v/>
      </c>
    </row>
    <row r="1868" spans="9:25" x14ac:dyDescent="0.2">
      <c r="I1868"/>
      <c r="J1868"/>
      <c r="W1868"/>
      <c r="Y1868" s="5" t="str">
        <f t="shared" si="137"/>
        <v/>
      </c>
    </row>
    <row r="1869" spans="9:25" x14ac:dyDescent="0.2">
      <c r="I1869"/>
      <c r="J1869"/>
      <c r="W1869"/>
      <c r="Y1869" s="5" t="str">
        <f t="shared" si="137"/>
        <v/>
      </c>
    </row>
    <row r="1870" spans="9:25" x14ac:dyDescent="0.2">
      <c r="I1870"/>
      <c r="J1870"/>
      <c r="W1870"/>
      <c r="Y1870" s="5" t="str">
        <f t="shared" si="137"/>
        <v/>
      </c>
    </row>
    <row r="1871" spans="9:25" x14ac:dyDescent="0.2">
      <c r="I1871"/>
      <c r="J1871"/>
      <c r="W1871"/>
      <c r="Y1871" s="5" t="str">
        <f t="shared" si="137"/>
        <v/>
      </c>
    </row>
    <row r="1872" spans="9:25" x14ac:dyDescent="0.2">
      <c r="I1872"/>
      <c r="J1872"/>
      <c r="W1872"/>
      <c r="Y1872" s="5" t="str">
        <f t="shared" si="137"/>
        <v/>
      </c>
    </row>
    <row r="1873" spans="9:25" x14ac:dyDescent="0.2">
      <c r="I1873"/>
      <c r="J1873"/>
      <c r="W1873"/>
      <c r="Y1873" s="5" t="str">
        <f t="shared" si="137"/>
        <v/>
      </c>
    </row>
    <row r="1874" spans="9:25" x14ac:dyDescent="0.2">
      <c r="I1874"/>
      <c r="J1874"/>
      <c r="W1874"/>
      <c r="Y1874" s="5" t="str">
        <f t="shared" si="137"/>
        <v/>
      </c>
    </row>
    <row r="1875" spans="9:25" x14ac:dyDescent="0.2">
      <c r="I1875"/>
      <c r="J1875"/>
      <c r="W1875"/>
      <c r="Y1875" s="5" t="str">
        <f t="shared" si="137"/>
        <v/>
      </c>
    </row>
    <row r="1876" spans="9:25" x14ac:dyDescent="0.2">
      <c r="I1876"/>
      <c r="J1876"/>
      <c r="W1876"/>
      <c r="Y1876" s="5" t="str">
        <f t="shared" si="137"/>
        <v/>
      </c>
    </row>
    <row r="1877" spans="9:25" x14ac:dyDescent="0.2">
      <c r="I1877"/>
      <c r="J1877"/>
      <c r="W1877"/>
      <c r="Y1877" s="5" t="str">
        <f t="shared" si="137"/>
        <v/>
      </c>
    </row>
    <row r="1878" spans="9:25" x14ac:dyDescent="0.2">
      <c r="I1878"/>
      <c r="J1878"/>
      <c r="W1878"/>
      <c r="Y1878" s="5" t="str">
        <f t="shared" si="137"/>
        <v/>
      </c>
    </row>
    <row r="1879" spans="9:25" x14ac:dyDescent="0.2">
      <c r="I1879"/>
      <c r="J1879"/>
      <c r="W1879"/>
      <c r="Y1879" s="5" t="str">
        <f t="shared" si="137"/>
        <v/>
      </c>
    </row>
    <row r="1880" spans="9:25" x14ac:dyDescent="0.2">
      <c r="I1880"/>
      <c r="J1880"/>
      <c r="W1880"/>
      <c r="Y1880" s="5" t="str">
        <f t="shared" si="137"/>
        <v/>
      </c>
    </row>
    <row r="1881" spans="9:25" x14ac:dyDescent="0.2">
      <c r="I1881"/>
      <c r="J1881"/>
      <c r="W1881"/>
      <c r="Y1881" s="5" t="str">
        <f t="shared" si="137"/>
        <v/>
      </c>
    </row>
    <row r="1882" spans="9:25" x14ac:dyDescent="0.2">
      <c r="I1882"/>
      <c r="J1882"/>
      <c r="W1882"/>
      <c r="Y1882" s="5" t="str">
        <f t="shared" si="137"/>
        <v/>
      </c>
    </row>
    <row r="1883" spans="9:25" x14ac:dyDescent="0.2">
      <c r="I1883"/>
      <c r="J1883"/>
      <c r="W1883"/>
      <c r="Y1883" s="5" t="str">
        <f t="shared" si="137"/>
        <v/>
      </c>
    </row>
    <row r="1884" spans="9:25" x14ac:dyDescent="0.2">
      <c r="I1884"/>
      <c r="J1884"/>
      <c r="W1884"/>
      <c r="Y1884" s="5" t="str">
        <f t="shared" si="137"/>
        <v/>
      </c>
    </row>
    <row r="1885" spans="9:25" x14ac:dyDescent="0.2">
      <c r="I1885"/>
      <c r="J1885"/>
      <c r="W1885"/>
      <c r="Y1885" s="5" t="str">
        <f t="shared" si="137"/>
        <v/>
      </c>
    </row>
    <row r="1886" spans="9:25" x14ac:dyDescent="0.2">
      <c r="I1886"/>
      <c r="J1886"/>
      <c r="W1886"/>
      <c r="Y1886" s="5" t="str">
        <f t="shared" si="137"/>
        <v/>
      </c>
    </row>
    <row r="1887" spans="9:25" x14ac:dyDescent="0.2">
      <c r="I1887"/>
      <c r="J1887"/>
      <c r="W1887"/>
      <c r="Y1887" s="5" t="str">
        <f t="shared" si="137"/>
        <v/>
      </c>
    </row>
    <row r="1888" spans="9:25" x14ac:dyDescent="0.2">
      <c r="I1888"/>
      <c r="J1888"/>
      <c r="W1888"/>
      <c r="Y1888" s="5" t="str">
        <f t="shared" si="137"/>
        <v/>
      </c>
    </row>
    <row r="1889" spans="9:25" x14ac:dyDescent="0.2">
      <c r="I1889"/>
      <c r="J1889"/>
      <c r="W1889"/>
      <c r="Y1889" s="5" t="str">
        <f t="shared" si="137"/>
        <v/>
      </c>
    </row>
    <row r="1890" spans="9:25" x14ac:dyDescent="0.2">
      <c r="I1890"/>
      <c r="J1890"/>
      <c r="W1890"/>
      <c r="Y1890" s="5" t="str">
        <f t="shared" si="137"/>
        <v/>
      </c>
    </row>
    <row r="1891" spans="9:25" x14ac:dyDescent="0.2">
      <c r="I1891"/>
      <c r="J1891"/>
      <c r="W1891"/>
      <c r="Y1891" s="5" t="str">
        <f t="shared" si="137"/>
        <v/>
      </c>
    </row>
    <row r="1892" spans="9:25" x14ac:dyDescent="0.2">
      <c r="I1892"/>
      <c r="J1892"/>
      <c r="W1892"/>
      <c r="Y1892" s="5" t="str">
        <f t="shared" si="137"/>
        <v/>
      </c>
    </row>
    <row r="1893" spans="9:25" x14ac:dyDescent="0.2">
      <c r="I1893"/>
      <c r="J1893"/>
      <c r="W1893"/>
      <c r="Y1893" s="5" t="str">
        <f t="shared" si="137"/>
        <v/>
      </c>
    </row>
    <row r="1894" spans="9:25" x14ac:dyDescent="0.2">
      <c r="I1894"/>
      <c r="J1894"/>
      <c r="W1894"/>
      <c r="Y1894" s="5" t="str">
        <f t="shared" si="137"/>
        <v/>
      </c>
    </row>
    <row r="1895" spans="9:25" x14ac:dyDescent="0.2">
      <c r="I1895"/>
      <c r="J1895"/>
      <c r="W1895"/>
      <c r="Y1895" s="5" t="str">
        <f t="shared" si="137"/>
        <v/>
      </c>
    </row>
    <row r="1896" spans="9:25" x14ac:dyDescent="0.2">
      <c r="I1896"/>
      <c r="J1896"/>
      <c r="W1896"/>
      <c r="Y1896" s="5" t="str">
        <f t="shared" si="137"/>
        <v/>
      </c>
    </row>
    <row r="1897" spans="9:25" x14ac:dyDescent="0.2">
      <c r="I1897"/>
      <c r="J1897"/>
      <c r="W1897"/>
      <c r="Y1897" s="5" t="str">
        <f t="shared" si="137"/>
        <v/>
      </c>
    </row>
    <row r="1898" spans="9:25" x14ac:dyDescent="0.2">
      <c r="I1898"/>
      <c r="J1898"/>
      <c r="W1898"/>
      <c r="Y1898" s="5" t="str">
        <f t="shared" si="137"/>
        <v/>
      </c>
    </row>
    <row r="1899" spans="9:25" x14ac:dyDescent="0.2">
      <c r="I1899"/>
      <c r="J1899"/>
      <c r="W1899"/>
      <c r="Y1899" s="5" t="str">
        <f t="shared" si="137"/>
        <v/>
      </c>
    </row>
    <row r="1900" spans="9:25" x14ac:dyDescent="0.2">
      <c r="I1900"/>
      <c r="J1900"/>
      <c r="W1900"/>
      <c r="Y1900" s="5" t="str">
        <f t="shared" si="137"/>
        <v/>
      </c>
    </row>
    <row r="1901" spans="9:25" x14ac:dyDescent="0.2">
      <c r="I1901"/>
      <c r="J1901"/>
      <c r="W1901"/>
      <c r="Y1901" s="5" t="str">
        <f t="shared" si="137"/>
        <v/>
      </c>
    </row>
    <row r="1902" spans="9:25" x14ac:dyDescent="0.2">
      <c r="I1902"/>
      <c r="J1902"/>
      <c r="W1902"/>
      <c r="Y1902" s="5" t="str">
        <f t="shared" si="137"/>
        <v/>
      </c>
    </row>
    <row r="1903" spans="9:25" x14ac:dyDescent="0.2">
      <c r="I1903"/>
      <c r="J1903"/>
      <c r="W1903"/>
      <c r="Y1903" s="5" t="str">
        <f t="shared" si="137"/>
        <v/>
      </c>
    </row>
    <row r="1904" spans="9:25" x14ac:dyDescent="0.2">
      <c r="I1904"/>
      <c r="J1904"/>
      <c r="W1904"/>
      <c r="Y1904" s="5" t="str">
        <f t="shared" si="137"/>
        <v/>
      </c>
    </row>
    <row r="1905" spans="9:25" x14ac:dyDescent="0.2">
      <c r="I1905"/>
      <c r="J1905"/>
      <c r="W1905"/>
      <c r="Y1905" s="5" t="str">
        <f t="shared" si="137"/>
        <v/>
      </c>
    </row>
    <row r="1906" spans="9:25" x14ac:dyDescent="0.2">
      <c r="I1906"/>
      <c r="J1906"/>
      <c r="W1906"/>
      <c r="Y1906" s="5" t="str">
        <f t="shared" si="137"/>
        <v/>
      </c>
    </row>
    <row r="1907" spans="9:25" x14ac:dyDescent="0.2">
      <c r="I1907"/>
      <c r="J1907"/>
      <c r="W1907"/>
      <c r="Y1907" s="5" t="str">
        <f t="shared" si="137"/>
        <v/>
      </c>
    </row>
    <row r="1908" spans="9:25" x14ac:dyDescent="0.2">
      <c r="I1908"/>
      <c r="J1908"/>
      <c r="W1908"/>
      <c r="Y1908" s="5" t="str">
        <f t="shared" si="137"/>
        <v/>
      </c>
    </row>
    <row r="1909" spans="9:25" x14ac:dyDescent="0.2">
      <c r="I1909"/>
      <c r="J1909"/>
      <c r="W1909"/>
      <c r="Y1909" s="5" t="str">
        <f t="shared" si="137"/>
        <v/>
      </c>
    </row>
    <row r="1910" spans="9:25" x14ac:dyDescent="0.2">
      <c r="I1910"/>
      <c r="J1910"/>
      <c r="W1910"/>
      <c r="Y1910" s="5" t="str">
        <f t="shared" si="137"/>
        <v/>
      </c>
    </row>
    <row r="1911" spans="9:25" x14ac:dyDescent="0.2">
      <c r="I1911"/>
      <c r="J1911"/>
      <c r="W1911"/>
      <c r="Y1911" s="5" t="str">
        <f t="shared" si="137"/>
        <v/>
      </c>
    </row>
    <row r="1912" spans="9:25" x14ac:dyDescent="0.2">
      <c r="I1912"/>
      <c r="J1912"/>
      <c r="W1912"/>
      <c r="Y1912" s="5" t="str">
        <f t="shared" si="137"/>
        <v/>
      </c>
    </row>
    <row r="1913" spans="9:25" x14ac:dyDescent="0.2">
      <c r="I1913"/>
      <c r="J1913"/>
      <c r="W1913"/>
      <c r="Y1913" s="5" t="str">
        <f t="shared" si="137"/>
        <v/>
      </c>
    </row>
    <row r="1914" spans="9:25" x14ac:dyDescent="0.2">
      <c r="I1914"/>
      <c r="J1914"/>
      <c r="W1914"/>
      <c r="Y1914" s="5" t="str">
        <f t="shared" si="137"/>
        <v/>
      </c>
    </row>
    <row r="1915" spans="9:25" x14ac:dyDescent="0.2">
      <c r="I1915"/>
      <c r="J1915"/>
      <c r="W1915"/>
      <c r="Y1915" s="5" t="str">
        <f t="shared" si="137"/>
        <v/>
      </c>
    </row>
    <row r="1916" spans="9:25" x14ac:dyDescent="0.2">
      <c r="I1916"/>
      <c r="J1916"/>
      <c r="W1916"/>
      <c r="Y1916" s="5" t="str">
        <f t="shared" si="137"/>
        <v/>
      </c>
    </row>
    <row r="1917" spans="9:25" x14ac:dyDescent="0.2">
      <c r="I1917"/>
      <c r="J1917"/>
      <c r="W1917"/>
      <c r="Y1917" s="5" t="str">
        <f t="shared" si="137"/>
        <v/>
      </c>
    </row>
    <row r="1918" spans="9:25" x14ac:dyDescent="0.2">
      <c r="I1918"/>
      <c r="J1918"/>
      <c r="W1918"/>
      <c r="Y1918" s="5" t="str">
        <f t="shared" si="137"/>
        <v/>
      </c>
    </row>
    <row r="1919" spans="9:25" x14ac:dyDescent="0.2">
      <c r="I1919"/>
      <c r="J1919"/>
      <c r="W1919"/>
      <c r="Y1919" s="5" t="str">
        <f t="shared" si="137"/>
        <v/>
      </c>
    </row>
    <row r="1920" spans="9:25" x14ac:dyDescent="0.2">
      <c r="I1920"/>
      <c r="J1920"/>
      <c r="W1920"/>
      <c r="Y1920" s="5" t="str">
        <f t="shared" si="137"/>
        <v/>
      </c>
    </row>
    <row r="1921" spans="9:25" x14ac:dyDescent="0.2">
      <c r="I1921"/>
      <c r="J1921"/>
      <c r="W1921"/>
      <c r="Y1921" s="5" t="str">
        <f t="shared" si="137"/>
        <v/>
      </c>
    </row>
    <row r="1922" spans="9:25" x14ac:dyDescent="0.2">
      <c r="I1922"/>
      <c r="J1922"/>
      <c r="W1922"/>
      <c r="Y1922" s="5" t="str">
        <f t="shared" ref="Y1922:Y1985" si="138">CONCATENATE(D1922,G1922,X1922)</f>
        <v/>
      </c>
    </row>
    <row r="1923" spans="9:25" x14ac:dyDescent="0.2">
      <c r="I1923"/>
      <c r="J1923"/>
      <c r="W1923"/>
      <c r="Y1923" s="5" t="str">
        <f t="shared" si="138"/>
        <v/>
      </c>
    </row>
    <row r="1924" spans="9:25" x14ac:dyDescent="0.2">
      <c r="I1924"/>
      <c r="J1924"/>
      <c r="W1924"/>
      <c r="Y1924" s="5" t="str">
        <f t="shared" si="138"/>
        <v/>
      </c>
    </row>
    <row r="1925" spans="9:25" x14ac:dyDescent="0.2">
      <c r="I1925"/>
      <c r="J1925"/>
      <c r="W1925"/>
      <c r="Y1925" s="5" t="str">
        <f t="shared" si="138"/>
        <v/>
      </c>
    </row>
    <row r="1926" spans="9:25" x14ac:dyDescent="0.2">
      <c r="I1926"/>
      <c r="J1926"/>
      <c r="W1926"/>
      <c r="Y1926" s="5" t="str">
        <f t="shared" si="138"/>
        <v/>
      </c>
    </row>
    <row r="1927" spans="9:25" x14ac:dyDescent="0.2">
      <c r="I1927"/>
      <c r="J1927"/>
      <c r="W1927"/>
      <c r="Y1927" s="5" t="str">
        <f t="shared" si="138"/>
        <v/>
      </c>
    </row>
    <row r="1928" spans="9:25" x14ac:dyDescent="0.2">
      <c r="I1928"/>
      <c r="J1928"/>
      <c r="W1928"/>
      <c r="Y1928" s="5" t="str">
        <f t="shared" si="138"/>
        <v/>
      </c>
    </row>
    <row r="1929" spans="9:25" x14ac:dyDescent="0.2">
      <c r="I1929"/>
      <c r="J1929"/>
      <c r="W1929"/>
      <c r="Y1929" s="5" t="str">
        <f t="shared" si="138"/>
        <v/>
      </c>
    </row>
    <row r="1930" spans="9:25" x14ac:dyDescent="0.2">
      <c r="I1930"/>
      <c r="J1930"/>
      <c r="W1930"/>
      <c r="Y1930" s="5" t="str">
        <f t="shared" si="138"/>
        <v/>
      </c>
    </row>
    <row r="1931" spans="9:25" x14ac:dyDescent="0.2">
      <c r="I1931"/>
      <c r="J1931"/>
      <c r="W1931"/>
      <c r="Y1931" s="5" t="str">
        <f t="shared" si="138"/>
        <v/>
      </c>
    </row>
    <row r="1932" spans="9:25" x14ac:dyDescent="0.2">
      <c r="I1932"/>
      <c r="J1932"/>
      <c r="W1932"/>
      <c r="Y1932" s="5" t="str">
        <f t="shared" si="138"/>
        <v/>
      </c>
    </row>
    <row r="1933" spans="9:25" x14ac:dyDescent="0.2">
      <c r="I1933"/>
      <c r="J1933"/>
      <c r="W1933"/>
      <c r="Y1933" s="5" t="str">
        <f t="shared" si="138"/>
        <v/>
      </c>
    </row>
    <row r="1934" spans="9:25" x14ac:dyDescent="0.2">
      <c r="I1934"/>
      <c r="J1934"/>
      <c r="W1934"/>
      <c r="Y1934" s="5" t="str">
        <f t="shared" si="138"/>
        <v/>
      </c>
    </row>
    <row r="1935" spans="9:25" x14ac:dyDescent="0.2">
      <c r="I1935"/>
      <c r="J1935"/>
      <c r="W1935"/>
      <c r="Y1935" s="5" t="str">
        <f t="shared" si="138"/>
        <v/>
      </c>
    </row>
    <row r="1936" spans="9:25" x14ac:dyDescent="0.2">
      <c r="I1936"/>
      <c r="J1936"/>
      <c r="W1936"/>
      <c r="Y1936" s="5" t="str">
        <f t="shared" si="138"/>
        <v/>
      </c>
    </row>
    <row r="1937" spans="9:25" x14ac:dyDescent="0.2">
      <c r="I1937"/>
      <c r="J1937"/>
      <c r="W1937"/>
      <c r="Y1937" s="5" t="str">
        <f t="shared" si="138"/>
        <v/>
      </c>
    </row>
    <row r="1938" spans="9:25" x14ac:dyDescent="0.2">
      <c r="I1938"/>
      <c r="J1938"/>
      <c r="W1938"/>
      <c r="Y1938" s="5" t="str">
        <f t="shared" si="138"/>
        <v/>
      </c>
    </row>
    <row r="1939" spans="9:25" x14ac:dyDescent="0.2">
      <c r="I1939"/>
      <c r="J1939"/>
      <c r="W1939"/>
      <c r="Y1939" s="5" t="str">
        <f t="shared" si="138"/>
        <v/>
      </c>
    </row>
    <row r="1940" spans="9:25" x14ac:dyDescent="0.2">
      <c r="I1940"/>
      <c r="J1940"/>
      <c r="W1940"/>
      <c r="Y1940" s="5" t="str">
        <f t="shared" si="138"/>
        <v/>
      </c>
    </row>
    <row r="1941" spans="9:25" x14ac:dyDescent="0.2">
      <c r="I1941"/>
      <c r="J1941"/>
      <c r="W1941"/>
      <c r="Y1941" s="5" t="str">
        <f t="shared" si="138"/>
        <v/>
      </c>
    </row>
    <row r="1942" spans="9:25" x14ac:dyDescent="0.2">
      <c r="I1942"/>
      <c r="J1942"/>
      <c r="W1942"/>
      <c r="Y1942" s="5" t="str">
        <f t="shared" si="138"/>
        <v/>
      </c>
    </row>
    <row r="1943" spans="9:25" x14ac:dyDescent="0.2">
      <c r="I1943"/>
      <c r="J1943"/>
      <c r="W1943"/>
      <c r="Y1943" s="5" t="str">
        <f t="shared" si="138"/>
        <v/>
      </c>
    </row>
    <row r="1944" spans="9:25" x14ac:dyDescent="0.2">
      <c r="I1944"/>
      <c r="J1944"/>
      <c r="W1944"/>
      <c r="Y1944" s="5" t="str">
        <f t="shared" si="138"/>
        <v/>
      </c>
    </row>
    <row r="1945" spans="9:25" x14ac:dyDescent="0.2">
      <c r="I1945"/>
      <c r="J1945"/>
      <c r="W1945"/>
      <c r="Y1945" s="5" t="str">
        <f t="shared" si="138"/>
        <v/>
      </c>
    </row>
    <row r="1946" spans="9:25" x14ac:dyDescent="0.2">
      <c r="I1946"/>
      <c r="J1946"/>
      <c r="W1946"/>
      <c r="Y1946" s="5" t="str">
        <f t="shared" si="138"/>
        <v/>
      </c>
    </row>
    <row r="1947" spans="9:25" x14ac:dyDescent="0.2">
      <c r="I1947"/>
      <c r="J1947"/>
      <c r="W1947"/>
      <c r="Y1947" s="5" t="str">
        <f t="shared" si="138"/>
        <v/>
      </c>
    </row>
    <row r="1948" spans="9:25" x14ac:dyDescent="0.2">
      <c r="I1948"/>
      <c r="J1948"/>
      <c r="W1948"/>
      <c r="Y1948" s="5" t="str">
        <f t="shared" si="138"/>
        <v/>
      </c>
    </row>
    <row r="1949" spans="9:25" x14ac:dyDescent="0.2">
      <c r="I1949"/>
      <c r="J1949"/>
      <c r="W1949"/>
      <c r="Y1949" s="5" t="str">
        <f t="shared" si="138"/>
        <v/>
      </c>
    </row>
    <row r="1950" spans="9:25" x14ac:dyDescent="0.2">
      <c r="I1950"/>
      <c r="J1950"/>
      <c r="W1950"/>
      <c r="Y1950" s="5" t="str">
        <f t="shared" si="138"/>
        <v/>
      </c>
    </row>
    <row r="1951" spans="9:25" x14ac:dyDescent="0.2">
      <c r="I1951"/>
      <c r="J1951"/>
      <c r="W1951"/>
      <c r="Y1951" s="5" t="str">
        <f t="shared" si="138"/>
        <v/>
      </c>
    </row>
    <row r="1952" spans="9:25" x14ac:dyDescent="0.2">
      <c r="I1952"/>
      <c r="J1952"/>
      <c r="W1952"/>
      <c r="Y1952" s="5" t="str">
        <f t="shared" si="138"/>
        <v/>
      </c>
    </row>
    <row r="1953" spans="9:25" x14ac:dyDescent="0.2">
      <c r="I1953"/>
      <c r="J1953"/>
      <c r="W1953"/>
      <c r="Y1953" s="5" t="str">
        <f t="shared" si="138"/>
        <v/>
      </c>
    </row>
    <row r="1954" spans="9:25" x14ac:dyDescent="0.2">
      <c r="I1954"/>
      <c r="J1954"/>
      <c r="W1954"/>
      <c r="Y1954" s="5" t="str">
        <f t="shared" si="138"/>
        <v/>
      </c>
    </row>
    <row r="1955" spans="9:25" x14ac:dyDescent="0.2">
      <c r="I1955"/>
      <c r="J1955"/>
      <c r="W1955"/>
      <c r="Y1955" s="5" t="str">
        <f t="shared" si="138"/>
        <v/>
      </c>
    </row>
    <row r="1956" spans="9:25" x14ac:dyDescent="0.2">
      <c r="I1956"/>
      <c r="J1956"/>
      <c r="W1956"/>
      <c r="Y1956" s="5" t="str">
        <f t="shared" si="138"/>
        <v/>
      </c>
    </row>
    <row r="1957" spans="9:25" x14ac:dyDescent="0.2">
      <c r="I1957"/>
      <c r="J1957"/>
      <c r="W1957"/>
      <c r="Y1957" s="5" t="str">
        <f t="shared" si="138"/>
        <v/>
      </c>
    </row>
    <row r="1958" spans="9:25" x14ac:dyDescent="0.2">
      <c r="I1958"/>
      <c r="J1958"/>
      <c r="W1958"/>
      <c r="Y1958" s="5" t="str">
        <f t="shared" si="138"/>
        <v/>
      </c>
    </row>
    <row r="1959" spans="9:25" x14ac:dyDescent="0.2">
      <c r="I1959"/>
      <c r="J1959"/>
      <c r="W1959"/>
      <c r="Y1959" s="5" t="str">
        <f t="shared" si="138"/>
        <v/>
      </c>
    </row>
    <row r="1960" spans="9:25" x14ac:dyDescent="0.2">
      <c r="I1960"/>
      <c r="J1960"/>
      <c r="W1960"/>
      <c r="Y1960" s="5" t="str">
        <f t="shared" si="138"/>
        <v/>
      </c>
    </row>
    <row r="1961" spans="9:25" x14ac:dyDescent="0.2">
      <c r="I1961"/>
      <c r="J1961"/>
      <c r="W1961"/>
      <c r="Y1961" s="5" t="str">
        <f t="shared" si="138"/>
        <v/>
      </c>
    </row>
    <row r="1962" spans="9:25" x14ac:dyDescent="0.2">
      <c r="I1962"/>
      <c r="J1962"/>
      <c r="W1962"/>
      <c r="Y1962" s="5" t="str">
        <f t="shared" si="138"/>
        <v/>
      </c>
    </row>
    <row r="1963" spans="9:25" x14ac:dyDescent="0.2">
      <c r="I1963"/>
      <c r="J1963"/>
      <c r="W1963"/>
      <c r="Y1963" s="5" t="str">
        <f t="shared" si="138"/>
        <v/>
      </c>
    </row>
    <row r="1964" spans="9:25" x14ac:dyDescent="0.2">
      <c r="I1964"/>
      <c r="J1964"/>
      <c r="W1964"/>
      <c r="Y1964" s="5" t="str">
        <f t="shared" si="138"/>
        <v/>
      </c>
    </row>
    <row r="1965" spans="9:25" x14ac:dyDescent="0.2">
      <c r="I1965"/>
      <c r="J1965"/>
      <c r="W1965"/>
      <c r="Y1965" s="5" t="str">
        <f t="shared" si="138"/>
        <v/>
      </c>
    </row>
    <row r="1966" spans="9:25" x14ac:dyDescent="0.2">
      <c r="I1966"/>
      <c r="J1966"/>
      <c r="W1966"/>
      <c r="Y1966" s="5" t="str">
        <f t="shared" si="138"/>
        <v/>
      </c>
    </row>
    <row r="1967" spans="9:25" x14ac:dyDescent="0.2">
      <c r="I1967"/>
      <c r="J1967"/>
      <c r="W1967"/>
      <c r="Y1967" s="5" t="str">
        <f t="shared" si="138"/>
        <v/>
      </c>
    </row>
    <row r="1968" spans="9:25" x14ac:dyDescent="0.2">
      <c r="I1968"/>
      <c r="J1968"/>
      <c r="W1968"/>
      <c r="Y1968" s="5" t="str">
        <f t="shared" si="138"/>
        <v/>
      </c>
    </row>
    <row r="1969" spans="9:25" x14ac:dyDescent="0.2">
      <c r="I1969"/>
      <c r="J1969"/>
      <c r="W1969"/>
      <c r="Y1969" s="5" t="str">
        <f t="shared" si="138"/>
        <v/>
      </c>
    </row>
    <row r="1970" spans="9:25" x14ac:dyDescent="0.2">
      <c r="I1970"/>
      <c r="J1970"/>
      <c r="W1970"/>
      <c r="Y1970" s="5" t="str">
        <f t="shared" si="138"/>
        <v/>
      </c>
    </row>
    <row r="1971" spans="9:25" x14ac:dyDescent="0.2">
      <c r="I1971"/>
      <c r="J1971"/>
      <c r="W1971"/>
      <c r="Y1971" s="5" t="str">
        <f t="shared" si="138"/>
        <v/>
      </c>
    </row>
    <row r="1972" spans="9:25" x14ac:dyDescent="0.2">
      <c r="I1972"/>
      <c r="J1972"/>
      <c r="W1972"/>
      <c r="Y1972" s="5" t="str">
        <f t="shared" si="138"/>
        <v/>
      </c>
    </row>
    <row r="1973" spans="9:25" x14ac:dyDescent="0.2">
      <c r="I1973"/>
      <c r="J1973"/>
      <c r="W1973"/>
      <c r="Y1973" s="5" t="str">
        <f t="shared" si="138"/>
        <v/>
      </c>
    </row>
    <row r="1974" spans="9:25" x14ac:dyDescent="0.2">
      <c r="I1974"/>
      <c r="J1974"/>
      <c r="W1974"/>
      <c r="Y1974" s="5" t="str">
        <f t="shared" si="138"/>
        <v/>
      </c>
    </row>
    <row r="1975" spans="9:25" x14ac:dyDescent="0.2">
      <c r="I1975"/>
      <c r="J1975"/>
      <c r="W1975"/>
      <c r="Y1975" s="5" t="str">
        <f t="shared" si="138"/>
        <v/>
      </c>
    </row>
    <row r="1976" spans="9:25" x14ac:dyDescent="0.2">
      <c r="I1976"/>
      <c r="J1976"/>
      <c r="W1976"/>
      <c r="Y1976" s="5" t="str">
        <f t="shared" si="138"/>
        <v/>
      </c>
    </row>
    <row r="1977" spans="9:25" x14ac:dyDescent="0.2">
      <c r="I1977"/>
      <c r="J1977"/>
      <c r="W1977"/>
      <c r="Y1977" s="5" t="str">
        <f t="shared" si="138"/>
        <v/>
      </c>
    </row>
    <row r="1978" spans="9:25" x14ac:dyDescent="0.2">
      <c r="I1978"/>
      <c r="J1978"/>
      <c r="W1978"/>
      <c r="Y1978" s="5" t="str">
        <f t="shared" si="138"/>
        <v/>
      </c>
    </row>
    <row r="1979" spans="9:25" x14ac:dyDescent="0.2">
      <c r="I1979"/>
      <c r="J1979"/>
      <c r="W1979"/>
      <c r="Y1979" s="5" t="str">
        <f t="shared" si="138"/>
        <v/>
      </c>
    </row>
    <row r="1980" spans="9:25" x14ac:dyDescent="0.2">
      <c r="I1980"/>
      <c r="J1980"/>
      <c r="W1980"/>
      <c r="Y1980" s="5" t="str">
        <f t="shared" si="138"/>
        <v/>
      </c>
    </row>
    <row r="1981" spans="9:25" x14ac:dyDescent="0.2">
      <c r="I1981"/>
      <c r="J1981"/>
      <c r="W1981"/>
      <c r="Y1981" s="5" t="str">
        <f t="shared" si="138"/>
        <v/>
      </c>
    </row>
    <row r="1982" spans="9:25" x14ac:dyDescent="0.2">
      <c r="I1982"/>
      <c r="J1982"/>
      <c r="W1982"/>
      <c r="Y1982" s="5" t="str">
        <f t="shared" si="138"/>
        <v/>
      </c>
    </row>
    <row r="1983" spans="9:25" x14ac:dyDescent="0.2">
      <c r="I1983"/>
      <c r="J1983"/>
      <c r="W1983"/>
      <c r="Y1983" s="5" t="str">
        <f t="shared" si="138"/>
        <v/>
      </c>
    </row>
    <row r="1984" spans="9:25" x14ac:dyDescent="0.2">
      <c r="I1984"/>
      <c r="J1984"/>
      <c r="W1984"/>
      <c r="Y1984" s="5" t="str">
        <f t="shared" si="138"/>
        <v/>
      </c>
    </row>
    <row r="1985" spans="9:25" x14ac:dyDescent="0.2">
      <c r="I1985"/>
      <c r="J1985"/>
      <c r="W1985"/>
      <c r="Y1985" s="5" t="str">
        <f t="shared" si="138"/>
        <v/>
      </c>
    </row>
    <row r="1986" spans="9:25" x14ac:dyDescent="0.2">
      <c r="I1986"/>
      <c r="J1986"/>
      <c r="W1986"/>
      <c r="Y1986" s="5" t="str">
        <f t="shared" ref="Y1986:Y2049" si="139">CONCATENATE(D1986,G1986,X1986)</f>
        <v/>
      </c>
    </row>
    <row r="1987" spans="9:25" x14ac:dyDescent="0.2">
      <c r="I1987"/>
      <c r="J1987"/>
      <c r="W1987"/>
      <c r="Y1987" s="5" t="str">
        <f t="shared" si="139"/>
        <v/>
      </c>
    </row>
    <row r="1988" spans="9:25" x14ac:dyDescent="0.2">
      <c r="I1988"/>
      <c r="J1988"/>
      <c r="W1988"/>
      <c r="Y1988" s="5" t="str">
        <f t="shared" si="139"/>
        <v/>
      </c>
    </row>
    <row r="1989" spans="9:25" x14ac:dyDescent="0.2">
      <c r="I1989"/>
      <c r="J1989"/>
      <c r="W1989"/>
      <c r="Y1989" s="5" t="str">
        <f t="shared" si="139"/>
        <v/>
      </c>
    </row>
    <row r="1990" spans="9:25" x14ac:dyDescent="0.2">
      <c r="I1990"/>
      <c r="J1990"/>
      <c r="W1990"/>
      <c r="Y1990" s="5" t="str">
        <f t="shared" si="139"/>
        <v/>
      </c>
    </row>
    <row r="1991" spans="9:25" x14ac:dyDescent="0.2">
      <c r="I1991"/>
      <c r="J1991"/>
      <c r="W1991"/>
      <c r="Y1991" s="5" t="str">
        <f t="shared" si="139"/>
        <v/>
      </c>
    </row>
    <row r="1992" spans="9:25" x14ac:dyDescent="0.2">
      <c r="I1992"/>
      <c r="J1992"/>
      <c r="W1992"/>
      <c r="Y1992" s="5" t="str">
        <f t="shared" si="139"/>
        <v/>
      </c>
    </row>
    <row r="1993" spans="9:25" x14ac:dyDescent="0.2">
      <c r="I1993"/>
      <c r="J1993"/>
      <c r="W1993"/>
      <c r="Y1993" s="5" t="str">
        <f t="shared" si="139"/>
        <v/>
      </c>
    </row>
    <row r="1994" spans="9:25" x14ac:dyDescent="0.2">
      <c r="I1994"/>
      <c r="J1994"/>
      <c r="W1994"/>
      <c r="Y1994" s="5" t="str">
        <f t="shared" si="139"/>
        <v/>
      </c>
    </row>
    <row r="1995" spans="9:25" x14ac:dyDescent="0.2">
      <c r="I1995"/>
      <c r="J1995"/>
      <c r="W1995"/>
      <c r="Y1995" s="5" t="str">
        <f t="shared" si="139"/>
        <v/>
      </c>
    </row>
    <row r="1996" spans="9:25" x14ac:dyDescent="0.2">
      <c r="I1996"/>
      <c r="J1996"/>
      <c r="W1996"/>
      <c r="Y1996" s="5" t="str">
        <f t="shared" si="139"/>
        <v/>
      </c>
    </row>
    <row r="1997" spans="9:25" x14ac:dyDescent="0.2">
      <c r="I1997"/>
      <c r="J1997"/>
      <c r="W1997"/>
      <c r="Y1997" s="5" t="str">
        <f t="shared" si="139"/>
        <v/>
      </c>
    </row>
    <row r="1998" spans="9:25" x14ac:dyDescent="0.2">
      <c r="I1998"/>
      <c r="J1998"/>
      <c r="W1998"/>
      <c r="Y1998" s="5" t="str">
        <f t="shared" si="139"/>
        <v/>
      </c>
    </row>
    <row r="1999" spans="9:25" x14ac:dyDescent="0.2">
      <c r="I1999"/>
      <c r="J1999"/>
      <c r="W1999"/>
      <c r="Y1999" s="5" t="str">
        <f t="shared" si="139"/>
        <v/>
      </c>
    </row>
    <row r="2000" spans="9:25" x14ac:dyDescent="0.2">
      <c r="I2000"/>
      <c r="J2000"/>
      <c r="W2000"/>
      <c r="Y2000" s="5" t="str">
        <f t="shared" si="139"/>
        <v/>
      </c>
    </row>
    <row r="2001" spans="9:25" x14ac:dyDescent="0.2">
      <c r="I2001"/>
      <c r="J2001"/>
      <c r="W2001"/>
      <c r="Y2001" s="5" t="str">
        <f t="shared" si="139"/>
        <v/>
      </c>
    </row>
    <row r="2002" spans="9:25" x14ac:dyDescent="0.2">
      <c r="I2002"/>
      <c r="J2002"/>
      <c r="W2002"/>
      <c r="Y2002" s="5" t="str">
        <f t="shared" si="139"/>
        <v/>
      </c>
    </row>
    <row r="2003" spans="9:25" x14ac:dyDescent="0.2">
      <c r="I2003"/>
      <c r="J2003"/>
      <c r="W2003"/>
      <c r="Y2003" s="5" t="str">
        <f t="shared" si="139"/>
        <v/>
      </c>
    </row>
    <row r="2004" spans="9:25" x14ac:dyDescent="0.2">
      <c r="I2004"/>
      <c r="J2004"/>
      <c r="W2004"/>
      <c r="Y2004" s="5" t="str">
        <f t="shared" si="139"/>
        <v/>
      </c>
    </row>
    <row r="2005" spans="9:25" x14ac:dyDescent="0.2">
      <c r="I2005"/>
      <c r="J2005"/>
      <c r="W2005"/>
      <c r="Y2005" s="5" t="str">
        <f t="shared" si="139"/>
        <v/>
      </c>
    </row>
    <row r="2006" spans="9:25" x14ac:dyDescent="0.2">
      <c r="I2006"/>
      <c r="J2006"/>
      <c r="W2006"/>
      <c r="Y2006" s="5" t="str">
        <f t="shared" si="139"/>
        <v/>
      </c>
    </row>
    <row r="2007" spans="9:25" x14ac:dyDescent="0.2">
      <c r="I2007"/>
      <c r="J2007"/>
      <c r="W2007"/>
      <c r="Y2007" s="5" t="str">
        <f t="shared" si="139"/>
        <v/>
      </c>
    </row>
    <row r="2008" spans="9:25" x14ac:dyDescent="0.2">
      <c r="I2008"/>
      <c r="J2008"/>
      <c r="W2008"/>
      <c r="Y2008" s="5" t="str">
        <f t="shared" si="139"/>
        <v/>
      </c>
    </row>
    <row r="2009" spans="9:25" x14ac:dyDescent="0.2">
      <c r="I2009"/>
      <c r="J2009"/>
      <c r="W2009"/>
      <c r="Y2009" s="5" t="str">
        <f t="shared" si="139"/>
        <v/>
      </c>
    </row>
    <row r="2010" spans="9:25" x14ac:dyDescent="0.2">
      <c r="I2010"/>
      <c r="J2010"/>
      <c r="W2010"/>
      <c r="Y2010" s="5" t="str">
        <f t="shared" si="139"/>
        <v/>
      </c>
    </row>
    <row r="2011" spans="9:25" x14ac:dyDescent="0.2">
      <c r="I2011"/>
      <c r="J2011"/>
      <c r="W2011"/>
      <c r="Y2011" s="5" t="str">
        <f t="shared" si="139"/>
        <v/>
      </c>
    </row>
    <row r="2012" spans="9:25" x14ac:dyDescent="0.2">
      <c r="I2012"/>
      <c r="J2012"/>
      <c r="W2012"/>
      <c r="Y2012" s="5" t="str">
        <f t="shared" si="139"/>
        <v/>
      </c>
    </row>
    <row r="2013" spans="9:25" x14ac:dyDescent="0.2">
      <c r="I2013"/>
      <c r="J2013"/>
      <c r="W2013"/>
      <c r="Y2013" s="5" t="str">
        <f t="shared" si="139"/>
        <v/>
      </c>
    </row>
    <row r="2014" spans="9:25" x14ac:dyDescent="0.2">
      <c r="I2014"/>
      <c r="J2014"/>
      <c r="W2014"/>
      <c r="Y2014" s="5" t="str">
        <f t="shared" si="139"/>
        <v/>
      </c>
    </row>
    <row r="2015" spans="9:25" x14ac:dyDescent="0.2">
      <c r="I2015"/>
      <c r="J2015"/>
      <c r="W2015"/>
      <c r="Y2015" s="5" t="str">
        <f t="shared" si="139"/>
        <v/>
      </c>
    </row>
    <row r="2016" spans="9:25" x14ac:dyDescent="0.2">
      <c r="I2016"/>
      <c r="J2016"/>
      <c r="W2016"/>
      <c r="Y2016" s="5" t="str">
        <f t="shared" si="139"/>
        <v/>
      </c>
    </row>
    <row r="2017" spans="9:25" x14ac:dyDescent="0.2">
      <c r="I2017"/>
      <c r="J2017"/>
      <c r="W2017"/>
      <c r="Y2017" s="5" t="str">
        <f t="shared" si="139"/>
        <v/>
      </c>
    </row>
    <row r="2018" spans="9:25" x14ac:dyDescent="0.2">
      <c r="I2018"/>
      <c r="J2018"/>
      <c r="W2018"/>
      <c r="Y2018" s="5" t="str">
        <f t="shared" si="139"/>
        <v/>
      </c>
    </row>
    <row r="2019" spans="9:25" x14ac:dyDescent="0.2">
      <c r="I2019"/>
      <c r="J2019"/>
      <c r="W2019"/>
      <c r="Y2019" s="5" t="str">
        <f t="shared" si="139"/>
        <v/>
      </c>
    </row>
    <row r="2020" spans="9:25" x14ac:dyDescent="0.2">
      <c r="I2020"/>
      <c r="J2020"/>
      <c r="W2020"/>
      <c r="Y2020" s="5" t="str">
        <f t="shared" si="139"/>
        <v/>
      </c>
    </row>
    <row r="2021" spans="9:25" x14ac:dyDescent="0.2">
      <c r="I2021"/>
      <c r="J2021"/>
      <c r="W2021"/>
      <c r="Y2021" s="5" t="str">
        <f t="shared" si="139"/>
        <v/>
      </c>
    </row>
    <row r="2022" spans="9:25" x14ac:dyDescent="0.2">
      <c r="I2022"/>
      <c r="J2022"/>
      <c r="W2022"/>
      <c r="Y2022" s="5" t="str">
        <f t="shared" si="139"/>
        <v/>
      </c>
    </row>
    <row r="2023" spans="9:25" x14ac:dyDescent="0.2">
      <c r="I2023"/>
      <c r="J2023"/>
      <c r="W2023"/>
      <c r="Y2023" s="5" t="str">
        <f t="shared" si="139"/>
        <v/>
      </c>
    </row>
    <row r="2024" spans="9:25" x14ac:dyDescent="0.2">
      <c r="I2024"/>
      <c r="J2024"/>
      <c r="W2024"/>
      <c r="Y2024" s="5" t="str">
        <f t="shared" si="139"/>
        <v/>
      </c>
    </row>
    <row r="2025" spans="9:25" x14ac:dyDescent="0.2">
      <c r="I2025"/>
      <c r="J2025"/>
      <c r="W2025"/>
      <c r="Y2025" s="5" t="str">
        <f t="shared" si="139"/>
        <v/>
      </c>
    </row>
    <row r="2026" spans="9:25" x14ac:dyDescent="0.2">
      <c r="I2026"/>
      <c r="J2026"/>
      <c r="W2026"/>
      <c r="Y2026" s="5" t="str">
        <f t="shared" si="139"/>
        <v/>
      </c>
    </row>
    <row r="2027" spans="9:25" x14ac:dyDescent="0.2">
      <c r="I2027"/>
      <c r="J2027"/>
      <c r="W2027"/>
      <c r="Y2027" s="5" t="str">
        <f t="shared" si="139"/>
        <v/>
      </c>
    </row>
    <row r="2028" spans="9:25" x14ac:dyDescent="0.2">
      <c r="I2028"/>
      <c r="J2028"/>
      <c r="W2028"/>
      <c r="Y2028" s="5" t="str">
        <f t="shared" si="139"/>
        <v/>
      </c>
    </row>
    <row r="2029" spans="9:25" x14ac:dyDescent="0.2">
      <c r="I2029"/>
      <c r="J2029"/>
      <c r="W2029"/>
      <c r="Y2029" s="5" t="str">
        <f t="shared" si="139"/>
        <v/>
      </c>
    </row>
    <row r="2030" spans="9:25" x14ac:dyDescent="0.2">
      <c r="I2030"/>
      <c r="J2030"/>
      <c r="W2030"/>
      <c r="Y2030" s="5" t="str">
        <f t="shared" si="139"/>
        <v/>
      </c>
    </row>
    <row r="2031" spans="9:25" x14ac:dyDescent="0.2">
      <c r="I2031"/>
      <c r="J2031"/>
      <c r="W2031"/>
      <c r="Y2031" s="5" t="str">
        <f t="shared" si="139"/>
        <v/>
      </c>
    </row>
    <row r="2032" spans="9:25" x14ac:dyDescent="0.2">
      <c r="I2032"/>
      <c r="J2032"/>
      <c r="W2032"/>
      <c r="Y2032" s="5" t="str">
        <f t="shared" si="139"/>
        <v/>
      </c>
    </row>
    <row r="2033" spans="9:25" x14ac:dyDescent="0.2">
      <c r="I2033"/>
      <c r="J2033"/>
      <c r="W2033"/>
      <c r="Y2033" s="5" t="str">
        <f t="shared" si="139"/>
        <v/>
      </c>
    </row>
    <row r="2034" spans="9:25" x14ac:dyDescent="0.2">
      <c r="I2034"/>
      <c r="J2034"/>
      <c r="W2034"/>
      <c r="Y2034" s="5" t="str">
        <f t="shared" si="139"/>
        <v/>
      </c>
    </row>
    <row r="2035" spans="9:25" x14ac:dyDescent="0.2">
      <c r="I2035"/>
      <c r="J2035"/>
      <c r="W2035"/>
      <c r="Y2035" s="5" t="str">
        <f t="shared" si="139"/>
        <v/>
      </c>
    </row>
    <row r="2036" spans="9:25" x14ac:dyDescent="0.2">
      <c r="I2036"/>
      <c r="J2036"/>
      <c r="W2036"/>
      <c r="Y2036" s="5" t="str">
        <f t="shared" si="139"/>
        <v/>
      </c>
    </row>
    <row r="2037" spans="9:25" x14ac:dyDescent="0.2">
      <c r="I2037"/>
      <c r="J2037"/>
      <c r="W2037"/>
      <c r="Y2037" s="5" t="str">
        <f t="shared" si="139"/>
        <v/>
      </c>
    </row>
    <row r="2038" spans="9:25" x14ac:dyDescent="0.2">
      <c r="I2038"/>
      <c r="J2038"/>
      <c r="W2038"/>
      <c r="Y2038" s="5" t="str">
        <f t="shared" si="139"/>
        <v/>
      </c>
    </row>
    <row r="2039" spans="9:25" x14ac:dyDescent="0.2">
      <c r="I2039"/>
      <c r="J2039"/>
      <c r="W2039"/>
      <c r="Y2039" s="5" t="str">
        <f t="shared" si="139"/>
        <v/>
      </c>
    </row>
    <row r="2040" spans="9:25" x14ac:dyDescent="0.2">
      <c r="I2040"/>
      <c r="J2040"/>
      <c r="W2040"/>
      <c r="Y2040" s="5" t="str">
        <f t="shared" si="139"/>
        <v/>
      </c>
    </row>
    <row r="2041" spans="9:25" x14ac:dyDescent="0.2">
      <c r="I2041"/>
      <c r="J2041"/>
      <c r="W2041"/>
      <c r="Y2041" s="5" t="str">
        <f t="shared" si="139"/>
        <v/>
      </c>
    </row>
    <row r="2042" spans="9:25" x14ac:dyDescent="0.2">
      <c r="I2042"/>
      <c r="J2042"/>
      <c r="W2042"/>
      <c r="Y2042" s="5" t="str">
        <f t="shared" si="139"/>
        <v/>
      </c>
    </row>
    <row r="2043" spans="9:25" x14ac:dyDescent="0.2">
      <c r="I2043"/>
      <c r="J2043"/>
      <c r="W2043"/>
      <c r="Y2043" s="5" t="str">
        <f t="shared" si="139"/>
        <v/>
      </c>
    </row>
    <row r="2044" spans="9:25" x14ac:dyDescent="0.2">
      <c r="I2044"/>
      <c r="J2044"/>
      <c r="W2044"/>
      <c r="Y2044" s="5" t="str">
        <f t="shared" si="139"/>
        <v/>
      </c>
    </row>
    <row r="2045" spans="9:25" x14ac:dyDescent="0.2">
      <c r="I2045"/>
      <c r="J2045"/>
      <c r="W2045"/>
      <c r="Y2045" s="5" t="str">
        <f t="shared" si="139"/>
        <v/>
      </c>
    </row>
    <row r="2046" spans="9:25" x14ac:dyDescent="0.2">
      <c r="I2046"/>
      <c r="J2046"/>
      <c r="W2046"/>
      <c r="Y2046" s="5" t="str">
        <f t="shared" si="139"/>
        <v/>
      </c>
    </row>
    <row r="2047" spans="9:25" x14ac:dyDescent="0.2">
      <c r="I2047"/>
      <c r="J2047"/>
      <c r="W2047"/>
      <c r="Y2047" s="5" t="str">
        <f t="shared" si="139"/>
        <v/>
      </c>
    </row>
    <row r="2048" spans="9:25" x14ac:dyDescent="0.2">
      <c r="I2048"/>
      <c r="J2048"/>
      <c r="W2048"/>
      <c r="Y2048" s="5" t="str">
        <f t="shared" si="139"/>
        <v/>
      </c>
    </row>
    <row r="2049" spans="9:25" x14ac:dyDescent="0.2">
      <c r="I2049"/>
      <c r="J2049"/>
      <c r="W2049"/>
      <c r="Y2049" s="5" t="str">
        <f t="shared" si="139"/>
        <v/>
      </c>
    </row>
    <row r="2050" spans="9:25" x14ac:dyDescent="0.2">
      <c r="I2050"/>
      <c r="J2050"/>
      <c r="W2050"/>
      <c r="Y2050" s="5" t="str">
        <f t="shared" ref="Y2050:Y2113" si="140">CONCATENATE(D2050,G2050,X2050)</f>
        <v/>
      </c>
    </row>
    <row r="2051" spans="9:25" x14ac:dyDescent="0.2">
      <c r="I2051"/>
      <c r="J2051"/>
      <c r="W2051"/>
      <c r="Y2051" s="5" t="str">
        <f t="shared" si="140"/>
        <v/>
      </c>
    </row>
    <row r="2052" spans="9:25" x14ac:dyDescent="0.2">
      <c r="I2052"/>
      <c r="J2052"/>
      <c r="W2052"/>
      <c r="Y2052" s="5" t="str">
        <f t="shared" si="140"/>
        <v/>
      </c>
    </row>
    <row r="2053" spans="9:25" x14ac:dyDescent="0.2">
      <c r="I2053"/>
      <c r="J2053"/>
      <c r="W2053"/>
      <c r="Y2053" s="5" t="str">
        <f t="shared" si="140"/>
        <v/>
      </c>
    </row>
    <row r="2054" spans="9:25" x14ac:dyDescent="0.2">
      <c r="I2054"/>
      <c r="J2054"/>
      <c r="W2054"/>
      <c r="Y2054" s="5" t="str">
        <f t="shared" si="140"/>
        <v/>
      </c>
    </row>
    <row r="2055" spans="9:25" x14ac:dyDescent="0.2">
      <c r="I2055"/>
      <c r="J2055"/>
      <c r="W2055"/>
      <c r="Y2055" s="5" t="str">
        <f t="shared" si="140"/>
        <v/>
      </c>
    </row>
    <row r="2056" spans="9:25" x14ac:dyDescent="0.2">
      <c r="I2056"/>
      <c r="J2056"/>
      <c r="W2056"/>
      <c r="Y2056" s="5" t="str">
        <f t="shared" si="140"/>
        <v/>
      </c>
    </row>
    <row r="2057" spans="9:25" x14ac:dyDescent="0.2">
      <c r="I2057"/>
      <c r="J2057"/>
      <c r="W2057"/>
      <c r="Y2057" s="5" t="str">
        <f t="shared" si="140"/>
        <v/>
      </c>
    </row>
    <row r="2058" spans="9:25" x14ac:dyDescent="0.2">
      <c r="I2058"/>
      <c r="J2058"/>
      <c r="W2058"/>
      <c r="Y2058" s="5" t="str">
        <f t="shared" si="140"/>
        <v/>
      </c>
    </row>
    <row r="2059" spans="9:25" x14ac:dyDescent="0.2">
      <c r="I2059"/>
      <c r="J2059"/>
      <c r="W2059"/>
      <c r="Y2059" s="5" t="str">
        <f t="shared" si="140"/>
        <v/>
      </c>
    </row>
    <row r="2060" spans="9:25" x14ac:dyDescent="0.2">
      <c r="I2060"/>
      <c r="J2060"/>
      <c r="W2060"/>
      <c r="Y2060" s="5" t="str">
        <f t="shared" si="140"/>
        <v/>
      </c>
    </row>
    <row r="2061" spans="9:25" x14ac:dyDescent="0.2">
      <c r="I2061"/>
      <c r="J2061"/>
      <c r="W2061"/>
      <c r="Y2061" s="5" t="str">
        <f t="shared" si="140"/>
        <v/>
      </c>
    </row>
    <row r="2062" spans="9:25" x14ac:dyDescent="0.2">
      <c r="I2062"/>
      <c r="J2062"/>
      <c r="W2062"/>
      <c r="Y2062" s="5" t="str">
        <f t="shared" si="140"/>
        <v/>
      </c>
    </row>
    <row r="2063" spans="9:25" x14ac:dyDescent="0.2">
      <c r="I2063"/>
      <c r="J2063"/>
      <c r="W2063"/>
      <c r="Y2063" s="5" t="str">
        <f t="shared" si="140"/>
        <v/>
      </c>
    </row>
    <row r="2064" spans="9:25" x14ac:dyDescent="0.2">
      <c r="I2064"/>
      <c r="J2064"/>
      <c r="W2064"/>
      <c r="Y2064" s="5" t="str">
        <f t="shared" si="140"/>
        <v/>
      </c>
    </row>
    <row r="2065" spans="9:25" x14ac:dyDescent="0.2">
      <c r="I2065"/>
      <c r="J2065"/>
      <c r="W2065"/>
      <c r="Y2065" s="5" t="str">
        <f t="shared" si="140"/>
        <v/>
      </c>
    </row>
    <row r="2066" spans="9:25" x14ac:dyDescent="0.2">
      <c r="I2066"/>
      <c r="J2066"/>
      <c r="W2066"/>
      <c r="Y2066" s="5" t="str">
        <f t="shared" si="140"/>
        <v/>
      </c>
    </row>
    <row r="2067" spans="9:25" x14ac:dyDescent="0.2">
      <c r="I2067"/>
      <c r="J2067"/>
      <c r="W2067"/>
      <c r="Y2067" s="5" t="str">
        <f t="shared" si="140"/>
        <v/>
      </c>
    </row>
    <row r="2068" spans="9:25" x14ac:dyDescent="0.2">
      <c r="I2068"/>
      <c r="J2068"/>
      <c r="W2068"/>
      <c r="Y2068" s="5" t="str">
        <f t="shared" si="140"/>
        <v/>
      </c>
    </row>
    <row r="2069" spans="9:25" x14ac:dyDescent="0.2">
      <c r="I2069"/>
      <c r="J2069"/>
      <c r="W2069"/>
      <c r="Y2069" s="5" t="str">
        <f t="shared" si="140"/>
        <v/>
      </c>
    </row>
    <row r="2070" spans="9:25" x14ac:dyDescent="0.2">
      <c r="I2070"/>
      <c r="J2070"/>
      <c r="W2070"/>
      <c r="Y2070" s="5" t="str">
        <f t="shared" si="140"/>
        <v/>
      </c>
    </row>
    <row r="2071" spans="9:25" x14ac:dyDescent="0.2">
      <c r="I2071"/>
      <c r="J2071"/>
      <c r="W2071"/>
      <c r="Y2071" s="5" t="str">
        <f t="shared" si="140"/>
        <v/>
      </c>
    </row>
    <row r="2072" spans="9:25" x14ac:dyDescent="0.2">
      <c r="I2072"/>
      <c r="J2072"/>
      <c r="W2072"/>
      <c r="Y2072" s="5" t="str">
        <f t="shared" si="140"/>
        <v/>
      </c>
    </row>
    <row r="2073" spans="9:25" x14ac:dyDescent="0.2">
      <c r="I2073"/>
      <c r="J2073"/>
      <c r="W2073"/>
      <c r="Y2073" s="5" t="str">
        <f t="shared" si="140"/>
        <v/>
      </c>
    </row>
    <row r="2074" spans="9:25" x14ac:dyDescent="0.2">
      <c r="I2074"/>
      <c r="J2074"/>
      <c r="W2074"/>
      <c r="Y2074" s="5" t="str">
        <f t="shared" si="140"/>
        <v/>
      </c>
    </row>
    <row r="2075" spans="9:25" x14ac:dyDescent="0.2">
      <c r="I2075"/>
      <c r="J2075"/>
      <c r="W2075"/>
      <c r="Y2075" s="5" t="str">
        <f t="shared" si="140"/>
        <v/>
      </c>
    </row>
    <row r="2076" spans="9:25" x14ac:dyDescent="0.2">
      <c r="I2076"/>
      <c r="J2076"/>
      <c r="W2076"/>
      <c r="Y2076" s="5" t="str">
        <f t="shared" si="140"/>
        <v/>
      </c>
    </row>
    <row r="2077" spans="9:25" x14ac:dyDescent="0.2">
      <c r="I2077"/>
      <c r="J2077"/>
      <c r="W2077"/>
      <c r="Y2077" s="5" t="str">
        <f t="shared" si="140"/>
        <v/>
      </c>
    </row>
    <row r="2078" spans="9:25" x14ac:dyDescent="0.2">
      <c r="I2078"/>
      <c r="J2078"/>
      <c r="W2078"/>
      <c r="Y2078" s="5" t="str">
        <f t="shared" si="140"/>
        <v/>
      </c>
    </row>
    <row r="2079" spans="9:25" x14ac:dyDescent="0.2">
      <c r="I2079"/>
      <c r="J2079"/>
      <c r="W2079"/>
      <c r="Y2079" s="5" t="str">
        <f t="shared" si="140"/>
        <v/>
      </c>
    </row>
    <row r="2080" spans="9:25" x14ac:dyDescent="0.2">
      <c r="I2080"/>
      <c r="J2080"/>
      <c r="W2080"/>
      <c r="Y2080" s="5" t="str">
        <f t="shared" si="140"/>
        <v/>
      </c>
    </row>
    <row r="2081" spans="9:25" x14ac:dyDescent="0.2">
      <c r="I2081"/>
      <c r="J2081"/>
      <c r="W2081"/>
      <c r="Y2081" s="5" t="str">
        <f t="shared" si="140"/>
        <v/>
      </c>
    </row>
    <row r="2082" spans="9:25" x14ac:dyDescent="0.2">
      <c r="I2082"/>
      <c r="J2082"/>
      <c r="W2082"/>
      <c r="Y2082" s="5" t="str">
        <f t="shared" si="140"/>
        <v/>
      </c>
    </row>
    <row r="2083" spans="9:25" x14ac:dyDescent="0.2">
      <c r="I2083"/>
      <c r="J2083"/>
      <c r="W2083"/>
      <c r="Y2083" s="5" t="str">
        <f t="shared" si="140"/>
        <v/>
      </c>
    </row>
    <row r="2084" spans="9:25" x14ac:dyDescent="0.2">
      <c r="I2084"/>
      <c r="J2084"/>
      <c r="W2084"/>
      <c r="Y2084" s="5" t="str">
        <f t="shared" si="140"/>
        <v/>
      </c>
    </row>
    <row r="2085" spans="9:25" x14ac:dyDescent="0.2">
      <c r="I2085"/>
      <c r="J2085"/>
      <c r="W2085"/>
      <c r="Y2085" s="5" t="str">
        <f t="shared" si="140"/>
        <v/>
      </c>
    </row>
    <row r="2086" spans="9:25" x14ac:dyDescent="0.2">
      <c r="I2086"/>
      <c r="J2086"/>
      <c r="W2086"/>
      <c r="Y2086" s="5" t="str">
        <f t="shared" si="140"/>
        <v/>
      </c>
    </row>
    <row r="2087" spans="9:25" x14ac:dyDescent="0.2">
      <c r="I2087"/>
      <c r="J2087"/>
      <c r="W2087"/>
      <c r="Y2087" s="5" t="str">
        <f t="shared" si="140"/>
        <v/>
      </c>
    </row>
    <row r="2088" spans="9:25" x14ac:dyDescent="0.2">
      <c r="I2088"/>
      <c r="J2088"/>
      <c r="W2088"/>
      <c r="Y2088" s="5" t="str">
        <f t="shared" si="140"/>
        <v/>
      </c>
    </row>
    <row r="2089" spans="9:25" x14ac:dyDescent="0.2">
      <c r="I2089"/>
      <c r="J2089"/>
      <c r="W2089"/>
      <c r="Y2089" s="5" t="str">
        <f t="shared" si="140"/>
        <v/>
      </c>
    </row>
    <row r="2090" spans="9:25" x14ac:dyDescent="0.2">
      <c r="I2090"/>
      <c r="J2090"/>
      <c r="W2090"/>
      <c r="Y2090" s="5" t="str">
        <f t="shared" si="140"/>
        <v/>
      </c>
    </row>
    <row r="2091" spans="9:25" x14ac:dyDescent="0.2">
      <c r="I2091"/>
      <c r="J2091"/>
      <c r="W2091"/>
      <c r="Y2091" s="5" t="str">
        <f t="shared" si="140"/>
        <v/>
      </c>
    </row>
    <row r="2092" spans="9:25" x14ac:dyDescent="0.2">
      <c r="I2092"/>
      <c r="J2092"/>
      <c r="W2092"/>
      <c r="Y2092" s="5" t="str">
        <f t="shared" si="140"/>
        <v/>
      </c>
    </row>
    <row r="2093" spans="9:25" x14ac:dyDescent="0.2">
      <c r="I2093"/>
      <c r="J2093"/>
      <c r="W2093"/>
      <c r="Y2093" s="5" t="str">
        <f t="shared" si="140"/>
        <v/>
      </c>
    </row>
    <row r="2094" spans="9:25" x14ac:dyDescent="0.2">
      <c r="I2094"/>
      <c r="J2094"/>
      <c r="W2094"/>
      <c r="Y2094" s="5" t="str">
        <f t="shared" si="140"/>
        <v/>
      </c>
    </row>
    <row r="2095" spans="9:25" x14ac:dyDescent="0.2">
      <c r="I2095"/>
      <c r="J2095"/>
      <c r="W2095"/>
      <c r="Y2095" s="5" t="str">
        <f t="shared" si="140"/>
        <v/>
      </c>
    </row>
    <row r="2096" spans="9:25" x14ac:dyDescent="0.2">
      <c r="I2096"/>
      <c r="J2096"/>
      <c r="W2096"/>
      <c r="Y2096" s="5" t="str">
        <f t="shared" si="140"/>
        <v/>
      </c>
    </row>
    <row r="2097" spans="9:25" x14ac:dyDescent="0.2">
      <c r="I2097"/>
      <c r="J2097"/>
      <c r="W2097"/>
      <c r="Y2097" s="5" t="str">
        <f t="shared" si="140"/>
        <v/>
      </c>
    </row>
    <row r="2098" spans="9:25" x14ac:dyDescent="0.2">
      <c r="I2098"/>
      <c r="J2098"/>
      <c r="W2098"/>
      <c r="Y2098" s="5" t="str">
        <f t="shared" si="140"/>
        <v/>
      </c>
    </row>
    <row r="2099" spans="9:25" x14ac:dyDescent="0.2">
      <c r="I2099"/>
      <c r="J2099"/>
      <c r="W2099"/>
      <c r="Y2099" s="5" t="str">
        <f t="shared" si="140"/>
        <v/>
      </c>
    </row>
    <row r="2100" spans="9:25" x14ac:dyDescent="0.2">
      <c r="I2100"/>
      <c r="J2100"/>
      <c r="W2100"/>
      <c r="Y2100" s="5" t="str">
        <f t="shared" si="140"/>
        <v/>
      </c>
    </row>
    <row r="2101" spans="9:25" x14ac:dyDescent="0.2">
      <c r="I2101"/>
      <c r="J2101"/>
      <c r="W2101"/>
      <c r="Y2101" s="5" t="str">
        <f t="shared" si="140"/>
        <v/>
      </c>
    </row>
    <row r="2102" spans="9:25" x14ac:dyDescent="0.2">
      <c r="I2102"/>
      <c r="J2102"/>
      <c r="W2102"/>
      <c r="Y2102" s="5" t="str">
        <f t="shared" si="140"/>
        <v/>
      </c>
    </row>
    <row r="2103" spans="9:25" x14ac:dyDescent="0.2">
      <c r="I2103"/>
      <c r="J2103"/>
      <c r="W2103"/>
      <c r="Y2103" s="5" t="str">
        <f t="shared" si="140"/>
        <v/>
      </c>
    </row>
    <row r="2104" spans="9:25" x14ac:dyDescent="0.2">
      <c r="I2104"/>
      <c r="J2104"/>
      <c r="W2104"/>
      <c r="Y2104" s="5" t="str">
        <f t="shared" si="140"/>
        <v/>
      </c>
    </row>
    <row r="2105" spans="9:25" x14ac:dyDescent="0.2">
      <c r="I2105"/>
      <c r="J2105"/>
      <c r="W2105"/>
      <c r="Y2105" s="5" t="str">
        <f t="shared" si="140"/>
        <v/>
      </c>
    </row>
    <row r="2106" spans="9:25" x14ac:dyDescent="0.2">
      <c r="I2106"/>
      <c r="J2106"/>
      <c r="W2106"/>
      <c r="Y2106" s="5" t="str">
        <f t="shared" si="140"/>
        <v/>
      </c>
    </row>
    <row r="2107" spans="9:25" x14ac:dyDescent="0.2">
      <c r="I2107"/>
      <c r="J2107"/>
      <c r="W2107"/>
      <c r="Y2107" s="5" t="str">
        <f t="shared" si="140"/>
        <v/>
      </c>
    </row>
    <row r="2108" spans="9:25" x14ac:dyDescent="0.2">
      <c r="I2108"/>
      <c r="J2108"/>
      <c r="W2108"/>
      <c r="Y2108" s="5" t="str">
        <f t="shared" si="140"/>
        <v/>
      </c>
    </row>
    <row r="2109" spans="9:25" x14ac:dyDescent="0.2">
      <c r="I2109"/>
      <c r="J2109"/>
      <c r="W2109"/>
      <c r="Y2109" s="5" t="str">
        <f t="shared" si="140"/>
        <v/>
      </c>
    </row>
    <row r="2110" spans="9:25" x14ac:dyDescent="0.2">
      <c r="I2110"/>
      <c r="J2110"/>
      <c r="W2110"/>
      <c r="Y2110" s="5" t="str">
        <f t="shared" si="140"/>
        <v/>
      </c>
    </row>
    <row r="2111" spans="9:25" x14ac:dyDescent="0.2">
      <c r="I2111"/>
      <c r="J2111"/>
      <c r="W2111"/>
      <c r="Y2111" s="5" t="str">
        <f t="shared" si="140"/>
        <v/>
      </c>
    </row>
    <row r="2112" spans="9:25" x14ac:dyDescent="0.2">
      <c r="I2112"/>
      <c r="J2112"/>
      <c r="W2112"/>
      <c r="Y2112" s="5" t="str">
        <f t="shared" si="140"/>
        <v/>
      </c>
    </row>
    <row r="2113" spans="9:25" x14ac:dyDescent="0.2">
      <c r="I2113"/>
      <c r="J2113"/>
      <c r="W2113"/>
      <c r="Y2113" s="5" t="str">
        <f t="shared" si="140"/>
        <v/>
      </c>
    </row>
    <row r="2114" spans="9:25" x14ac:dyDescent="0.2">
      <c r="I2114"/>
      <c r="J2114"/>
      <c r="W2114"/>
      <c r="Y2114" s="5" t="str">
        <f t="shared" ref="Y2114:Y2177" si="141">CONCATENATE(D2114,G2114,X2114)</f>
        <v/>
      </c>
    </row>
    <row r="2115" spans="9:25" x14ac:dyDescent="0.2">
      <c r="I2115"/>
      <c r="J2115"/>
      <c r="W2115"/>
      <c r="Y2115" s="5" t="str">
        <f t="shared" si="141"/>
        <v/>
      </c>
    </row>
    <row r="2116" spans="9:25" x14ac:dyDescent="0.2">
      <c r="I2116"/>
      <c r="J2116"/>
      <c r="W2116"/>
      <c r="Y2116" s="5" t="str">
        <f t="shared" si="141"/>
        <v/>
      </c>
    </row>
    <row r="2117" spans="9:25" x14ac:dyDescent="0.2">
      <c r="I2117"/>
      <c r="J2117"/>
      <c r="W2117"/>
      <c r="Y2117" s="5" t="str">
        <f t="shared" si="141"/>
        <v/>
      </c>
    </row>
    <row r="2118" spans="9:25" x14ac:dyDescent="0.2">
      <c r="I2118"/>
      <c r="J2118"/>
      <c r="W2118"/>
      <c r="Y2118" s="5" t="str">
        <f t="shared" si="141"/>
        <v/>
      </c>
    </row>
    <row r="2119" spans="9:25" x14ac:dyDescent="0.2">
      <c r="I2119"/>
      <c r="J2119"/>
      <c r="W2119"/>
      <c r="Y2119" s="5" t="str">
        <f t="shared" si="141"/>
        <v/>
      </c>
    </row>
    <row r="2120" spans="9:25" x14ac:dyDescent="0.2">
      <c r="I2120"/>
      <c r="J2120"/>
      <c r="W2120"/>
      <c r="Y2120" s="5" t="str">
        <f t="shared" si="141"/>
        <v/>
      </c>
    </row>
    <row r="2121" spans="9:25" x14ac:dyDescent="0.2">
      <c r="I2121"/>
      <c r="J2121"/>
      <c r="W2121"/>
      <c r="Y2121" s="5" t="str">
        <f t="shared" si="141"/>
        <v/>
      </c>
    </row>
    <row r="2122" spans="9:25" x14ac:dyDescent="0.2">
      <c r="I2122"/>
      <c r="J2122"/>
      <c r="W2122"/>
      <c r="Y2122" s="5" t="str">
        <f t="shared" si="141"/>
        <v/>
      </c>
    </row>
    <row r="2123" spans="9:25" x14ac:dyDescent="0.2">
      <c r="I2123"/>
      <c r="J2123"/>
      <c r="W2123"/>
      <c r="Y2123" s="5" t="str">
        <f t="shared" si="141"/>
        <v/>
      </c>
    </row>
    <row r="2124" spans="9:25" x14ac:dyDescent="0.2">
      <c r="I2124"/>
      <c r="J2124"/>
      <c r="W2124"/>
      <c r="Y2124" s="5" t="str">
        <f t="shared" si="141"/>
        <v/>
      </c>
    </row>
    <row r="2125" spans="9:25" x14ac:dyDescent="0.2">
      <c r="I2125"/>
      <c r="J2125"/>
      <c r="W2125"/>
      <c r="Y2125" s="5" t="str">
        <f t="shared" si="141"/>
        <v/>
      </c>
    </row>
    <row r="2126" spans="9:25" x14ac:dyDescent="0.2">
      <c r="I2126"/>
      <c r="J2126"/>
      <c r="W2126"/>
      <c r="Y2126" s="5" t="str">
        <f t="shared" si="141"/>
        <v/>
      </c>
    </row>
    <row r="2127" spans="9:25" x14ac:dyDescent="0.2">
      <c r="I2127"/>
      <c r="J2127"/>
      <c r="W2127"/>
      <c r="Y2127" s="5" t="str">
        <f t="shared" si="141"/>
        <v/>
      </c>
    </row>
    <row r="2128" spans="9:25" x14ac:dyDescent="0.2">
      <c r="I2128"/>
      <c r="J2128"/>
      <c r="W2128"/>
      <c r="Y2128" s="5" t="str">
        <f t="shared" si="141"/>
        <v/>
      </c>
    </row>
    <row r="2129" spans="9:25" x14ac:dyDescent="0.2">
      <c r="I2129"/>
      <c r="J2129"/>
      <c r="W2129"/>
      <c r="Y2129" s="5" t="str">
        <f t="shared" si="141"/>
        <v/>
      </c>
    </row>
    <row r="2130" spans="9:25" x14ac:dyDescent="0.2">
      <c r="I2130"/>
      <c r="J2130"/>
      <c r="W2130"/>
      <c r="Y2130" s="5" t="str">
        <f t="shared" si="141"/>
        <v/>
      </c>
    </row>
    <row r="2131" spans="9:25" x14ac:dyDescent="0.2">
      <c r="I2131"/>
      <c r="J2131"/>
      <c r="W2131"/>
      <c r="Y2131" s="5" t="str">
        <f t="shared" si="141"/>
        <v/>
      </c>
    </row>
    <row r="2132" spans="9:25" x14ac:dyDescent="0.2">
      <c r="I2132"/>
      <c r="J2132"/>
      <c r="W2132"/>
      <c r="Y2132" s="5" t="str">
        <f t="shared" si="141"/>
        <v/>
      </c>
    </row>
    <row r="2133" spans="9:25" x14ac:dyDescent="0.2">
      <c r="I2133"/>
      <c r="J2133"/>
      <c r="W2133"/>
      <c r="Y2133" s="5" t="str">
        <f t="shared" si="141"/>
        <v/>
      </c>
    </row>
    <row r="2134" spans="9:25" x14ac:dyDescent="0.2">
      <c r="I2134"/>
      <c r="J2134"/>
      <c r="W2134"/>
      <c r="Y2134" s="5" t="str">
        <f t="shared" si="141"/>
        <v/>
      </c>
    </row>
    <row r="2135" spans="9:25" x14ac:dyDescent="0.2">
      <c r="I2135"/>
      <c r="J2135"/>
      <c r="W2135"/>
      <c r="Y2135" s="5" t="str">
        <f t="shared" si="141"/>
        <v/>
      </c>
    </row>
    <row r="2136" spans="9:25" x14ac:dyDescent="0.2">
      <c r="I2136"/>
      <c r="J2136"/>
      <c r="W2136"/>
      <c r="Y2136" s="5" t="str">
        <f t="shared" si="141"/>
        <v/>
      </c>
    </row>
    <row r="2137" spans="9:25" x14ac:dyDescent="0.2">
      <c r="I2137"/>
      <c r="J2137"/>
      <c r="W2137"/>
      <c r="Y2137" s="5" t="str">
        <f t="shared" si="141"/>
        <v/>
      </c>
    </row>
    <row r="2138" spans="9:25" x14ac:dyDescent="0.2">
      <c r="I2138"/>
      <c r="J2138"/>
      <c r="W2138"/>
      <c r="Y2138" s="5" t="str">
        <f t="shared" si="141"/>
        <v/>
      </c>
    </row>
    <row r="2139" spans="9:25" x14ac:dyDescent="0.2">
      <c r="I2139"/>
      <c r="J2139"/>
      <c r="W2139"/>
      <c r="Y2139" s="5" t="str">
        <f t="shared" si="141"/>
        <v/>
      </c>
    </row>
    <row r="2140" spans="9:25" x14ac:dyDescent="0.2">
      <c r="I2140"/>
      <c r="J2140"/>
      <c r="W2140"/>
      <c r="Y2140" s="5" t="str">
        <f t="shared" si="141"/>
        <v/>
      </c>
    </row>
    <row r="2141" spans="9:25" x14ac:dyDescent="0.2">
      <c r="I2141"/>
      <c r="J2141"/>
      <c r="W2141"/>
      <c r="Y2141" s="5" t="str">
        <f t="shared" si="141"/>
        <v/>
      </c>
    </row>
    <row r="2142" spans="9:25" x14ac:dyDescent="0.2">
      <c r="I2142"/>
      <c r="J2142"/>
      <c r="W2142"/>
      <c r="Y2142" s="5" t="str">
        <f t="shared" si="141"/>
        <v/>
      </c>
    </row>
    <row r="2143" spans="9:25" x14ac:dyDescent="0.2">
      <c r="I2143"/>
      <c r="J2143"/>
      <c r="W2143"/>
      <c r="Y2143" s="5" t="str">
        <f t="shared" si="141"/>
        <v/>
      </c>
    </row>
    <row r="2144" spans="9:25" x14ac:dyDescent="0.2">
      <c r="I2144"/>
      <c r="J2144"/>
      <c r="W2144"/>
      <c r="Y2144" s="5" t="str">
        <f t="shared" si="141"/>
        <v/>
      </c>
    </row>
    <row r="2145" spans="9:25" x14ac:dyDescent="0.2">
      <c r="I2145"/>
      <c r="J2145"/>
      <c r="W2145"/>
      <c r="Y2145" s="5" t="str">
        <f t="shared" si="141"/>
        <v/>
      </c>
    </row>
    <row r="2146" spans="9:25" x14ac:dyDescent="0.2">
      <c r="I2146"/>
      <c r="J2146"/>
      <c r="W2146"/>
      <c r="Y2146" s="5" t="str">
        <f t="shared" si="141"/>
        <v/>
      </c>
    </row>
    <row r="2147" spans="9:25" x14ac:dyDescent="0.2">
      <c r="I2147"/>
      <c r="J2147"/>
      <c r="W2147"/>
      <c r="Y2147" s="5" t="str">
        <f t="shared" si="141"/>
        <v/>
      </c>
    </row>
    <row r="2148" spans="9:25" x14ac:dyDescent="0.2">
      <c r="I2148"/>
      <c r="J2148"/>
      <c r="W2148"/>
      <c r="Y2148" s="5" t="str">
        <f t="shared" si="141"/>
        <v/>
      </c>
    </row>
    <row r="2149" spans="9:25" x14ac:dyDescent="0.2">
      <c r="I2149"/>
      <c r="J2149"/>
      <c r="W2149"/>
      <c r="Y2149" s="5" t="str">
        <f t="shared" si="141"/>
        <v/>
      </c>
    </row>
    <row r="2150" spans="9:25" x14ac:dyDescent="0.2">
      <c r="I2150"/>
      <c r="J2150"/>
      <c r="W2150"/>
      <c r="Y2150" s="5" t="str">
        <f t="shared" si="141"/>
        <v/>
      </c>
    </row>
    <row r="2151" spans="9:25" x14ac:dyDescent="0.2">
      <c r="I2151"/>
      <c r="J2151"/>
      <c r="W2151"/>
      <c r="Y2151" s="5" t="str">
        <f t="shared" si="141"/>
        <v/>
      </c>
    </row>
    <row r="2152" spans="9:25" x14ac:dyDescent="0.2">
      <c r="I2152"/>
      <c r="J2152"/>
      <c r="W2152"/>
      <c r="Y2152" s="5" t="str">
        <f t="shared" si="141"/>
        <v/>
      </c>
    </row>
    <row r="2153" spans="9:25" x14ac:dyDescent="0.2">
      <c r="I2153"/>
      <c r="J2153"/>
      <c r="W2153"/>
      <c r="Y2153" s="5" t="str">
        <f t="shared" si="141"/>
        <v/>
      </c>
    </row>
    <row r="2154" spans="9:25" x14ac:dyDescent="0.2">
      <c r="I2154"/>
      <c r="J2154"/>
      <c r="W2154"/>
      <c r="Y2154" s="5" t="str">
        <f t="shared" si="141"/>
        <v/>
      </c>
    </row>
    <row r="2155" spans="9:25" x14ac:dyDescent="0.2">
      <c r="I2155"/>
      <c r="J2155"/>
      <c r="W2155"/>
      <c r="Y2155" s="5" t="str">
        <f t="shared" si="141"/>
        <v/>
      </c>
    </row>
    <row r="2156" spans="9:25" x14ac:dyDescent="0.2">
      <c r="I2156"/>
      <c r="J2156"/>
      <c r="W2156"/>
      <c r="Y2156" s="5" t="str">
        <f t="shared" si="141"/>
        <v/>
      </c>
    </row>
    <row r="2157" spans="9:25" x14ac:dyDescent="0.2">
      <c r="I2157"/>
      <c r="J2157"/>
      <c r="W2157"/>
      <c r="Y2157" s="5" t="str">
        <f t="shared" si="141"/>
        <v/>
      </c>
    </row>
    <row r="2158" spans="9:25" x14ac:dyDescent="0.2">
      <c r="I2158"/>
      <c r="J2158"/>
      <c r="W2158"/>
      <c r="Y2158" s="5" t="str">
        <f t="shared" si="141"/>
        <v/>
      </c>
    </row>
    <row r="2159" spans="9:25" x14ac:dyDescent="0.2">
      <c r="I2159"/>
      <c r="J2159"/>
      <c r="W2159"/>
      <c r="Y2159" s="5" t="str">
        <f t="shared" si="141"/>
        <v/>
      </c>
    </row>
    <row r="2160" spans="9:25" x14ac:dyDescent="0.2">
      <c r="I2160"/>
      <c r="J2160"/>
      <c r="W2160"/>
      <c r="Y2160" s="5" t="str">
        <f t="shared" si="141"/>
        <v/>
      </c>
    </row>
    <row r="2161" spans="9:25" x14ac:dyDescent="0.2">
      <c r="I2161"/>
      <c r="J2161"/>
      <c r="W2161"/>
      <c r="Y2161" s="5" t="str">
        <f t="shared" si="141"/>
        <v/>
      </c>
    </row>
    <row r="2162" spans="9:25" x14ac:dyDescent="0.2">
      <c r="I2162"/>
      <c r="J2162"/>
      <c r="W2162"/>
      <c r="Y2162" s="5" t="str">
        <f t="shared" si="141"/>
        <v/>
      </c>
    </row>
    <row r="2163" spans="9:25" x14ac:dyDescent="0.2">
      <c r="I2163"/>
      <c r="J2163"/>
      <c r="W2163"/>
      <c r="Y2163" s="5" t="str">
        <f t="shared" si="141"/>
        <v/>
      </c>
    </row>
    <row r="2164" spans="9:25" x14ac:dyDescent="0.2">
      <c r="I2164"/>
      <c r="J2164"/>
      <c r="W2164"/>
      <c r="Y2164" s="5" t="str">
        <f t="shared" si="141"/>
        <v/>
      </c>
    </row>
    <row r="2165" spans="9:25" x14ac:dyDescent="0.2">
      <c r="I2165"/>
      <c r="J2165"/>
      <c r="W2165"/>
      <c r="Y2165" s="5" t="str">
        <f t="shared" si="141"/>
        <v/>
      </c>
    </row>
    <row r="2166" spans="9:25" x14ac:dyDescent="0.2">
      <c r="I2166"/>
      <c r="J2166"/>
      <c r="W2166"/>
      <c r="Y2166" s="5" t="str">
        <f t="shared" si="141"/>
        <v/>
      </c>
    </row>
    <row r="2167" spans="9:25" x14ac:dyDescent="0.2">
      <c r="I2167"/>
      <c r="J2167"/>
      <c r="W2167"/>
      <c r="Y2167" s="5" t="str">
        <f t="shared" si="141"/>
        <v/>
      </c>
    </row>
    <row r="2168" spans="9:25" x14ac:dyDescent="0.2">
      <c r="I2168"/>
      <c r="J2168"/>
      <c r="W2168"/>
      <c r="Y2168" s="5" t="str">
        <f t="shared" si="141"/>
        <v/>
      </c>
    </row>
    <row r="2169" spans="9:25" x14ac:dyDescent="0.2">
      <c r="I2169"/>
      <c r="J2169"/>
      <c r="W2169"/>
      <c r="Y2169" s="5" t="str">
        <f t="shared" si="141"/>
        <v/>
      </c>
    </row>
    <row r="2170" spans="9:25" x14ac:dyDescent="0.2">
      <c r="I2170"/>
      <c r="J2170"/>
      <c r="W2170"/>
      <c r="Y2170" s="5" t="str">
        <f t="shared" si="141"/>
        <v/>
      </c>
    </row>
    <row r="2171" spans="9:25" x14ac:dyDescent="0.2">
      <c r="I2171"/>
      <c r="J2171"/>
      <c r="W2171"/>
      <c r="Y2171" s="5" t="str">
        <f t="shared" si="141"/>
        <v/>
      </c>
    </row>
    <row r="2172" spans="9:25" x14ac:dyDescent="0.2">
      <c r="I2172"/>
      <c r="J2172"/>
      <c r="W2172"/>
      <c r="Y2172" s="5" t="str">
        <f t="shared" si="141"/>
        <v/>
      </c>
    </row>
    <row r="2173" spans="9:25" x14ac:dyDescent="0.2">
      <c r="I2173"/>
      <c r="J2173"/>
      <c r="W2173"/>
      <c r="Y2173" s="5" t="str">
        <f t="shared" si="141"/>
        <v/>
      </c>
    </row>
    <row r="2174" spans="9:25" x14ac:dyDescent="0.2">
      <c r="I2174"/>
      <c r="J2174"/>
      <c r="W2174"/>
      <c r="Y2174" s="5" t="str">
        <f t="shared" si="141"/>
        <v/>
      </c>
    </row>
    <row r="2175" spans="9:25" x14ac:dyDescent="0.2">
      <c r="I2175"/>
      <c r="J2175"/>
      <c r="W2175"/>
      <c r="Y2175" s="5" t="str">
        <f t="shared" si="141"/>
        <v/>
      </c>
    </row>
    <row r="2176" spans="9:25" x14ac:dyDescent="0.2">
      <c r="I2176"/>
      <c r="J2176"/>
      <c r="W2176"/>
      <c r="Y2176" s="5" t="str">
        <f t="shared" si="141"/>
        <v/>
      </c>
    </row>
    <row r="2177" spans="9:25" x14ac:dyDescent="0.2">
      <c r="I2177"/>
      <c r="J2177"/>
      <c r="W2177"/>
      <c r="Y2177" s="5" t="str">
        <f t="shared" si="141"/>
        <v/>
      </c>
    </row>
    <row r="2178" spans="9:25" x14ac:dyDescent="0.2">
      <c r="I2178"/>
      <c r="J2178"/>
      <c r="W2178"/>
      <c r="Y2178" s="5" t="str">
        <f t="shared" ref="Y2178:Y2241" si="142">CONCATENATE(D2178,G2178,X2178)</f>
        <v/>
      </c>
    </row>
    <row r="2179" spans="9:25" x14ac:dyDescent="0.2">
      <c r="I2179"/>
      <c r="J2179"/>
      <c r="W2179"/>
      <c r="Y2179" s="5" t="str">
        <f t="shared" si="142"/>
        <v/>
      </c>
    </row>
    <row r="2180" spans="9:25" x14ac:dyDescent="0.2">
      <c r="I2180"/>
      <c r="J2180"/>
      <c r="W2180"/>
      <c r="Y2180" s="5" t="str">
        <f t="shared" si="142"/>
        <v/>
      </c>
    </row>
    <row r="2181" spans="9:25" x14ac:dyDescent="0.2">
      <c r="I2181"/>
      <c r="J2181"/>
      <c r="W2181"/>
      <c r="Y2181" s="5" t="str">
        <f t="shared" si="142"/>
        <v/>
      </c>
    </row>
    <row r="2182" spans="9:25" x14ac:dyDescent="0.2">
      <c r="I2182"/>
      <c r="J2182"/>
      <c r="W2182"/>
      <c r="Y2182" s="5" t="str">
        <f t="shared" si="142"/>
        <v/>
      </c>
    </row>
    <row r="2183" spans="9:25" x14ac:dyDescent="0.2">
      <c r="I2183"/>
      <c r="J2183"/>
      <c r="W2183"/>
      <c r="Y2183" s="5" t="str">
        <f t="shared" si="142"/>
        <v/>
      </c>
    </row>
    <row r="2184" spans="9:25" x14ac:dyDescent="0.2">
      <c r="I2184"/>
      <c r="J2184"/>
      <c r="W2184"/>
      <c r="Y2184" s="5" t="str">
        <f t="shared" si="142"/>
        <v/>
      </c>
    </row>
    <row r="2185" spans="9:25" x14ac:dyDescent="0.2">
      <c r="I2185"/>
      <c r="J2185"/>
      <c r="W2185"/>
      <c r="Y2185" s="5" t="str">
        <f t="shared" si="142"/>
        <v/>
      </c>
    </row>
    <row r="2186" spans="9:25" x14ac:dyDescent="0.2">
      <c r="I2186"/>
      <c r="J2186"/>
      <c r="W2186"/>
      <c r="Y2186" s="5" t="str">
        <f t="shared" si="142"/>
        <v/>
      </c>
    </row>
    <row r="2187" spans="9:25" x14ac:dyDescent="0.2">
      <c r="I2187"/>
      <c r="J2187"/>
      <c r="W2187"/>
      <c r="Y2187" s="5" t="str">
        <f t="shared" si="142"/>
        <v/>
      </c>
    </row>
    <row r="2188" spans="9:25" x14ac:dyDescent="0.2">
      <c r="I2188"/>
      <c r="J2188"/>
      <c r="W2188"/>
      <c r="Y2188" s="5" t="str">
        <f t="shared" si="142"/>
        <v/>
      </c>
    </row>
    <row r="2189" spans="9:25" x14ac:dyDescent="0.2">
      <c r="I2189"/>
      <c r="J2189"/>
      <c r="W2189"/>
      <c r="Y2189" s="5" t="str">
        <f t="shared" si="142"/>
        <v/>
      </c>
    </row>
    <row r="2190" spans="9:25" x14ac:dyDescent="0.2">
      <c r="I2190"/>
      <c r="J2190"/>
      <c r="W2190"/>
      <c r="Y2190" s="5" t="str">
        <f t="shared" si="142"/>
        <v/>
      </c>
    </row>
    <row r="2191" spans="9:25" x14ac:dyDescent="0.2">
      <c r="I2191"/>
      <c r="J2191"/>
      <c r="W2191"/>
      <c r="Y2191" s="5" t="str">
        <f t="shared" si="142"/>
        <v/>
      </c>
    </row>
    <row r="2192" spans="9:25" x14ac:dyDescent="0.2">
      <c r="I2192"/>
      <c r="J2192"/>
      <c r="W2192"/>
      <c r="Y2192" s="5" t="str">
        <f t="shared" si="142"/>
        <v/>
      </c>
    </row>
    <row r="2193" spans="9:25" x14ac:dyDescent="0.2">
      <c r="I2193"/>
      <c r="J2193"/>
      <c r="W2193"/>
      <c r="Y2193" s="5" t="str">
        <f t="shared" si="142"/>
        <v/>
      </c>
    </row>
    <row r="2194" spans="9:25" x14ac:dyDescent="0.2">
      <c r="I2194"/>
      <c r="J2194"/>
      <c r="W2194"/>
      <c r="Y2194" s="5" t="str">
        <f t="shared" si="142"/>
        <v/>
      </c>
    </row>
    <row r="2195" spans="9:25" x14ac:dyDescent="0.2">
      <c r="I2195"/>
      <c r="J2195"/>
      <c r="W2195"/>
      <c r="Y2195" s="5" t="str">
        <f t="shared" si="142"/>
        <v/>
      </c>
    </row>
    <row r="2196" spans="9:25" x14ac:dyDescent="0.2">
      <c r="I2196"/>
      <c r="J2196"/>
      <c r="W2196"/>
      <c r="Y2196" s="5" t="str">
        <f t="shared" si="142"/>
        <v/>
      </c>
    </row>
    <row r="2197" spans="9:25" x14ac:dyDescent="0.2">
      <c r="I2197"/>
      <c r="J2197"/>
      <c r="W2197"/>
      <c r="Y2197" s="5" t="str">
        <f t="shared" si="142"/>
        <v/>
      </c>
    </row>
    <row r="2198" spans="9:25" x14ac:dyDescent="0.2">
      <c r="I2198"/>
      <c r="J2198"/>
      <c r="W2198"/>
      <c r="Y2198" s="5" t="str">
        <f t="shared" si="142"/>
        <v/>
      </c>
    </row>
    <row r="2199" spans="9:25" x14ac:dyDescent="0.2">
      <c r="I2199"/>
      <c r="J2199"/>
      <c r="W2199"/>
      <c r="Y2199" s="5" t="str">
        <f t="shared" si="142"/>
        <v/>
      </c>
    </row>
    <row r="2200" spans="9:25" x14ac:dyDescent="0.2">
      <c r="I2200"/>
      <c r="J2200"/>
      <c r="W2200"/>
      <c r="Y2200" s="5" t="str">
        <f t="shared" si="142"/>
        <v/>
      </c>
    </row>
    <row r="2201" spans="9:25" x14ac:dyDescent="0.2">
      <c r="I2201"/>
      <c r="J2201"/>
      <c r="W2201"/>
      <c r="Y2201" s="5" t="str">
        <f t="shared" si="142"/>
        <v/>
      </c>
    </row>
    <row r="2202" spans="9:25" x14ac:dyDescent="0.2">
      <c r="I2202"/>
      <c r="J2202"/>
      <c r="W2202"/>
      <c r="Y2202" s="5" t="str">
        <f t="shared" si="142"/>
        <v/>
      </c>
    </row>
    <row r="2203" spans="9:25" x14ac:dyDescent="0.2">
      <c r="I2203"/>
      <c r="J2203"/>
      <c r="W2203"/>
      <c r="Y2203" s="5" t="str">
        <f t="shared" si="142"/>
        <v/>
      </c>
    </row>
    <row r="2204" spans="9:25" x14ac:dyDescent="0.2">
      <c r="I2204"/>
      <c r="J2204"/>
      <c r="W2204"/>
      <c r="Y2204" s="5" t="str">
        <f t="shared" si="142"/>
        <v/>
      </c>
    </row>
    <row r="2205" spans="9:25" x14ac:dyDescent="0.2">
      <c r="I2205"/>
      <c r="J2205"/>
      <c r="W2205"/>
      <c r="Y2205" s="5" t="str">
        <f t="shared" si="142"/>
        <v/>
      </c>
    </row>
    <row r="2206" spans="9:25" x14ac:dyDescent="0.2">
      <c r="I2206"/>
      <c r="J2206"/>
      <c r="W2206"/>
      <c r="Y2206" s="5" t="str">
        <f t="shared" si="142"/>
        <v/>
      </c>
    </row>
    <row r="2207" spans="9:25" x14ac:dyDescent="0.2">
      <c r="I2207"/>
      <c r="J2207"/>
      <c r="W2207"/>
      <c r="Y2207" s="5" t="str">
        <f t="shared" si="142"/>
        <v/>
      </c>
    </row>
    <row r="2208" spans="9:25" x14ac:dyDescent="0.2">
      <c r="I2208"/>
      <c r="J2208"/>
      <c r="W2208"/>
      <c r="Y2208" s="5" t="str">
        <f t="shared" si="142"/>
        <v/>
      </c>
    </row>
    <row r="2209" spans="9:25" x14ac:dyDescent="0.2">
      <c r="I2209"/>
      <c r="J2209"/>
      <c r="W2209"/>
      <c r="Y2209" s="5" t="str">
        <f t="shared" si="142"/>
        <v/>
      </c>
    </row>
    <row r="2210" spans="9:25" x14ac:dyDescent="0.2">
      <c r="I2210"/>
      <c r="J2210"/>
      <c r="W2210"/>
      <c r="Y2210" s="5" t="str">
        <f t="shared" si="142"/>
        <v/>
      </c>
    </row>
    <row r="2211" spans="9:25" x14ac:dyDescent="0.2">
      <c r="I2211"/>
      <c r="J2211"/>
      <c r="W2211"/>
      <c r="Y2211" s="5" t="str">
        <f t="shared" si="142"/>
        <v/>
      </c>
    </row>
    <row r="2212" spans="9:25" x14ac:dyDescent="0.2">
      <c r="I2212"/>
      <c r="J2212"/>
      <c r="W2212"/>
      <c r="Y2212" s="5" t="str">
        <f t="shared" si="142"/>
        <v/>
      </c>
    </row>
    <row r="2213" spans="9:25" x14ac:dyDescent="0.2">
      <c r="I2213"/>
      <c r="J2213"/>
      <c r="W2213"/>
      <c r="Y2213" s="5" t="str">
        <f t="shared" si="142"/>
        <v/>
      </c>
    </row>
    <row r="2214" spans="9:25" x14ac:dyDescent="0.2">
      <c r="I2214"/>
      <c r="J2214"/>
      <c r="W2214"/>
      <c r="Y2214" s="5" t="str">
        <f t="shared" si="142"/>
        <v/>
      </c>
    </row>
    <row r="2215" spans="9:25" x14ac:dyDescent="0.2">
      <c r="I2215"/>
      <c r="J2215"/>
      <c r="W2215"/>
      <c r="Y2215" s="5" t="str">
        <f t="shared" si="142"/>
        <v/>
      </c>
    </row>
    <row r="2216" spans="9:25" x14ac:dyDescent="0.2">
      <c r="I2216"/>
      <c r="J2216"/>
      <c r="W2216"/>
      <c r="Y2216" s="5" t="str">
        <f t="shared" si="142"/>
        <v/>
      </c>
    </row>
    <row r="2217" spans="9:25" x14ac:dyDescent="0.2">
      <c r="I2217"/>
      <c r="J2217"/>
      <c r="W2217"/>
      <c r="Y2217" s="5" t="str">
        <f t="shared" si="142"/>
        <v/>
      </c>
    </row>
    <row r="2218" spans="9:25" x14ac:dyDescent="0.2">
      <c r="I2218"/>
      <c r="J2218"/>
      <c r="W2218"/>
      <c r="Y2218" s="5" t="str">
        <f t="shared" si="142"/>
        <v/>
      </c>
    </row>
    <row r="2219" spans="9:25" x14ac:dyDescent="0.2">
      <c r="I2219"/>
      <c r="J2219"/>
      <c r="W2219"/>
      <c r="Y2219" s="5" t="str">
        <f t="shared" si="142"/>
        <v/>
      </c>
    </row>
    <row r="2220" spans="9:25" x14ac:dyDescent="0.2">
      <c r="I2220"/>
      <c r="J2220"/>
      <c r="W2220"/>
      <c r="Y2220" s="5" t="str">
        <f t="shared" si="142"/>
        <v/>
      </c>
    </row>
    <row r="2221" spans="9:25" x14ac:dyDescent="0.2">
      <c r="I2221"/>
      <c r="J2221"/>
      <c r="W2221"/>
      <c r="Y2221" s="5" t="str">
        <f t="shared" si="142"/>
        <v/>
      </c>
    </row>
    <row r="2222" spans="9:25" x14ac:dyDescent="0.2">
      <c r="I2222"/>
      <c r="J2222"/>
      <c r="W2222"/>
      <c r="Y2222" s="5" t="str">
        <f t="shared" si="142"/>
        <v/>
      </c>
    </row>
    <row r="2223" spans="9:25" x14ac:dyDescent="0.2">
      <c r="I2223"/>
      <c r="J2223"/>
      <c r="W2223"/>
      <c r="Y2223" s="5" t="str">
        <f t="shared" si="142"/>
        <v/>
      </c>
    </row>
    <row r="2224" spans="9:25" x14ac:dyDescent="0.2">
      <c r="I2224"/>
      <c r="J2224"/>
      <c r="W2224"/>
      <c r="Y2224" s="5" t="str">
        <f t="shared" si="142"/>
        <v/>
      </c>
    </row>
    <row r="2225" spans="9:25" x14ac:dyDescent="0.2">
      <c r="I2225"/>
      <c r="J2225"/>
      <c r="W2225"/>
      <c r="Y2225" s="5" t="str">
        <f t="shared" si="142"/>
        <v/>
      </c>
    </row>
    <row r="2226" spans="9:25" x14ac:dyDescent="0.2">
      <c r="I2226"/>
      <c r="J2226"/>
      <c r="W2226"/>
      <c r="Y2226" s="5" t="str">
        <f t="shared" si="142"/>
        <v/>
      </c>
    </row>
    <row r="2227" spans="9:25" x14ac:dyDescent="0.2">
      <c r="I2227"/>
      <c r="J2227"/>
      <c r="W2227"/>
      <c r="Y2227" s="5" t="str">
        <f t="shared" si="142"/>
        <v/>
      </c>
    </row>
    <row r="2228" spans="9:25" x14ac:dyDescent="0.2">
      <c r="I2228"/>
      <c r="J2228"/>
      <c r="W2228"/>
      <c r="Y2228" s="5" t="str">
        <f t="shared" si="142"/>
        <v/>
      </c>
    </row>
    <row r="2229" spans="9:25" x14ac:dyDescent="0.2">
      <c r="I2229"/>
      <c r="J2229"/>
      <c r="W2229"/>
      <c r="Y2229" s="5" t="str">
        <f t="shared" si="142"/>
        <v/>
      </c>
    </row>
    <row r="2230" spans="9:25" x14ac:dyDescent="0.2">
      <c r="I2230"/>
      <c r="J2230"/>
      <c r="W2230"/>
      <c r="Y2230" s="5" t="str">
        <f t="shared" si="142"/>
        <v/>
      </c>
    </row>
    <row r="2231" spans="9:25" x14ac:dyDescent="0.2">
      <c r="I2231"/>
      <c r="J2231"/>
      <c r="W2231"/>
      <c r="Y2231" s="5" t="str">
        <f t="shared" si="142"/>
        <v/>
      </c>
    </row>
    <row r="2232" spans="9:25" x14ac:dyDescent="0.2">
      <c r="I2232"/>
      <c r="J2232"/>
      <c r="W2232"/>
      <c r="Y2232" s="5" t="str">
        <f t="shared" si="142"/>
        <v/>
      </c>
    </row>
    <row r="2233" spans="9:25" x14ac:dyDescent="0.2">
      <c r="I2233"/>
      <c r="J2233"/>
      <c r="W2233"/>
      <c r="Y2233" s="5" t="str">
        <f t="shared" si="142"/>
        <v/>
      </c>
    </row>
    <row r="2234" spans="9:25" x14ac:dyDescent="0.2">
      <c r="I2234"/>
      <c r="J2234"/>
      <c r="W2234"/>
      <c r="Y2234" s="5" t="str">
        <f t="shared" si="142"/>
        <v/>
      </c>
    </row>
    <row r="2235" spans="9:25" x14ac:dyDescent="0.2">
      <c r="I2235"/>
      <c r="J2235"/>
      <c r="W2235"/>
      <c r="Y2235" s="5" t="str">
        <f t="shared" si="142"/>
        <v/>
      </c>
    </row>
    <row r="2236" spans="9:25" x14ac:dyDescent="0.2">
      <c r="I2236"/>
      <c r="J2236"/>
      <c r="W2236"/>
      <c r="Y2236" s="5" t="str">
        <f t="shared" si="142"/>
        <v/>
      </c>
    </row>
    <row r="2237" spans="9:25" x14ac:dyDescent="0.2">
      <c r="I2237"/>
      <c r="J2237"/>
      <c r="W2237"/>
      <c r="Y2237" s="5" t="str">
        <f t="shared" si="142"/>
        <v/>
      </c>
    </row>
    <row r="2238" spans="9:25" x14ac:dyDescent="0.2">
      <c r="I2238"/>
      <c r="J2238"/>
      <c r="W2238"/>
      <c r="Y2238" s="5" t="str">
        <f t="shared" si="142"/>
        <v/>
      </c>
    </row>
    <row r="2239" spans="9:25" x14ac:dyDescent="0.2">
      <c r="I2239"/>
      <c r="J2239"/>
      <c r="W2239"/>
      <c r="Y2239" s="5" t="str">
        <f t="shared" si="142"/>
        <v/>
      </c>
    </row>
    <row r="2240" spans="9:25" x14ac:dyDescent="0.2">
      <c r="I2240"/>
      <c r="J2240"/>
      <c r="W2240"/>
      <c r="Y2240" s="5" t="str">
        <f t="shared" si="142"/>
        <v/>
      </c>
    </row>
    <row r="2241" spans="9:25" x14ac:dyDescent="0.2">
      <c r="I2241"/>
      <c r="J2241"/>
      <c r="W2241"/>
      <c r="Y2241" s="5" t="str">
        <f t="shared" si="142"/>
        <v/>
      </c>
    </row>
    <row r="2242" spans="9:25" x14ac:dyDescent="0.2">
      <c r="I2242"/>
      <c r="J2242"/>
      <c r="W2242"/>
      <c r="Y2242" s="5" t="str">
        <f t="shared" ref="Y2242:Y2305" si="143">CONCATENATE(D2242,G2242,X2242)</f>
        <v/>
      </c>
    </row>
    <row r="2243" spans="9:25" x14ac:dyDescent="0.2">
      <c r="I2243"/>
      <c r="J2243"/>
      <c r="W2243"/>
      <c r="Y2243" s="5" t="str">
        <f t="shared" si="143"/>
        <v/>
      </c>
    </row>
    <row r="2244" spans="9:25" x14ac:dyDescent="0.2">
      <c r="I2244"/>
      <c r="J2244"/>
      <c r="W2244"/>
      <c r="Y2244" s="5" t="str">
        <f t="shared" si="143"/>
        <v/>
      </c>
    </row>
    <row r="2245" spans="9:25" x14ac:dyDescent="0.2">
      <c r="I2245"/>
      <c r="J2245"/>
      <c r="W2245"/>
      <c r="Y2245" s="5" t="str">
        <f t="shared" si="143"/>
        <v/>
      </c>
    </row>
    <row r="2246" spans="9:25" x14ac:dyDescent="0.2">
      <c r="I2246"/>
      <c r="J2246"/>
      <c r="W2246"/>
      <c r="Y2246" s="5" t="str">
        <f t="shared" si="143"/>
        <v/>
      </c>
    </row>
    <row r="2247" spans="9:25" x14ac:dyDescent="0.2">
      <c r="I2247"/>
      <c r="J2247"/>
      <c r="W2247"/>
      <c r="Y2247" s="5" t="str">
        <f t="shared" si="143"/>
        <v/>
      </c>
    </row>
    <row r="2248" spans="9:25" x14ac:dyDescent="0.2">
      <c r="I2248"/>
      <c r="J2248"/>
      <c r="W2248"/>
      <c r="Y2248" s="5" t="str">
        <f t="shared" si="143"/>
        <v/>
      </c>
    </row>
    <row r="2249" spans="9:25" x14ac:dyDescent="0.2">
      <c r="I2249"/>
      <c r="J2249"/>
      <c r="W2249"/>
      <c r="Y2249" s="5" t="str">
        <f t="shared" si="143"/>
        <v/>
      </c>
    </row>
    <row r="2250" spans="9:25" x14ac:dyDescent="0.2">
      <c r="I2250"/>
      <c r="J2250"/>
      <c r="W2250"/>
      <c r="Y2250" s="5" t="str">
        <f t="shared" si="143"/>
        <v/>
      </c>
    </row>
    <row r="2251" spans="9:25" x14ac:dyDescent="0.2">
      <c r="I2251"/>
      <c r="J2251"/>
      <c r="W2251"/>
      <c r="Y2251" s="5" t="str">
        <f t="shared" si="143"/>
        <v/>
      </c>
    </row>
    <row r="2252" spans="9:25" x14ac:dyDescent="0.2">
      <c r="I2252"/>
      <c r="J2252"/>
      <c r="W2252"/>
      <c r="Y2252" s="5" t="str">
        <f t="shared" si="143"/>
        <v/>
      </c>
    </row>
    <row r="2253" spans="9:25" x14ac:dyDescent="0.2">
      <c r="I2253"/>
      <c r="J2253"/>
      <c r="W2253"/>
      <c r="Y2253" s="5" t="str">
        <f t="shared" si="143"/>
        <v/>
      </c>
    </row>
    <row r="2254" spans="9:25" x14ac:dyDescent="0.2">
      <c r="I2254"/>
      <c r="J2254"/>
      <c r="W2254"/>
      <c r="Y2254" s="5" t="str">
        <f t="shared" si="143"/>
        <v/>
      </c>
    </row>
    <row r="2255" spans="9:25" x14ac:dyDescent="0.2">
      <c r="I2255"/>
      <c r="J2255"/>
      <c r="W2255"/>
      <c r="Y2255" s="5" t="str">
        <f t="shared" si="143"/>
        <v/>
      </c>
    </row>
    <row r="2256" spans="9:25" x14ac:dyDescent="0.2">
      <c r="I2256"/>
      <c r="J2256"/>
      <c r="W2256"/>
      <c r="Y2256" s="5" t="str">
        <f t="shared" si="143"/>
        <v/>
      </c>
    </row>
    <row r="2257" spans="9:25" x14ac:dyDescent="0.2">
      <c r="I2257"/>
      <c r="J2257"/>
      <c r="W2257"/>
      <c r="Y2257" s="5" t="str">
        <f t="shared" si="143"/>
        <v/>
      </c>
    </row>
    <row r="2258" spans="9:25" x14ac:dyDescent="0.2">
      <c r="I2258"/>
      <c r="J2258"/>
      <c r="W2258"/>
      <c r="Y2258" s="5" t="str">
        <f t="shared" si="143"/>
        <v/>
      </c>
    </row>
    <row r="2259" spans="9:25" x14ac:dyDescent="0.2">
      <c r="I2259"/>
      <c r="J2259"/>
      <c r="W2259"/>
      <c r="Y2259" s="5" t="str">
        <f t="shared" si="143"/>
        <v/>
      </c>
    </row>
    <row r="2260" spans="9:25" x14ac:dyDescent="0.2">
      <c r="I2260"/>
      <c r="J2260"/>
      <c r="W2260"/>
      <c r="Y2260" s="5" t="str">
        <f t="shared" si="143"/>
        <v/>
      </c>
    </row>
    <row r="2261" spans="9:25" x14ac:dyDescent="0.2">
      <c r="I2261"/>
      <c r="J2261"/>
      <c r="W2261"/>
      <c r="Y2261" s="5" t="str">
        <f t="shared" si="143"/>
        <v/>
      </c>
    </row>
    <row r="2262" spans="9:25" x14ac:dyDescent="0.2">
      <c r="I2262"/>
      <c r="J2262"/>
      <c r="W2262"/>
      <c r="Y2262" s="5" t="str">
        <f t="shared" si="143"/>
        <v/>
      </c>
    </row>
    <row r="2263" spans="9:25" x14ac:dyDescent="0.2">
      <c r="I2263"/>
      <c r="J2263"/>
      <c r="W2263"/>
      <c r="Y2263" s="5" t="str">
        <f t="shared" si="143"/>
        <v/>
      </c>
    </row>
    <row r="2264" spans="9:25" x14ac:dyDescent="0.2">
      <c r="I2264"/>
      <c r="J2264"/>
      <c r="W2264"/>
      <c r="Y2264" s="5" t="str">
        <f t="shared" si="143"/>
        <v/>
      </c>
    </row>
    <row r="2265" spans="9:25" x14ac:dyDescent="0.2">
      <c r="I2265"/>
      <c r="J2265"/>
      <c r="W2265"/>
      <c r="Y2265" s="5" t="str">
        <f t="shared" si="143"/>
        <v/>
      </c>
    </row>
    <row r="2266" spans="9:25" x14ac:dyDescent="0.2">
      <c r="I2266"/>
      <c r="J2266"/>
      <c r="W2266"/>
      <c r="Y2266" s="5" t="str">
        <f t="shared" si="143"/>
        <v/>
      </c>
    </row>
    <row r="2267" spans="9:25" x14ac:dyDescent="0.2">
      <c r="I2267"/>
      <c r="J2267"/>
      <c r="W2267"/>
      <c r="Y2267" s="5" t="str">
        <f t="shared" si="143"/>
        <v/>
      </c>
    </row>
    <row r="2268" spans="9:25" x14ac:dyDescent="0.2">
      <c r="I2268"/>
      <c r="J2268"/>
      <c r="W2268"/>
      <c r="Y2268" s="5" t="str">
        <f t="shared" si="143"/>
        <v/>
      </c>
    </row>
    <row r="2269" spans="9:25" x14ac:dyDescent="0.2">
      <c r="I2269"/>
      <c r="J2269"/>
      <c r="W2269"/>
      <c r="Y2269" s="5" t="str">
        <f t="shared" si="143"/>
        <v/>
      </c>
    </row>
    <row r="2270" spans="9:25" x14ac:dyDescent="0.2">
      <c r="I2270"/>
      <c r="J2270"/>
      <c r="W2270"/>
      <c r="Y2270" s="5" t="str">
        <f t="shared" si="143"/>
        <v/>
      </c>
    </row>
    <row r="2271" spans="9:25" x14ac:dyDescent="0.2">
      <c r="I2271"/>
      <c r="J2271"/>
      <c r="W2271"/>
      <c r="Y2271" s="5" t="str">
        <f t="shared" si="143"/>
        <v/>
      </c>
    </row>
    <row r="2272" spans="9:25" x14ac:dyDescent="0.2">
      <c r="I2272"/>
      <c r="J2272"/>
      <c r="W2272"/>
      <c r="Y2272" s="5" t="str">
        <f t="shared" si="143"/>
        <v/>
      </c>
    </row>
    <row r="2273" spans="9:25" x14ac:dyDescent="0.2">
      <c r="I2273"/>
      <c r="J2273"/>
      <c r="W2273"/>
      <c r="Y2273" s="5" t="str">
        <f t="shared" si="143"/>
        <v/>
      </c>
    </row>
    <row r="2274" spans="9:25" x14ac:dyDescent="0.2">
      <c r="I2274"/>
      <c r="J2274"/>
      <c r="W2274"/>
      <c r="Y2274" s="5" t="str">
        <f t="shared" si="143"/>
        <v/>
      </c>
    </row>
    <row r="2275" spans="9:25" x14ac:dyDescent="0.2">
      <c r="I2275"/>
      <c r="J2275"/>
      <c r="W2275"/>
      <c r="Y2275" s="5" t="str">
        <f t="shared" si="143"/>
        <v/>
      </c>
    </row>
    <row r="2276" spans="9:25" x14ac:dyDescent="0.2">
      <c r="I2276"/>
      <c r="J2276"/>
      <c r="W2276"/>
      <c r="Y2276" s="5" t="str">
        <f t="shared" si="143"/>
        <v/>
      </c>
    </row>
    <row r="2277" spans="9:25" x14ac:dyDescent="0.2">
      <c r="I2277"/>
      <c r="J2277"/>
      <c r="W2277"/>
      <c r="Y2277" s="5" t="str">
        <f t="shared" si="143"/>
        <v/>
      </c>
    </row>
    <row r="2278" spans="9:25" x14ac:dyDescent="0.2">
      <c r="I2278"/>
      <c r="J2278"/>
      <c r="W2278"/>
      <c r="Y2278" s="5" t="str">
        <f t="shared" si="143"/>
        <v/>
      </c>
    </row>
    <row r="2279" spans="9:25" x14ac:dyDescent="0.2">
      <c r="I2279"/>
      <c r="J2279"/>
      <c r="W2279"/>
      <c r="Y2279" s="5" t="str">
        <f t="shared" si="143"/>
        <v/>
      </c>
    </row>
    <row r="2280" spans="9:25" x14ac:dyDescent="0.2">
      <c r="I2280"/>
      <c r="J2280"/>
      <c r="W2280"/>
      <c r="Y2280" s="5" t="str">
        <f t="shared" si="143"/>
        <v/>
      </c>
    </row>
    <row r="2281" spans="9:25" x14ac:dyDescent="0.2">
      <c r="I2281"/>
      <c r="J2281"/>
      <c r="W2281"/>
      <c r="Y2281" s="5" t="str">
        <f t="shared" si="143"/>
        <v/>
      </c>
    </row>
    <row r="2282" spans="9:25" x14ac:dyDescent="0.2">
      <c r="I2282"/>
      <c r="J2282"/>
      <c r="W2282"/>
      <c r="Y2282" s="5" t="str">
        <f t="shared" si="143"/>
        <v/>
      </c>
    </row>
    <row r="2283" spans="9:25" x14ac:dyDescent="0.2">
      <c r="I2283"/>
      <c r="J2283"/>
      <c r="W2283"/>
      <c r="Y2283" s="5" t="str">
        <f t="shared" si="143"/>
        <v/>
      </c>
    </row>
    <row r="2284" spans="9:25" x14ac:dyDescent="0.2">
      <c r="I2284"/>
      <c r="J2284"/>
      <c r="W2284"/>
      <c r="Y2284" s="5" t="str">
        <f t="shared" si="143"/>
        <v/>
      </c>
    </row>
    <row r="2285" spans="9:25" x14ac:dyDescent="0.2">
      <c r="I2285"/>
      <c r="J2285"/>
      <c r="W2285"/>
      <c r="Y2285" s="5" t="str">
        <f t="shared" si="143"/>
        <v/>
      </c>
    </row>
    <row r="2286" spans="9:25" x14ac:dyDescent="0.2">
      <c r="I2286"/>
      <c r="J2286"/>
      <c r="W2286"/>
      <c r="Y2286" s="5" t="str">
        <f t="shared" si="143"/>
        <v/>
      </c>
    </row>
    <row r="2287" spans="9:25" x14ac:dyDescent="0.2">
      <c r="I2287"/>
      <c r="J2287"/>
      <c r="W2287"/>
      <c r="Y2287" s="5" t="str">
        <f t="shared" si="143"/>
        <v/>
      </c>
    </row>
    <row r="2288" spans="9:25" x14ac:dyDescent="0.2">
      <c r="I2288"/>
      <c r="J2288"/>
      <c r="W2288"/>
      <c r="Y2288" s="5" t="str">
        <f t="shared" si="143"/>
        <v/>
      </c>
    </row>
    <row r="2289" spans="9:25" x14ac:dyDescent="0.2">
      <c r="I2289"/>
      <c r="J2289"/>
      <c r="W2289"/>
      <c r="Y2289" s="5" t="str">
        <f t="shared" si="143"/>
        <v/>
      </c>
    </row>
    <row r="2290" spans="9:25" x14ac:dyDescent="0.2">
      <c r="I2290"/>
      <c r="J2290"/>
      <c r="W2290"/>
      <c r="Y2290" s="5" t="str">
        <f t="shared" si="143"/>
        <v/>
      </c>
    </row>
    <row r="2291" spans="9:25" x14ac:dyDescent="0.2">
      <c r="I2291"/>
      <c r="J2291"/>
      <c r="W2291"/>
      <c r="Y2291" s="5" t="str">
        <f t="shared" si="143"/>
        <v/>
      </c>
    </row>
    <row r="2292" spans="9:25" x14ac:dyDescent="0.2">
      <c r="I2292"/>
      <c r="J2292"/>
      <c r="W2292"/>
      <c r="Y2292" s="5" t="str">
        <f t="shared" si="143"/>
        <v/>
      </c>
    </row>
    <row r="2293" spans="9:25" x14ac:dyDescent="0.2">
      <c r="I2293"/>
      <c r="J2293"/>
      <c r="W2293"/>
      <c r="Y2293" s="5" t="str">
        <f t="shared" si="143"/>
        <v/>
      </c>
    </row>
    <row r="2294" spans="9:25" x14ac:dyDescent="0.2">
      <c r="I2294"/>
      <c r="J2294"/>
      <c r="W2294"/>
      <c r="Y2294" s="5" t="str">
        <f t="shared" si="143"/>
        <v/>
      </c>
    </row>
    <row r="2295" spans="9:25" x14ac:dyDescent="0.2">
      <c r="I2295"/>
      <c r="J2295"/>
      <c r="W2295"/>
      <c r="Y2295" s="5" t="str">
        <f t="shared" si="143"/>
        <v/>
      </c>
    </row>
    <row r="2296" spans="9:25" x14ac:dyDescent="0.2">
      <c r="I2296"/>
      <c r="J2296"/>
      <c r="W2296"/>
      <c r="Y2296" s="5" t="str">
        <f t="shared" si="143"/>
        <v/>
      </c>
    </row>
    <row r="2297" spans="9:25" x14ac:dyDescent="0.2">
      <c r="I2297"/>
      <c r="J2297"/>
      <c r="W2297"/>
      <c r="Y2297" s="5" t="str">
        <f t="shared" si="143"/>
        <v/>
      </c>
    </row>
    <row r="2298" spans="9:25" x14ac:dyDescent="0.2">
      <c r="I2298"/>
      <c r="J2298"/>
      <c r="W2298"/>
      <c r="Y2298" s="5" t="str">
        <f t="shared" si="143"/>
        <v/>
      </c>
    </row>
    <row r="2299" spans="9:25" x14ac:dyDescent="0.2">
      <c r="I2299"/>
      <c r="J2299"/>
      <c r="W2299"/>
      <c r="Y2299" s="5" t="str">
        <f t="shared" si="143"/>
        <v/>
      </c>
    </row>
    <row r="2300" spans="9:25" x14ac:dyDescent="0.2">
      <c r="I2300"/>
      <c r="J2300"/>
      <c r="W2300"/>
      <c r="Y2300" s="5" t="str">
        <f t="shared" si="143"/>
        <v/>
      </c>
    </row>
    <row r="2301" spans="9:25" x14ac:dyDescent="0.2">
      <c r="I2301"/>
      <c r="J2301"/>
      <c r="W2301"/>
      <c r="Y2301" s="5" t="str">
        <f t="shared" si="143"/>
        <v/>
      </c>
    </row>
    <row r="2302" spans="9:25" x14ac:dyDescent="0.2">
      <c r="I2302"/>
      <c r="J2302"/>
      <c r="W2302"/>
      <c r="Y2302" s="5" t="str">
        <f t="shared" si="143"/>
        <v/>
      </c>
    </row>
    <row r="2303" spans="9:25" x14ac:dyDescent="0.2">
      <c r="I2303"/>
      <c r="J2303"/>
      <c r="W2303"/>
      <c r="Y2303" s="5" t="str">
        <f t="shared" si="143"/>
        <v/>
      </c>
    </row>
    <row r="2304" spans="9:25" x14ac:dyDescent="0.2">
      <c r="I2304"/>
      <c r="J2304"/>
      <c r="W2304"/>
      <c r="Y2304" s="5" t="str">
        <f t="shared" si="143"/>
        <v/>
      </c>
    </row>
    <row r="2305" spans="9:25" x14ac:dyDescent="0.2">
      <c r="I2305"/>
      <c r="J2305"/>
      <c r="W2305"/>
      <c r="Y2305" s="5" t="str">
        <f t="shared" si="143"/>
        <v/>
      </c>
    </row>
    <row r="2306" spans="9:25" x14ac:dyDescent="0.2">
      <c r="I2306"/>
      <c r="J2306"/>
      <c r="W2306"/>
      <c r="Y2306" s="5" t="str">
        <f t="shared" ref="Y2306:Y2369" si="144">CONCATENATE(D2306,G2306,X2306)</f>
        <v/>
      </c>
    </row>
    <row r="2307" spans="9:25" x14ac:dyDescent="0.2">
      <c r="I2307"/>
      <c r="J2307"/>
      <c r="W2307"/>
      <c r="Y2307" s="5" t="str">
        <f t="shared" si="144"/>
        <v/>
      </c>
    </row>
    <row r="2308" spans="9:25" x14ac:dyDescent="0.2">
      <c r="I2308"/>
      <c r="J2308"/>
      <c r="W2308"/>
      <c r="Y2308" s="5" t="str">
        <f t="shared" si="144"/>
        <v/>
      </c>
    </row>
    <row r="2309" spans="9:25" x14ac:dyDescent="0.2">
      <c r="I2309"/>
      <c r="J2309"/>
      <c r="W2309"/>
      <c r="Y2309" s="5" t="str">
        <f t="shared" si="144"/>
        <v/>
      </c>
    </row>
    <row r="2310" spans="9:25" x14ac:dyDescent="0.2">
      <c r="I2310"/>
      <c r="J2310"/>
      <c r="W2310"/>
      <c r="Y2310" s="5" t="str">
        <f t="shared" si="144"/>
        <v/>
      </c>
    </row>
    <row r="2311" spans="9:25" x14ac:dyDescent="0.2">
      <c r="I2311"/>
      <c r="J2311"/>
      <c r="W2311"/>
      <c r="Y2311" s="5" t="str">
        <f t="shared" si="144"/>
        <v/>
      </c>
    </row>
    <row r="2312" spans="9:25" x14ac:dyDescent="0.2">
      <c r="I2312"/>
      <c r="J2312"/>
      <c r="W2312"/>
      <c r="Y2312" s="5" t="str">
        <f t="shared" si="144"/>
        <v/>
      </c>
    </row>
    <row r="2313" spans="9:25" x14ac:dyDescent="0.2">
      <c r="I2313"/>
      <c r="J2313"/>
      <c r="W2313"/>
      <c r="Y2313" s="5" t="str">
        <f t="shared" si="144"/>
        <v/>
      </c>
    </row>
    <row r="2314" spans="9:25" x14ac:dyDescent="0.2">
      <c r="I2314"/>
      <c r="J2314"/>
      <c r="W2314"/>
      <c r="Y2314" s="5" t="str">
        <f t="shared" si="144"/>
        <v/>
      </c>
    </row>
    <row r="2315" spans="9:25" x14ac:dyDescent="0.2">
      <c r="I2315"/>
      <c r="J2315"/>
      <c r="W2315"/>
      <c r="Y2315" s="5" t="str">
        <f t="shared" si="144"/>
        <v/>
      </c>
    </row>
    <row r="2316" spans="9:25" x14ac:dyDescent="0.2">
      <c r="I2316"/>
      <c r="J2316"/>
      <c r="W2316"/>
      <c r="Y2316" s="5" t="str">
        <f t="shared" si="144"/>
        <v/>
      </c>
    </row>
    <row r="2317" spans="9:25" x14ac:dyDescent="0.2">
      <c r="I2317"/>
      <c r="J2317"/>
      <c r="W2317"/>
      <c r="Y2317" s="5" t="str">
        <f t="shared" si="144"/>
        <v/>
      </c>
    </row>
    <row r="2318" spans="9:25" x14ac:dyDescent="0.2">
      <c r="I2318"/>
      <c r="J2318"/>
      <c r="W2318"/>
      <c r="Y2318" s="5" t="str">
        <f t="shared" si="144"/>
        <v/>
      </c>
    </row>
    <row r="2319" spans="9:25" x14ac:dyDescent="0.2">
      <c r="I2319"/>
      <c r="J2319"/>
      <c r="W2319"/>
      <c r="Y2319" s="5" t="str">
        <f t="shared" si="144"/>
        <v/>
      </c>
    </row>
    <row r="2320" spans="9:25" x14ac:dyDescent="0.2">
      <c r="I2320"/>
      <c r="J2320"/>
      <c r="W2320"/>
      <c r="Y2320" s="5" t="str">
        <f t="shared" si="144"/>
        <v/>
      </c>
    </row>
    <row r="2321" spans="9:25" x14ac:dyDescent="0.2">
      <c r="I2321"/>
      <c r="J2321"/>
      <c r="W2321"/>
      <c r="Y2321" s="5" t="str">
        <f t="shared" si="144"/>
        <v/>
      </c>
    </row>
    <row r="2322" spans="9:25" x14ac:dyDescent="0.2">
      <c r="I2322"/>
      <c r="J2322"/>
      <c r="W2322"/>
      <c r="Y2322" s="5" t="str">
        <f t="shared" si="144"/>
        <v/>
      </c>
    </row>
    <row r="2323" spans="9:25" x14ac:dyDescent="0.2">
      <c r="I2323"/>
      <c r="J2323"/>
      <c r="W2323"/>
      <c r="Y2323" s="5" t="str">
        <f t="shared" si="144"/>
        <v/>
      </c>
    </row>
    <row r="2324" spans="9:25" x14ac:dyDescent="0.2">
      <c r="I2324"/>
      <c r="J2324"/>
      <c r="W2324"/>
      <c r="Y2324" s="5" t="str">
        <f t="shared" si="144"/>
        <v/>
      </c>
    </row>
    <row r="2325" spans="9:25" x14ac:dyDescent="0.2">
      <c r="I2325"/>
      <c r="J2325"/>
      <c r="W2325"/>
      <c r="Y2325" s="5" t="str">
        <f t="shared" si="144"/>
        <v/>
      </c>
    </row>
    <row r="2326" spans="9:25" x14ac:dyDescent="0.2">
      <c r="I2326"/>
      <c r="J2326"/>
      <c r="W2326"/>
      <c r="Y2326" s="5" t="str">
        <f t="shared" si="144"/>
        <v/>
      </c>
    </row>
    <row r="2327" spans="9:25" x14ac:dyDescent="0.2">
      <c r="I2327"/>
      <c r="J2327"/>
      <c r="W2327"/>
      <c r="Y2327" s="5" t="str">
        <f t="shared" si="144"/>
        <v/>
      </c>
    </row>
    <row r="2328" spans="9:25" x14ac:dyDescent="0.2">
      <c r="I2328"/>
      <c r="J2328"/>
      <c r="W2328"/>
      <c r="Y2328" s="5" t="str">
        <f t="shared" si="144"/>
        <v/>
      </c>
    </row>
    <row r="2329" spans="9:25" x14ac:dyDescent="0.2">
      <c r="I2329"/>
      <c r="J2329"/>
      <c r="W2329"/>
      <c r="Y2329" s="5" t="str">
        <f t="shared" si="144"/>
        <v/>
      </c>
    </row>
    <row r="2330" spans="9:25" x14ac:dyDescent="0.2">
      <c r="I2330"/>
      <c r="J2330"/>
      <c r="W2330"/>
      <c r="Y2330" s="5" t="str">
        <f t="shared" si="144"/>
        <v/>
      </c>
    </row>
    <row r="2331" spans="9:25" x14ac:dyDescent="0.2">
      <c r="I2331"/>
      <c r="J2331"/>
      <c r="W2331"/>
      <c r="Y2331" s="5" t="str">
        <f t="shared" si="144"/>
        <v/>
      </c>
    </row>
    <row r="2332" spans="9:25" x14ac:dyDescent="0.2">
      <c r="I2332"/>
      <c r="J2332"/>
      <c r="W2332"/>
      <c r="Y2332" s="5" t="str">
        <f t="shared" si="144"/>
        <v/>
      </c>
    </row>
    <row r="2333" spans="9:25" x14ac:dyDescent="0.2">
      <c r="I2333"/>
      <c r="J2333"/>
      <c r="W2333"/>
      <c r="Y2333" s="5" t="str">
        <f t="shared" si="144"/>
        <v/>
      </c>
    </row>
    <row r="2334" spans="9:25" x14ac:dyDescent="0.2">
      <c r="I2334"/>
      <c r="J2334"/>
      <c r="W2334"/>
      <c r="Y2334" s="5" t="str">
        <f t="shared" si="144"/>
        <v/>
      </c>
    </row>
    <row r="2335" spans="9:25" x14ac:dyDescent="0.2">
      <c r="I2335"/>
      <c r="J2335"/>
      <c r="W2335"/>
      <c r="Y2335" s="5" t="str">
        <f t="shared" si="144"/>
        <v/>
      </c>
    </row>
    <row r="2336" spans="9:25" x14ac:dyDescent="0.2">
      <c r="I2336"/>
      <c r="J2336"/>
      <c r="W2336"/>
      <c r="Y2336" s="5" t="str">
        <f t="shared" si="144"/>
        <v/>
      </c>
    </row>
    <row r="2337" spans="9:25" x14ac:dyDescent="0.2">
      <c r="I2337"/>
      <c r="J2337"/>
      <c r="W2337"/>
      <c r="Y2337" s="5" t="str">
        <f t="shared" si="144"/>
        <v/>
      </c>
    </row>
    <row r="2338" spans="9:25" x14ac:dyDescent="0.2">
      <c r="I2338"/>
      <c r="J2338"/>
      <c r="W2338"/>
      <c r="Y2338" s="5" t="str">
        <f t="shared" si="144"/>
        <v/>
      </c>
    </row>
    <row r="2339" spans="9:25" x14ac:dyDescent="0.2">
      <c r="I2339"/>
      <c r="J2339"/>
      <c r="W2339"/>
      <c r="Y2339" s="5" t="str">
        <f t="shared" si="144"/>
        <v/>
      </c>
    </row>
    <row r="2340" spans="9:25" x14ac:dyDescent="0.2">
      <c r="I2340"/>
      <c r="J2340"/>
      <c r="W2340"/>
      <c r="Y2340" s="5" t="str">
        <f t="shared" si="144"/>
        <v/>
      </c>
    </row>
    <row r="2341" spans="9:25" x14ac:dyDescent="0.2">
      <c r="I2341"/>
      <c r="J2341"/>
      <c r="W2341"/>
      <c r="Y2341" s="5" t="str">
        <f t="shared" si="144"/>
        <v/>
      </c>
    </row>
    <row r="2342" spans="9:25" x14ac:dyDescent="0.2">
      <c r="I2342"/>
      <c r="J2342"/>
      <c r="W2342"/>
      <c r="Y2342" s="5" t="str">
        <f t="shared" si="144"/>
        <v/>
      </c>
    </row>
    <row r="2343" spans="9:25" x14ac:dyDescent="0.2">
      <c r="I2343"/>
      <c r="J2343"/>
      <c r="W2343"/>
      <c r="Y2343" s="5" t="str">
        <f t="shared" si="144"/>
        <v/>
      </c>
    </row>
    <row r="2344" spans="9:25" x14ac:dyDescent="0.2">
      <c r="I2344"/>
      <c r="J2344"/>
      <c r="W2344"/>
      <c r="Y2344" s="5" t="str">
        <f t="shared" si="144"/>
        <v/>
      </c>
    </row>
    <row r="2345" spans="9:25" x14ac:dyDescent="0.2">
      <c r="I2345"/>
      <c r="J2345"/>
      <c r="W2345"/>
      <c r="Y2345" s="5" t="str">
        <f t="shared" si="144"/>
        <v/>
      </c>
    </row>
    <row r="2346" spans="9:25" x14ac:dyDescent="0.2">
      <c r="I2346"/>
      <c r="J2346"/>
      <c r="W2346"/>
      <c r="Y2346" s="5" t="str">
        <f t="shared" si="144"/>
        <v/>
      </c>
    </row>
    <row r="2347" spans="9:25" x14ac:dyDescent="0.2">
      <c r="I2347"/>
      <c r="J2347"/>
      <c r="W2347"/>
      <c r="Y2347" s="5" t="str">
        <f t="shared" si="144"/>
        <v/>
      </c>
    </row>
    <row r="2348" spans="9:25" x14ac:dyDescent="0.2">
      <c r="I2348"/>
      <c r="J2348"/>
      <c r="W2348"/>
      <c r="Y2348" s="5" t="str">
        <f t="shared" si="144"/>
        <v/>
      </c>
    </row>
    <row r="2349" spans="9:25" x14ac:dyDescent="0.2">
      <c r="I2349"/>
      <c r="J2349"/>
      <c r="W2349"/>
      <c r="Y2349" s="5" t="str">
        <f t="shared" si="144"/>
        <v/>
      </c>
    </row>
    <row r="2350" spans="9:25" x14ac:dyDescent="0.2">
      <c r="I2350"/>
      <c r="J2350"/>
      <c r="W2350"/>
      <c r="Y2350" s="5" t="str">
        <f t="shared" si="144"/>
        <v/>
      </c>
    </row>
    <row r="2351" spans="9:25" x14ac:dyDescent="0.2">
      <c r="I2351"/>
      <c r="J2351"/>
      <c r="W2351"/>
      <c r="Y2351" s="5" t="str">
        <f t="shared" si="144"/>
        <v/>
      </c>
    </row>
    <row r="2352" spans="9:25" x14ac:dyDescent="0.2">
      <c r="I2352"/>
      <c r="J2352"/>
      <c r="W2352"/>
      <c r="Y2352" s="5" t="str">
        <f t="shared" si="144"/>
        <v/>
      </c>
    </row>
    <row r="2353" spans="9:25" x14ac:dyDescent="0.2">
      <c r="I2353"/>
      <c r="J2353"/>
      <c r="W2353"/>
      <c r="Y2353" s="5" t="str">
        <f t="shared" si="144"/>
        <v/>
      </c>
    </row>
    <row r="2354" spans="9:25" x14ac:dyDescent="0.2">
      <c r="I2354"/>
      <c r="J2354"/>
      <c r="W2354"/>
      <c r="Y2354" s="5" t="str">
        <f t="shared" si="144"/>
        <v/>
      </c>
    </row>
    <row r="2355" spans="9:25" x14ac:dyDescent="0.2">
      <c r="I2355"/>
      <c r="J2355"/>
      <c r="W2355"/>
      <c r="Y2355" s="5" t="str">
        <f t="shared" si="144"/>
        <v/>
      </c>
    </row>
    <row r="2356" spans="9:25" x14ac:dyDescent="0.2">
      <c r="I2356"/>
      <c r="J2356"/>
      <c r="W2356"/>
      <c r="Y2356" s="5" t="str">
        <f t="shared" si="144"/>
        <v/>
      </c>
    </row>
    <row r="2357" spans="9:25" x14ac:dyDescent="0.2">
      <c r="I2357"/>
      <c r="J2357"/>
      <c r="W2357"/>
      <c r="Y2357" s="5" t="str">
        <f t="shared" si="144"/>
        <v/>
      </c>
    </row>
    <row r="2358" spans="9:25" x14ac:dyDescent="0.2">
      <c r="I2358"/>
      <c r="J2358"/>
      <c r="W2358"/>
      <c r="Y2358" s="5" t="str">
        <f t="shared" si="144"/>
        <v/>
      </c>
    </row>
    <row r="2359" spans="9:25" x14ac:dyDescent="0.2">
      <c r="I2359"/>
      <c r="J2359"/>
      <c r="W2359"/>
      <c r="Y2359" s="5" t="str">
        <f t="shared" si="144"/>
        <v/>
      </c>
    </row>
    <row r="2360" spans="9:25" x14ac:dyDescent="0.2">
      <c r="I2360"/>
      <c r="J2360"/>
      <c r="W2360"/>
      <c r="Y2360" s="5" t="str">
        <f t="shared" si="144"/>
        <v/>
      </c>
    </row>
    <row r="2361" spans="9:25" x14ac:dyDescent="0.2">
      <c r="I2361"/>
      <c r="J2361"/>
      <c r="W2361"/>
      <c r="Y2361" s="5" t="str">
        <f t="shared" si="144"/>
        <v/>
      </c>
    </row>
    <row r="2362" spans="9:25" x14ac:dyDescent="0.2">
      <c r="I2362"/>
      <c r="J2362"/>
      <c r="W2362"/>
      <c r="Y2362" s="5" t="str">
        <f t="shared" si="144"/>
        <v/>
      </c>
    </row>
    <row r="2363" spans="9:25" x14ac:dyDescent="0.2">
      <c r="I2363"/>
      <c r="J2363"/>
      <c r="W2363"/>
      <c r="Y2363" s="5" t="str">
        <f t="shared" si="144"/>
        <v/>
      </c>
    </row>
    <row r="2364" spans="9:25" x14ac:dyDescent="0.2">
      <c r="I2364"/>
      <c r="J2364"/>
      <c r="W2364"/>
      <c r="Y2364" s="5" t="str">
        <f t="shared" si="144"/>
        <v/>
      </c>
    </row>
    <row r="2365" spans="9:25" x14ac:dyDescent="0.2">
      <c r="I2365"/>
      <c r="J2365"/>
      <c r="W2365"/>
      <c r="Y2365" s="5" t="str">
        <f t="shared" si="144"/>
        <v/>
      </c>
    </row>
    <row r="2366" spans="9:25" x14ac:dyDescent="0.2">
      <c r="I2366"/>
      <c r="J2366"/>
      <c r="W2366"/>
      <c r="Y2366" s="5" t="str">
        <f t="shared" si="144"/>
        <v/>
      </c>
    </row>
    <row r="2367" spans="9:25" x14ac:dyDescent="0.2">
      <c r="I2367"/>
      <c r="J2367"/>
      <c r="W2367"/>
      <c r="Y2367" s="5" t="str">
        <f t="shared" si="144"/>
        <v/>
      </c>
    </row>
    <row r="2368" spans="9:25" x14ac:dyDescent="0.2">
      <c r="I2368"/>
      <c r="J2368"/>
      <c r="W2368"/>
      <c r="Y2368" s="5" t="str">
        <f t="shared" si="144"/>
        <v/>
      </c>
    </row>
    <row r="2369" spans="9:25" x14ac:dyDescent="0.2">
      <c r="I2369"/>
      <c r="J2369"/>
      <c r="W2369"/>
      <c r="Y2369" s="5" t="str">
        <f t="shared" si="144"/>
        <v/>
      </c>
    </row>
    <row r="2370" spans="9:25" x14ac:dyDescent="0.2">
      <c r="I2370"/>
      <c r="J2370"/>
      <c r="W2370"/>
      <c r="Y2370" s="5" t="str">
        <f t="shared" ref="Y2370:Y2433" si="145">CONCATENATE(D2370,G2370,X2370)</f>
        <v/>
      </c>
    </row>
    <row r="2371" spans="9:25" x14ac:dyDescent="0.2">
      <c r="I2371"/>
      <c r="J2371"/>
      <c r="W2371"/>
      <c r="Y2371" s="5" t="str">
        <f t="shared" si="145"/>
        <v/>
      </c>
    </row>
    <row r="2372" spans="9:25" x14ac:dyDescent="0.2">
      <c r="I2372"/>
      <c r="J2372"/>
      <c r="W2372"/>
      <c r="Y2372" s="5" t="str">
        <f t="shared" si="145"/>
        <v/>
      </c>
    </row>
    <row r="2373" spans="9:25" x14ac:dyDescent="0.2">
      <c r="I2373"/>
      <c r="J2373"/>
      <c r="W2373"/>
      <c r="Y2373" s="5" t="str">
        <f t="shared" si="145"/>
        <v/>
      </c>
    </row>
    <row r="2374" spans="9:25" x14ac:dyDescent="0.2">
      <c r="I2374"/>
      <c r="J2374"/>
      <c r="W2374"/>
      <c r="Y2374" s="5" t="str">
        <f t="shared" si="145"/>
        <v/>
      </c>
    </row>
    <row r="2375" spans="9:25" x14ac:dyDescent="0.2">
      <c r="I2375"/>
      <c r="J2375"/>
      <c r="W2375"/>
      <c r="Y2375" s="5" t="str">
        <f t="shared" si="145"/>
        <v/>
      </c>
    </row>
    <row r="2376" spans="9:25" x14ac:dyDescent="0.2">
      <c r="I2376"/>
      <c r="J2376"/>
      <c r="W2376"/>
      <c r="Y2376" s="5" t="str">
        <f t="shared" si="145"/>
        <v/>
      </c>
    </row>
    <row r="2377" spans="9:25" x14ac:dyDescent="0.2">
      <c r="I2377"/>
      <c r="J2377"/>
      <c r="W2377"/>
      <c r="Y2377" s="5" t="str">
        <f t="shared" si="145"/>
        <v/>
      </c>
    </row>
    <row r="2378" spans="9:25" x14ac:dyDescent="0.2">
      <c r="I2378"/>
      <c r="J2378"/>
      <c r="W2378"/>
      <c r="Y2378" s="5" t="str">
        <f t="shared" si="145"/>
        <v/>
      </c>
    </row>
    <row r="2379" spans="9:25" x14ac:dyDescent="0.2">
      <c r="I2379"/>
      <c r="J2379"/>
      <c r="W2379"/>
      <c r="Y2379" s="5" t="str">
        <f t="shared" si="145"/>
        <v/>
      </c>
    </row>
    <row r="2380" spans="9:25" x14ac:dyDescent="0.2">
      <c r="I2380"/>
      <c r="J2380"/>
      <c r="W2380"/>
      <c r="Y2380" s="5" t="str">
        <f t="shared" si="145"/>
        <v/>
      </c>
    </row>
    <row r="2381" spans="9:25" x14ac:dyDescent="0.2">
      <c r="I2381"/>
      <c r="J2381"/>
      <c r="W2381"/>
      <c r="Y2381" s="5" t="str">
        <f t="shared" si="145"/>
        <v/>
      </c>
    </row>
    <row r="2382" spans="9:25" x14ac:dyDescent="0.2">
      <c r="I2382"/>
      <c r="J2382"/>
      <c r="W2382"/>
      <c r="Y2382" s="5" t="str">
        <f t="shared" si="145"/>
        <v/>
      </c>
    </row>
    <row r="2383" spans="9:25" x14ac:dyDescent="0.2">
      <c r="I2383"/>
      <c r="J2383"/>
      <c r="W2383"/>
      <c r="Y2383" s="5" t="str">
        <f t="shared" si="145"/>
        <v/>
      </c>
    </row>
    <row r="2384" spans="9:25" x14ac:dyDescent="0.2">
      <c r="I2384"/>
      <c r="J2384"/>
      <c r="W2384"/>
      <c r="Y2384" s="5" t="str">
        <f t="shared" si="145"/>
        <v/>
      </c>
    </row>
    <row r="2385" spans="9:25" x14ac:dyDescent="0.2">
      <c r="I2385"/>
      <c r="J2385"/>
      <c r="W2385"/>
      <c r="Y2385" s="5" t="str">
        <f t="shared" si="145"/>
        <v/>
      </c>
    </row>
    <row r="2386" spans="9:25" x14ac:dyDescent="0.2">
      <c r="I2386"/>
      <c r="J2386"/>
      <c r="W2386"/>
      <c r="Y2386" s="5" t="str">
        <f t="shared" si="145"/>
        <v/>
      </c>
    </row>
    <row r="2387" spans="9:25" x14ac:dyDescent="0.2">
      <c r="I2387"/>
      <c r="J2387"/>
      <c r="W2387"/>
      <c r="Y2387" s="5" t="str">
        <f t="shared" si="145"/>
        <v/>
      </c>
    </row>
    <row r="2388" spans="9:25" x14ac:dyDescent="0.2">
      <c r="I2388"/>
      <c r="J2388"/>
      <c r="W2388"/>
      <c r="Y2388" s="5" t="str">
        <f t="shared" si="145"/>
        <v/>
      </c>
    </row>
    <row r="2389" spans="9:25" x14ac:dyDescent="0.2">
      <c r="I2389"/>
      <c r="J2389"/>
      <c r="W2389"/>
      <c r="Y2389" s="5" t="str">
        <f t="shared" si="145"/>
        <v/>
      </c>
    </row>
    <row r="2390" spans="9:25" x14ac:dyDescent="0.2">
      <c r="I2390"/>
      <c r="J2390"/>
      <c r="W2390"/>
      <c r="Y2390" s="5" t="str">
        <f t="shared" si="145"/>
        <v/>
      </c>
    </row>
    <row r="2391" spans="9:25" x14ac:dyDescent="0.2">
      <c r="I2391"/>
      <c r="J2391"/>
      <c r="W2391"/>
      <c r="Y2391" s="5" t="str">
        <f t="shared" si="145"/>
        <v/>
      </c>
    </row>
    <row r="2392" spans="9:25" x14ac:dyDescent="0.2">
      <c r="I2392"/>
      <c r="J2392"/>
      <c r="W2392"/>
      <c r="Y2392" s="5" t="str">
        <f t="shared" si="145"/>
        <v/>
      </c>
    </row>
    <row r="2393" spans="9:25" x14ac:dyDescent="0.2">
      <c r="I2393"/>
      <c r="J2393"/>
      <c r="W2393"/>
      <c r="Y2393" s="5" t="str">
        <f t="shared" si="145"/>
        <v/>
      </c>
    </row>
    <row r="2394" spans="9:25" x14ac:dyDescent="0.2">
      <c r="I2394"/>
      <c r="J2394"/>
      <c r="W2394"/>
      <c r="Y2394" s="5" t="str">
        <f t="shared" si="145"/>
        <v/>
      </c>
    </row>
    <row r="2395" spans="9:25" x14ac:dyDescent="0.2">
      <c r="I2395"/>
      <c r="J2395"/>
      <c r="W2395"/>
      <c r="Y2395" s="5" t="str">
        <f t="shared" si="145"/>
        <v/>
      </c>
    </row>
    <row r="2396" spans="9:25" x14ac:dyDescent="0.2">
      <c r="I2396"/>
      <c r="J2396"/>
      <c r="W2396"/>
      <c r="Y2396" s="5" t="str">
        <f t="shared" si="145"/>
        <v/>
      </c>
    </row>
    <row r="2397" spans="9:25" x14ac:dyDescent="0.2">
      <c r="I2397"/>
      <c r="J2397"/>
      <c r="W2397"/>
      <c r="Y2397" s="5" t="str">
        <f t="shared" si="145"/>
        <v/>
      </c>
    </row>
    <row r="2398" spans="9:25" x14ac:dyDescent="0.2">
      <c r="I2398"/>
      <c r="J2398"/>
      <c r="W2398"/>
      <c r="Y2398" s="5" t="str">
        <f t="shared" si="145"/>
        <v/>
      </c>
    </row>
    <row r="2399" spans="9:25" x14ac:dyDescent="0.2">
      <c r="I2399"/>
      <c r="J2399"/>
      <c r="W2399"/>
      <c r="Y2399" s="5" t="str">
        <f t="shared" si="145"/>
        <v/>
      </c>
    </row>
    <row r="2400" spans="9:25" x14ac:dyDescent="0.2">
      <c r="I2400"/>
      <c r="J2400"/>
      <c r="W2400"/>
      <c r="Y2400" s="5" t="str">
        <f t="shared" si="145"/>
        <v/>
      </c>
    </row>
    <row r="2401" spans="9:25" x14ac:dyDescent="0.2">
      <c r="I2401"/>
      <c r="J2401"/>
      <c r="W2401"/>
      <c r="Y2401" s="5" t="str">
        <f t="shared" si="145"/>
        <v/>
      </c>
    </row>
    <row r="2402" spans="9:25" x14ac:dyDescent="0.2">
      <c r="I2402"/>
      <c r="J2402"/>
      <c r="W2402"/>
      <c r="Y2402" s="5" t="str">
        <f t="shared" si="145"/>
        <v/>
      </c>
    </row>
    <row r="2403" spans="9:25" x14ac:dyDescent="0.2">
      <c r="I2403"/>
      <c r="J2403"/>
      <c r="W2403"/>
      <c r="Y2403" s="5" t="str">
        <f t="shared" si="145"/>
        <v/>
      </c>
    </row>
    <row r="2404" spans="9:25" x14ac:dyDescent="0.2">
      <c r="I2404"/>
      <c r="J2404"/>
      <c r="W2404"/>
      <c r="Y2404" s="5" t="str">
        <f t="shared" si="145"/>
        <v/>
      </c>
    </row>
    <row r="2405" spans="9:25" x14ac:dyDescent="0.2">
      <c r="I2405"/>
      <c r="J2405"/>
      <c r="W2405"/>
      <c r="Y2405" s="5" t="str">
        <f t="shared" si="145"/>
        <v/>
      </c>
    </row>
    <row r="2406" spans="9:25" x14ac:dyDescent="0.2">
      <c r="I2406"/>
      <c r="J2406"/>
      <c r="W2406"/>
      <c r="Y2406" s="5" t="str">
        <f t="shared" si="145"/>
        <v/>
      </c>
    </row>
    <row r="2407" spans="9:25" x14ac:dyDescent="0.2">
      <c r="I2407"/>
      <c r="J2407"/>
      <c r="W2407"/>
      <c r="Y2407" s="5" t="str">
        <f t="shared" si="145"/>
        <v/>
      </c>
    </row>
    <row r="2408" spans="9:25" x14ac:dyDescent="0.2">
      <c r="I2408"/>
      <c r="J2408"/>
      <c r="W2408"/>
      <c r="Y2408" s="5" t="str">
        <f t="shared" si="145"/>
        <v/>
      </c>
    </row>
    <row r="2409" spans="9:25" x14ac:dyDescent="0.2">
      <c r="I2409"/>
      <c r="J2409"/>
      <c r="W2409"/>
      <c r="Y2409" s="5" t="str">
        <f t="shared" si="145"/>
        <v/>
      </c>
    </row>
    <row r="2410" spans="9:25" x14ac:dyDescent="0.2">
      <c r="I2410"/>
      <c r="J2410"/>
      <c r="W2410"/>
      <c r="Y2410" s="5" t="str">
        <f t="shared" si="145"/>
        <v/>
      </c>
    </row>
    <row r="2411" spans="9:25" x14ac:dyDescent="0.2">
      <c r="I2411"/>
      <c r="J2411"/>
      <c r="W2411"/>
      <c r="Y2411" s="5" t="str">
        <f t="shared" si="145"/>
        <v/>
      </c>
    </row>
    <row r="2412" spans="9:25" x14ac:dyDescent="0.2">
      <c r="I2412"/>
      <c r="J2412"/>
      <c r="W2412"/>
      <c r="Y2412" s="5" t="str">
        <f t="shared" si="145"/>
        <v/>
      </c>
    </row>
    <row r="2413" spans="9:25" x14ac:dyDescent="0.2">
      <c r="I2413"/>
      <c r="J2413"/>
      <c r="W2413"/>
      <c r="Y2413" s="5" t="str">
        <f t="shared" si="145"/>
        <v/>
      </c>
    </row>
    <row r="2414" spans="9:25" x14ac:dyDescent="0.2">
      <c r="I2414"/>
      <c r="J2414"/>
      <c r="W2414"/>
      <c r="Y2414" s="5" t="str">
        <f t="shared" si="145"/>
        <v/>
      </c>
    </row>
    <row r="2415" spans="9:25" x14ac:dyDescent="0.2">
      <c r="I2415"/>
      <c r="J2415"/>
      <c r="W2415"/>
      <c r="Y2415" s="5" t="str">
        <f t="shared" si="145"/>
        <v/>
      </c>
    </row>
    <row r="2416" spans="9:25" x14ac:dyDescent="0.2">
      <c r="I2416"/>
      <c r="J2416"/>
      <c r="W2416"/>
      <c r="Y2416" s="5" t="str">
        <f t="shared" si="145"/>
        <v/>
      </c>
    </row>
    <row r="2417" spans="9:25" x14ac:dyDescent="0.2">
      <c r="I2417"/>
      <c r="J2417"/>
      <c r="W2417"/>
      <c r="Y2417" s="5" t="str">
        <f t="shared" si="145"/>
        <v/>
      </c>
    </row>
    <row r="2418" spans="9:25" x14ac:dyDescent="0.2">
      <c r="I2418"/>
      <c r="J2418"/>
      <c r="W2418"/>
      <c r="Y2418" s="5" t="str">
        <f t="shared" si="145"/>
        <v/>
      </c>
    </row>
    <row r="2419" spans="9:25" x14ac:dyDescent="0.2">
      <c r="I2419"/>
      <c r="J2419"/>
      <c r="W2419"/>
      <c r="Y2419" s="5" t="str">
        <f t="shared" si="145"/>
        <v/>
      </c>
    </row>
    <row r="2420" spans="9:25" x14ac:dyDescent="0.2">
      <c r="I2420"/>
      <c r="J2420"/>
      <c r="W2420"/>
      <c r="Y2420" s="5" t="str">
        <f t="shared" si="145"/>
        <v/>
      </c>
    </row>
    <row r="2421" spans="9:25" x14ac:dyDescent="0.2">
      <c r="I2421"/>
      <c r="J2421"/>
      <c r="W2421"/>
      <c r="Y2421" s="5" t="str">
        <f t="shared" si="145"/>
        <v/>
      </c>
    </row>
    <row r="2422" spans="9:25" x14ac:dyDescent="0.2">
      <c r="I2422"/>
      <c r="J2422"/>
      <c r="W2422"/>
      <c r="Y2422" s="5" t="str">
        <f t="shared" si="145"/>
        <v/>
      </c>
    </row>
    <row r="2423" spans="9:25" x14ac:dyDescent="0.2">
      <c r="I2423"/>
      <c r="J2423"/>
      <c r="W2423"/>
      <c r="Y2423" s="5" t="str">
        <f t="shared" si="145"/>
        <v/>
      </c>
    </row>
    <row r="2424" spans="9:25" x14ac:dyDescent="0.2">
      <c r="I2424"/>
      <c r="J2424"/>
      <c r="W2424"/>
      <c r="Y2424" s="5" t="str">
        <f t="shared" si="145"/>
        <v/>
      </c>
    </row>
    <row r="2425" spans="9:25" x14ac:dyDescent="0.2">
      <c r="I2425"/>
      <c r="J2425"/>
      <c r="W2425"/>
      <c r="Y2425" s="5" t="str">
        <f t="shared" si="145"/>
        <v/>
      </c>
    </row>
    <row r="2426" spans="9:25" x14ac:dyDescent="0.2">
      <c r="I2426"/>
      <c r="J2426"/>
      <c r="W2426"/>
      <c r="Y2426" s="5" t="str">
        <f t="shared" si="145"/>
        <v/>
      </c>
    </row>
    <row r="2427" spans="9:25" x14ac:dyDescent="0.2">
      <c r="I2427"/>
      <c r="J2427"/>
      <c r="W2427"/>
      <c r="Y2427" s="5" t="str">
        <f t="shared" si="145"/>
        <v/>
      </c>
    </row>
    <row r="2428" spans="9:25" x14ac:dyDescent="0.2">
      <c r="I2428"/>
      <c r="J2428"/>
      <c r="W2428"/>
      <c r="Y2428" s="5" t="str">
        <f t="shared" si="145"/>
        <v/>
      </c>
    </row>
    <row r="2429" spans="9:25" x14ac:dyDescent="0.2">
      <c r="I2429"/>
      <c r="J2429"/>
      <c r="W2429"/>
      <c r="Y2429" s="5" t="str">
        <f t="shared" si="145"/>
        <v/>
      </c>
    </row>
    <row r="2430" spans="9:25" x14ac:dyDescent="0.2">
      <c r="I2430"/>
      <c r="J2430"/>
      <c r="W2430"/>
      <c r="Y2430" s="5" t="str">
        <f t="shared" si="145"/>
        <v/>
      </c>
    </row>
    <row r="2431" spans="9:25" x14ac:dyDescent="0.2">
      <c r="I2431"/>
      <c r="J2431"/>
      <c r="W2431"/>
      <c r="Y2431" s="5" t="str">
        <f t="shared" si="145"/>
        <v/>
      </c>
    </row>
    <row r="2432" spans="9:25" x14ac:dyDescent="0.2">
      <c r="I2432"/>
      <c r="J2432"/>
      <c r="W2432"/>
      <c r="Y2432" s="5" t="str">
        <f t="shared" si="145"/>
        <v/>
      </c>
    </row>
    <row r="2433" spans="9:25" x14ac:dyDescent="0.2">
      <c r="I2433"/>
      <c r="J2433"/>
      <c r="W2433"/>
      <c r="Y2433" s="5" t="str">
        <f t="shared" si="145"/>
        <v/>
      </c>
    </row>
    <row r="2434" spans="9:25" x14ac:dyDescent="0.2">
      <c r="I2434"/>
      <c r="J2434"/>
      <c r="W2434"/>
      <c r="Y2434" s="5" t="str">
        <f t="shared" ref="Y2434:Y2497" si="146">CONCATENATE(D2434,G2434,X2434)</f>
        <v/>
      </c>
    </row>
    <row r="2435" spans="9:25" x14ac:dyDescent="0.2">
      <c r="I2435"/>
      <c r="J2435"/>
      <c r="W2435"/>
      <c r="Y2435" s="5" t="str">
        <f t="shared" si="146"/>
        <v/>
      </c>
    </row>
    <row r="2436" spans="9:25" x14ac:dyDescent="0.2">
      <c r="I2436"/>
      <c r="J2436"/>
      <c r="W2436"/>
      <c r="Y2436" s="5" t="str">
        <f t="shared" si="146"/>
        <v/>
      </c>
    </row>
    <row r="2437" spans="9:25" x14ac:dyDescent="0.2">
      <c r="I2437"/>
      <c r="J2437"/>
      <c r="W2437"/>
      <c r="Y2437" s="5" t="str">
        <f t="shared" si="146"/>
        <v/>
      </c>
    </row>
    <row r="2438" spans="9:25" x14ac:dyDescent="0.2">
      <c r="I2438"/>
      <c r="J2438"/>
      <c r="W2438"/>
      <c r="Y2438" s="5" t="str">
        <f t="shared" si="146"/>
        <v/>
      </c>
    </row>
    <row r="2439" spans="9:25" x14ac:dyDescent="0.2">
      <c r="I2439"/>
      <c r="J2439"/>
      <c r="W2439"/>
      <c r="Y2439" s="5" t="str">
        <f t="shared" si="146"/>
        <v/>
      </c>
    </row>
    <row r="2440" spans="9:25" x14ac:dyDescent="0.2">
      <c r="I2440"/>
      <c r="J2440"/>
      <c r="W2440"/>
      <c r="Y2440" s="5" t="str">
        <f t="shared" si="146"/>
        <v/>
      </c>
    </row>
    <row r="2441" spans="9:25" x14ac:dyDescent="0.2">
      <c r="I2441"/>
      <c r="J2441"/>
      <c r="W2441"/>
      <c r="Y2441" s="5" t="str">
        <f t="shared" si="146"/>
        <v/>
      </c>
    </row>
    <row r="2442" spans="9:25" x14ac:dyDescent="0.2">
      <c r="I2442"/>
      <c r="J2442"/>
      <c r="W2442"/>
      <c r="Y2442" s="5" t="str">
        <f t="shared" si="146"/>
        <v/>
      </c>
    </row>
    <row r="2443" spans="9:25" x14ac:dyDescent="0.2">
      <c r="I2443"/>
      <c r="J2443"/>
      <c r="W2443"/>
      <c r="Y2443" s="5" t="str">
        <f t="shared" si="146"/>
        <v/>
      </c>
    </row>
    <row r="2444" spans="9:25" x14ac:dyDescent="0.2">
      <c r="I2444"/>
      <c r="J2444"/>
      <c r="W2444"/>
      <c r="Y2444" s="5" t="str">
        <f t="shared" si="146"/>
        <v/>
      </c>
    </row>
    <row r="2445" spans="9:25" x14ac:dyDescent="0.2">
      <c r="I2445"/>
      <c r="J2445"/>
      <c r="W2445"/>
      <c r="Y2445" s="5" t="str">
        <f t="shared" si="146"/>
        <v/>
      </c>
    </row>
    <row r="2446" spans="9:25" x14ac:dyDescent="0.2">
      <c r="I2446"/>
      <c r="J2446"/>
      <c r="W2446"/>
      <c r="Y2446" s="5" t="str">
        <f t="shared" si="146"/>
        <v/>
      </c>
    </row>
    <row r="2447" spans="9:25" x14ac:dyDescent="0.2">
      <c r="I2447"/>
      <c r="J2447"/>
      <c r="W2447"/>
      <c r="Y2447" s="5" t="str">
        <f t="shared" si="146"/>
        <v/>
      </c>
    </row>
    <row r="2448" spans="9:25" x14ac:dyDescent="0.2">
      <c r="I2448"/>
      <c r="J2448"/>
      <c r="W2448"/>
      <c r="Y2448" s="5" t="str">
        <f t="shared" si="146"/>
        <v/>
      </c>
    </row>
    <row r="2449" spans="9:25" x14ac:dyDescent="0.2">
      <c r="I2449"/>
      <c r="J2449"/>
      <c r="W2449"/>
      <c r="Y2449" s="5" t="str">
        <f t="shared" si="146"/>
        <v/>
      </c>
    </row>
    <row r="2450" spans="9:25" x14ac:dyDescent="0.2">
      <c r="I2450"/>
      <c r="J2450"/>
      <c r="W2450"/>
      <c r="Y2450" s="5" t="str">
        <f t="shared" si="146"/>
        <v/>
      </c>
    </row>
    <row r="2451" spans="9:25" x14ac:dyDescent="0.2">
      <c r="I2451"/>
      <c r="J2451"/>
      <c r="W2451"/>
      <c r="Y2451" s="5" t="str">
        <f t="shared" si="146"/>
        <v/>
      </c>
    </row>
    <row r="2452" spans="9:25" x14ac:dyDescent="0.2">
      <c r="I2452"/>
      <c r="J2452"/>
      <c r="W2452"/>
      <c r="Y2452" s="5" t="str">
        <f t="shared" si="146"/>
        <v/>
      </c>
    </row>
    <row r="2453" spans="9:25" x14ac:dyDescent="0.2">
      <c r="I2453"/>
      <c r="J2453"/>
      <c r="W2453"/>
      <c r="Y2453" s="5" t="str">
        <f t="shared" si="146"/>
        <v/>
      </c>
    </row>
    <row r="2454" spans="9:25" x14ac:dyDescent="0.2">
      <c r="I2454"/>
      <c r="J2454"/>
      <c r="W2454"/>
      <c r="Y2454" s="5" t="str">
        <f t="shared" si="146"/>
        <v/>
      </c>
    </row>
    <row r="2455" spans="9:25" x14ac:dyDescent="0.2">
      <c r="I2455"/>
      <c r="J2455"/>
      <c r="W2455"/>
      <c r="Y2455" s="5" t="str">
        <f t="shared" si="146"/>
        <v/>
      </c>
    </row>
    <row r="2456" spans="9:25" x14ac:dyDescent="0.2">
      <c r="I2456"/>
      <c r="J2456"/>
      <c r="W2456"/>
      <c r="Y2456" s="5" t="str">
        <f t="shared" si="146"/>
        <v/>
      </c>
    </row>
    <row r="2457" spans="9:25" x14ac:dyDescent="0.2">
      <c r="I2457"/>
      <c r="J2457"/>
      <c r="W2457"/>
      <c r="Y2457" s="5" t="str">
        <f t="shared" si="146"/>
        <v/>
      </c>
    </row>
    <row r="2458" spans="9:25" x14ac:dyDescent="0.2">
      <c r="I2458"/>
      <c r="J2458"/>
      <c r="W2458"/>
      <c r="Y2458" s="5" t="str">
        <f t="shared" si="146"/>
        <v/>
      </c>
    </row>
    <row r="2459" spans="9:25" x14ac:dyDescent="0.2">
      <c r="I2459"/>
      <c r="J2459"/>
      <c r="W2459"/>
      <c r="Y2459" s="5" t="str">
        <f t="shared" si="146"/>
        <v/>
      </c>
    </row>
    <row r="2460" spans="9:25" x14ac:dyDescent="0.2">
      <c r="I2460"/>
      <c r="J2460"/>
      <c r="W2460"/>
      <c r="Y2460" s="5" t="str">
        <f t="shared" si="146"/>
        <v/>
      </c>
    </row>
    <row r="2461" spans="9:25" x14ac:dyDescent="0.2">
      <c r="I2461"/>
      <c r="J2461"/>
      <c r="W2461"/>
      <c r="Y2461" s="5" t="str">
        <f t="shared" si="146"/>
        <v/>
      </c>
    </row>
    <row r="2462" spans="9:25" x14ac:dyDescent="0.2">
      <c r="I2462"/>
      <c r="J2462"/>
      <c r="W2462"/>
      <c r="Y2462" s="5" t="str">
        <f t="shared" si="146"/>
        <v/>
      </c>
    </row>
    <row r="2463" spans="9:25" x14ac:dyDescent="0.2">
      <c r="I2463"/>
      <c r="J2463"/>
      <c r="W2463"/>
      <c r="Y2463" s="5" t="str">
        <f t="shared" si="146"/>
        <v/>
      </c>
    </row>
    <row r="2464" spans="9:25" x14ac:dyDescent="0.2">
      <c r="I2464"/>
      <c r="J2464"/>
      <c r="W2464"/>
      <c r="Y2464" s="5" t="str">
        <f t="shared" si="146"/>
        <v/>
      </c>
    </row>
    <row r="2465" spans="9:25" x14ac:dyDescent="0.2">
      <c r="I2465"/>
      <c r="J2465"/>
      <c r="W2465"/>
      <c r="Y2465" s="5" t="str">
        <f t="shared" si="146"/>
        <v/>
      </c>
    </row>
    <row r="2466" spans="9:25" x14ac:dyDescent="0.2">
      <c r="I2466"/>
      <c r="J2466"/>
      <c r="W2466"/>
      <c r="Y2466" s="5" t="str">
        <f t="shared" si="146"/>
        <v/>
      </c>
    </row>
    <row r="2467" spans="9:25" x14ac:dyDescent="0.2">
      <c r="I2467"/>
      <c r="J2467"/>
      <c r="W2467"/>
      <c r="Y2467" s="5" t="str">
        <f t="shared" si="146"/>
        <v/>
      </c>
    </row>
    <row r="2468" spans="9:25" x14ac:dyDescent="0.2">
      <c r="I2468"/>
      <c r="J2468"/>
      <c r="W2468"/>
      <c r="Y2468" s="5" t="str">
        <f t="shared" si="146"/>
        <v/>
      </c>
    </row>
    <row r="2469" spans="9:25" x14ac:dyDescent="0.2">
      <c r="I2469"/>
      <c r="J2469"/>
      <c r="W2469"/>
      <c r="Y2469" s="5" t="str">
        <f t="shared" si="146"/>
        <v/>
      </c>
    </row>
    <row r="2470" spans="9:25" x14ac:dyDescent="0.2">
      <c r="I2470"/>
      <c r="J2470"/>
      <c r="W2470"/>
      <c r="Y2470" s="5" t="str">
        <f t="shared" si="146"/>
        <v/>
      </c>
    </row>
    <row r="2471" spans="9:25" x14ac:dyDescent="0.2">
      <c r="I2471"/>
      <c r="J2471"/>
      <c r="W2471"/>
      <c r="Y2471" s="5" t="str">
        <f t="shared" si="146"/>
        <v/>
      </c>
    </row>
    <row r="2472" spans="9:25" x14ac:dyDescent="0.2">
      <c r="I2472"/>
      <c r="J2472"/>
      <c r="W2472"/>
      <c r="Y2472" s="5" t="str">
        <f t="shared" si="146"/>
        <v/>
      </c>
    </row>
    <row r="2473" spans="9:25" x14ac:dyDescent="0.2">
      <c r="I2473"/>
      <c r="J2473"/>
      <c r="W2473"/>
      <c r="Y2473" s="5" t="str">
        <f t="shared" si="146"/>
        <v/>
      </c>
    </row>
    <row r="2474" spans="9:25" x14ac:dyDescent="0.2">
      <c r="I2474"/>
      <c r="J2474"/>
      <c r="W2474"/>
      <c r="Y2474" s="5" t="str">
        <f t="shared" si="146"/>
        <v/>
      </c>
    </row>
    <row r="2475" spans="9:25" x14ac:dyDescent="0.2">
      <c r="I2475"/>
      <c r="J2475"/>
      <c r="W2475"/>
      <c r="Y2475" s="5" t="str">
        <f t="shared" si="146"/>
        <v/>
      </c>
    </row>
    <row r="2476" spans="9:25" x14ac:dyDescent="0.2">
      <c r="I2476"/>
      <c r="J2476"/>
      <c r="W2476"/>
      <c r="Y2476" s="5" t="str">
        <f t="shared" si="146"/>
        <v/>
      </c>
    </row>
    <row r="2477" spans="9:25" x14ac:dyDescent="0.2">
      <c r="I2477"/>
      <c r="J2477"/>
      <c r="W2477"/>
      <c r="Y2477" s="5" t="str">
        <f t="shared" si="146"/>
        <v/>
      </c>
    </row>
    <row r="2478" spans="9:25" x14ac:dyDescent="0.2">
      <c r="I2478"/>
      <c r="J2478"/>
      <c r="W2478"/>
      <c r="Y2478" s="5" t="str">
        <f t="shared" si="146"/>
        <v/>
      </c>
    </row>
    <row r="2479" spans="9:25" x14ac:dyDescent="0.2">
      <c r="I2479"/>
      <c r="J2479"/>
      <c r="W2479"/>
      <c r="Y2479" s="5" t="str">
        <f t="shared" si="146"/>
        <v/>
      </c>
    </row>
    <row r="2480" spans="9:25" x14ac:dyDescent="0.2">
      <c r="I2480"/>
      <c r="J2480"/>
      <c r="W2480"/>
      <c r="Y2480" s="5" t="str">
        <f t="shared" si="146"/>
        <v/>
      </c>
    </row>
    <row r="2481" spans="9:25" x14ac:dyDescent="0.2">
      <c r="I2481"/>
      <c r="J2481"/>
      <c r="W2481"/>
      <c r="Y2481" s="5" t="str">
        <f t="shared" si="146"/>
        <v/>
      </c>
    </row>
    <row r="2482" spans="9:25" x14ac:dyDescent="0.2">
      <c r="I2482"/>
      <c r="J2482"/>
      <c r="W2482"/>
      <c r="Y2482" s="5" t="str">
        <f t="shared" si="146"/>
        <v/>
      </c>
    </row>
    <row r="2483" spans="9:25" x14ac:dyDescent="0.2">
      <c r="I2483"/>
      <c r="J2483"/>
      <c r="W2483"/>
      <c r="Y2483" s="5" t="str">
        <f t="shared" si="146"/>
        <v/>
      </c>
    </row>
    <row r="2484" spans="9:25" x14ac:dyDescent="0.2">
      <c r="I2484"/>
      <c r="J2484"/>
      <c r="W2484"/>
      <c r="Y2484" s="5" t="str">
        <f t="shared" si="146"/>
        <v/>
      </c>
    </row>
    <row r="2485" spans="9:25" x14ac:dyDescent="0.2">
      <c r="I2485"/>
      <c r="J2485"/>
      <c r="W2485"/>
      <c r="Y2485" s="5" t="str">
        <f t="shared" si="146"/>
        <v/>
      </c>
    </row>
    <row r="2486" spans="9:25" x14ac:dyDescent="0.2">
      <c r="I2486"/>
      <c r="J2486"/>
      <c r="W2486"/>
      <c r="Y2486" s="5" t="str">
        <f t="shared" si="146"/>
        <v/>
      </c>
    </row>
    <row r="2487" spans="9:25" x14ac:dyDescent="0.2">
      <c r="I2487"/>
      <c r="J2487"/>
      <c r="W2487"/>
      <c r="Y2487" s="5" t="str">
        <f t="shared" si="146"/>
        <v/>
      </c>
    </row>
    <row r="2488" spans="9:25" x14ac:dyDescent="0.2">
      <c r="I2488"/>
      <c r="J2488"/>
      <c r="W2488"/>
      <c r="Y2488" s="5" t="str">
        <f t="shared" si="146"/>
        <v/>
      </c>
    </row>
    <row r="2489" spans="9:25" x14ac:dyDescent="0.2">
      <c r="I2489"/>
      <c r="J2489"/>
      <c r="W2489"/>
      <c r="Y2489" s="5" t="str">
        <f t="shared" si="146"/>
        <v/>
      </c>
    </row>
    <row r="2490" spans="9:25" x14ac:dyDescent="0.2">
      <c r="I2490"/>
      <c r="J2490"/>
      <c r="W2490"/>
      <c r="Y2490" s="5" t="str">
        <f t="shared" si="146"/>
        <v/>
      </c>
    </row>
    <row r="2491" spans="9:25" x14ac:dyDescent="0.2">
      <c r="I2491"/>
      <c r="J2491"/>
      <c r="W2491"/>
      <c r="Y2491" s="5" t="str">
        <f t="shared" si="146"/>
        <v/>
      </c>
    </row>
    <row r="2492" spans="9:25" x14ac:dyDescent="0.2">
      <c r="I2492"/>
      <c r="J2492"/>
      <c r="W2492"/>
      <c r="Y2492" s="5" t="str">
        <f t="shared" si="146"/>
        <v/>
      </c>
    </row>
    <row r="2493" spans="9:25" x14ac:dyDescent="0.2">
      <c r="I2493"/>
      <c r="J2493"/>
      <c r="W2493"/>
      <c r="Y2493" s="5" t="str">
        <f t="shared" si="146"/>
        <v/>
      </c>
    </row>
    <row r="2494" spans="9:25" x14ac:dyDescent="0.2">
      <c r="I2494"/>
      <c r="J2494"/>
      <c r="W2494"/>
      <c r="Y2494" s="5" t="str">
        <f t="shared" si="146"/>
        <v/>
      </c>
    </row>
    <row r="2495" spans="9:25" x14ac:dyDescent="0.2">
      <c r="I2495"/>
      <c r="J2495"/>
      <c r="W2495"/>
      <c r="Y2495" s="5" t="str">
        <f t="shared" si="146"/>
        <v/>
      </c>
    </row>
    <row r="2496" spans="9:25" x14ac:dyDescent="0.2">
      <c r="I2496"/>
      <c r="J2496"/>
      <c r="W2496"/>
      <c r="Y2496" s="5" t="str">
        <f t="shared" si="146"/>
        <v/>
      </c>
    </row>
    <row r="2497" spans="9:25" x14ac:dyDescent="0.2">
      <c r="I2497"/>
      <c r="J2497"/>
      <c r="W2497"/>
      <c r="Y2497" s="5" t="str">
        <f t="shared" si="146"/>
        <v/>
      </c>
    </row>
    <row r="2498" spans="9:25" x14ac:dyDescent="0.2">
      <c r="I2498"/>
      <c r="J2498"/>
      <c r="W2498"/>
      <c r="Y2498" s="5" t="str">
        <f t="shared" ref="Y2498:Y2561" si="147">CONCATENATE(D2498,G2498,X2498)</f>
        <v/>
      </c>
    </row>
    <row r="2499" spans="9:25" x14ac:dyDescent="0.2">
      <c r="I2499"/>
      <c r="J2499"/>
      <c r="W2499"/>
      <c r="Y2499" s="5" t="str">
        <f t="shared" si="147"/>
        <v/>
      </c>
    </row>
    <row r="2500" spans="9:25" x14ac:dyDescent="0.2">
      <c r="I2500"/>
      <c r="J2500"/>
      <c r="W2500"/>
      <c r="Y2500" s="5" t="str">
        <f t="shared" si="147"/>
        <v/>
      </c>
    </row>
    <row r="2501" spans="9:25" x14ac:dyDescent="0.2">
      <c r="I2501"/>
      <c r="J2501"/>
      <c r="W2501"/>
      <c r="Y2501" s="5" t="str">
        <f t="shared" si="147"/>
        <v/>
      </c>
    </row>
    <row r="2502" spans="9:25" x14ac:dyDescent="0.2">
      <c r="I2502"/>
      <c r="J2502"/>
      <c r="W2502"/>
      <c r="Y2502" s="5" t="str">
        <f t="shared" si="147"/>
        <v/>
      </c>
    </row>
    <row r="2503" spans="9:25" x14ac:dyDescent="0.2">
      <c r="I2503"/>
      <c r="J2503"/>
      <c r="W2503"/>
      <c r="Y2503" s="5" t="str">
        <f t="shared" si="147"/>
        <v/>
      </c>
    </row>
    <row r="2504" spans="9:25" x14ac:dyDescent="0.2">
      <c r="I2504"/>
      <c r="J2504"/>
      <c r="W2504"/>
      <c r="Y2504" s="5" t="str">
        <f t="shared" si="147"/>
        <v/>
      </c>
    </row>
    <row r="2505" spans="9:25" x14ac:dyDescent="0.2">
      <c r="I2505"/>
      <c r="J2505"/>
      <c r="W2505"/>
      <c r="Y2505" s="5" t="str">
        <f t="shared" si="147"/>
        <v/>
      </c>
    </row>
    <row r="2506" spans="9:25" x14ac:dyDescent="0.2">
      <c r="I2506"/>
      <c r="J2506"/>
      <c r="W2506"/>
      <c r="Y2506" s="5" t="str">
        <f t="shared" si="147"/>
        <v/>
      </c>
    </row>
    <row r="2507" spans="9:25" x14ac:dyDescent="0.2">
      <c r="I2507"/>
      <c r="J2507"/>
      <c r="W2507"/>
      <c r="Y2507" s="5" t="str">
        <f t="shared" si="147"/>
        <v/>
      </c>
    </row>
    <row r="2508" spans="9:25" x14ac:dyDescent="0.2">
      <c r="I2508"/>
      <c r="J2508"/>
      <c r="W2508"/>
      <c r="Y2508" s="5" t="str">
        <f t="shared" si="147"/>
        <v/>
      </c>
    </row>
    <row r="2509" spans="9:25" x14ac:dyDescent="0.2">
      <c r="I2509"/>
      <c r="J2509"/>
      <c r="W2509"/>
      <c r="Y2509" s="5" t="str">
        <f t="shared" si="147"/>
        <v/>
      </c>
    </row>
    <row r="2510" spans="9:25" x14ac:dyDescent="0.2">
      <c r="I2510"/>
      <c r="J2510"/>
      <c r="W2510"/>
      <c r="Y2510" s="5" t="str">
        <f t="shared" si="147"/>
        <v/>
      </c>
    </row>
    <row r="2511" spans="9:25" x14ac:dyDescent="0.2">
      <c r="I2511"/>
      <c r="J2511"/>
      <c r="W2511"/>
      <c r="Y2511" s="5" t="str">
        <f t="shared" si="147"/>
        <v/>
      </c>
    </row>
    <row r="2512" spans="9:25" x14ac:dyDescent="0.2">
      <c r="I2512"/>
      <c r="J2512"/>
      <c r="W2512"/>
      <c r="Y2512" s="5" t="str">
        <f t="shared" si="147"/>
        <v/>
      </c>
    </row>
    <row r="2513" spans="9:25" x14ac:dyDescent="0.2">
      <c r="I2513"/>
      <c r="J2513"/>
      <c r="W2513"/>
      <c r="Y2513" s="5" t="str">
        <f t="shared" si="147"/>
        <v/>
      </c>
    </row>
    <row r="2514" spans="9:25" x14ac:dyDescent="0.2">
      <c r="I2514"/>
      <c r="J2514"/>
      <c r="W2514"/>
      <c r="Y2514" s="5" t="str">
        <f t="shared" si="147"/>
        <v/>
      </c>
    </row>
    <row r="2515" spans="9:25" x14ac:dyDescent="0.2">
      <c r="I2515"/>
      <c r="J2515"/>
      <c r="W2515"/>
      <c r="Y2515" s="5" t="str">
        <f t="shared" si="147"/>
        <v/>
      </c>
    </row>
    <row r="2516" spans="9:25" x14ac:dyDescent="0.2">
      <c r="I2516"/>
      <c r="J2516"/>
      <c r="W2516"/>
      <c r="Y2516" s="5" t="str">
        <f t="shared" si="147"/>
        <v/>
      </c>
    </row>
    <row r="2517" spans="9:25" x14ac:dyDescent="0.2">
      <c r="I2517"/>
      <c r="J2517"/>
      <c r="W2517"/>
      <c r="Y2517" s="5" t="str">
        <f t="shared" si="147"/>
        <v/>
      </c>
    </row>
    <row r="2518" spans="9:25" x14ac:dyDescent="0.2">
      <c r="I2518"/>
      <c r="J2518"/>
      <c r="W2518"/>
      <c r="Y2518" s="5" t="str">
        <f t="shared" si="147"/>
        <v/>
      </c>
    </row>
    <row r="2519" spans="9:25" x14ac:dyDescent="0.2">
      <c r="I2519"/>
      <c r="J2519"/>
      <c r="W2519"/>
      <c r="Y2519" s="5" t="str">
        <f t="shared" si="147"/>
        <v/>
      </c>
    </row>
    <row r="2520" spans="9:25" x14ac:dyDescent="0.2">
      <c r="I2520"/>
      <c r="J2520"/>
      <c r="W2520"/>
      <c r="Y2520" s="5" t="str">
        <f t="shared" si="147"/>
        <v/>
      </c>
    </row>
    <row r="2521" spans="9:25" x14ac:dyDescent="0.2">
      <c r="I2521"/>
      <c r="J2521"/>
      <c r="W2521"/>
      <c r="Y2521" s="5" t="str">
        <f t="shared" si="147"/>
        <v/>
      </c>
    </row>
    <row r="2522" spans="9:25" x14ac:dyDescent="0.2">
      <c r="I2522"/>
      <c r="J2522"/>
      <c r="W2522"/>
      <c r="Y2522" s="5" t="str">
        <f t="shared" si="147"/>
        <v/>
      </c>
    </row>
    <row r="2523" spans="9:25" x14ac:dyDescent="0.2">
      <c r="I2523"/>
      <c r="J2523"/>
      <c r="W2523"/>
      <c r="Y2523" s="5" t="str">
        <f t="shared" si="147"/>
        <v/>
      </c>
    </row>
    <row r="2524" spans="9:25" x14ac:dyDescent="0.2">
      <c r="I2524"/>
      <c r="J2524"/>
      <c r="W2524"/>
      <c r="Y2524" s="5" t="str">
        <f t="shared" si="147"/>
        <v/>
      </c>
    </row>
    <row r="2525" spans="9:25" x14ac:dyDescent="0.2">
      <c r="I2525"/>
      <c r="J2525"/>
      <c r="W2525"/>
      <c r="Y2525" s="5" t="str">
        <f t="shared" si="147"/>
        <v/>
      </c>
    </row>
    <row r="2526" spans="9:25" x14ac:dyDescent="0.2">
      <c r="I2526"/>
      <c r="J2526"/>
      <c r="W2526"/>
      <c r="Y2526" s="5" t="str">
        <f t="shared" si="147"/>
        <v/>
      </c>
    </row>
    <row r="2527" spans="9:25" x14ac:dyDescent="0.2">
      <c r="I2527"/>
      <c r="J2527"/>
      <c r="W2527"/>
      <c r="Y2527" s="5" t="str">
        <f t="shared" si="147"/>
        <v/>
      </c>
    </row>
    <row r="2528" spans="9:25" x14ac:dyDescent="0.2">
      <c r="I2528"/>
      <c r="J2528"/>
      <c r="W2528"/>
      <c r="Y2528" s="5" t="str">
        <f t="shared" si="147"/>
        <v/>
      </c>
    </row>
    <row r="2529" spans="9:25" x14ac:dyDescent="0.2">
      <c r="I2529"/>
      <c r="J2529"/>
      <c r="W2529"/>
      <c r="Y2529" s="5" t="str">
        <f t="shared" si="147"/>
        <v/>
      </c>
    </row>
    <row r="2530" spans="9:25" x14ac:dyDescent="0.2">
      <c r="I2530"/>
      <c r="J2530"/>
      <c r="W2530"/>
      <c r="Y2530" s="5" t="str">
        <f t="shared" si="147"/>
        <v/>
      </c>
    </row>
    <row r="2531" spans="9:25" x14ac:dyDescent="0.2">
      <c r="I2531"/>
      <c r="J2531"/>
      <c r="W2531"/>
      <c r="Y2531" s="5" t="str">
        <f t="shared" si="147"/>
        <v/>
      </c>
    </row>
    <row r="2532" spans="9:25" x14ac:dyDescent="0.2">
      <c r="I2532"/>
      <c r="J2532"/>
      <c r="W2532"/>
      <c r="Y2532" s="5" t="str">
        <f t="shared" si="147"/>
        <v/>
      </c>
    </row>
    <row r="2533" spans="9:25" x14ac:dyDescent="0.2">
      <c r="I2533"/>
      <c r="J2533"/>
      <c r="W2533"/>
      <c r="Y2533" s="5" t="str">
        <f t="shared" si="147"/>
        <v/>
      </c>
    </row>
    <row r="2534" spans="9:25" x14ac:dyDescent="0.2">
      <c r="I2534"/>
      <c r="J2534"/>
      <c r="W2534"/>
      <c r="Y2534" s="5" t="str">
        <f t="shared" si="147"/>
        <v/>
      </c>
    </row>
    <row r="2535" spans="9:25" x14ac:dyDescent="0.2">
      <c r="I2535"/>
      <c r="J2535"/>
      <c r="W2535"/>
      <c r="Y2535" s="5" t="str">
        <f t="shared" si="147"/>
        <v/>
      </c>
    </row>
    <row r="2536" spans="9:25" x14ac:dyDescent="0.2">
      <c r="I2536"/>
      <c r="J2536"/>
      <c r="W2536"/>
      <c r="Y2536" s="5" t="str">
        <f t="shared" si="147"/>
        <v/>
      </c>
    </row>
    <row r="2537" spans="9:25" x14ac:dyDescent="0.2">
      <c r="I2537"/>
      <c r="J2537"/>
      <c r="W2537"/>
      <c r="Y2537" s="5" t="str">
        <f t="shared" si="147"/>
        <v/>
      </c>
    </row>
    <row r="2538" spans="9:25" x14ac:dyDescent="0.2">
      <c r="I2538"/>
      <c r="J2538"/>
      <c r="W2538"/>
      <c r="Y2538" s="5" t="str">
        <f t="shared" si="147"/>
        <v/>
      </c>
    </row>
    <row r="2539" spans="9:25" x14ac:dyDescent="0.2">
      <c r="I2539"/>
      <c r="J2539"/>
      <c r="W2539"/>
      <c r="Y2539" s="5" t="str">
        <f t="shared" si="147"/>
        <v/>
      </c>
    </row>
    <row r="2540" spans="9:25" x14ac:dyDescent="0.2">
      <c r="I2540"/>
      <c r="J2540"/>
      <c r="W2540"/>
      <c r="Y2540" s="5" t="str">
        <f t="shared" si="147"/>
        <v/>
      </c>
    </row>
    <row r="2541" spans="9:25" x14ac:dyDescent="0.2">
      <c r="I2541"/>
      <c r="J2541"/>
      <c r="W2541"/>
      <c r="Y2541" s="5" t="str">
        <f t="shared" si="147"/>
        <v/>
      </c>
    </row>
    <row r="2542" spans="9:25" x14ac:dyDescent="0.2">
      <c r="I2542"/>
      <c r="J2542"/>
      <c r="W2542"/>
      <c r="Y2542" s="5" t="str">
        <f t="shared" si="147"/>
        <v/>
      </c>
    </row>
    <row r="2543" spans="9:25" x14ac:dyDescent="0.2">
      <c r="I2543"/>
      <c r="J2543"/>
      <c r="W2543"/>
      <c r="Y2543" s="5" t="str">
        <f t="shared" si="147"/>
        <v/>
      </c>
    </row>
    <row r="2544" spans="9:25" x14ac:dyDescent="0.2">
      <c r="I2544"/>
      <c r="J2544"/>
      <c r="W2544"/>
      <c r="Y2544" s="5" t="str">
        <f t="shared" si="147"/>
        <v/>
      </c>
    </row>
    <row r="2545" spans="9:25" x14ac:dyDescent="0.2">
      <c r="I2545"/>
      <c r="J2545"/>
      <c r="W2545"/>
      <c r="Y2545" s="5" t="str">
        <f t="shared" si="147"/>
        <v/>
      </c>
    </row>
    <row r="2546" spans="9:25" x14ac:dyDescent="0.2">
      <c r="I2546"/>
      <c r="J2546"/>
      <c r="W2546"/>
      <c r="Y2546" s="5" t="str">
        <f t="shared" si="147"/>
        <v/>
      </c>
    </row>
    <row r="2547" spans="9:25" x14ac:dyDescent="0.2">
      <c r="I2547"/>
      <c r="J2547"/>
      <c r="W2547"/>
      <c r="Y2547" s="5" t="str">
        <f t="shared" si="147"/>
        <v/>
      </c>
    </row>
    <row r="2548" spans="9:25" x14ac:dyDescent="0.2">
      <c r="I2548"/>
      <c r="J2548"/>
      <c r="W2548"/>
      <c r="Y2548" s="5" t="str">
        <f t="shared" si="147"/>
        <v/>
      </c>
    </row>
    <row r="2549" spans="9:25" x14ac:dyDescent="0.2">
      <c r="I2549"/>
      <c r="J2549"/>
      <c r="W2549"/>
      <c r="Y2549" s="5" t="str">
        <f t="shared" si="147"/>
        <v/>
      </c>
    </row>
    <row r="2550" spans="9:25" x14ac:dyDescent="0.2">
      <c r="I2550"/>
      <c r="J2550"/>
      <c r="W2550"/>
      <c r="Y2550" s="5" t="str">
        <f t="shared" si="147"/>
        <v/>
      </c>
    </row>
    <row r="2551" spans="9:25" x14ac:dyDescent="0.2">
      <c r="I2551"/>
      <c r="J2551"/>
      <c r="W2551"/>
      <c r="Y2551" s="5" t="str">
        <f t="shared" si="147"/>
        <v/>
      </c>
    </row>
    <row r="2552" spans="9:25" x14ac:dyDescent="0.2">
      <c r="I2552"/>
      <c r="J2552"/>
      <c r="W2552"/>
      <c r="Y2552" s="5" t="str">
        <f t="shared" si="147"/>
        <v/>
      </c>
    </row>
    <row r="2553" spans="9:25" x14ac:dyDescent="0.2">
      <c r="I2553"/>
      <c r="J2553"/>
      <c r="W2553"/>
      <c r="Y2553" s="5" t="str">
        <f t="shared" si="147"/>
        <v/>
      </c>
    </row>
    <row r="2554" spans="9:25" x14ac:dyDescent="0.2">
      <c r="I2554"/>
      <c r="J2554"/>
      <c r="W2554"/>
      <c r="Y2554" s="5" t="str">
        <f t="shared" si="147"/>
        <v/>
      </c>
    </row>
    <row r="2555" spans="9:25" x14ac:dyDescent="0.2">
      <c r="I2555"/>
      <c r="J2555"/>
      <c r="W2555"/>
      <c r="Y2555" s="5" t="str">
        <f t="shared" si="147"/>
        <v/>
      </c>
    </row>
    <row r="2556" spans="9:25" x14ac:dyDescent="0.2">
      <c r="I2556"/>
      <c r="J2556"/>
      <c r="W2556"/>
      <c r="Y2556" s="5" t="str">
        <f t="shared" si="147"/>
        <v/>
      </c>
    </row>
    <row r="2557" spans="9:25" x14ac:dyDescent="0.2">
      <c r="I2557"/>
      <c r="J2557"/>
      <c r="W2557"/>
      <c r="Y2557" s="5" t="str">
        <f t="shared" si="147"/>
        <v/>
      </c>
    </row>
    <row r="2558" spans="9:25" x14ac:dyDescent="0.2">
      <c r="I2558"/>
      <c r="J2558"/>
      <c r="W2558"/>
      <c r="Y2558" s="5" t="str">
        <f t="shared" si="147"/>
        <v/>
      </c>
    </row>
    <row r="2559" spans="9:25" x14ac:dyDescent="0.2">
      <c r="I2559"/>
      <c r="J2559"/>
      <c r="W2559"/>
      <c r="Y2559" s="5" t="str">
        <f t="shared" si="147"/>
        <v/>
      </c>
    </row>
    <row r="2560" spans="9:25" x14ac:dyDescent="0.2">
      <c r="I2560"/>
      <c r="J2560"/>
      <c r="W2560"/>
      <c r="Y2560" s="5" t="str">
        <f t="shared" si="147"/>
        <v/>
      </c>
    </row>
    <row r="2561" spans="9:25" x14ac:dyDescent="0.2">
      <c r="I2561"/>
      <c r="J2561"/>
      <c r="W2561"/>
      <c r="Y2561" s="5" t="str">
        <f t="shared" si="147"/>
        <v/>
      </c>
    </row>
    <row r="2562" spans="9:25" x14ac:dyDescent="0.2">
      <c r="I2562"/>
      <c r="J2562"/>
      <c r="W2562"/>
      <c r="Y2562" s="5" t="str">
        <f t="shared" ref="Y2562:Y2625" si="148">CONCATENATE(D2562,G2562,X2562)</f>
        <v/>
      </c>
    </row>
    <row r="2563" spans="9:25" x14ac:dyDescent="0.2">
      <c r="I2563"/>
      <c r="J2563"/>
      <c r="W2563"/>
      <c r="Y2563" s="5" t="str">
        <f t="shared" si="148"/>
        <v/>
      </c>
    </row>
    <row r="2564" spans="9:25" x14ac:dyDescent="0.2">
      <c r="I2564"/>
      <c r="J2564"/>
      <c r="W2564"/>
      <c r="Y2564" s="5" t="str">
        <f t="shared" si="148"/>
        <v/>
      </c>
    </row>
    <row r="2565" spans="9:25" x14ac:dyDescent="0.2">
      <c r="I2565"/>
      <c r="J2565"/>
      <c r="W2565"/>
      <c r="Y2565" s="5" t="str">
        <f t="shared" si="148"/>
        <v/>
      </c>
    </row>
    <row r="2566" spans="9:25" x14ac:dyDescent="0.2">
      <c r="I2566"/>
      <c r="J2566"/>
      <c r="W2566"/>
      <c r="Y2566" s="5" t="str">
        <f t="shared" si="148"/>
        <v/>
      </c>
    </row>
    <row r="2567" spans="9:25" x14ac:dyDescent="0.2">
      <c r="I2567"/>
      <c r="J2567"/>
      <c r="W2567"/>
      <c r="Y2567" s="5" t="str">
        <f t="shared" si="148"/>
        <v/>
      </c>
    </row>
    <row r="2568" spans="9:25" x14ac:dyDescent="0.2">
      <c r="I2568"/>
      <c r="J2568"/>
      <c r="W2568"/>
      <c r="Y2568" s="5" t="str">
        <f t="shared" si="148"/>
        <v/>
      </c>
    </row>
    <row r="2569" spans="9:25" x14ac:dyDescent="0.2">
      <c r="I2569"/>
      <c r="J2569"/>
      <c r="W2569"/>
      <c r="Y2569" s="5" t="str">
        <f t="shared" si="148"/>
        <v/>
      </c>
    </row>
    <row r="2570" spans="9:25" x14ac:dyDescent="0.2">
      <c r="I2570"/>
      <c r="J2570"/>
      <c r="W2570"/>
      <c r="Y2570" s="5" t="str">
        <f t="shared" si="148"/>
        <v/>
      </c>
    </row>
    <row r="2571" spans="9:25" x14ac:dyDescent="0.2">
      <c r="I2571"/>
      <c r="J2571"/>
      <c r="W2571"/>
      <c r="Y2571" s="5" t="str">
        <f t="shared" si="148"/>
        <v/>
      </c>
    </row>
    <row r="2572" spans="9:25" x14ac:dyDescent="0.2">
      <c r="I2572"/>
      <c r="J2572"/>
      <c r="W2572"/>
      <c r="Y2572" s="5" t="str">
        <f t="shared" si="148"/>
        <v/>
      </c>
    </row>
    <row r="2573" spans="9:25" x14ac:dyDescent="0.2">
      <c r="I2573"/>
      <c r="J2573"/>
      <c r="W2573"/>
      <c r="Y2573" s="5" t="str">
        <f t="shared" si="148"/>
        <v/>
      </c>
    </row>
    <row r="2574" spans="9:25" x14ac:dyDescent="0.2">
      <c r="I2574"/>
      <c r="J2574"/>
      <c r="W2574"/>
      <c r="Y2574" s="5" t="str">
        <f t="shared" si="148"/>
        <v/>
      </c>
    </row>
    <row r="2575" spans="9:25" x14ac:dyDescent="0.2">
      <c r="I2575"/>
      <c r="J2575"/>
      <c r="W2575"/>
      <c r="Y2575" s="5" t="str">
        <f t="shared" si="148"/>
        <v/>
      </c>
    </row>
    <row r="2576" spans="9:25" x14ac:dyDescent="0.2">
      <c r="I2576"/>
      <c r="J2576"/>
      <c r="W2576"/>
      <c r="Y2576" s="5" t="str">
        <f t="shared" si="148"/>
        <v/>
      </c>
    </row>
    <row r="2577" spans="9:25" x14ac:dyDescent="0.2">
      <c r="I2577"/>
      <c r="J2577"/>
      <c r="W2577"/>
      <c r="Y2577" s="5" t="str">
        <f t="shared" si="148"/>
        <v/>
      </c>
    </row>
    <row r="2578" spans="9:25" x14ac:dyDescent="0.2">
      <c r="I2578"/>
      <c r="J2578"/>
      <c r="W2578"/>
      <c r="Y2578" s="5" t="str">
        <f t="shared" si="148"/>
        <v/>
      </c>
    </row>
    <row r="2579" spans="9:25" x14ac:dyDescent="0.2">
      <c r="I2579"/>
      <c r="J2579"/>
      <c r="W2579"/>
      <c r="Y2579" s="5" t="str">
        <f t="shared" si="148"/>
        <v/>
      </c>
    </row>
    <row r="2580" spans="9:25" x14ac:dyDescent="0.2">
      <c r="I2580"/>
      <c r="J2580"/>
      <c r="W2580"/>
      <c r="Y2580" s="5" t="str">
        <f t="shared" si="148"/>
        <v/>
      </c>
    </row>
    <row r="2581" spans="9:25" x14ac:dyDescent="0.2">
      <c r="I2581"/>
      <c r="J2581"/>
      <c r="W2581"/>
      <c r="Y2581" s="5" t="str">
        <f t="shared" si="148"/>
        <v/>
      </c>
    </row>
    <row r="2582" spans="9:25" x14ac:dyDescent="0.2">
      <c r="I2582"/>
      <c r="J2582"/>
      <c r="W2582"/>
      <c r="Y2582" s="5" t="str">
        <f t="shared" si="148"/>
        <v/>
      </c>
    </row>
    <row r="2583" spans="9:25" x14ac:dyDescent="0.2">
      <c r="I2583"/>
      <c r="J2583"/>
      <c r="W2583"/>
      <c r="Y2583" s="5" t="str">
        <f t="shared" si="148"/>
        <v/>
      </c>
    </row>
    <row r="2584" spans="9:25" x14ac:dyDescent="0.2">
      <c r="I2584"/>
      <c r="J2584"/>
      <c r="W2584"/>
      <c r="Y2584" s="5" t="str">
        <f t="shared" si="148"/>
        <v/>
      </c>
    </row>
    <row r="2585" spans="9:25" x14ac:dyDescent="0.2">
      <c r="I2585"/>
      <c r="J2585"/>
      <c r="W2585"/>
      <c r="Y2585" s="5" t="str">
        <f t="shared" si="148"/>
        <v/>
      </c>
    </row>
    <row r="2586" spans="9:25" x14ac:dyDescent="0.2">
      <c r="I2586"/>
      <c r="J2586"/>
      <c r="W2586"/>
      <c r="Y2586" s="5" t="str">
        <f t="shared" si="148"/>
        <v/>
      </c>
    </row>
    <row r="2587" spans="9:25" x14ac:dyDescent="0.2">
      <c r="I2587"/>
      <c r="J2587"/>
      <c r="W2587"/>
      <c r="Y2587" s="5" t="str">
        <f t="shared" si="148"/>
        <v/>
      </c>
    </row>
    <row r="2588" spans="9:25" x14ac:dyDescent="0.2">
      <c r="I2588"/>
      <c r="J2588"/>
      <c r="W2588"/>
      <c r="Y2588" s="5" t="str">
        <f t="shared" si="148"/>
        <v/>
      </c>
    </row>
    <row r="2589" spans="9:25" x14ac:dyDescent="0.2">
      <c r="I2589"/>
      <c r="J2589"/>
      <c r="W2589"/>
      <c r="Y2589" s="5" t="str">
        <f t="shared" si="148"/>
        <v/>
      </c>
    </row>
    <row r="2590" spans="9:25" x14ac:dyDescent="0.2">
      <c r="I2590"/>
      <c r="J2590"/>
      <c r="W2590"/>
      <c r="Y2590" s="5" t="str">
        <f t="shared" si="148"/>
        <v/>
      </c>
    </row>
    <row r="2591" spans="9:25" x14ac:dyDescent="0.2">
      <c r="I2591"/>
      <c r="J2591"/>
      <c r="W2591"/>
      <c r="Y2591" s="5" t="str">
        <f t="shared" si="148"/>
        <v/>
      </c>
    </row>
    <row r="2592" spans="9:25" x14ac:dyDescent="0.2">
      <c r="I2592"/>
      <c r="J2592"/>
      <c r="W2592"/>
      <c r="Y2592" s="5" t="str">
        <f t="shared" si="148"/>
        <v/>
      </c>
    </row>
    <row r="2593" spans="9:25" x14ac:dyDescent="0.2">
      <c r="I2593"/>
      <c r="J2593"/>
      <c r="W2593"/>
      <c r="Y2593" s="5" t="str">
        <f t="shared" si="148"/>
        <v/>
      </c>
    </row>
    <row r="2594" spans="9:25" x14ac:dyDescent="0.2">
      <c r="I2594"/>
      <c r="J2594"/>
      <c r="W2594"/>
      <c r="Y2594" s="5" t="str">
        <f t="shared" si="148"/>
        <v/>
      </c>
    </row>
    <row r="2595" spans="9:25" x14ac:dyDescent="0.2">
      <c r="I2595"/>
      <c r="J2595"/>
      <c r="W2595"/>
      <c r="Y2595" s="5" t="str">
        <f t="shared" si="148"/>
        <v/>
      </c>
    </row>
    <row r="2596" spans="9:25" x14ac:dyDescent="0.2">
      <c r="I2596"/>
      <c r="J2596"/>
      <c r="W2596"/>
      <c r="Y2596" s="5" t="str">
        <f t="shared" si="148"/>
        <v/>
      </c>
    </row>
    <row r="2597" spans="9:25" x14ac:dyDescent="0.2">
      <c r="I2597"/>
      <c r="J2597"/>
      <c r="W2597"/>
      <c r="Y2597" s="5" t="str">
        <f t="shared" si="148"/>
        <v/>
      </c>
    </row>
    <row r="2598" spans="9:25" x14ac:dyDescent="0.2">
      <c r="I2598"/>
      <c r="J2598"/>
      <c r="W2598"/>
      <c r="Y2598" s="5" t="str">
        <f t="shared" si="148"/>
        <v/>
      </c>
    </row>
    <row r="2599" spans="9:25" x14ac:dyDescent="0.2">
      <c r="I2599"/>
      <c r="J2599"/>
      <c r="W2599"/>
      <c r="Y2599" s="5" t="str">
        <f t="shared" si="148"/>
        <v/>
      </c>
    </row>
    <row r="2600" spans="9:25" x14ac:dyDescent="0.2">
      <c r="I2600"/>
      <c r="J2600"/>
      <c r="W2600"/>
      <c r="Y2600" s="5" t="str">
        <f t="shared" si="148"/>
        <v/>
      </c>
    </row>
    <row r="2601" spans="9:25" x14ac:dyDescent="0.2">
      <c r="I2601"/>
      <c r="J2601"/>
      <c r="W2601"/>
      <c r="Y2601" s="5" t="str">
        <f t="shared" si="148"/>
        <v/>
      </c>
    </row>
    <row r="2602" spans="9:25" x14ac:dyDescent="0.2">
      <c r="I2602"/>
      <c r="J2602"/>
      <c r="W2602"/>
      <c r="Y2602" s="5" t="str">
        <f t="shared" si="148"/>
        <v/>
      </c>
    </row>
    <row r="2603" spans="9:25" x14ac:dyDescent="0.2">
      <c r="I2603"/>
      <c r="J2603"/>
      <c r="W2603"/>
      <c r="Y2603" s="5" t="str">
        <f t="shared" si="148"/>
        <v/>
      </c>
    </row>
    <row r="2604" spans="9:25" x14ac:dyDescent="0.2">
      <c r="I2604"/>
      <c r="J2604"/>
      <c r="W2604"/>
      <c r="Y2604" s="5" t="str">
        <f t="shared" si="148"/>
        <v/>
      </c>
    </row>
    <row r="2605" spans="9:25" x14ac:dyDescent="0.2">
      <c r="I2605"/>
      <c r="J2605"/>
      <c r="W2605"/>
      <c r="Y2605" s="5" t="str">
        <f t="shared" si="148"/>
        <v/>
      </c>
    </row>
    <row r="2606" spans="9:25" x14ac:dyDescent="0.2">
      <c r="I2606"/>
      <c r="J2606"/>
      <c r="W2606"/>
      <c r="Y2606" s="5" t="str">
        <f t="shared" si="148"/>
        <v/>
      </c>
    </row>
    <row r="2607" spans="9:25" x14ac:dyDescent="0.2">
      <c r="I2607"/>
      <c r="J2607"/>
      <c r="W2607"/>
      <c r="Y2607" s="5" t="str">
        <f t="shared" si="148"/>
        <v/>
      </c>
    </row>
    <row r="2608" spans="9:25" x14ac:dyDescent="0.2">
      <c r="I2608"/>
      <c r="J2608"/>
      <c r="W2608"/>
      <c r="Y2608" s="5" t="str">
        <f t="shared" si="148"/>
        <v/>
      </c>
    </row>
    <row r="2609" spans="9:25" x14ac:dyDescent="0.2">
      <c r="I2609"/>
      <c r="J2609"/>
      <c r="W2609"/>
      <c r="Y2609" s="5" t="str">
        <f t="shared" si="148"/>
        <v/>
      </c>
    </row>
    <row r="2610" spans="9:25" x14ac:dyDescent="0.2">
      <c r="I2610"/>
      <c r="J2610"/>
      <c r="W2610"/>
      <c r="Y2610" s="5" t="str">
        <f t="shared" si="148"/>
        <v/>
      </c>
    </row>
    <row r="2611" spans="9:25" x14ac:dyDescent="0.2">
      <c r="I2611"/>
      <c r="J2611"/>
      <c r="W2611"/>
      <c r="Y2611" s="5" t="str">
        <f t="shared" si="148"/>
        <v/>
      </c>
    </row>
    <row r="2612" spans="9:25" x14ac:dyDescent="0.2">
      <c r="I2612"/>
      <c r="J2612"/>
      <c r="W2612"/>
      <c r="Y2612" s="5" t="str">
        <f t="shared" si="148"/>
        <v/>
      </c>
    </row>
    <row r="2613" spans="9:25" x14ac:dyDescent="0.2">
      <c r="I2613"/>
      <c r="J2613"/>
      <c r="W2613"/>
      <c r="Y2613" s="5" t="str">
        <f t="shared" si="148"/>
        <v/>
      </c>
    </row>
    <row r="2614" spans="9:25" x14ac:dyDescent="0.2">
      <c r="I2614"/>
      <c r="J2614"/>
      <c r="W2614"/>
      <c r="Y2614" s="5" t="str">
        <f t="shared" si="148"/>
        <v/>
      </c>
    </row>
    <row r="2615" spans="9:25" x14ac:dyDescent="0.2">
      <c r="I2615"/>
      <c r="J2615"/>
      <c r="W2615"/>
      <c r="Y2615" s="5" t="str">
        <f t="shared" si="148"/>
        <v/>
      </c>
    </row>
    <row r="2616" spans="9:25" x14ac:dyDescent="0.2">
      <c r="I2616"/>
      <c r="J2616"/>
      <c r="W2616"/>
      <c r="Y2616" s="5" t="str">
        <f t="shared" si="148"/>
        <v/>
      </c>
    </row>
    <row r="2617" spans="9:25" x14ac:dyDescent="0.2">
      <c r="I2617"/>
      <c r="J2617"/>
      <c r="W2617"/>
      <c r="Y2617" s="5" t="str">
        <f t="shared" si="148"/>
        <v/>
      </c>
    </row>
    <row r="2618" spans="9:25" x14ac:dyDescent="0.2">
      <c r="I2618"/>
      <c r="J2618"/>
      <c r="W2618"/>
      <c r="Y2618" s="5" t="str">
        <f t="shared" si="148"/>
        <v/>
      </c>
    </row>
    <row r="2619" spans="9:25" x14ac:dyDescent="0.2">
      <c r="I2619"/>
      <c r="J2619"/>
      <c r="W2619"/>
      <c r="Y2619" s="5" t="str">
        <f t="shared" si="148"/>
        <v/>
      </c>
    </row>
    <row r="2620" spans="9:25" x14ac:dyDescent="0.2">
      <c r="I2620"/>
      <c r="J2620"/>
      <c r="W2620"/>
      <c r="Y2620" s="5" t="str">
        <f t="shared" si="148"/>
        <v/>
      </c>
    </row>
    <row r="2621" spans="9:25" x14ac:dyDescent="0.2">
      <c r="I2621"/>
      <c r="J2621"/>
      <c r="W2621"/>
      <c r="Y2621" s="5" t="str">
        <f t="shared" si="148"/>
        <v/>
      </c>
    </row>
    <row r="2622" spans="9:25" x14ac:dyDescent="0.2">
      <c r="I2622"/>
      <c r="J2622"/>
      <c r="W2622"/>
      <c r="Y2622" s="5" t="str">
        <f t="shared" si="148"/>
        <v/>
      </c>
    </row>
    <row r="2623" spans="9:25" x14ac:dyDescent="0.2">
      <c r="I2623"/>
      <c r="J2623"/>
      <c r="W2623"/>
      <c r="Y2623" s="5" t="str">
        <f t="shared" si="148"/>
        <v/>
      </c>
    </row>
    <row r="2624" spans="9:25" x14ac:dyDescent="0.2">
      <c r="I2624"/>
      <c r="J2624"/>
      <c r="W2624"/>
      <c r="Y2624" s="5" t="str">
        <f t="shared" si="148"/>
        <v/>
      </c>
    </row>
    <row r="2625" spans="9:25" x14ac:dyDescent="0.2">
      <c r="I2625"/>
      <c r="J2625"/>
      <c r="W2625"/>
      <c r="Y2625" s="5" t="str">
        <f t="shared" si="148"/>
        <v/>
      </c>
    </row>
    <row r="2626" spans="9:25" x14ac:dyDescent="0.2">
      <c r="I2626"/>
      <c r="J2626"/>
      <c r="W2626"/>
      <c r="Y2626" s="5" t="str">
        <f t="shared" ref="Y2626:Y2689" si="149">CONCATENATE(D2626,G2626,X2626)</f>
        <v/>
      </c>
    </row>
    <row r="2627" spans="9:25" x14ac:dyDescent="0.2">
      <c r="I2627"/>
      <c r="J2627"/>
      <c r="W2627"/>
      <c r="Y2627" s="5" t="str">
        <f t="shared" si="149"/>
        <v/>
      </c>
    </row>
    <row r="2628" spans="9:25" x14ac:dyDescent="0.2">
      <c r="I2628"/>
      <c r="J2628"/>
      <c r="W2628"/>
      <c r="Y2628" s="5" t="str">
        <f t="shared" si="149"/>
        <v/>
      </c>
    </row>
    <row r="2629" spans="9:25" x14ac:dyDescent="0.2">
      <c r="I2629"/>
      <c r="J2629"/>
      <c r="W2629"/>
      <c r="Y2629" s="5" t="str">
        <f t="shared" si="149"/>
        <v/>
      </c>
    </row>
    <row r="2630" spans="9:25" x14ac:dyDescent="0.2">
      <c r="I2630"/>
      <c r="J2630"/>
      <c r="W2630"/>
      <c r="Y2630" s="5" t="str">
        <f t="shared" si="149"/>
        <v/>
      </c>
    </row>
    <row r="2631" spans="9:25" x14ac:dyDescent="0.2">
      <c r="I2631"/>
      <c r="J2631"/>
      <c r="W2631"/>
      <c r="Y2631" s="5" t="str">
        <f t="shared" si="149"/>
        <v/>
      </c>
    </row>
    <row r="2632" spans="9:25" x14ac:dyDescent="0.2">
      <c r="I2632"/>
      <c r="J2632"/>
      <c r="W2632"/>
      <c r="Y2632" s="5" t="str">
        <f t="shared" si="149"/>
        <v/>
      </c>
    </row>
    <row r="2633" spans="9:25" x14ac:dyDescent="0.2">
      <c r="I2633"/>
      <c r="J2633"/>
      <c r="W2633"/>
      <c r="Y2633" s="5" t="str">
        <f t="shared" si="149"/>
        <v/>
      </c>
    </row>
    <row r="2634" spans="9:25" x14ac:dyDescent="0.2">
      <c r="I2634"/>
      <c r="J2634"/>
      <c r="W2634"/>
      <c r="Y2634" s="5" t="str">
        <f t="shared" si="149"/>
        <v/>
      </c>
    </row>
    <row r="2635" spans="9:25" x14ac:dyDescent="0.2">
      <c r="I2635"/>
      <c r="J2635"/>
      <c r="W2635"/>
      <c r="Y2635" s="5" t="str">
        <f t="shared" si="149"/>
        <v/>
      </c>
    </row>
    <row r="2636" spans="9:25" x14ac:dyDescent="0.2">
      <c r="I2636"/>
      <c r="J2636"/>
      <c r="W2636"/>
      <c r="Y2636" s="5" t="str">
        <f t="shared" si="149"/>
        <v/>
      </c>
    </row>
    <row r="2637" spans="9:25" x14ac:dyDescent="0.2">
      <c r="I2637"/>
      <c r="J2637"/>
      <c r="W2637"/>
      <c r="Y2637" s="5" t="str">
        <f t="shared" si="149"/>
        <v/>
      </c>
    </row>
    <row r="2638" spans="9:25" x14ac:dyDescent="0.2">
      <c r="I2638"/>
      <c r="J2638"/>
      <c r="W2638"/>
      <c r="Y2638" s="5" t="str">
        <f t="shared" si="149"/>
        <v/>
      </c>
    </row>
    <row r="2639" spans="9:25" x14ac:dyDescent="0.2">
      <c r="I2639"/>
      <c r="J2639"/>
      <c r="W2639"/>
      <c r="Y2639" s="5" t="str">
        <f t="shared" si="149"/>
        <v/>
      </c>
    </row>
    <row r="2640" spans="9:25" x14ac:dyDescent="0.2">
      <c r="I2640"/>
      <c r="J2640"/>
      <c r="W2640"/>
      <c r="Y2640" s="5" t="str">
        <f t="shared" si="149"/>
        <v/>
      </c>
    </row>
    <row r="2641" spans="9:25" x14ac:dyDescent="0.2">
      <c r="I2641"/>
      <c r="J2641"/>
      <c r="W2641"/>
      <c r="Y2641" s="5" t="str">
        <f t="shared" si="149"/>
        <v/>
      </c>
    </row>
    <row r="2642" spans="9:25" x14ac:dyDescent="0.2">
      <c r="I2642"/>
      <c r="J2642"/>
      <c r="W2642"/>
      <c r="Y2642" s="5" t="str">
        <f t="shared" si="149"/>
        <v/>
      </c>
    </row>
    <row r="2643" spans="9:25" x14ac:dyDescent="0.2">
      <c r="I2643"/>
      <c r="J2643"/>
      <c r="W2643"/>
      <c r="Y2643" s="5" t="str">
        <f t="shared" si="149"/>
        <v/>
      </c>
    </row>
    <row r="2644" spans="9:25" x14ac:dyDescent="0.2">
      <c r="I2644"/>
      <c r="J2644"/>
      <c r="W2644"/>
      <c r="Y2644" s="5" t="str">
        <f t="shared" si="149"/>
        <v/>
      </c>
    </row>
    <row r="2645" spans="9:25" x14ac:dyDescent="0.2">
      <c r="I2645"/>
      <c r="J2645"/>
      <c r="W2645"/>
      <c r="Y2645" s="5" t="str">
        <f t="shared" si="149"/>
        <v/>
      </c>
    </row>
    <row r="2646" spans="9:25" x14ac:dyDescent="0.2">
      <c r="I2646"/>
      <c r="J2646"/>
      <c r="W2646"/>
      <c r="Y2646" s="5" t="str">
        <f t="shared" si="149"/>
        <v/>
      </c>
    </row>
    <row r="2647" spans="9:25" x14ac:dyDescent="0.2">
      <c r="I2647"/>
      <c r="J2647"/>
      <c r="W2647"/>
      <c r="Y2647" s="5" t="str">
        <f t="shared" si="149"/>
        <v/>
      </c>
    </row>
    <row r="2648" spans="9:25" x14ac:dyDescent="0.2">
      <c r="I2648"/>
      <c r="J2648"/>
      <c r="W2648"/>
      <c r="Y2648" s="5" t="str">
        <f t="shared" si="149"/>
        <v/>
      </c>
    </row>
    <row r="2649" spans="9:25" x14ac:dyDescent="0.2">
      <c r="I2649"/>
      <c r="J2649"/>
      <c r="W2649"/>
      <c r="Y2649" s="5" t="str">
        <f t="shared" si="149"/>
        <v/>
      </c>
    </row>
    <row r="2650" spans="9:25" x14ac:dyDescent="0.2">
      <c r="I2650"/>
      <c r="J2650"/>
      <c r="W2650"/>
      <c r="Y2650" s="5" t="str">
        <f t="shared" si="149"/>
        <v/>
      </c>
    </row>
    <row r="2651" spans="9:25" x14ac:dyDescent="0.2">
      <c r="I2651"/>
      <c r="J2651"/>
      <c r="W2651"/>
      <c r="Y2651" s="5" t="str">
        <f t="shared" si="149"/>
        <v/>
      </c>
    </row>
    <row r="2652" spans="9:25" x14ac:dyDescent="0.2">
      <c r="I2652"/>
      <c r="J2652"/>
      <c r="W2652"/>
      <c r="Y2652" s="5" t="str">
        <f t="shared" si="149"/>
        <v/>
      </c>
    </row>
    <row r="2653" spans="9:25" x14ac:dyDescent="0.2">
      <c r="I2653"/>
      <c r="J2653"/>
      <c r="W2653"/>
      <c r="Y2653" s="5" t="str">
        <f t="shared" si="149"/>
        <v/>
      </c>
    </row>
    <row r="2654" spans="9:25" x14ac:dyDescent="0.2">
      <c r="I2654"/>
      <c r="J2654"/>
      <c r="W2654"/>
      <c r="Y2654" s="5" t="str">
        <f t="shared" si="149"/>
        <v/>
      </c>
    </row>
    <row r="2655" spans="9:25" x14ac:dyDescent="0.2">
      <c r="I2655"/>
      <c r="J2655"/>
      <c r="W2655"/>
      <c r="Y2655" s="5" t="str">
        <f t="shared" si="149"/>
        <v/>
      </c>
    </row>
    <row r="2656" spans="9:25" x14ac:dyDescent="0.2">
      <c r="I2656"/>
      <c r="J2656"/>
      <c r="W2656"/>
      <c r="Y2656" s="5" t="str">
        <f t="shared" si="149"/>
        <v/>
      </c>
    </row>
    <row r="2657" spans="9:25" x14ac:dyDescent="0.2">
      <c r="I2657"/>
      <c r="J2657"/>
      <c r="W2657"/>
      <c r="Y2657" s="5" t="str">
        <f t="shared" si="149"/>
        <v/>
      </c>
    </row>
    <row r="2658" spans="9:25" x14ac:dyDescent="0.2">
      <c r="I2658"/>
      <c r="J2658"/>
      <c r="W2658"/>
      <c r="Y2658" s="5" t="str">
        <f t="shared" si="149"/>
        <v/>
      </c>
    </row>
    <row r="2659" spans="9:25" x14ac:dyDescent="0.2">
      <c r="I2659"/>
      <c r="J2659"/>
      <c r="W2659"/>
      <c r="Y2659" s="5" t="str">
        <f t="shared" si="149"/>
        <v/>
      </c>
    </row>
    <row r="2660" spans="9:25" x14ac:dyDescent="0.2">
      <c r="I2660"/>
      <c r="J2660"/>
      <c r="W2660"/>
      <c r="Y2660" s="5" t="str">
        <f t="shared" si="149"/>
        <v/>
      </c>
    </row>
    <row r="2661" spans="9:25" x14ac:dyDescent="0.2">
      <c r="I2661"/>
      <c r="J2661"/>
      <c r="W2661"/>
      <c r="Y2661" s="5" t="str">
        <f t="shared" si="149"/>
        <v/>
      </c>
    </row>
    <row r="2662" spans="9:25" x14ac:dyDescent="0.2">
      <c r="I2662"/>
      <c r="J2662"/>
      <c r="W2662"/>
      <c r="Y2662" s="5" t="str">
        <f t="shared" si="149"/>
        <v/>
      </c>
    </row>
    <row r="2663" spans="9:25" x14ac:dyDescent="0.2">
      <c r="I2663"/>
      <c r="J2663"/>
      <c r="W2663"/>
      <c r="Y2663" s="5" t="str">
        <f t="shared" si="149"/>
        <v/>
      </c>
    </row>
    <row r="2664" spans="9:25" x14ac:dyDescent="0.2">
      <c r="I2664"/>
      <c r="J2664"/>
      <c r="W2664"/>
      <c r="Y2664" s="5" t="str">
        <f t="shared" si="149"/>
        <v/>
      </c>
    </row>
    <row r="2665" spans="9:25" x14ac:dyDescent="0.2">
      <c r="I2665"/>
      <c r="J2665"/>
      <c r="W2665"/>
      <c r="Y2665" s="5" t="str">
        <f t="shared" si="149"/>
        <v/>
      </c>
    </row>
    <row r="2666" spans="9:25" x14ac:dyDescent="0.2">
      <c r="I2666"/>
      <c r="J2666"/>
      <c r="W2666"/>
      <c r="Y2666" s="5" t="str">
        <f t="shared" si="149"/>
        <v/>
      </c>
    </row>
    <row r="2667" spans="9:25" x14ac:dyDescent="0.2">
      <c r="I2667"/>
      <c r="J2667"/>
      <c r="W2667"/>
      <c r="Y2667" s="5" t="str">
        <f t="shared" si="149"/>
        <v/>
      </c>
    </row>
    <row r="2668" spans="9:25" x14ac:dyDescent="0.2">
      <c r="I2668"/>
      <c r="J2668"/>
      <c r="W2668"/>
      <c r="Y2668" s="5" t="str">
        <f t="shared" si="149"/>
        <v/>
      </c>
    </row>
    <row r="2669" spans="9:25" x14ac:dyDescent="0.2">
      <c r="I2669"/>
      <c r="J2669"/>
      <c r="W2669"/>
      <c r="Y2669" s="5" t="str">
        <f t="shared" si="149"/>
        <v/>
      </c>
    </row>
    <row r="2670" spans="9:25" x14ac:dyDescent="0.2">
      <c r="I2670"/>
      <c r="J2670"/>
      <c r="W2670"/>
      <c r="Y2670" s="5" t="str">
        <f t="shared" si="149"/>
        <v/>
      </c>
    </row>
    <row r="2671" spans="9:25" x14ac:dyDescent="0.2">
      <c r="I2671"/>
      <c r="J2671"/>
      <c r="W2671"/>
      <c r="Y2671" s="5" t="str">
        <f t="shared" si="149"/>
        <v/>
      </c>
    </row>
    <row r="2672" spans="9:25" x14ac:dyDescent="0.2">
      <c r="I2672"/>
      <c r="J2672"/>
      <c r="W2672"/>
      <c r="Y2672" s="5" t="str">
        <f t="shared" si="149"/>
        <v/>
      </c>
    </row>
    <row r="2673" spans="9:25" x14ac:dyDescent="0.2">
      <c r="I2673"/>
      <c r="J2673"/>
      <c r="W2673"/>
      <c r="Y2673" s="5" t="str">
        <f t="shared" si="149"/>
        <v/>
      </c>
    </row>
    <row r="2674" spans="9:25" x14ac:dyDescent="0.2">
      <c r="I2674"/>
      <c r="J2674"/>
      <c r="W2674"/>
      <c r="Y2674" s="5" t="str">
        <f t="shared" si="149"/>
        <v/>
      </c>
    </row>
    <row r="2675" spans="9:25" x14ac:dyDescent="0.2">
      <c r="I2675"/>
      <c r="J2675"/>
      <c r="W2675"/>
      <c r="Y2675" s="5" t="str">
        <f t="shared" si="149"/>
        <v/>
      </c>
    </row>
    <row r="2676" spans="9:25" x14ac:dyDescent="0.2">
      <c r="I2676"/>
      <c r="J2676"/>
      <c r="W2676"/>
      <c r="Y2676" s="5" t="str">
        <f t="shared" si="149"/>
        <v/>
      </c>
    </row>
    <row r="2677" spans="9:25" x14ac:dyDescent="0.2">
      <c r="I2677"/>
      <c r="J2677"/>
      <c r="W2677"/>
      <c r="Y2677" s="5" t="str">
        <f t="shared" si="149"/>
        <v/>
      </c>
    </row>
    <row r="2678" spans="9:25" x14ac:dyDescent="0.2">
      <c r="I2678"/>
      <c r="J2678"/>
      <c r="W2678"/>
      <c r="Y2678" s="5" t="str">
        <f t="shared" si="149"/>
        <v/>
      </c>
    </row>
    <row r="2679" spans="9:25" x14ac:dyDescent="0.2">
      <c r="I2679"/>
      <c r="J2679"/>
      <c r="W2679"/>
      <c r="Y2679" s="5" t="str">
        <f t="shared" si="149"/>
        <v/>
      </c>
    </row>
    <row r="2680" spans="9:25" x14ac:dyDescent="0.2">
      <c r="I2680"/>
      <c r="J2680"/>
      <c r="W2680"/>
      <c r="Y2680" s="5" t="str">
        <f t="shared" si="149"/>
        <v/>
      </c>
    </row>
    <row r="2681" spans="9:25" x14ac:dyDescent="0.2">
      <c r="I2681"/>
      <c r="J2681"/>
      <c r="W2681"/>
      <c r="Y2681" s="5" t="str">
        <f t="shared" si="149"/>
        <v/>
      </c>
    </row>
    <row r="2682" spans="9:25" x14ac:dyDescent="0.2">
      <c r="I2682"/>
      <c r="J2682"/>
      <c r="W2682"/>
      <c r="Y2682" s="5" t="str">
        <f t="shared" si="149"/>
        <v/>
      </c>
    </row>
    <row r="2683" spans="9:25" x14ac:dyDescent="0.2">
      <c r="I2683"/>
      <c r="J2683"/>
      <c r="W2683"/>
      <c r="Y2683" s="5" t="str">
        <f t="shared" si="149"/>
        <v/>
      </c>
    </row>
    <row r="2684" spans="9:25" x14ac:dyDescent="0.2">
      <c r="I2684"/>
      <c r="J2684"/>
      <c r="W2684"/>
      <c r="Y2684" s="5" t="str">
        <f t="shared" si="149"/>
        <v/>
      </c>
    </row>
    <row r="2685" spans="9:25" x14ac:dyDescent="0.2">
      <c r="I2685"/>
      <c r="J2685"/>
      <c r="W2685"/>
      <c r="Y2685" s="5" t="str">
        <f t="shared" si="149"/>
        <v/>
      </c>
    </row>
    <row r="2686" spans="9:25" x14ac:dyDescent="0.2">
      <c r="I2686"/>
      <c r="J2686"/>
      <c r="W2686"/>
      <c r="Y2686" s="5" t="str">
        <f t="shared" si="149"/>
        <v/>
      </c>
    </row>
    <row r="2687" spans="9:25" x14ac:dyDescent="0.2">
      <c r="I2687"/>
      <c r="J2687"/>
      <c r="W2687"/>
      <c r="Y2687" s="5" t="str">
        <f t="shared" si="149"/>
        <v/>
      </c>
    </row>
    <row r="2688" spans="9:25" x14ac:dyDescent="0.2">
      <c r="I2688"/>
      <c r="J2688"/>
      <c r="W2688"/>
      <c r="Y2688" s="5" t="str">
        <f t="shared" si="149"/>
        <v/>
      </c>
    </row>
    <row r="2689" spans="9:25" x14ac:dyDescent="0.2">
      <c r="I2689"/>
      <c r="J2689"/>
      <c r="W2689"/>
      <c r="Y2689" s="5" t="str">
        <f t="shared" si="149"/>
        <v/>
      </c>
    </row>
    <row r="2690" spans="9:25" x14ac:dyDescent="0.2">
      <c r="I2690"/>
      <c r="J2690"/>
      <c r="W2690"/>
      <c r="Y2690" s="5" t="str">
        <f t="shared" ref="Y2690:Y2753" si="150">CONCATENATE(D2690,G2690,X2690)</f>
        <v/>
      </c>
    </row>
    <row r="2691" spans="9:25" x14ac:dyDescent="0.2">
      <c r="I2691"/>
      <c r="J2691"/>
      <c r="W2691"/>
      <c r="Y2691" s="5" t="str">
        <f t="shared" si="150"/>
        <v/>
      </c>
    </row>
    <row r="2692" spans="9:25" x14ac:dyDescent="0.2">
      <c r="I2692"/>
      <c r="J2692"/>
      <c r="W2692"/>
      <c r="Y2692" s="5" t="str">
        <f t="shared" si="150"/>
        <v/>
      </c>
    </row>
    <row r="2693" spans="9:25" x14ac:dyDescent="0.2">
      <c r="I2693"/>
      <c r="J2693"/>
      <c r="W2693"/>
      <c r="Y2693" s="5" t="str">
        <f t="shared" si="150"/>
        <v/>
      </c>
    </row>
    <row r="2694" spans="9:25" x14ac:dyDescent="0.2">
      <c r="I2694"/>
      <c r="J2694"/>
      <c r="W2694"/>
      <c r="Y2694" s="5" t="str">
        <f t="shared" si="150"/>
        <v/>
      </c>
    </row>
    <row r="2695" spans="9:25" x14ac:dyDescent="0.2">
      <c r="I2695"/>
      <c r="J2695"/>
      <c r="W2695"/>
      <c r="Y2695" s="5" t="str">
        <f t="shared" si="150"/>
        <v/>
      </c>
    </row>
    <row r="2696" spans="9:25" x14ac:dyDescent="0.2">
      <c r="I2696"/>
      <c r="J2696"/>
      <c r="W2696"/>
      <c r="Y2696" s="5" t="str">
        <f t="shared" si="150"/>
        <v/>
      </c>
    </row>
    <row r="2697" spans="9:25" x14ac:dyDescent="0.2">
      <c r="I2697"/>
      <c r="J2697"/>
      <c r="W2697"/>
      <c r="Y2697" s="5" t="str">
        <f t="shared" si="150"/>
        <v/>
      </c>
    </row>
    <row r="2698" spans="9:25" x14ac:dyDescent="0.2">
      <c r="I2698"/>
      <c r="J2698"/>
      <c r="W2698"/>
      <c r="Y2698" s="5" t="str">
        <f t="shared" si="150"/>
        <v/>
      </c>
    </row>
    <row r="2699" spans="9:25" x14ac:dyDescent="0.2">
      <c r="I2699"/>
      <c r="J2699"/>
      <c r="W2699"/>
      <c r="Y2699" s="5" t="str">
        <f t="shared" si="150"/>
        <v/>
      </c>
    </row>
    <row r="2700" spans="9:25" x14ac:dyDescent="0.2">
      <c r="I2700"/>
      <c r="J2700"/>
      <c r="W2700"/>
      <c r="Y2700" s="5" t="str">
        <f t="shared" si="150"/>
        <v/>
      </c>
    </row>
    <row r="2701" spans="9:25" x14ac:dyDescent="0.2">
      <c r="I2701"/>
      <c r="J2701"/>
      <c r="W2701"/>
      <c r="Y2701" s="5" t="str">
        <f t="shared" si="150"/>
        <v/>
      </c>
    </row>
    <row r="2702" spans="9:25" x14ac:dyDescent="0.2">
      <c r="I2702"/>
      <c r="J2702"/>
      <c r="W2702"/>
      <c r="Y2702" s="5" t="str">
        <f t="shared" si="150"/>
        <v/>
      </c>
    </row>
    <row r="2703" spans="9:25" x14ac:dyDescent="0.2">
      <c r="I2703"/>
      <c r="J2703"/>
      <c r="W2703"/>
      <c r="Y2703" s="5" t="str">
        <f t="shared" si="150"/>
        <v/>
      </c>
    </row>
    <row r="2704" spans="9:25" x14ac:dyDescent="0.2">
      <c r="I2704"/>
      <c r="J2704"/>
      <c r="W2704"/>
      <c r="Y2704" s="5" t="str">
        <f t="shared" si="150"/>
        <v/>
      </c>
    </row>
    <row r="2705" spans="9:25" x14ac:dyDescent="0.2">
      <c r="I2705"/>
      <c r="J2705"/>
      <c r="W2705"/>
      <c r="Y2705" s="5" t="str">
        <f t="shared" si="150"/>
        <v/>
      </c>
    </row>
    <row r="2706" spans="9:25" x14ac:dyDescent="0.2">
      <c r="I2706"/>
      <c r="J2706"/>
      <c r="W2706"/>
      <c r="Y2706" s="5" t="str">
        <f t="shared" si="150"/>
        <v/>
      </c>
    </row>
    <row r="2707" spans="9:25" x14ac:dyDescent="0.2">
      <c r="I2707"/>
      <c r="J2707"/>
      <c r="W2707"/>
      <c r="Y2707" s="5" t="str">
        <f t="shared" si="150"/>
        <v/>
      </c>
    </row>
    <row r="2708" spans="9:25" x14ac:dyDescent="0.2">
      <c r="I2708"/>
      <c r="J2708"/>
      <c r="W2708"/>
      <c r="Y2708" s="5" t="str">
        <f t="shared" si="150"/>
        <v/>
      </c>
    </row>
    <row r="2709" spans="9:25" x14ac:dyDescent="0.2">
      <c r="I2709"/>
      <c r="J2709"/>
      <c r="W2709"/>
      <c r="Y2709" s="5" t="str">
        <f t="shared" si="150"/>
        <v/>
      </c>
    </row>
    <row r="2710" spans="9:25" x14ac:dyDescent="0.2">
      <c r="I2710"/>
      <c r="J2710"/>
      <c r="W2710"/>
      <c r="Y2710" s="5" t="str">
        <f t="shared" si="150"/>
        <v/>
      </c>
    </row>
    <row r="2711" spans="9:25" x14ac:dyDescent="0.2">
      <c r="I2711"/>
      <c r="J2711"/>
      <c r="W2711"/>
      <c r="Y2711" s="5" t="str">
        <f t="shared" si="150"/>
        <v/>
      </c>
    </row>
    <row r="2712" spans="9:25" x14ac:dyDescent="0.2">
      <c r="I2712"/>
      <c r="J2712"/>
      <c r="W2712"/>
      <c r="Y2712" s="5" t="str">
        <f t="shared" si="150"/>
        <v/>
      </c>
    </row>
    <row r="2713" spans="9:25" x14ac:dyDescent="0.2">
      <c r="I2713"/>
      <c r="J2713"/>
      <c r="W2713"/>
      <c r="Y2713" s="5" t="str">
        <f t="shared" si="150"/>
        <v/>
      </c>
    </row>
    <row r="2714" spans="9:25" x14ac:dyDescent="0.2">
      <c r="I2714"/>
      <c r="J2714"/>
      <c r="W2714"/>
      <c r="Y2714" s="5" t="str">
        <f t="shared" si="150"/>
        <v/>
      </c>
    </row>
    <row r="2715" spans="9:25" x14ac:dyDescent="0.2">
      <c r="I2715"/>
      <c r="J2715"/>
      <c r="W2715"/>
      <c r="Y2715" s="5" t="str">
        <f t="shared" si="150"/>
        <v/>
      </c>
    </row>
    <row r="2716" spans="9:25" x14ac:dyDescent="0.2">
      <c r="I2716"/>
      <c r="J2716"/>
      <c r="W2716"/>
      <c r="Y2716" s="5" t="str">
        <f t="shared" si="150"/>
        <v/>
      </c>
    </row>
    <row r="2717" spans="9:25" x14ac:dyDescent="0.2">
      <c r="I2717"/>
      <c r="J2717"/>
      <c r="W2717"/>
      <c r="Y2717" s="5" t="str">
        <f t="shared" si="150"/>
        <v/>
      </c>
    </row>
    <row r="2718" spans="9:25" x14ac:dyDescent="0.2">
      <c r="I2718"/>
      <c r="J2718"/>
      <c r="W2718"/>
      <c r="Y2718" s="5" t="str">
        <f t="shared" si="150"/>
        <v/>
      </c>
    </row>
    <row r="2719" spans="9:25" x14ac:dyDescent="0.2">
      <c r="I2719"/>
      <c r="J2719"/>
      <c r="W2719"/>
      <c r="Y2719" s="5" t="str">
        <f t="shared" si="150"/>
        <v/>
      </c>
    </row>
    <row r="2720" spans="9:25" x14ac:dyDescent="0.2">
      <c r="I2720"/>
      <c r="J2720"/>
      <c r="W2720"/>
      <c r="Y2720" s="5" t="str">
        <f t="shared" si="150"/>
        <v/>
      </c>
    </row>
    <row r="2721" spans="9:25" x14ac:dyDescent="0.2">
      <c r="I2721"/>
      <c r="J2721"/>
      <c r="W2721"/>
      <c r="Y2721" s="5" t="str">
        <f t="shared" si="150"/>
        <v/>
      </c>
    </row>
    <row r="2722" spans="9:25" x14ac:dyDescent="0.2">
      <c r="I2722"/>
      <c r="J2722"/>
      <c r="W2722"/>
      <c r="Y2722" s="5" t="str">
        <f t="shared" si="150"/>
        <v/>
      </c>
    </row>
    <row r="2723" spans="9:25" x14ac:dyDescent="0.2">
      <c r="I2723"/>
      <c r="J2723"/>
      <c r="W2723"/>
      <c r="Y2723" s="5" t="str">
        <f t="shared" si="150"/>
        <v/>
      </c>
    </row>
    <row r="2724" spans="9:25" x14ac:dyDescent="0.2">
      <c r="I2724"/>
      <c r="J2724"/>
      <c r="W2724"/>
      <c r="Y2724" s="5" t="str">
        <f t="shared" si="150"/>
        <v/>
      </c>
    </row>
    <row r="2725" spans="9:25" x14ac:dyDescent="0.2">
      <c r="I2725"/>
      <c r="J2725"/>
      <c r="W2725"/>
      <c r="Y2725" s="5" t="str">
        <f t="shared" si="150"/>
        <v/>
      </c>
    </row>
    <row r="2726" spans="9:25" x14ac:dyDescent="0.2">
      <c r="I2726"/>
      <c r="J2726"/>
      <c r="W2726"/>
      <c r="Y2726" s="5" t="str">
        <f t="shared" si="150"/>
        <v/>
      </c>
    </row>
    <row r="2727" spans="9:25" x14ac:dyDescent="0.2">
      <c r="I2727"/>
      <c r="J2727"/>
      <c r="W2727"/>
      <c r="Y2727" s="5" t="str">
        <f t="shared" si="150"/>
        <v/>
      </c>
    </row>
    <row r="2728" spans="9:25" x14ac:dyDescent="0.2">
      <c r="I2728"/>
      <c r="J2728"/>
      <c r="W2728"/>
      <c r="Y2728" s="5" t="str">
        <f t="shared" si="150"/>
        <v/>
      </c>
    </row>
    <row r="2729" spans="9:25" x14ac:dyDescent="0.2">
      <c r="I2729"/>
      <c r="J2729"/>
      <c r="W2729"/>
      <c r="Y2729" s="5" t="str">
        <f t="shared" si="150"/>
        <v/>
      </c>
    </row>
    <row r="2730" spans="9:25" x14ac:dyDescent="0.2">
      <c r="I2730"/>
      <c r="J2730"/>
      <c r="W2730"/>
      <c r="Y2730" s="5" t="str">
        <f t="shared" si="150"/>
        <v/>
      </c>
    </row>
    <row r="2731" spans="9:25" x14ac:dyDescent="0.2">
      <c r="I2731"/>
      <c r="J2731"/>
      <c r="W2731"/>
      <c r="Y2731" s="5" t="str">
        <f t="shared" si="150"/>
        <v/>
      </c>
    </row>
    <row r="2732" spans="9:25" x14ac:dyDescent="0.2">
      <c r="I2732"/>
      <c r="J2732"/>
      <c r="W2732"/>
      <c r="Y2732" s="5" t="str">
        <f t="shared" si="150"/>
        <v/>
      </c>
    </row>
    <row r="2733" spans="9:25" x14ac:dyDescent="0.2">
      <c r="I2733"/>
      <c r="J2733"/>
      <c r="W2733"/>
      <c r="Y2733" s="5" t="str">
        <f t="shared" si="150"/>
        <v/>
      </c>
    </row>
    <row r="2734" spans="9:25" x14ac:dyDescent="0.2">
      <c r="I2734"/>
      <c r="J2734"/>
      <c r="W2734"/>
      <c r="Y2734" s="5" t="str">
        <f t="shared" si="150"/>
        <v/>
      </c>
    </row>
    <row r="2735" spans="9:25" x14ac:dyDescent="0.2">
      <c r="I2735"/>
      <c r="J2735"/>
      <c r="W2735"/>
      <c r="Y2735" s="5" t="str">
        <f t="shared" si="150"/>
        <v/>
      </c>
    </row>
    <row r="2736" spans="9:25" x14ac:dyDescent="0.2">
      <c r="I2736"/>
      <c r="J2736"/>
      <c r="W2736"/>
      <c r="Y2736" s="5" t="str">
        <f t="shared" si="150"/>
        <v/>
      </c>
    </row>
    <row r="2737" spans="9:25" x14ac:dyDescent="0.2">
      <c r="I2737"/>
      <c r="J2737"/>
      <c r="W2737"/>
      <c r="Y2737" s="5" t="str">
        <f t="shared" si="150"/>
        <v/>
      </c>
    </row>
    <row r="2738" spans="9:25" x14ac:dyDescent="0.2">
      <c r="I2738"/>
      <c r="J2738"/>
      <c r="W2738"/>
      <c r="Y2738" s="5" t="str">
        <f t="shared" si="150"/>
        <v/>
      </c>
    </row>
    <row r="2739" spans="9:25" x14ac:dyDescent="0.2">
      <c r="I2739"/>
      <c r="J2739"/>
      <c r="W2739"/>
      <c r="Y2739" s="5" t="str">
        <f t="shared" si="150"/>
        <v/>
      </c>
    </row>
    <row r="2740" spans="9:25" x14ac:dyDescent="0.2">
      <c r="I2740"/>
      <c r="J2740"/>
      <c r="W2740"/>
      <c r="Y2740" s="5" t="str">
        <f t="shared" si="150"/>
        <v/>
      </c>
    </row>
    <row r="2741" spans="9:25" x14ac:dyDescent="0.2">
      <c r="I2741"/>
      <c r="J2741"/>
      <c r="W2741"/>
      <c r="Y2741" s="5" t="str">
        <f t="shared" si="150"/>
        <v/>
      </c>
    </row>
    <row r="2742" spans="9:25" x14ac:dyDescent="0.2">
      <c r="I2742"/>
      <c r="J2742"/>
      <c r="W2742"/>
      <c r="Y2742" s="5" t="str">
        <f t="shared" si="150"/>
        <v/>
      </c>
    </row>
    <row r="2743" spans="9:25" x14ac:dyDescent="0.2">
      <c r="I2743"/>
      <c r="J2743"/>
      <c r="W2743"/>
      <c r="Y2743" s="5" t="str">
        <f t="shared" si="150"/>
        <v/>
      </c>
    </row>
    <row r="2744" spans="9:25" x14ac:dyDescent="0.2">
      <c r="I2744"/>
      <c r="J2744"/>
      <c r="W2744"/>
      <c r="Y2744" s="5" t="str">
        <f t="shared" si="150"/>
        <v/>
      </c>
    </row>
    <row r="2745" spans="9:25" x14ac:dyDescent="0.2">
      <c r="I2745"/>
      <c r="J2745"/>
      <c r="W2745"/>
      <c r="Y2745" s="5" t="str">
        <f t="shared" si="150"/>
        <v/>
      </c>
    </row>
    <row r="2746" spans="9:25" x14ac:dyDescent="0.2">
      <c r="I2746"/>
      <c r="J2746"/>
      <c r="W2746"/>
      <c r="Y2746" s="5" t="str">
        <f t="shared" si="150"/>
        <v/>
      </c>
    </row>
    <row r="2747" spans="9:25" x14ac:dyDescent="0.2">
      <c r="I2747"/>
      <c r="J2747"/>
      <c r="W2747"/>
      <c r="Y2747" s="5" t="str">
        <f t="shared" si="150"/>
        <v/>
      </c>
    </row>
    <row r="2748" spans="9:25" x14ac:dyDescent="0.2">
      <c r="I2748"/>
      <c r="J2748"/>
      <c r="W2748"/>
      <c r="Y2748" s="5" t="str">
        <f t="shared" si="150"/>
        <v/>
      </c>
    </row>
    <row r="2749" spans="9:25" x14ac:dyDescent="0.2">
      <c r="I2749"/>
      <c r="J2749"/>
      <c r="W2749"/>
      <c r="Y2749" s="5" t="str">
        <f t="shared" si="150"/>
        <v/>
      </c>
    </row>
    <row r="2750" spans="9:25" x14ac:dyDescent="0.2">
      <c r="I2750"/>
      <c r="J2750"/>
      <c r="W2750"/>
      <c r="Y2750" s="5" t="str">
        <f t="shared" si="150"/>
        <v/>
      </c>
    </row>
    <row r="2751" spans="9:25" x14ac:dyDescent="0.2">
      <c r="I2751"/>
      <c r="J2751"/>
      <c r="W2751"/>
      <c r="Y2751" s="5" t="str">
        <f t="shared" si="150"/>
        <v/>
      </c>
    </row>
    <row r="2752" spans="9:25" x14ac:dyDescent="0.2">
      <c r="I2752"/>
      <c r="J2752"/>
      <c r="W2752"/>
      <c r="Y2752" s="5" t="str">
        <f t="shared" si="150"/>
        <v/>
      </c>
    </row>
    <row r="2753" spans="9:25" x14ac:dyDescent="0.2">
      <c r="I2753"/>
      <c r="J2753"/>
      <c r="W2753"/>
      <c r="Y2753" s="5" t="str">
        <f t="shared" si="150"/>
        <v/>
      </c>
    </row>
    <row r="2754" spans="9:25" x14ac:dyDescent="0.2">
      <c r="I2754"/>
      <c r="J2754"/>
      <c r="W2754"/>
      <c r="Y2754" s="5" t="str">
        <f t="shared" ref="Y2754:Y2817" si="151">CONCATENATE(D2754,G2754,X2754)</f>
        <v/>
      </c>
    </row>
    <row r="2755" spans="9:25" x14ac:dyDescent="0.2">
      <c r="I2755"/>
      <c r="J2755"/>
      <c r="W2755"/>
      <c r="Y2755" s="5" t="str">
        <f t="shared" si="151"/>
        <v/>
      </c>
    </row>
    <row r="2756" spans="9:25" x14ac:dyDescent="0.2">
      <c r="I2756"/>
      <c r="J2756"/>
      <c r="W2756"/>
      <c r="Y2756" s="5" t="str">
        <f t="shared" si="151"/>
        <v/>
      </c>
    </row>
    <row r="2757" spans="9:25" x14ac:dyDescent="0.2">
      <c r="I2757"/>
      <c r="J2757"/>
      <c r="W2757"/>
      <c r="Y2757" s="5" t="str">
        <f t="shared" si="151"/>
        <v/>
      </c>
    </row>
    <row r="2758" spans="9:25" x14ac:dyDescent="0.2">
      <c r="I2758"/>
      <c r="J2758"/>
      <c r="W2758"/>
      <c r="Y2758" s="5" t="str">
        <f t="shared" si="151"/>
        <v/>
      </c>
    </row>
    <row r="2759" spans="9:25" x14ac:dyDescent="0.2">
      <c r="I2759"/>
      <c r="J2759"/>
      <c r="W2759"/>
      <c r="Y2759" s="5" t="str">
        <f t="shared" si="151"/>
        <v/>
      </c>
    </row>
    <row r="2760" spans="9:25" x14ac:dyDescent="0.2">
      <c r="I2760"/>
      <c r="J2760"/>
      <c r="W2760"/>
      <c r="Y2760" s="5" t="str">
        <f t="shared" si="151"/>
        <v/>
      </c>
    </row>
    <row r="2761" spans="9:25" x14ac:dyDescent="0.2">
      <c r="I2761"/>
      <c r="J2761"/>
      <c r="W2761"/>
      <c r="Y2761" s="5" t="str">
        <f t="shared" si="151"/>
        <v/>
      </c>
    </row>
    <row r="2762" spans="9:25" x14ac:dyDescent="0.2">
      <c r="I2762"/>
      <c r="J2762"/>
      <c r="W2762"/>
      <c r="Y2762" s="5" t="str">
        <f t="shared" si="151"/>
        <v/>
      </c>
    </row>
    <row r="2763" spans="9:25" x14ac:dyDescent="0.2">
      <c r="I2763"/>
      <c r="J2763"/>
      <c r="W2763"/>
      <c r="Y2763" s="5" t="str">
        <f t="shared" si="151"/>
        <v/>
      </c>
    </row>
    <row r="2764" spans="9:25" x14ac:dyDescent="0.2">
      <c r="I2764"/>
      <c r="J2764"/>
      <c r="W2764"/>
      <c r="Y2764" s="5" t="str">
        <f t="shared" si="151"/>
        <v/>
      </c>
    </row>
    <row r="2765" spans="9:25" x14ac:dyDescent="0.2">
      <c r="I2765"/>
      <c r="J2765"/>
      <c r="W2765"/>
      <c r="Y2765" s="5" t="str">
        <f t="shared" si="151"/>
        <v/>
      </c>
    </row>
    <row r="2766" spans="9:25" x14ac:dyDescent="0.2">
      <c r="I2766"/>
      <c r="J2766"/>
      <c r="W2766"/>
      <c r="Y2766" s="5" t="str">
        <f t="shared" si="151"/>
        <v/>
      </c>
    </row>
    <row r="2767" spans="9:25" x14ac:dyDescent="0.2">
      <c r="I2767"/>
      <c r="J2767"/>
      <c r="W2767"/>
      <c r="Y2767" s="5" t="str">
        <f t="shared" si="151"/>
        <v/>
      </c>
    </row>
    <row r="2768" spans="9:25" x14ac:dyDescent="0.2">
      <c r="I2768"/>
      <c r="J2768"/>
      <c r="W2768"/>
      <c r="Y2768" s="5" t="str">
        <f t="shared" si="151"/>
        <v/>
      </c>
    </row>
    <row r="2769" spans="9:25" x14ac:dyDescent="0.2">
      <c r="I2769"/>
      <c r="J2769"/>
      <c r="W2769"/>
      <c r="Y2769" s="5" t="str">
        <f t="shared" si="151"/>
        <v/>
      </c>
    </row>
    <row r="2770" spans="9:25" x14ac:dyDescent="0.2">
      <c r="I2770"/>
      <c r="J2770"/>
      <c r="W2770"/>
      <c r="Y2770" s="5" t="str">
        <f t="shared" si="151"/>
        <v/>
      </c>
    </row>
    <row r="2771" spans="9:25" x14ac:dyDescent="0.2">
      <c r="I2771"/>
      <c r="J2771"/>
      <c r="W2771"/>
      <c r="Y2771" s="5" t="str">
        <f t="shared" si="151"/>
        <v/>
      </c>
    </row>
    <row r="2772" spans="9:25" x14ac:dyDescent="0.2">
      <c r="I2772"/>
      <c r="J2772"/>
      <c r="W2772"/>
      <c r="Y2772" s="5" t="str">
        <f t="shared" si="151"/>
        <v/>
      </c>
    </row>
    <row r="2773" spans="9:25" x14ac:dyDescent="0.2">
      <c r="I2773"/>
      <c r="J2773"/>
      <c r="W2773"/>
      <c r="Y2773" s="5" t="str">
        <f t="shared" si="151"/>
        <v/>
      </c>
    </row>
    <row r="2774" spans="9:25" x14ac:dyDescent="0.2">
      <c r="I2774"/>
      <c r="J2774"/>
      <c r="W2774"/>
      <c r="Y2774" s="5" t="str">
        <f t="shared" si="151"/>
        <v/>
      </c>
    </row>
    <row r="2775" spans="9:25" x14ac:dyDescent="0.2">
      <c r="I2775"/>
      <c r="J2775"/>
      <c r="W2775"/>
      <c r="Y2775" s="5" t="str">
        <f t="shared" si="151"/>
        <v/>
      </c>
    </row>
    <row r="2776" spans="9:25" x14ac:dyDescent="0.2">
      <c r="I2776"/>
      <c r="J2776"/>
      <c r="W2776"/>
      <c r="Y2776" s="5" t="str">
        <f t="shared" si="151"/>
        <v/>
      </c>
    </row>
    <row r="2777" spans="9:25" x14ac:dyDescent="0.2">
      <c r="I2777"/>
      <c r="J2777"/>
      <c r="W2777"/>
      <c r="Y2777" s="5" t="str">
        <f t="shared" si="151"/>
        <v/>
      </c>
    </row>
    <row r="2778" spans="9:25" x14ac:dyDescent="0.2">
      <c r="I2778"/>
      <c r="J2778"/>
      <c r="W2778"/>
      <c r="Y2778" s="5" t="str">
        <f t="shared" si="151"/>
        <v/>
      </c>
    </row>
    <row r="2779" spans="9:25" x14ac:dyDescent="0.2">
      <c r="I2779"/>
      <c r="J2779"/>
      <c r="W2779"/>
      <c r="Y2779" s="5" t="str">
        <f t="shared" si="151"/>
        <v/>
      </c>
    </row>
    <row r="2780" spans="9:25" x14ac:dyDescent="0.2">
      <c r="I2780"/>
      <c r="J2780"/>
      <c r="W2780"/>
      <c r="Y2780" s="5" t="str">
        <f t="shared" si="151"/>
        <v/>
      </c>
    </row>
    <row r="2781" spans="9:25" x14ac:dyDescent="0.2">
      <c r="I2781"/>
      <c r="J2781"/>
      <c r="W2781"/>
      <c r="Y2781" s="5" t="str">
        <f t="shared" si="151"/>
        <v/>
      </c>
    </row>
    <row r="2782" spans="9:25" x14ac:dyDescent="0.2">
      <c r="I2782"/>
      <c r="J2782"/>
      <c r="W2782"/>
      <c r="Y2782" s="5" t="str">
        <f t="shared" si="151"/>
        <v/>
      </c>
    </row>
    <row r="2783" spans="9:25" x14ac:dyDescent="0.2">
      <c r="I2783"/>
      <c r="J2783"/>
      <c r="W2783"/>
      <c r="Y2783" s="5" t="str">
        <f t="shared" si="151"/>
        <v/>
      </c>
    </row>
    <row r="2784" spans="9:25" x14ac:dyDescent="0.2">
      <c r="I2784"/>
      <c r="J2784"/>
      <c r="W2784"/>
      <c r="Y2784" s="5" t="str">
        <f t="shared" si="151"/>
        <v/>
      </c>
    </row>
    <row r="2785" spans="9:25" x14ac:dyDescent="0.2">
      <c r="I2785"/>
      <c r="J2785"/>
      <c r="W2785"/>
      <c r="Y2785" s="5" t="str">
        <f t="shared" si="151"/>
        <v/>
      </c>
    </row>
    <row r="2786" spans="9:25" x14ac:dyDescent="0.2">
      <c r="I2786"/>
      <c r="J2786"/>
      <c r="W2786"/>
      <c r="Y2786" s="5" t="str">
        <f t="shared" si="151"/>
        <v/>
      </c>
    </row>
    <row r="2787" spans="9:25" x14ac:dyDescent="0.2">
      <c r="I2787"/>
      <c r="J2787"/>
      <c r="W2787"/>
      <c r="Y2787" s="5" t="str">
        <f t="shared" si="151"/>
        <v/>
      </c>
    </row>
    <row r="2788" spans="9:25" x14ac:dyDescent="0.2">
      <c r="I2788"/>
      <c r="J2788"/>
      <c r="W2788"/>
      <c r="Y2788" s="5" t="str">
        <f t="shared" si="151"/>
        <v/>
      </c>
    </row>
    <row r="2789" spans="9:25" x14ac:dyDescent="0.2">
      <c r="I2789"/>
      <c r="J2789"/>
      <c r="W2789"/>
      <c r="Y2789" s="5" t="str">
        <f t="shared" si="151"/>
        <v/>
      </c>
    </row>
    <row r="2790" spans="9:25" x14ac:dyDescent="0.2">
      <c r="I2790"/>
      <c r="J2790"/>
      <c r="W2790"/>
      <c r="Y2790" s="5" t="str">
        <f t="shared" si="151"/>
        <v/>
      </c>
    </row>
    <row r="2791" spans="9:25" x14ac:dyDescent="0.2">
      <c r="I2791"/>
      <c r="J2791"/>
      <c r="W2791"/>
      <c r="Y2791" s="5" t="str">
        <f t="shared" si="151"/>
        <v/>
      </c>
    </row>
    <row r="2792" spans="9:25" x14ac:dyDescent="0.2">
      <c r="I2792"/>
      <c r="J2792"/>
      <c r="W2792"/>
      <c r="Y2792" s="5" t="str">
        <f t="shared" si="151"/>
        <v/>
      </c>
    </row>
    <row r="2793" spans="9:25" x14ac:dyDescent="0.2">
      <c r="I2793"/>
      <c r="J2793"/>
      <c r="W2793"/>
      <c r="Y2793" s="5" t="str">
        <f t="shared" si="151"/>
        <v/>
      </c>
    </row>
    <row r="2794" spans="9:25" x14ac:dyDescent="0.2">
      <c r="I2794"/>
      <c r="J2794"/>
      <c r="W2794"/>
      <c r="Y2794" s="5" t="str">
        <f t="shared" si="151"/>
        <v/>
      </c>
    </row>
    <row r="2795" spans="9:25" x14ac:dyDescent="0.2">
      <c r="I2795"/>
      <c r="J2795"/>
      <c r="W2795"/>
      <c r="Y2795" s="5" t="str">
        <f t="shared" si="151"/>
        <v/>
      </c>
    </row>
    <row r="2796" spans="9:25" x14ac:dyDescent="0.2">
      <c r="I2796"/>
      <c r="J2796"/>
      <c r="W2796"/>
      <c r="Y2796" s="5" t="str">
        <f t="shared" si="151"/>
        <v/>
      </c>
    </row>
    <row r="2797" spans="9:25" x14ac:dyDescent="0.2">
      <c r="I2797"/>
      <c r="J2797"/>
      <c r="W2797"/>
      <c r="Y2797" s="5" t="str">
        <f t="shared" si="151"/>
        <v/>
      </c>
    </row>
    <row r="2798" spans="9:25" x14ac:dyDescent="0.2">
      <c r="I2798"/>
      <c r="J2798"/>
      <c r="W2798"/>
      <c r="Y2798" s="5" t="str">
        <f t="shared" si="151"/>
        <v/>
      </c>
    </row>
    <row r="2799" spans="9:25" x14ac:dyDescent="0.2">
      <c r="I2799"/>
      <c r="J2799"/>
      <c r="W2799"/>
      <c r="Y2799" s="5" t="str">
        <f t="shared" si="151"/>
        <v/>
      </c>
    </row>
    <row r="2800" spans="9:25" x14ac:dyDescent="0.2">
      <c r="I2800"/>
      <c r="J2800"/>
      <c r="W2800"/>
      <c r="Y2800" s="5" t="str">
        <f t="shared" si="151"/>
        <v/>
      </c>
    </row>
    <row r="2801" spans="9:25" x14ac:dyDescent="0.2">
      <c r="I2801"/>
      <c r="J2801"/>
      <c r="W2801"/>
      <c r="Y2801" s="5" t="str">
        <f t="shared" si="151"/>
        <v/>
      </c>
    </row>
    <row r="2802" spans="9:25" x14ac:dyDescent="0.2">
      <c r="I2802"/>
      <c r="J2802"/>
      <c r="W2802"/>
      <c r="Y2802" s="5" t="str">
        <f t="shared" si="151"/>
        <v/>
      </c>
    </row>
    <row r="2803" spans="9:25" x14ac:dyDescent="0.2">
      <c r="I2803"/>
      <c r="J2803"/>
      <c r="W2803"/>
      <c r="Y2803" s="5" t="str">
        <f t="shared" si="151"/>
        <v/>
      </c>
    </row>
    <row r="2804" spans="9:25" x14ac:dyDescent="0.2">
      <c r="I2804"/>
      <c r="J2804"/>
      <c r="W2804"/>
      <c r="Y2804" s="5" t="str">
        <f t="shared" si="151"/>
        <v/>
      </c>
    </row>
    <row r="2805" spans="9:25" x14ac:dyDescent="0.2">
      <c r="I2805"/>
      <c r="J2805"/>
      <c r="W2805"/>
      <c r="Y2805" s="5" t="str">
        <f t="shared" si="151"/>
        <v/>
      </c>
    </row>
    <row r="2806" spans="9:25" x14ac:dyDescent="0.2">
      <c r="I2806"/>
      <c r="J2806"/>
      <c r="W2806"/>
      <c r="Y2806" s="5" t="str">
        <f t="shared" si="151"/>
        <v/>
      </c>
    </row>
    <row r="2807" spans="9:25" x14ac:dyDescent="0.2">
      <c r="I2807"/>
      <c r="J2807"/>
      <c r="W2807"/>
      <c r="Y2807" s="5" t="str">
        <f t="shared" si="151"/>
        <v/>
      </c>
    </row>
    <row r="2808" spans="9:25" x14ac:dyDescent="0.2">
      <c r="I2808"/>
      <c r="J2808"/>
      <c r="W2808"/>
      <c r="Y2808" s="5" t="str">
        <f t="shared" si="151"/>
        <v/>
      </c>
    </row>
    <row r="2809" spans="9:25" x14ac:dyDescent="0.2">
      <c r="I2809"/>
      <c r="J2809"/>
      <c r="W2809"/>
      <c r="Y2809" s="5" t="str">
        <f t="shared" si="151"/>
        <v/>
      </c>
    </row>
    <row r="2810" spans="9:25" x14ac:dyDescent="0.2">
      <c r="I2810"/>
      <c r="J2810"/>
      <c r="W2810"/>
      <c r="Y2810" s="5" t="str">
        <f t="shared" si="151"/>
        <v/>
      </c>
    </row>
    <row r="2811" spans="9:25" x14ac:dyDescent="0.2">
      <c r="I2811"/>
      <c r="J2811"/>
      <c r="W2811"/>
      <c r="Y2811" s="5" t="str">
        <f t="shared" si="151"/>
        <v/>
      </c>
    </row>
    <row r="2812" spans="9:25" x14ac:dyDescent="0.2">
      <c r="I2812"/>
      <c r="J2812"/>
      <c r="W2812"/>
      <c r="Y2812" s="5" t="str">
        <f t="shared" si="151"/>
        <v/>
      </c>
    </row>
    <row r="2813" spans="9:25" x14ac:dyDescent="0.2">
      <c r="I2813"/>
      <c r="J2813"/>
      <c r="W2813"/>
      <c r="Y2813" s="5" t="str">
        <f t="shared" si="151"/>
        <v/>
      </c>
    </row>
    <row r="2814" spans="9:25" x14ac:dyDescent="0.2">
      <c r="I2814"/>
      <c r="J2814"/>
      <c r="W2814"/>
      <c r="Y2814" s="5" t="str">
        <f t="shared" si="151"/>
        <v/>
      </c>
    </row>
    <row r="2815" spans="9:25" x14ac:dyDescent="0.2">
      <c r="I2815"/>
      <c r="J2815"/>
      <c r="W2815"/>
      <c r="Y2815" s="5" t="str">
        <f t="shared" si="151"/>
        <v/>
      </c>
    </row>
    <row r="2816" spans="9:25" x14ac:dyDescent="0.2">
      <c r="I2816"/>
      <c r="J2816"/>
      <c r="W2816"/>
      <c r="Y2816" s="5" t="str">
        <f t="shared" si="151"/>
        <v/>
      </c>
    </row>
    <row r="2817" spans="9:25" x14ac:dyDescent="0.2">
      <c r="I2817"/>
      <c r="J2817"/>
      <c r="W2817"/>
      <c r="Y2817" s="5" t="str">
        <f t="shared" si="151"/>
        <v/>
      </c>
    </row>
    <row r="2818" spans="9:25" x14ac:dyDescent="0.2">
      <c r="I2818"/>
      <c r="J2818"/>
      <c r="W2818"/>
      <c r="Y2818" s="5" t="str">
        <f t="shared" ref="Y2818:Y2881" si="152">CONCATENATE(D2818,G2818,X2818)</f>
        <v/>
      </c>
    </row>
    <row r="2819" spans="9:25" x14ac:dyDescent="0.2">
      <c r="I2819"/>
      <c r="J2819"/>
      <c r="W2819"/>
      <c r="Y2819" s="5" t="str">
        <f t="shared" si="152"/>
        <v/>
      </c>
    </row>
    <row r="2820" spans="9:25" x14ac:dyDescent="0.2">
      <c r="I2820"/>
      <c r="J2820"/>
      <c r="W2820"/>
      <c r="Y2820" s="5" t="str">
        <f t="shared" si="152"/>
        <v/>
      </c>
    </row>
    <row r="2821" spans="9:25" x14ac:dyDescent="0.2">
      <c r="I2821"/>
      <c r="J2821"/>
      <c r="W2821"/>
      <c r="Y2821" s="5" t="str">
        <f t="shared" si="152"/>
        <v/>
      </c>
    </row>
    <row r="2822" spans="9:25" x14ac:dyDescent="0.2">
      <c r="I2822"/>
      <c r="J2822"/>
      <c r="W2822"/>
      <c r="Y2822" s="5" t="str">
        <f t="shared" si="152"/>
        <v/>
      </c>
    </row>
    <row r="2823" spans="9:25" x14ac:dyDescent="0.2">
      <c r="I2823"/>
      <c r="J2823"/>
      <c r="W2823"/>
      <c r="Y2823" s="5" t="str">
        <f t="shared" si="152"/>
        <v/>
      </c>
    </row>
    <row r="2824" spans="9:25" x14ac:dyDescent="0.2">
      <c r="I2824"/>
      <c r="J2824"/>
      <c r="W2824"/>
      <c r="Y2824" s="5" t="str">
        <f t="shared" si="152"/>
        <v/>
      </c>
    </row>
    <row r="2825" spans="9:25" x14ac:dyDescent="0.2">
      <c r="I2825"/>
      <c r="J2825"/>
      <c r="W2825"/>
      <c r="Y2825" s="5" t="str">
        <f t="shared" si="152"/>
        <v/>
      </c>
    </row>
    <row r="2826" spans="9:25" x14ac:dyDescent="0.2">
      <c r="I2826"/>
      <c r="J2826"/>
      <c r="W2826"/>
      <c r="Y2826" s="5" t="str">
        <f t="shared" si="152"/>
        <v/>
      </c>
    </row>
    <row r="2827" spans="9:25" x14ac:dyDescent="0.2">
      <c r="I2827"/>
      <c r="J2827"/>
      <c r="W2827"/>
      <c r="Y2827" s="5" t="str">
        <f t="shared" si="152"/>
        <v/>
      </c>
    </row>
    <row r="2828" spans="9:25" x14ac:dyDescent="0.2">
      <c r="I2828"/>
      <c r="J2828"/>
      <c r="W2828"/>
      <c r="Y2828" s="5" t="str">
        <f t="shared" si="152"/>
        <v/>
      </c>
    </row>
    <row r="2829" spans="9:25" x14ac:dyDescent="0.2">
      <c r="I2829"/>
      <c r="J2829"/>
      <c r="W2829"/>
      <c r="Y2829" s="5" t="str">
        <f t="shared" si="152"/>
        <v/>
      </c>
    </row>
    <row r="2830" spans="9:25" x14ac:dyDescent="0.2">
      <c r="I2830"/>
      <c r="J2830"/>
      <c r="W2830"/>
      <c r="Y2830" s="5" t="str">
        <f t="shared" si="152"/>
        <v/>
      </c>
    </row>
    <row r="2831" spans="9:25" x14ac:dyDescent="0.2">
      <c r="I2831"/>
      <c r="J2831"/>
      <c r="W2831"/>
      <c r="Y2831" s="5" t="str">
        <f t="shared" si="152"/>
        <v/>
      </c>
    </row>
    <row r="2832" spans="9:25" x14ac:dyDescent="0.2">
      <c r="I2832"/>
      <c r="J2832"/>
      <c r="W2832"/>
      <c r="Y2832" s="5" t="str">
        <f t="shared" si="152"/>
        <v/>
      </c>
    </row>
    <row r="2833" spans="9:25" x14ac:dyDescent="0.2">
      <c r="I2833"/>
      <c r="J2833"/>
      <c r="W2833"/>
      <c r="Y2833" s="5" t="str">
        <f t="shared" si="152"/>
        <v/>
      </c>
    </row>
    <row r="2834" spans="9:25" x14ac:dyDescent="0.2">
      <c r="I2834"/>
      <c r="J2834"/>
      <c r="W2834"/>
      <c r="Y2834" s="5" t="str">
        <f t="shared" si="152"/>
        <v/>
      </c>
    </row>
    <row r="2835" spans="9:25" x14ac:dyDescent="0.2">
      <c r="I2835"/>
      <c r="J2835"/>
      <c r="W2835"/>
      <c r="Y2835" s="5" t="str">
        <f t="shared" si="152"/>
        <v/>
      </c>
    </row>
    <row r="2836" spans="9:25" x14ac:dyDescent="0.2">
      <c r="I2836"/>
      <c r="J2836"/>
      <c r="W2836"/>
      <c r="Y2836" s="5" t="str">
        <f t="shared" si="152"/>
        <v/>
      </c>
    </row>
    <row r="2837" spans="9:25" x14ac:dyDescent="0.2">
      <c r="I2837"/>
      <c r="J2837"/>
      <c r="W2837"/>
      <c r="Y2837" s="5" t="str">
        <f t="shared" si="152"/>
        <v/>
      </c>
    </row>
    <row r="2838" spans="9:25" x14ac:dyDescent="0.2">
      <c r="I2838"/>
      <c r="J2838"/>
      <c r="W2838"/>
      <c r="Y2838" s="5" t="str">
        <f t="shared" si="152"/>
        <v/>
      </c>
    </row>
    <row r="2839" spans="9:25" x14ac:dyDescent="0.2">
      <c r="I2839"/>
      <c r="J2839"/>
      <c r="W2839"/>
      <c r="Y2839" s="5" t="str">
        <f t="shared" si="152"/>
        <v/>
      </c>
    </row>
    <row r="2840" spans="9:25" x14ac:dyDescent="0.2">
      <c r="I2840"/>
      <c r="J2840"/>
      <c r="W2840"/>
      <c r="Y2840" s="5" t="str">
        <f t="shared" si="152"/>
        <v/>
      </c>
    </row>
    <row r="2841" spans="9:25" x14ac:dyDescent="0.2">
      <c r="I2841"/>
      <c r="J2841"/>
      <c r="W2841"/>
      <c r="Y2841" s="5" t="str">
        <f t="shared" si="152"/>
        <v/>
      </c>
    </row>
    <row r="2842" spans="9:25" x14ac:dyDescent="0.2">
      <c r="I2842"/>
      <c r="J2842"/>
      <c r="W2842"/>
      <c r="Y2842" s="5" t="str">
        <f t="shared" si="152"/>
        <v/>
      </c>
    </row>
    <row r="2843" spans="9:25" x14ac:dyDescent="0.2">
      <c r="I2843"/>
      <c r="J2843"/>
      <c r="W2843"/>
      <c r="Y2843" s="5" t="str">
        <f t="shared" si="152"/>
        <v/>
      </c>
    </row>
    <row r="2844" spans="9:25" x14ac:dyDescent="0.2">
      <c r="I2844"/>
      <c r="J2844"/>
      <c r="W2844"/>
      <c r="Y2844" s="5" t="str">
        <f t="shared" si="152"/>
        <v/>
      </c>
    </row>
    <row r="2845" spans="9:25" x14ac:dyDescent="0.2">
      <c r="I2845"/>
      <c r="J2845"/>
      <c r="W2845"/>
      <c r="Y2845" s="5" t="str">
        <f t="shared" si="152"/>
        <v/>
      </c>
    </row>
    <row r="2846" spans="9:25" x14ac:dyDescent="0.2">
      <c r="I2846"/>
      <c r="J2846"/>
      <c r="W2846"/>
      <c r="Y2846" s="5" t="str">
        <f t="shared" si="152"/>
        <v/>
      </c>
    </row>
    <row r="2847" spans="9:25" x14ac:dyDescent="0.2">
      <c r="I2847"/>
      <c r="J2847"/>
      <c r="W2847"/>
      <c r="Y2847" s="5" t="str">
        <f t="shared" si="152"/>
        <v/>
      </c>
    </row>
    <row r="2848" spans="9:25" x14ac:dyDescent="0.2">
      <c r="I2848"/>
      <c r="J2848"/>
      <c r="W2848"/>
      <c r="Y2848" s="5" t="str">
        <f t="shared" si="152"/>
        <v/>
      </c>
    </row>
    <row r="2849" spans="9:25" x14ac:dyDescent="0.2">
      <c r="I2849"/>
      <c r="J2849"/>
      <c r="W2849"/>
      <c r="Y2849" s="5" t="str">
        <f t="shared" si="152"/>
        <v/>
      </c>
    </row>
    <row r="2850" spans="9:25" x14ac:dyDescent="0.2">
      <c r="I2850"/>
      <c r="J2850"/>
      <c r="W2850"/>
      <c r="Y2850" s="5" t="str">
        <f t="shared" si="152"/>
        <v/>
      </c>
    </row>
    <row r="2851" spans="9:25" x14ac:dyDescent="0.2">
      <c r="I2851"/>
      <c r="J2851"/>
      <c r="W2851"/>
      <c r="Y2851" s="5" t="str">
        <f t="shared" si="152"/>
        <v/>
      </c>
    </row>
    <row r="2852" spans="9:25" x14ac:dyDescent="0.2">
      <c r="I2852"/>
      <c r="J2852"/>
      <c r="W2852"/>
      <c r="Y2852" s="5" t="str">
        <f t="shared" si="152"/>
        <v/>
      </c>
    </row>
    <row r="2853" spans="9:25" x14ac:dyDescent="0.2">
      <c r="I2853"/>
      <c r="J2853"/>
      <c r="W2853"/>
      <c r="Y2853" s="5" t="str">
        <f t="shared" si="152"/>
        <v/>
      </c>
    </row>
    <row r="2854" spans="9:25" x14ac:dyDescent="0.2">
      <c r="I2854"/>
      <c r="J2854"/>
      <c r="W2854"/>
      <c r="Y2854" s="5" t="str">
        <f t="shared" si="152"/>
        <v/>
      </c>
    </row>
    <row r="2855" spans="9:25" x14ac:dyDescent="0.2">
      <c r="I2855"/>
      <c r="J2855"/>
      <c r="W2855"/>
      <c r="Y2855" s="5" t="str">
        <f t="shared" si="152"/>
        <v/>
      </c>
    </row>
    <row r="2856" spans="9:25" x14ac:dyDescent="0.2">
      <c r="I2856"/>
      <c r="J2856"/>
      <c r="W2856"/>
      <c r="Y2856" s="5" t="str">
        <f t="shared" si="152"/>
        <v/>
      </c>
    </row>
    <row r="2857" spans="9:25" x14ac:dyDescent="0.2">
      <c r="I2857"/>
      <c r="J2857"/>
      <c r="W2857"/>
      <c r="Y2857" s="5" t="str">
        <f t="shared" si="152"/>
        <v/>
      </c>
    </row>
    <row r="2858" spans="9:25" x14ac:dyDescent="0.2">
      <c r="I2858"/>
      <c r="J2858"/>
      <c r="W2858"/>
      <c r="Y2858" s="5" t="str">
        <f t="shared" si="152"/>
        <v/>
      </c>
    </row>
    <row r="2859" spans="9:25" x14ac:dyDescent="0.2">
      <c r="I2859"/>
      <c r="J2859"/>
      <c r="W2859"/>
      <c r="Y2859" s="5" t="str">
        <f t="shared" si="152"/>
        <v/>
      </c>
    </row>
    <row r="2860" spans="9:25" x14ac:dyDescent="0.2">
      <c r="I2860"/>
      <c r="J2860"/>
      <c r="W2860"/>
      <c r="Y2860" s="5" t="str">
        <f t="shared" si="152"/>
        <v/>
      </c>
    </row>
    <row r="2861" spans="9:25" x14ac:dyDescent="0.2">
      <c r="I2861"/>
      <c r="J2861"/>
      <c r="W2861"/>
      <c r="Y2861" s="5" t="str">
        <f t="shared" si="152"/>
        <v/>
      </c>
    </row>
    <row r="2862" spans="9:25" x14ac:dyDescent="0.2">
      <c r="I2862"/>
      <c r="J2862"/>
      <c r="W2862"/>
      <c r="Y2862" s="5" t="str">
        <f t="shared" si="152"/>
        <v/>
      </c>
    </row>
    <row r="2863" spans="9:25" x14ac:dyDescent="0.2">
      <c r="I2863"/>
      <c r="J2863"/>
      <c r="W2863"/>
      <c r="Y2863" s="5" t="str">
        <f t="shared" si="152"/>
        <v/>
      </c>
    </row>
    <row r="2864" spans="9:25" x14ac:dyDescent="0.2">
      <c r="I2864"/>
      <c r="J2864"/>
      <c r="W2864"/>
      <c r="Y2864" s="5" t="str">
        <f t="shared" si="152"/>
        <v/>
      </c>
    </row>
    <row r="2865" spans="9:25" x14ac:dyDescent="0.2">
      <c r="I2865"/>
      <c r="J2865"/>
      <c r="W2865"/>
      <c r="Y2865" s="5" t="str">
        <f t="shared" si="152"/>
        <v/>
      </c>
    </row>
    <row r="2866" spans="9:25" x14ac:dyDescent="0.2">
      <c r="I2866"/>
      <c r="J2866"/>
      <c r="W2866"/>
      <c r="Y2866" s="5" t="str">
        <f t="shared" si="152"/>
        <v/>
      </c>
    </row>
    <row r="2867" spans="9:25" x14ac:dyDescent="0.2">
      <c r="I2867"/>
      <c r="J2867"/>
      <c r="W2867"/>
      <c r="Y2867" s="5" t="str">
        <f t="shared" si="152"/>
        <v/>
      </c>
    </row>
    <row r="2868" spans="9:25" x14ac:dyDescent="0.2">
      <c r="I2868"/>
      <c r="J2868"/>
      <c r="W2868"/>
      <c r="Y2868" s="5" t="str">
        <f t="shared" si="152"/>
        <v/>
      </c>
    </row>
    <row r="2869" spans="9:25" x14ac:dyDescent="0.2">
      <c r="I2869"/>
      <c r="J2869"/>
      <c r="W2869"/>
      <c r="Y2869" s="5" t="str">
        <f t="shared" si="152"/>
        <v/>
      </c>
    </row>
    <row r="2870" spans="9:25" x14ac:dyDescent="0.2">
      <c r="I2870"/>
      <c r="J2870"/>
      <c r="W2870"/>
      <c r="Y2870" s="5" t="str">
        <f t="shared" si="152"/>
        <v/>
      </c>
    </row>
    <row r="2871" spans="9:25" x14ac:dyDescent="0.2">
      <c r="I2871"/>
      <c r="J2871"/>
      <c r="W2871"/>
      <c r="Y2871" s="5" t="str">
        <f t="shared" si="152"/>
        <v/>
      </c>
    </row>
    <row r="2872" spans="9:25" x14ac:dyDescent="0.2">
      <c r="I2872"/>
      <c r="J2872"/>
      <c r="W2872"/>
      <c r="Y2872" s="5" t="str">
        <f t="shared" si="152"/>
        <v/>
      </c>
    </row>
    <row r="2873" spans="9:25" x14ac:dyDescent="0.2">
      <c r="I2873"/>
      <c r="J2873"/>
      <c r="W2873"/>
      <c r="Y2873" s="5" t="str">
        <f t="shared" si="152"/>
        <v/>
      </c>
    </row>
    <row r="2874" spans="9:25" x14ac:dyDescent="0.2">
      <c r="I2874"/>
      <c r="J2874"/>
      <c r="W2874"/>
      <c r="Y2874" s="5" t="str">
        <f t="shared" si="152"/>
        <v/>
      </c>
    </row>
    <row r="2875" spans="9:25" x14ac:dyDescent="0.2">
      <c r="I2875"/>
      <c r="J2875"/>
      <c r="W2875"/>
      <c r="Y2875" s="5" t="str">
        <f t="shared" si="152"/>
        <v/>
      </c>
    </row>
    <row r="2876" spans="9:25" x14ac:dyDescent="0.2">
      <c r="I2876"/>
      <c r="J2876"/>
      <c r="W2876"/>
      <c r="Y2876" s="5" t="str">
        <f t="shared" si="152"/>
        <v/>
      </c>
    </row>
    <row r="2877" spans="9:25" x14ac:dyDescent="0.2">
      <c r="I2877"/>
      <c r="J2877"/>
      <c r="W2877"/>
      <c r="Y2877" s="5" t="str">
        <f t="shared" si="152"/>
        <v/>
      </c>
    </row>
    <row r="2878" spans="9:25" x14ac:dyDescent="0.2">
      <c r="I2878"/>
      <c r="J2878"/>
      <c r="W2878"/>
      <c r="Y2878" s="5" t="str">
        <f t="shared" si="152"/>
        <v/>
      </c>
    </row>
    <row r="2879" spans="9:25" x14ac:dyDescent="0.2">
      <c r="I2879"/>
      <c r="J2879"/>
      <c r="W2879"/>
      <c r="Y2879" s="5" t="str">
        <f t="shared" si="152"/>
        <v/>
      </c>
    </row>
    <row r="2880" spans="9:25" x14ac:dyDescent="0.2">
      <c r="I2880"/>
      <c r="J2880"/>
      <c r="W2880"/>
      <c r="Y2880" s="5" t="str">
        <f t="shared" si="152"/>
        <v/>
      </c>
    </row>
    <row r="2881" spans="9:25" x14ac:dyDescent="0.2">
      <c r="I2881"/>
      <c r="J2881"/>
      <c r="W2881"/>
      <c r="Y2881" s="5" t="str">
        <f t="shared" si="152"/>
        <v/>
      </c>
    </row>
    <row r="2882" spans="9:25" x14ac:dyDescent="0.2">
      <c r="I2882"/>
      <c r="J2882"/>
      <c r="W2882"/>
      <c r="Y2882" s="5" t="str">
        <f t="shared" ref="Y2882:Y2945" si="153">CONCATENATE(D2882,G2882,X2882)</f>
        <v/>
      </c>
    </row>
    <row r="2883" spans="9:25" x14ac:dyDescent="0.2">
      <c r="I2883"/>
      <c r="J2883"/>
      <c r="W2883"/>
      <c r="Y2883" s="5" t="str">
        <f t="shared" si="153"/>
        <v/>
      </c>
    </row>
    <row r="2884" spans="9:25" x14ac:dyDescent="0.2">
      <c r="I2884"/>
      <c r="J2884"/>
      <c r="W2884"/>
      <c r="Y2884" s="5" t="str">
        <f t="shared" si="153"/>
        <v/>
      </c>
    </row>
    <row r="2885" spans="9:25" x14ac:dyDescent="0.2">
      <c r="I2885"/>
      <c r="J2885"/>
      <c r="W2885"/>
      <c r="Y2885" s="5" t="str">
        <f t="shared" si="153"/>
        <v/>
      </c>
    </row>
    <row r="2886" spans="9:25" x14ac:dyDescent="0.2">
      <c r="I2886"/>
      <c r="J2886"/>
      <c r="W2886"/>
      <c r="Y2886" s="5" t="str">
        <f t="shared" si="153"/>
        <v/>
      </c>
    </row>
    <row r="2887" spans="9:25" x14ac:dyDescent="0.2">
      <c r="I2887"/>
      <c r="J2887"/>
      <c r="W2887"/>
      <c r="Y2887" s="5" t="str">
        <f t="shared" si="153"/>
        <v/>
      </c>
    </row>
    <row r="2888" spans="9:25" x14ac:dyDescent="0.2">
      <c r="I2888"/>
      <c r="J2888"/>
      <c r="W2888"/>
      <c r="Y2888" s="5" t="str">
        <f t="shared" si="153"/>
        <v/>
      </c>
    </row>
    <row r="2889" spans="9:25" x14ac:dyDescent="0.2">
      <c r="I2889"/>
      <c r="J2889"/>
      <c r="W2889"/>
      <c r="Y2889" s="5" t="str">
        <f t="shared" si="153"/>
        <v/>
      </c>
    </row>
    <row r="2890" spans="9:25" x14ac:dyDescent="0.2">
      <c r="I2890"/>
      <c r="J2890"/>
      <c r="W2890"/>
      <c r="Y2890" s="5" t="str">
        <f t="shared" si="153"/>
        <v/>
      </c>
    </row>
    <row r="2891" spans="9:25" x14ac:dyDescent="0.2">
      <c r="I2891"/>
      <c r="J2891"/>
      <c r="W2891"/>
      <c r="Y2891" s="5" t="str">
        <f t="shared" si="153"/>
        <v/>
      </c>
    </row>
    <row r="2892" spans="9:25" x14ac:dyDescent="0.2">
      <c r="I2892"/>
      <c r="J2892"/>
      <c r="W2892"/>
      <c r="Y2892" s="5" t="str">
        <f t="shared" si="153"/>
        <v/>
      </c>
    </row>
    <row r="2893" spans="9:25" x14ac:dyDescent="0.2">
      <c r="I2893"/>
      <c r="J2893"/>
      <c r="W2893"/>
      <c r="Y2893" s="5" t="str">
        <f t="shared" si="153"/>
        <v/>
      </c>
    </row>
    <row r="2894" spans="9:25" x14ac:dyDescent="0.2">
      <c r="I2894"/>
      <c r="J2894"/>
      <c r="W2894"/>
      <c r="Y2894" s="5" t="str">
        <f t="shared" si="153"/>
        <v/>
      </c>
    </row>
    <row r="2895" spans="9:25" x14ac:dyDescent="0.2">
      <c r="I2895"/>
      <c r="J2895"/>
      <c r="W2895"/>
      <c r="Y2895" s="5" t="str">
        <f t="shared" si="153"/>
        <v/>
      </c>
    </row>
    <row r="2896" spans="9:25" x14ac:dyDescent="0.2">
      <c r="I2896"/>
      <c r="J2896"/>
      <c r="W2896"/>
      <c r="Y2896" s="5" t="str">
        <f t="shared" si="153"/>
        <v/>
      </c>
    </row>
    <row r="2897" spans="9:25" x14ac:dyDescent="0.2">
      <c r="I2897"/>
      <c r="J2897"/>
      <c r="W2897"/>
      <c r="Y2897" s="5" t="str">
        <f t="shared" si="153"/>
        <v/>
      </c>
    </row>
    <row r="2898" spans="9:25" x14ac:dyDescent="0.2">
      <c r="I2898"/>
      <c r="J2898"/>
      <c r="W2898"/>
      <c r="Y2898" s="5" t="str">
        <f t="shared" si="153"/>
        <v/>
      </c>
    </row>
    <row r="2899" spans="9:25" x14ac:dyDescent="0.2">
      <c r="I2899"/>
      <c r="J2899"/>
      <c r="W2899"/>
      <c r="Y2899" s="5" t="str">
        <f t="shared" si="153"/>
        <v/>
      </c>
    </row>
    <row r="2900" spans="9:25" x14ac:dyDescent="0.2">
      <c r="I2900"/>
      <c r="J2900"/>
      <c r="W2900"/>
      <c r="Y2900" s="5" t="str">
        <f t="shared" si="153"/>
        <v/>
      </c>
    </row>
    <row r="2901" spans="9:25" x14ac:dyDescent="0.2">
      <c r="I2901"/>
      <c r="J2901"/>
      <c r="W2901"/>
      <c r="Y2901" s="5" t="str">
        <f t="shared" si="153"/>
        <v/>
      </c>
    </row>
    <row r="2902" spans="9:25" x14ac:dyDescent="0.2">
      <c r="I2902"/>
      <c r="J2902"/>
      <c r="W2902"/>
      <c r="Y2902" s="5" t="str">
        <f t="shared" si="153"/>
        <v/>
      </c>
    </row>
    <row r="2903" spans="9:25" x14ac:dyDescent="0.2">
      <c r="I2903"/>
      <c r="J2903"/>
      <c r="W2903"/>
      <c r="Y2903" s="5" t="str">
        <f t="shared" si="153"/>
        <v/>
      </c>
    </row>
    <row r="2904" spans="9:25" x14ac:dyDescent="0.2">
      <c r="I2904"/>
      <c r="J2904"/>
      <c r="W2904"/>
      <c r="Y2904" s="5" t="str">
        <f t="shared" si="153"/>
        <v/>
      </c>
    </row>
    <row r="2905" spans="9:25" x14ac:dyDescent="0.2">
      <c r="I2905"/>
      <c r="J2905"/>
      <c r="W2905"/>
      <c r="Y2905" s="5" t="str">
        <f t="shared" si="153"/>
        <v/>
      </c>
    </row>
    <row r="2906" spans="9:25" x14ac:dyDescent="0.2">
      <c r="I2906"/>
      <c r="J2906"/>
      <c r="W2906"/>
      <c r="Y2906" s="5" t="str">
        <f t="shared" si="153"/>
        <v/>
      </c>
    </row>
    <row r="2907" spans="9:25" x14ac:dyDescent="0.2">
      <c r="I2907"/>
      <c r="J2907"/>
      <c r="W2907"/>
      <c r="Y2907" s="5" t="str">
        <f t="shared" si="153"/>
        <v/>
      </c>
    </row>
    <row r="2908" spans="9:25" x14ac:dyDescent="0.2">
      <c r="I2908"/>
      <c r="J2908"/>
      <c r="W2908"/>
      <c r="Y2908" s="5" t="str">
        <f t="shared" si="153"/>
        <v/>
      </c>
    </row>
    <row r="2909" spans="9:25" x14ac:dyDescent="0.2">
      <c r="I2909"/>
      <c r="J2909"/>
      <c r="W2909"/>
      <c r="Y2909" s="5" t="str">
        <f t="shared" si="153"/>
        <v/>
      </c>
    </row>
    <row r="2910" spans="9:25" x14ac:dyDescent="0.2">
      <c r="I2910"/>
      <c r="J2910"/>
      <c r="W2910"/>
      <c r="Y2910" s="5" t="str">
        <f t="shared" si="153"/>
        <v/>
      </c>
    </row>
    <row r="2911" spans="9:25" x14ac:dyDescent="0.2">
      <c r="I2911"/>
      <c r="J2911"/>
      <c r="W2911"/>
      <c r="Y2911" s="5" t="str">
        <f t="shared" si="153"/>
        <v/>
      </c>
    </row>
    <row r="2912" spans="9:25" x14ac:dyDescent="0.2">
      <c r="I2912"/>
      <c r="J2912"/>
      <c r="W2912"/>
      <c r="Y2912" s="5" t="str">
        <f t="shared" si="153"/>
        <v/>
      </c>
    </row>
    <row r="2913" spans="9:25" x14ac:dyDescent="0.2">
      <c r="I2913"/>
      <c r="J2913"/>
      <c r="W2913"/>
      <c r="Y2913" s="5" t="str">
        <f t="shared" si="153"/>
        <v/>
      </c>
    </row>
    <row r="2914" spans="9:25" x14ac:dyDescent="0.2">
      <c r="I2914"/>
      <c r="J2914"/>
      <c r="W2914"/>
      <c r="Y2914" s="5" t="str">
        <f t="shared" si="153"/>
        <v/>
      </c>
    </row>
    <row r="2915" spans="9:25" x14ac:dyDescent="0.2">
      <c r="I2915"/>
      <c r="J2915"/>
      <c r="W2915"/>
      <c r="Y2915" s="5" t="str">
        <f t="shared" si="153"/>
        <v/>
      </c>
    </row>
    <row r="2916" spans="9:25" x14ac:dyDescent="0.2">
      <c r="I2916"/>
      <c r="J2916"/>
      <c r="W2916"/>
      <c r="Y2916" s="5" t="str">
        <f t="shared" si="153"/>
        <v/>
      </c>
    </row>
    <row r="2917" spans="9:25" x14ac:dyDescent="0.2">
      <c r="I2917"/>
      <c r="J2917"/>
      <c r="W2917"/>
      <c r="Y2917" s="5" t="str">
        <f t="shared" si="153"/>
        <v/>
      </c>
    </row>
    <row r="2918" spans="9:25" x14ac:dyDescent="0.2">
      <c r="I2918"/>
      <c r="J2918"/>
      <c r="W2918"/>
      <c r="Y2918" s="5" t="str">
        <f t="shared" si="153"/>
        <v/>
      </c>
    </row>
    <row r="2919" spans="9:25" x14ac:dyDescent="0.2">
      <c r="I2919"/>
      <c r="J2919"/>
      <c r="W2919"/>
      <c r="Y2919" s="5" t="str">
        <f t="shared" si="153"/>
        <v/>
      </c>
    </row>
    <row r="2920" spans="9:25" x14ac:dyDescent="0.2">
      <c r="I2920"/>
      <c r="J2920"/>
      <c r="W2920"/>
      <c r="Y2920" s="5" t="str">
        <f t="shared" si="153"/>
        <v/>
      </c>
    </row>
    <row r="2921" spans="9:25" x14ac:dyDescent="0.2">
      <c r="I2921"/>
      <c r="J2921"/>
      <c r="W2921"/>
      <c r="Y2921" s="5" t="str">
        <f t="shared" si="153"/>
        <v/>
      </c>
    </row>
    <row r="2922" spans="9:25" x14ac:dyDescent="0.2">
      <c r="I2922"/>
      <c r="J2922"/>
      <c r="W2922"/>
      <c r="Y2922" s="5" t="str">
        <f t="shared" si="153"/>
        <v/>
      </c>
    </row>
    <row r="2923" spans="9:25" x14ac:dyDescent="0.2">
      <c r="I2923"/>
      <c r="J2923"/>
      <c r="W2923"/>
      <c r="Y2923" s="5" t="str">
        <f t="shared" si="153"/>
        <v/>
      </c>
    </row>
    <row r="2924" spans="9:25" x14ac:dyDescent="0.2">
      <c r="I2924"/>
      <c r="J2924"/>
      <c r="W2924"/>
      <c r="Y2924" s="5" t="str">
        <f t="shared" si="153"/>
        <v/>
      </c>
    </row>
    <row r="2925" spans="9:25" x14ac:dyDescent="0.2">
      <c r="I2925"/>
      <c r="J2925"/>
      <c r="W2925"/>
      <c r="Y2925" s="5" t="str">
        <f t="shared" si="153"/>
        <v/>
      </c>
    </row>
    <row r="2926" spans="9:25" x14ac:dyDescent="0.2">
      <c r="I2926"/>
      <c r="J2926"/>
      <c r="W2926"/>
      <c r="Y2926" s="5" t="str">
        <f t="shared" si="153"/>
        <v/>
      </c>
    </row>
    <row r="2927" spans="9:25" x14ac:dyDescent="0.2">
      <c r="I2927"/>
      <c r="J2927"/>
      <c r="W2927"/>
      <c r="Y2927" s="5" t="str">
        <f t="shared" si="153"/>
        <v/>
      </c>
    </row>
    <row r="2928" spans="9:25" x14ac:dyDescent="0.2">
      <c r="I2928"/>
      <c r="J2928"/>
      <c r="W2928"/>
      <c r="Y2928" s="5" t="str">
        <f t="shared" si="153"/>
        <v/>
      </c>
    </row>
    <row r="2929" spans="9:25" x14ac:dyDescent="0.2">
      <c r="I2929"/>
      <c r="J2929"/>
      <c r="W2929"/>
      <c r="Y2929" s="5" t="str">
        <f t="shared" si="153"/>
        <v/>
      </c>
    </row>
    <row r="2930" spans="9:25" x14ac:dyDescent="0.2">
      <c r="I2930"/>
      <c r="J2930"/>
      <c r="W2930"/>
      <c r="Y2930" s="5" t="str">
        <f t="shared" si="153"/>
        <v/>
      </c>
    </row>
    <row r="2931" spans="9:25" x14ac:dyDescent="0.2">
      <c r="I2931"/>
      <c r="J2931"/>
      <c r="W2931"/>
      <c r="Y2931" s="5" t="str">
        <f t="shared" si="153"/>
        <v/>
      </c>
    </row>
    <row r="2932" spans="9:25" x14ac:dyDescent="0.2">
      <c r="I2932"/>
      <c r="J2932"/>
      <c r="W2932"/>
      <c r="Y2932" s="5" t="str">
        <f t="shared" si="153"/>
        <v/>
      </c>
    </row>
    <row r="2933" spans="9:25" x14ac:dyDescent="0.2">
      <c r="I2933"/>
      <c r="J2933"/>
      <c r="W2933"/>
      <c r="Y2933" s="5" t="str">
        <f t="shared" si="153"/>
        <v/>
      </c>
    </row>
    <row r="2934" spans="9:25" x14ac:dyDescent="0.2">
      <c r="I2934"/>
      <c r="J2934"/>
      <c r="W2934"/>
      <c r="Y2934" s="5" t="str">
        <f t="shared" si="153"/>
        <v/>
      </c>
    </row>
    <row r="2935" spans="9:25" x14ac:dyDescent="0.2">
      <c r="I2935"/>
      <c r="J2935"/>
      <c r="W2935"/>
      <c r="Y2935" s="5" t="str">
        <f t="shared" si="153"/>
        <v/>
      </c>
    </row>
    <row r="2936" spans="9:25" x14ac:dyDescent="0.2">
      <c r="I2936"/>
      <c r="J2936"/>
      <c r="W2936"/>
      <c r="Y2936" s="5" t="str">
        <f t="shared" si="153"/>
        <v/>
      </c>
    </row>
    <row r="2937" spans="9:25" x14ac:dyDescent="0.2">
      <c r="I2937"/>
      <c r="J2937"/>
      <c r="W2937"/>
      <c r="Y2937" s="5" t="str">
        <f t="shared" si="153"/>
        <v/>
      </c>
    </row>
    <row r="2938" spans="9:25" x14ac:dyDescent="0.2">
      <c r="I2938"/>
      <c r="J2938"/>
      <c r="W2938"/>
      <c r="Y2938" s="5" t="str">
        <f t="shared" si="153"/>
        <v/>
      </c>
    </row>
    <row r="2939" spans="9:25" x14ac:dyDescent="0.2">
      <c r="I2939"/>
      <c r="J2939"/>
      <c r="W2939"/>
      <c r="Y2939" s="5" t="str">
        <f t="shared" si="153"/>
        <v/>
      </c>
    </row>
    <row r="2940" spans="9:25" x14ac:dyDescent="0.2">
      <c r="I2940"/>
      <c r="J2940"/>
      <c r="W2940"/>
      <c r="Y2940" s="5" t="str">
        <f t="shared" si="153"/>
        <v/>
      </c>
    </row>
    <row r="2941" spans="9:25" x14ac:dyDescent="0.2">
      <c r="I2941"/>
      <c r="J2941"/>
      <c r="W2941"/>
      <c r="Y2941" s="5" t="str">
        <f t="shared" si="153"/>
        <v/>
      </c>
    </row>
    <row r="2942" spans="9:25" x14ac:dyDescent="0.2">
      <c r="I2942"/>
      <c r="J2942"/>
      <c r="W2942"/>
      <c r="Y2942" s="5" t="str">
        <f t="shared" si="153"/>
        <v/>
      </c>
    </row>
    <row r="2943" spans="9:25" x14ac:dyDescent="0.2">
      <c r="I2943"/>
      <c r="J2943"/>
      <c r="W2943"/>
      <c r="Y2943" s="5" t="str">
        <f t="shared" si="153"/>
        <v/>
      </c>
    </row>
    <row r="2944" spans="9:25" x14ac:dyDescent="0.2">
      <c r="I2944"/>
      <c r="J2944"/>
      <c r="W2944"/>
      <c r="Y2944" s="5" t="str">
        <f t="shared" si="153"/>
        <v/>
      </c>
    </row>
    <row r="2945" spans="9:25" x14ac:dyDescent="0.2">
      <c r="I2945"/>
      <c r="J2945"/>
      <c r="W2945"/>
      <c r="Y2945" s="5" t="str">
        <f t="shared" si="153"/>
        <v/>
      </c>
    </row>
    <row r="2946" spans="9:25" x14ac:dyDescent="0.2">
      <c r="I2946"/>
      <c r="J2946"/>
      <c r="W2946"/>
      <c r="Y2946" s="5" t="str">
        <f t="shared" ref="Y2946:Y3009" si="154">CONCATENATE(D2946,G2946,X2946)</f>
        <v/>
      </c>
    </row>
    <row r="2947" spans="9:25" x14ac:dyDescent="0.2">
      <c r="I2947"/>
      <c r="J2947"/>
      <c r="W2947"/>
      <c r="Y2947" s="5" t="str">
        <f t="shared" si="154"/>
        <v/>
      </c>
    </row>
    <row r="2948" spans="9:25" x14ac:dyDescent="0.2">
      <c r="I2948"/>
      <c r="J2948"/>
      <c r="W2948"/>
      <c r="Y2948" s="5" t="str">
        <f t="shared" si="154"/>
        <v/>
      </c>
    </row>
    <row r="2949" spans="9:25" x14ac:dyDescent="0.2">
      <c r="I2949"/>
      <c r="J2949"/>
      <c r="W2949"/>
      <c r="Y2949" s="5" t="str">
        <f t="shared" si="154"/>
        <v/>
      </c>
    </row>
    <row r="2950" spans="9:25" x14ac:dyDescent="0.2">
      <c r="I2950"/>
      <c r="J2950"/>
      <c r="W2950"/>
      <c r="Y2950" s="5" t="str">
        <f t="shared" si="154"/>
        <v/>
      </c>
    </row>
    <row r="2951" spans="9:25" x14ac:dyDescent="0.2">
      <c r="I2951"/>
      <c r="J2951"/>
      <c r="W2951"/>
      <c r="Y2951" s="5" t="str">
        <f t="shared" si="154"/>
        <v/>
      </c>
    </row>
    <row r="2952" spans="9:25" x14ac:dyDescent="0.2">
      <c r="I2952"/>
      <c r="J2952"/>
      <c r="W2952"/>
      <c r="Y2952" s="5" t="str">
        <f t="shared" si="154"/>
        <v/>
      </c>
    </row>
    <row r="2953" spans="9:25" x14ac:dyDescent="0.2">
      <c r="I2953"/>
      <c r="J2953"/>
      <c r="W2953"/>
      <c r="Y2953" s="5" t="str">
        <f t="shared" si="154"/>
        <v/>
      </c>
    </row>
    <row r="2954" spans="9:25" x14ac:dyDescent="0.2">
      <c r="I2954"/>
      <c r="J2954"/>
      <c r="W2954"/>
      <c r="Y2954" s="5" t="str">
        <f t="shared" si="154"/>
        <v/>
      </c>
    </row>
    <row r="2955" spans="9:25" x14ac:dyDescent="0.2">
      <c r="I2955"/>
      <c r="J2955"/>
      <c r="W2955"/>
      <c r="Y2955" s="5" t="str">
        <f t="shared" si="154"/>
        <v/>
      </c>
    </row>
    <row r="2956" spans="9:25" x14ac:dyDescent="0.2">
      <c r="I2956"/>
      <c r="J2956"/>
      <c r="W2956"/>
      <c r="Y2956" s="5" t="str">
        <f t="shared" si="154"/>
        <v/>
      </c>
    </row>
    <row r="2957" spans="9:25" x14ac:dyDescent="0.2">
      <c r="I2957"/>
      <c r="J2957"/>
      <c r="W2957"/>
      <c r="Y2957" s="5" t="str">
        <f t="shared" si="154"/>
        <v/>
      </c>
    </row>
    <row r="2958" spans="9:25" x14ac:dyDescent="0.2">
      <c r="I2958"/>
      <c r="J2958"/>
      <c r="W2958"/>
      <c r="Y2958" s="5" t="str">
        <f t="shared" si="154"/>
        <v/>
      </c>
    </row>
    <row r="2959" spans="9:25" x14ac:dyDescent="0.2">
      <c r="I2959"/>
      <c r="J2959"/>
      <c r="W2959"/>
      <c r="Y2959" s="5" t="str">
        <f t="shared" si="154"/>
        <v/>
      </c>
    </row>
    <row r="2960" spans="9:25" x14ac:dyDescent="0.2">
      <c r="I2960"/>
      <c r="J2960"/>
      <c r="W2960"/>
      <c r="Y2960" s="5" t="str">
        <f t="shared" si="154"/>
        <v/>
      </c>
    </row>
    <row r="2961" spans="9:25" x14ac:dyDescent="0.2">
      <c r="I2961"/>
      <c r="J2961"/>
      <c r="W2961"/>
      <c r="Y2961" s="5" t="str">
        <f t="shared" si="154"/>
        <v/>
      </c>
    </row>
    <row r="2962" spans="9:25" x14ac:dyDescent="0.2">
      <c r="I2962"/>
      <c r="J2962"/>
      <c r="W2962"/>
      <c r="Y2962" s="5" t="str">
        <f t="shared" si="154"/>
        <v/>
      </c>
    </row>
    <row r="2963" spans="9:25" x14ac:dyDescent="0.2">
      <c r="I2963"/>
      <c r="J2963"/>
      <c r="W2963"/>
      <c r="Y2963" s="5" t="str">
        <f t="shared" si="154"/>
        <v/>
      </c>
    </row>
    <row r="2964" spans="9:25" x14ac:dyDescent="0.2">
      <c r="I2964"/>
      <c r="J2964"/>
      <c r="W2964"/>
      <c r="Y2964" s="5" t="str">
        <f t="shared" si="154"/>
        <v/>
      </c>
    </row>
    <row r="2965" spans="9:25" x14ac:dyDescent="0.2">
      <c r="I2965"/>
      <c r="J2965"/>
      <c r="W2965"/>
      <c r="Y2965" s="5" t="str">
        <f t="shared" si="154"/>
        <v/>
      </c>
    </row>
    <row r="2966" spans="9:25" x14ac:dyDescent="0.2">
      <c r="I2966"/>
      <c r="J2966"/>
      <c r="W2966"/>
      <c r="Y2966" s="5" t="str">
        <f t="shared" si="154"/>
        <v/>
      </c>
    </row>
    <row r="2967" spans="9:25" x14ac:dyDescent="0.2">
      <c r="I2967"/>
      <c r="J2967"/>
      <c r="W2967"/>
      <c r="Y2967" s="5" t="str">
        <f t="shared" si="154"/>
        <v/>
      </c>
    </row>
    <row r="2968" spans="9:25" x14ac:dyDescent="0.2">
      <c r="I2968"/>
      <c r="J2968"/>
      <c r="W2968"/>
      <c r="Y2968" s="5" t="str">
        <f t="shared" si="154"/>
        <v/>
      </c>
    </row>
    <row r="2969" spans="9:25" x14ac:dyDescent="0.2">
      <c r="I2969"/>
      <c r="J2969"/>
      <c r="W2969"/>
      <c r="Y2969" s="5" t="str">
        <f t="shared" si="154"/>
        <v/>
      </c>
    </row>
    <row r="2970" spans="9:25" x14ac:dyDescent="0.2">
      <c r="I2970"/>
      <c r="J2970"/>
      <c r="W2970"/>
      <c r="Y2970" s="5" t="str">
        <f t="shared" si="154"/>
        <v/>
      </c>
    </row>
    <row r="2971" spans="9:25" x14ac:dyDescent="0.2">
      <c r="I2971"/>
      <c r="J2971"/>
      <c r="W2971"/>
      <c r="Y2971" s="5" t="str">
        <f t="shared" si="154"/>
        <v/>
      </c>
    </row>
    <row r="2972" spans="9:25" x14ac:dyDescent="0.2">
      <c r="I2972"/>
      <c r="J2972"/>
      <c r="W2972"/>
      <c r="Y2972" s="5" t="str">
        <f t="shared" si="154"/>
        <v/>
      </c>
    </row>
    <row r="2973" spans="9:25" x14ac:dyDescent="0.2">
      <c r="I2973"/>
      <c r="J2973"/>
      <c r="W2973"/>
      <c r="Y2973" s="5" t="str">
        <f t="shared" si="154"/>
        <v/>
      </c>
    </row>
    <row r="2974" spans="9:25" x14ac:dyDescent="0.2">
      <c r="I2974"/>
      <c r="J2974"/>
      <c r="W2974"/>
      <c r="Y2974" s="5" t="str">
        <f t="shared" si="154"/>
        <v/>
      </c>
    </row>
    <row r="2975" spans="9:25" x14ac:dyDescent="0.2">
      <c r="I2975"/>
      <c r="J2975"/>
      <c r="W2975"/>
      <c r="Y2975" s="5" t="str">
        <f t="shared" si="154"/>
        <v/>
      </c>
    </row>
    <row r="2976" spans="9:25" x14ac:dyDescent="0.2">
      <c r="I2976"/>
      <c r="J2976"/>
      <c r="W2976"/>
      <c r="Y2976" s="5" t="str">
        <f t="shared" si="154"/>
        <v/>
      </c>
    </row>
    <row r="2977" spans="9:25" x14ac:dyDescent="0.2">
      <c r="I2977"/>
      <c r="J2977"/>
      <c r="W2977"/>
      <c r="Y2977" s="5" t="str">
        <f t="shared" si="154"/>
        <v/>
      </c>
    </row>
    <row r="2978" spans="9:25" x14ac:dyDescent="0.2">
      <c r="I2978"/>
      <c r="J2978"/>
      <c r="W2978"/>
      <c r="Y2978" s="5" t="str">
        <f t="shared" si="154"/>
        <v/>
      </c>
    </row>
    <row r="2979" spans="9:25" x14ac:dyDescent="0.2">
      <c r="I2979"/>
      <c r="J2979"/>
      <c r="W2979"/>
      <c r="Y2979" s="5" t="str">
        <f t="shared" si="154"/>
        <v/>
      </c>
    </row>
    <row r="2980" spans="9:25" x14ac:dyDescent="0.2">
      <c r="I2980"/>
      <c r="J2980"/>
      <c r="W2980"/>
      <c r="Y2980" s="5" t="str">
        <f t="shared" si="154"/>
        <v/>
      </c>
    </row>
    <row r="2981" spans="9:25" x14ac:dyDescent="0.2">
      <c r="I2981"/>
      <c r="J2981"/>
      <c r="W2981"/>
      <c r="Y2981" s="5" t="str">
        <f t="shared" si="154"/>
        <v/>
      </c>
    </row>
    <row r="2982" spans="9:25" x14ac:dyDescent="0.2">
      <c r="I2982"/>
      <c r="J2982"/>
      <c r="W2982"/>
      <c r="Y2982" s="5" t="str">
        <f t="shared" si="154"/>
        <v/>
      </c>
    </row>
    <row r="2983" spans="9:25" x14ac:dyDescent="0.2">
      <c r="I2983"/>
      <c r="J2983"/>
      <c r="W2983"/>
      <c r="Y2983" s="5" t="str">
        <f t="shared" si="154"/>
        <v/>
      </c>
    </row>
    <row r="2984" spans="9:25" x14ac:dyDescent="0.2">
      <c r="I2984"/>
      <c r="J2984"/>
      <c r="W2984"/>
      <c r="Y2984" s="5" t="str">
        <f t="shared" si="154"/>
        <v/>
      </c>
    </row>
    <row r="2985" spans="9:25" x14ac:dyDescent="0.2">
      <c r="I2985"/>
      <c r="J2985"/>
      <c r="W2985"/>
      <c r="Y2985" s="5" t="str">
        <f t="shared" si="154"/>
        <v/>
      </c>
    </row>
    <row r="2986" spans="9:25" x14ac:dyDescent="0.2">
      <c r="I2986"/>
      <c r="J2986"/>
      <c r="W2986"/>
      <c r="Y2986" s="5" t="str">
        <f t="shared" si="154"/>
        <v/>
      </c>
    </row>
    <row r="2987" spans="9:25" x14ac:dyDescent="0.2">
      <c r="I2987"/>
      <c r="J2987"/>
      <c r="W2987"/>
      <c r="Y2987" s="5" t="str">
        <f t="shared" si="154"/>
        <v/>
      </c>
    </row>
    <row r="2988" spans="9:25" x14ac:dyDescent="0.2">
      <c r="I2988"/>
      <c r="J2988"/>
      <c r="W2988"/>
      <c r="Y2988" s="5" t="str">
        <f t="shared" si="154"/>
        <v/>
      </c>
    </row>
    <row r="2989" spans="9:25" x14ac:dyDescent="0.2">
      <c r="I2989"/>
      <c r="J2989"/>
      <c r="W2989"/>
      <c r="Y2989" s="5" t="str">
        <f t="shared" si="154"/>
        <v/>
      </c>
    </row>
    <row r="2990" spans="9:25" x14ac:dyDescent="0.2">
      <c r="I2990"/>
      <c r="J2990"/>
      <c r="W2990"/>
      <c r="Y2990" s="5" t="str">
        <f t="shared" si="154"/>
        <v/>
      </c>
    </row>
    <row r="2991" spans="9:25" x14ac:dyDescent="0.2">
      <c r="I2991"/>
      <c r="J2991"/>
      <c r="W2991"/>
      <c r="Y2991" s="5" t="str">
        <f t="shared" si="154"/>
        <v/>
      </c>
    </row>
    <row r="2992" spans="9:25" x14ac:dyDescent="0.2">
      <c r="I2992"/>
      <c r="J2992"/>
      <c r="W2992"/>
      <c r="Y2992" s="5" t="str">
        <f t="shared" si="154"/>
        <v/>
      </c>
    </row>
    <row r="2993" spans="9:25" x14ac:dyDescent="0.2">
      <c r="I2993"/>
      <c r="J2993"/>
      <c r="W2993"/>
      <c r="Y2993" s="5" t="str">
        <f t="shared" si="154"/>
        <v/>
      </c>
    </row>
    <row r="2994" spans="9:25" x14ac:dyDescent="0.2">
      <c r="I2994"/>
      <c r="J2994"/>
      <c r="W2994"/>
      <c r="Y2994" s="5" t="str">
        <f t="shared" si="154"/>
        <v/>
      </c>
    </row>
    <row r="2995" spans="9:25" x14ac:dyDescent="0.2">
      <c r="I2995"/>
      <c r="J2995"/>
      <c r="W2995"/>
      <c r="Y2995" s="5" t="str">
        <f t="shared" si="154"/>
        <v/>
      </c>
    </row>
    <row r="2996" spans="9:25" x14ac:dyDescent="0.2">
      <c r="I2996"/>
      <c r="J2996"/>
      <c r="W2996"/>
      <c r="Y2996" s="5" t="str">
        <f t="shared" si="154"/>
        <v/>
      </c>
    </row>
    <row r="2997" spans="9:25" x14ac:dyDescent="0.2">
      <c r="I2997"/>
      <c r="J2997"/>
      <c r="W2997"/>
      <c r="Y2997" s="5" t="str">
        <f t="shared" si="154"/>
        <v/>
      </c>
    </row>
    <row r="2998" spans="9:25" x14ac:dyDescent="0.2">
      <c r="I2998"/>
      <c r="J2998"/>
      <c r="W2998"/>
      <c r="Y2998" s="5" t="str">
        <f t="shared" si="154"/>
        <v/>
      </c>
    </row>
    <row r="2999" spans="9:25" x14ac:dyDescent="0.2">
      <c r="I2999"/>
      <c r="J2999"/>
      <c r="W2999"/>
      <c r="Y2999" s="5" t="str">
        <f t="shared" si="154"/>
        <v/>
      </c>
    </row>
    <row r="3000" spans="9:25" x14ac:dyDescent="0.2">
      <c r="I3000"/>
      <c r="J3000"/>
      <c r="W3000"/>
      <c r="Y3000" s="5" t="str">
        <f t="shared" si="154"/>
        <v/>
      </c>
    </row>
    <row r="3001" spans="9:25" x14ac:dyDescent="0.2">
      <c r="I3001"/>
      <c r="J3001"/>
      <c r="W3001"/>
      <c r="Y3001" s="5" t="str">
        <f t="shared" si="154"/>
        <v/>
      </c>
    </row>
    <row r="3002" spans="9:25" x14ac:dyDescent="0.2">
      <c r="I3002"/>
      <c r="J3002"/>
      <c r="W3002"/>
      <c r="Y3002" s="5" t="str">
        <f t="shared" si="154"/>
        <v/>
      </c>
    </row>
    <row r="3003" spans="9:25" x14ac:dyDescent="0.2">
      <c r="I3003"/>
      <c r="J3003"/>
      <c r="W3003"/>
      <c r="Y3003" s="5" t="str">
        <f t="shared" si="154"/>
        <v/>
      </c>
    </row>
    <row r="3004" spans="9:25" x14ac:dyDescent="0.2">
      <c r="I3004"/>
      <c r="J3004"/>
      <c r="W3004"/>
      <c r="Y3004" s="5" t="str">
        <f t="shared" si="154"/>
        <v/>
      </c>
    </row>
    <row r="3005" spans="9:25" x14ac:dyDescent="0.2">
      <c r="I3005"/>
      <c r="J3005"/>
      <c r="W3005"/>
      <c r="Y3005" s="5" t="str">
        <f t="shared" si="154"/>
        <v/>
      </c>
    </row>
    <row r="3006" spans="9:25" x14ac:dyDescent="0.2">
      <c r="I3006"/>
      <c r="J3006"/>
      <c r="W3006"/>
      <c r="Y3006" s="5" t="str">
        <f t="shared" si="154"/>
        <v/>
      </c>
    </row>
    <row r="3007" spans="9:25" x14ac:dyDescent="0.2">
      <c r="I3007"/>
      <c r="J3007"/>
      <c r="W3007"/>
      <c r="Y3007" s="5" t="str">
        <f t="shared" si="154"/>
        <v/>
      </c>
    </row>
    <row r="3008" spans="9:25" x14ac:dyDescent="0.2">
      <c r="I3008"/>
      <c r="J3008"/>
      <c r="W3008"/>
      <c r="Y3008" s="5" t="str">
        <f t="shared" si="154"/>
        <v/>
      </c>
    </row>
    <row r="3009" spans="9:25" x14ac:dyDescent="0.2">
      <c r="I3009"/>
      <c r="J3009"/>
      <c r="W3009"/>
      <c r="Y3009" s="5" t="str">
        <f t="shared" si="154"/>
        <v/>
      </c>
    </row>
    <row r="3010" spans="9:25" x14ac:dyDescent="0.2">
      <c r="I3010"/>
      <c r="J3010"/>
      <c r="W3010"/>
      <c r="Y3010" s="5" t="str">
        <f t="shared" ref="Y3010:Y3073" si="155">CONCATENATE(D3010,G3010,X3010)</f>
        <v/>
      </c>
    </row>
    <row r="3011" spans="9:25" x14ac:dyDescent="0.2">
      <c r="I3011"/>
      <c r="J3011"/>
      <c r="W3011"/>
      <c r="Y3011" s="5" t="str">
        <f t="shared" si="155"/>
        <v/>
      </c>
    </row>
    <row r="3012" spans="9:25" x14ac:dyDescent="0.2">
      <c r="I3012"/>
      <c r="J3012"/>
      <c r="W3012"/>
      <c r="Y3012" s="5" t="str">
        <f t="shared" si="155"/>
        <v/>
      </c>
    </row>
    <row r="3013" spans="9:25" x14ac:dyDescent="0.2">
      <c r="I3013"/>
      <c r="J3013"/>
      <c r="W3013"/>
      <c r="Y3013" s="5" t="str">
        <f t="shared" si="155"/>
        <v/>
      </c>
    </row>
    <row r="3014" spans="9:25" x14ac:dyDescent="0.2">
      <c r="I3014"/>
      <c r="J3014"/>
      <c r="W3014"/>
      <c r="Y3014" s="5" t="str">
        <f t="shared" si="155"/>
        <v/>
      </c>
    </row>
    <row r="3015" spans="9:25" x14ac:dyDescent="0.2">
      <c r="I3015"/>
      <c r="J3015"/>
      <c r="W3015"/>
      <c r="Y3015" s="5" t="str">
        <f t="shared" si="155"/>
        <v/>
      </c>
    </row>
    <row r="3016" spans="9:25" x14ac:dyDescent="0.2">
      <c r="I3016"/>
      <c r="J3016"/>
      <c r="W3016"/>
      <c r="Y3016" s="5" t="str">
        <f t="shared" si="155"/>
        <v/>
      </c>
    </row>
    <row r="3017" spans="9:25" x14ac:dyDescent="0.2">
      <c r="I3017"/>
      <c r="J3017"/>
      <c r="W3017"/>
      <c r="Y3017" s="5" t="str">
        <f t="shared" si="155"/>
        <v/>
      </c>
    </row>
    <row r="3018" spans="9:25" x14ac:dyDescent="0.2">
      <c r="I3018"/>
      <c r="J3018"/>
      <c r="W3018"/>
      <c r="Y3018" s="5" t="str">
        <f t="shared" si="155"/>
        <v/>
      </c>
    </row>
    <row r="3019" spans="9:25" x14ac:dyDescent="0.2">
      <c r="I3019"/>
      <c r="J3019"/>
      <c r="W3019"/>
      <c r="Y3019" s="5" t="str">
        <f t="shared" si="155"/>
        <v/>
      </c>
    </row>
    <row r="3020" spans="9:25" x14ac:dyDescent="0.2">
      <c r="I3020"/>
      <c r="J3020"/>
      <c r="W3020"/>
      <c r="Y3020" s="5" t="str">
        <f t="shared" si="155"/>
        <v/>
      </c>
    </row>
    <row r="3021" spans="9:25" x14ac:dyDescent="0.2">
      <c r="I3021"/>
      <c r="J3021"/>
      <c r="W3021"/>
      <c r="Y3021" s="5" t="str">
        <f t="shared" si="155"/>
        <v/>
      </c>
    </row>
    <row r="3022" spans="9:25" x14ac:dyDescent="0.2">
      <c r="I3022"/>
      <c r="J3022"/>
      <c r="W3022"/>
      <c r="Y3022" s="5" t="str">
        <f t="shared" si="155"/>
        <v/>
      </c>
    </row>
    <row r="3023" spans="9:25" x14ac:dyDescent="0.2">
      <c r="I3023"/>
      <c r="J3023"/>
      <c r="W3023"/>
      <c r="Y3023" s="5" t="str">
        <f t="shared" si="155"/>
        <v/>
      </c>
    </row>
    <row r="3024" spans="9:25" x14ac:dyDescent="0.2">
      <c r="I3024"/>
      <c r="J3024"/>
      <c r="W3024"/>
      <c r="Y3024" s="5" t="str">
        <f t="shared" si="155"/>
        <v/>
      </c>
    </row>
    <row r="3025" spans="9:25" x14ac:dyDescent="0.2">
      <c r="I3025"/>
      <c r="J3025"/>
      <c r="W3025"/>
      <c r="Y3025" s="5" t="str">
        <f t="shared" si="155"/>
        <v/>
      </c>
    </row>
    <row r="3026" spans="9:25" x14ac:dyDescent="0.2">
      <c r="I3026"/>
      <c r="J3026"/>
      <c r="W3026"/>
      <c r="Y3026" s="5" t="str">
        <f t="shared" si="155"/>
        <v/>
      </c>
    </row>
    <row r="3027" spans="9:25" x14ac:dyDescent="0.2">
      <c r="I3027"/>
      <c r="J3027"/>
      <c r="W3027"/>
      <c r="Y3027" s="5" t="str">
        <f t="shared" si="155"/>
        <v/>
      </c>
    </row>
    <row r="3028" spans="9:25" x14ac:dyDescent="0.2">
      <c r="I3028"/>
      <c r="J3028"/>
      <c r="W3028"/>
      <c r="Y3028" s="5" t="str">
        <f t="shared" si="155"/>
        <v/>
      </c>
    </row>
    <row r="3029" spans="9:25" x14ac:dyDescent="0.2">
      <c r="I3029"/>
      <c r="J3029"/>
      <c r="W3029"/>
      <c r="Y3029" s="5" t="str">
        <f t="shared" si="155"/>
        <v/>
      </c>
    </row>
    <row r="3030" spans="9:25" x14ac:dyDescent="0.2">
      <c r="I3030"/>
      <c r="J3030"/>
      <c r="W3030"/>
      <c r="Y3030" s="5" t="str">
        <f t="shared" si="155"/>
        <v/>
      </c>
    </row>
    <row r="3031" spans="9:25" x14ac:dyDescent="0.2">
      <c r="I3031"/>
      <c r="J3031"/>
      <c r="W3031"/>
      <c r="Y3031" s="5" t="str">
        <f t="shared" si="155"/>
        <v/>
      </c>
    </row>
    <row r="3032" spans="9:25" x14ac:dyDescent="0.2">
      <c r="I3032"/>
      <c r="J3032"/>
      <c r="W3032"/>
      <c r="Y3032" s="5" t="str">
        <f t="shared" si="155"/>
        <v/>
      </c>
    </row>
    <row r="3033" spans="9:25" x14ac:dyDescent="0.2">
      <c r="I3033"/>
      <c r="J3033"/>
      <c r="W3033"/>
      <c r="Y3033" s="5" t="str">
        <f t="shared" si="155"/>
        <v/>
      </c>
    </row>
    <row r="3034" spans="9:25" x14ac:dyDescent="0.2">
      <c r="I3034"/>
      <c r="J3034"/>
      <c r="W3034"/>
      <c r="Y3034" s="5" t="str">
        <f t="shared" si="155"/>
        <v/>
      </c>
    </row>
    <row r="3035" spans="9:25" x14ac:dyDescent="0.2">
      <c r="I3035"/>
      <c r="J3035"/>
      <c r="W3035"/>
      <c r="Y3035" s="5" t="str">
        <f t="shared" si="155"/>
        <v/>
      </c>
    </row>
    <row r="3036" spans="9:25" x14ac:dyDescent="0.2">
      <c r="I3036"/>
      <c r="J3036"/>
      <c r="W3036"/>
      <c r="Y3036" s="5" t="str">
        <f t="shared" si="155"/>
        <v/>
      </c>
    </row>
    <row r="3037" spans="9:25" x14ac:dyDescent="0.2">
      <c r="I3037"/>
      <c r="J3037"/>
      <c r="W3037"/>
      <c r="Y3037" s="5" t="str">
        <f t="shared" si="155"/>
        <v/>
      </c>
    </row>
    <row r="3038" spans="9:25" x14ac:dyDescent="0.2">
      <c r="I3038"/>
      <c r="J3038"/>
      <c r="W3038"/>
      <c r="Y3038" s="5" t="str">
        <f t="shared" si="155"/>
        <v/>
      </c>
    </row>
    <row r="3039" spans="9:25" x14ac:dyDescent="0.2">
      <c r="I3039"/>
      <c r="J3039"/>
      <c r="W3039"/>
      <c r="Y3039" s="5" t="str">
        <f t="shared" si="155"/>
        <v/>
      </c>
    </row>
    <row r="3040" spans="9:25" x14ac:dyDescent="0.2">
      <c r="I3040"/>
      <c r="J3040"/>
      <c r="W3040"/>
      <c r="Y3040" s="5" t="str">
        <f t="shared" si="155"/>
        <v/>
      </c>
    </row>
    <row r="3041" spans="9:25" x14ac:dyDescent="0.2">
      <c r="I3041"/>
      <c r="J3041"/>
      <c r="W3041"/>
      <c r="Y3041" s="5" t="str">
        <f t="shared" si="155"/>
        <v/>
      </c>
    </row>
    <row r="3042" spans="9:25" x14ac:dyDescent="0.2">
      <c r="I3042"/>
      <c r="J3042"/>
      <c r="W3042"/>
      <c r="Y3042" s="5" t="str">
        <f t="shared" si="155"/>
        <v/>
      </c>
    </row>
    <row r="3043" spans="9:25" x14ac:dyDescent="0.2">
      <c r="I3043"/>
      <c r="J3043"/>
      <c r="W3043"/>
      <c r="Y3043" s="5" t="str">
        <f t="shared" si="155"/>
        <v/>
      </c>
    </row>
    <row r="3044" spans="9:25" x14ac:dyDescent="0.2">
      <c r="I3044"/>
      <c r="J3044"/>
      <c r="W3044"/>
      <c r="Y3044" s="5" t="str">
        <f t="shared" si="155"/>
        <v/>
      </c>
    </row>
    <row r="3045" spans="9:25" x14ac:dyDescent="0.2">
      <c r="I3045"/>
      <c r="J3045"/>
      <c r="W3045"/>
      <c r="Y3045" s="5" t="str">
        <f t="shared" si="155"/>
        <v/>
      </c>
    </row>
    <row r="3046" spans="9:25" x14ac:dyDescent="0.2">
      <c r="I3046"/>
      <c r="J3046"/>
      <c r="W3046"/>
      <c r="Y3046" s="5" t="str">
        <f t="shared" si="155"/>
        <v/>
      </c>
    </row>
    <row r="3047" spans="9:25" x14ac:dyDescent="0.2">
      <c r="I3047"/>
      <c r="J3047"/>
      <c r="W3047"/>
      <c r="Y3047" s="5" t="str">
        <f t="shared" si="155"/>
        <v/>
      </c>
    </row>
    <row r="3048" spans="9:25" x14ac:dyDescent="0.2">
      <c r="I3048"/>
      <c r="J3048"/>
      <c r="W3048"/>
      <c r="Y3048" s="5" t="str">
        <f t="shared" si="155"/>
        <v/>
      </c>
    </row>
    <row r="3049" spans="9:25" x14ac:dyDescent="0.2">
      <c r="I3049"/>
      <c r="J3049"/>
      <c r="W3049"/>
      <c r="Y3049" s="5" t="str">
        <f t="shared" si="155"/>
        <v/>
      </c>
    </row>
    <row r="3050" spans="9:25" x14ac:dyDescent="0.2">
      <c r="I3050"/>
      <c r="J3050"/>
      <c r="W3050"/>
      <c r="Y3050" s="5" t="str">
        <f t="shared" si="155"/>
        <v/>
      </c>
    </row>
    <row r="3051" spans="9:25" x14ac:dyDescent="0.2">
      <c r="I3051"/>
      <c r="J3051"/>
      <c r="W3051"/>
      <c r="Y3051" s="5" t="str">
        <f t="shared" si="155"/>
        <v/>
      </c>
    </row>
    <row r="3052" spans="9:25" x14ac:dyDescent="0.2">
      <c r="I3052"/>
      <c r="J3052"/>
      <c r="W3052"/>
      <c r="Y3052" s="5" t="str">
        <f t="shared" si="155"/>
        <v/>
      </c>
    </row>
    <row r="3053" spans="9:25" x14ac:dyDescent="0.2">
      <c r="I3053"/>
      <c r="J3053"/>
      <c r="W3053"/>
      <c r="Y3053" s="5" t="str">
        <f t="shared" si="155"/>
        <v/>
      </c>
    </row>
    <row r="3054" spans="9:25" x14ac:dyDescent="0.2">
      <c r="I3054"/>
      <c r="J3054"/>
      <c r="W3054"/>
      <c r="Y3054" s="5" t="str">
        <f t="shared" si="155"/>
        <v/>
      </c>
    </row>
    <row r="3055" spans="9:25" x14ac:dyDescent="0.2">
      <c r="I3055"/>
      <c r="J3055"/>
      <c r="W3055"/>
      <c r="Y3055" s="5" t="str">
        <f t="shared" si="155"/>
        <v/>
      </c>
    </row>
    <row r="3056" spans="9:25" x14ac:dyDescent="0.2">
      <c r="I3056"/>
      <c r="J3056"/>
      <c r="W3056"/>
      <c r="Y3056" s="5" t="str">
        <f t="shared" si="155"/>
        <v/>
      </c>
    </row>
    <row r="3057" spans="9:25" x14ac:dyDescent="0.2">
      <c r="I3057"/>
      <c r="J3057"/>
      <c r="W3057"/>
      <c r="Y3057" s="5" t="str">
        <f t="shared" si="155"/>
        <v/>
      </c>
    </row>
    <row r="3058" spans="9:25" x14ac:dyDescent="0.2">
      <c r="I3058"/>
      <c r="J3058"/>
      <c r="W3058"/>
      <c r="Y3058" s="5" t="str">
        <f t="shared" si="155"/>
        <v/>
      </c>
    </row>
    <row r="3059" spans="9:25" x14ac:dyDescent="0.2">
      <c r="I3059"/>
      <c r="J3059"/>
      <c r="W3059"/>
      <c r="Y3059" s="5" t="str">
        <f t="shared" si="155"/>
        <v/>
      </c>
    </row>
    <row r="3060" spans="9:25" x14ac:dyDescent="0.2">
      <c r="I3060"/>
      <c r="J3060"/>
      <c r="W3060"/>
      <c r="Y3060" s="5" t="str">
        <f t="shared" si="155"/>
        <v/>
      </c>
    </row>
    <row r="3061" spans="9:25" x14ac:dyDescent="0.2">
      <c r="I3061"/>
      <c r="J3061"/>
      <c r="W3061"/>
      <c r="Y3061" s="5" t="str">
        <f t="shared" si="155"/>
        <v/>
      </c>
    </row>
    <row r="3062" spans="9:25" x14ac:dyDescent="0.2">
      <c r="I3062"/>
      <c r="J3062"/>
      <c r="W3062"/>
      <c r="Y3062" s="5" t="str">
        <f t="shared" si="155"/>
        <v/>
      </c>
    </row>
    <row r="3063" spans="9:25" x14ac:dyDescent="0.2">
      <c r="I3063"/>
      <c r="J3063"/>
      <c r="W3063"/>
      <c r="Y3063" s="5" t="str">
        <f t="shared" si="155"/>
        <v/>
      </c>
    </row>
    <row r="3064" spans="9:25" x14ac:dyDescent="0.2">
      <c r="I3064"/>
      <c r="J3064"/>
      <c r="W3064"/>
      <c r="Y3064" s="5" t="str">
        <f t="shared" si="155"/>
        <v/>
      </c>
    </row>
    <row r="3065" spans="9:25" x14ac:dyDescent="0.2">
      <c r="I3065"/>
      <c r="J3065"/>
      <c r="W3065"/>
      <c r="Y3065" s="5" t="str">
        <f t="shared" si="155"/>
        <v/>
      </c>
    </row>
    <row r="3066" spans="9:25" x14ac:dyDescent="0.2">
      <c r="I3066"/>
      <c r="J3066"/>
      <c r="W3066"/>
      <c r="Y3066" s="5" t="str">
        <f t="shared" si="155"/>
        <v/>
      </c>
    </row>
    <row r="3067" spans="9:25" x14ac:dyDescent="0.2">
      <c r="I3067"/>
      <c r="J3067"/>
      <c r="W3067"/>
      <c r="Y3067" s="5" t="str">
        <f t="shared" si="155"/>
        <v/>
      </c>
    </row>
    <row r="3068" spans="9:25" x14ac:dyDescent="0.2">
      <c r="I3068"/>
      <c r="J3068"/>
      <c r="W3068"/>
      <c r="Y3068" s="5" t="str">
        <f t="shared" si="155"/>
        <v/>
      </c>
    </row>
    <row r="3069" spans="9:25" x14ac:dyDescent="0.2">
      <c r="I3069"/>
      <c r="J3069"/>
      <c r="W3069"/>
      <c r="Y3069" s="5" t="str">
        <f t="shared" si="155"/>
        <v/>
      </c>
    </row>
    <row r="3070" spans="9:25" x14ac:dyDescent="0.2">
      <c r="I3070"/>
      <c r="J3070"/>
      <c r="W3070"/>
      <c r="Y3070" s="5" t="str">
        <f t="shared" si="155"/>
        <v/>
      </c>
    </row>
    <row r="3071" spans="9:25" x14ac:dyDescent="0.2">
      <c r="I3071"/>
      <c r="J3071"/>
      <c r="W3071"/>
      <c r="Y3071" s="5" t="str">
        <f t="shared" si="155"/>
        <v/>
      </c>
    </row>
    <row r="3072" spans="9:25" x14ac:dyDescent="0.2">
      <c r="I3072"/>
      <c r="J3072"/>
      <c r="W3072"/>
      <c r="Y3072" s="5" t="str">
        <f t="shared" si="155"/>
        <v/>
      </c>
    </row>
    <row r="3073" spans="9:25" x14ac:dyDescent="0.2">
      <c r="I3073"/>
      <c r="J3073"/>
      <c r="W3073"/>
      <c r="Y3073" s="5" t="str">
        <f t="shared" si="155"/>
        <v/>
      </c>
    </row>
    <row r="3074" spans="9:25" x14ac:dyDescent="0.2">
      <c r="I3074"/>
      <c r="J3074"/>
      <c r="W3074"/>
      <c r="Y3074" s="5" t="str">
        <f t="shared" ref="Y3074:Y3137" si="156">CONCATENATE(D3074,G3074,X3074)</f>
        <v/>
      </c>
    </row>
    <row r="3075" spans="9:25" x14ac:dyDescent="0.2">
      <c r="I3075"/>
      <c r="J3075"/>
      <c r="W3075"/>
      <c r="Y3075" s="5" t="str">
        <f t="shared" si="156"/>
        <v/>
      </c>
    </row>
    <row r="3076" spans="9:25" x14ac:dyDescent="0.2">
      <c r="I3076"/>
      <c r="J3076"/>
      <c r="W3076"/>
      <c r="Y3076" s="5" t="str">
        <f t="shared" si="156"/>
        <v/>
      </c>
    </row>
    <row r="3077" spans="9:25" x14ac:dyDescent="0.2">
      <c r="I3077"/>
      <c r="J3077"/>
      <c r="W3077"/>
      <c r="Y3077" s="5" t="str">
        <f t="shared" si="156"/>
        <v/>
      </c>
    </row>
    <row r="3078" spans="9:25" x14ac:dyDescent="0.2">
      <c r="I3078"/>
      <c r="J3078"/>
      <c r="W3078"/>
      <c r="Y3078" s="5" t="str">
        <f t="shared" si="156"/>
        <v/>
      </c>
    </row>
    <row r="3079" spans="9:25" x14ac:dyDescent="0.2">
      <c r="I3079"/>
      <c r="J3079"/>
      <c r="W3079"/>
      <c r="Y3079" s="5" t="str">
        <f t="shared" si="156"/>
        <v/>
      </c>
    </row>
    <row r="3080" spans="9:25" x14ac:dyDescent="0.2">
      <c r="I3080"/>
      <c r="J3080"/>
      <c r="W3080"/>
      <c r="Y3080" s="5" t="str">
        <f t="shared" si="156"/>
        <v/>
      </c>
    </row>
    <row r="3081" spans="9:25" x14ac:dyDescent="0.2">
      <c r="I3081"/>
      <c r="J3081"/>
      <c r="W3081"/>
      <c r="Y3081" s="5" t="str">
        <f t="shared" si="156"/>
        <v/>
      </c>
    </row>
    <row r="3082" spans="9:25" x14ac:dyDescent="0.2">
      <c r="I3082"/>
      <c r="J3082"/>
      <c r="W3082"/>
      <c r="Y3082" s="5" t="str">
        <f t="shared" si="156"/>
        <v/>
      </c>
    </row>
    <row r="3083" spans="9:25" x14ac:dyDescent="0.2">
      <c r="I3083"/>
      <c r="J3083"/>
      <c r="W3083"/>
      <c r="Y3083" s="5" t="str">
        <f t="shared" si="156"/>
        <v/>
      </c>
    </row>
    <row r="3084" spans="9:25" x14ac:dyDescent="0.2">
      <c r="I3084"/>
      <c r="J3084"/>
      <c r="W3084"/>
      <c r="Y3084" s="5" t="str">
        <f t="shared" si="156"/>
        <v/>
      </c>
    </row>
    <row r="3085" spans="9:25" x14ac:dyDescent="0.2">
      <c r="I3085"/>
      <c r="J3085"/>
      <c r="W3085"/>
      <c r="Y3085" s="5" t="str">
        <f t="shared" si="156"/>
        <v/>
      </c>
    </row>
    <row r="3086" spans="9:25" x14ac:dyDescent="0.2">
      <c r="I3086"/>
      <c r="J3086"/>
      <c r="W3086"/>
      <c r="Y3086" s="5" t="str">
        <f t="shared" si="156"/>
        <v/>
      </c>
    </row>
    <row r="3087" spans="9:25" x14ac:dyDescent="0.2">
      <c r="I3087"/>
      <c r="J3087"/>
      <c r="W3087"/>
      <c r="Y3087" s="5" t="str">
        <f t="shared" si="156"/>
        <v/>
      </c>
    </row>
    <row r="3088" spans="9:25" x14ac:dyDescent="0.2">
      <c r="I3088"/>
      <c r="J3088"/>
      <c r="W3088"/>
      <c r="Y3088" s="5" t="str">
        <f t="shared" si="156"/>
        <v/>
      </c>
    </row>
    <row r="3089" spans="9:25" x14ac:dyDescent="0.2">
      <c r="I3089"/>
      <c r="J3089"/>
      <c r="W3089"/>
      <c r="Y3089" s="5" t="str">
        <f t="shared" si="156"/>
        <v/>
      </c>
    </row>
    <row r="3090" spans="9:25" x14ac:dyDescent="0.2">
      <c r="I3090"/>
      <c r="J3090"/>
      <c r="W3090"/>
      <c r="Y3090" s="5" t="str">
        <f t="shared" si="156"/>
        <v/>
      </c>
    </row>
    <row r="3091" spans="9:25" x14ac:dyDescent="0.2">
      <c r="I3091"/>
      <c r="J3091"/>
      <c r="W3091"/>
      <c r="Y3091" s="5" t="str">
        <f t="shared" si="156"/>
        <v/>
      </c>
    </row>
    <row r="3092" spans="9:25" x14ac:dyDescent="0.2">
      <c r="I3092"/>
      <c r="J3092"/>
      <c r="W3092"/>
      <c r="Y3092" s="5" t="str">
        <f t="shared" si="156"/>
        <v/>
      </c>
    </row>
    <row r="3093" spans="9:25" x14ac:dyDescent="0.2">
      <c r="I3093"/>
      <c r="J3093"/>
      <c r="W3093"/>
      <c r="Y3093" s="5" t="str">
        <f t="shared" si="156"/>
        <v/>
      </c>
    </row>
    <row r="3094" spans="9:25" x14ac:dyDescent="0.2">
      <c r="I3094"/>
      <c r="J3094"/>
      <c r="W3094"/>
      <c r="Y3094" s="5" t="str">
        <f t="shared" si="156"/>
        <v/>
      </c>
    </row>
    <row r="3095" spans="9:25" x14ac:dyDescent="0.2">
      <c r="I3095"/>
      <c r="J3095"/>
      <c r="W3095"/>
      <c r="Y3095" s="5" t="str">
        <f t="shared" si="156"/>
        <v/>
      </c>
    </row>
    <row r="3096" spans="9:25" x14ac:dyDescent="0.2">
      <c r="I3096"/>
      <c r="J3096"/>
      <c r="W3096"/>
      <c r="Y3096" s="5" t="str">
        <f t="shared" si="156"/>
        <v/>
      </c>
    </row>
    <row r="3097" spans="9:25" x14ac:dyDescent="0.2">
      <c r="I3097"/>
      <c r="J3097"/>
      <c r="W3097"/>
      <c r="Y3097" s="5" t="str">
        <f t="shared" si="156"/>
        <v/>
      </c>
    </row>
    <row r="3098" spans="9:25" x14ac:dyDescent="0.2">
      <c r="I3098"/>
      <c r="J3098"/>
      <c r="W3098"/>
      <c r="Y3098" s="5" t="str">
        <f t="shared" si="156"/>
        <v/>
      </c>
    </row>
    <row r="3099" spans="9:25" x14ac:dyDescent="0.2">
      <c r="I3099"/>
      <c r="J3099"/>
      <c r="W3099"/>
      <c r="Y3099" s="5" t="str">
        <f t="shared" si="156"/>
        <v/>
      </c>
    </row>
    <row r="3100" spans="9:25" x14ac:dyDescent="0.2">
      <c r="I3100"/>
      <c r="J3100"/>
      <c r="W3100"/>
      <c r="Y3100" s="5" t="str">
        <f t="shared" si="156"/>
        <v/>
      </c>
    </row>
    <row r="3101" spans="9:25" x14ac:dyDescent="0.2">
      <c r="I3101"/>
      <c r="J3101"/>
      <c r="W3101"/>
      <c r="Y3101" s="5" t="str">
        <f t="shared" si="156"/>
        <v/>
      </c>
    </row>
    <row r="3102" spans="9:25" x14ac:dyDescent="0.2">
      <c r="I3102"/>
      <c r="J3102"/>
      <c r="W3102"/>
      <c r="Y3102" s="5" t="str">
        <f t="shared" si="156"/>
        <v/>
      </c>
    </row>
    <row r="3103" spans="9:25" x14ac:dyDescent="0.2">
      <c r="I3103"/>
      <c r="J3103"/>
      <c r="W3103"/>
      <c r="Y3103" s="5" t="str">
        <f t="shared" si="156"/>
        <v/>
      </c>
    </row>
    <row r="3104" spans="9:25" x14ac:dyDescent="0.2">
      <c r="I3104"/>
      <c r="J3104"/>
      <c r="W3104"/>
      <c r="Y3104" s="5" t="str">
        <f t="shared" si="156"/>
        <v/>
      </c>
    </row>
    <row r="3105" spans="9:25" x14ac:dyDescent="0.2">
      <c r="I3105"/>
      <c r="J3105"/>
      <c r="W3105"/>
      <c r="Y3105" s="5" t="str">
        <f t="shared" si="156"/>
        <v/>
      </c>
    </row>
    <row r="3106" spans="9:25" x14ac:dyDescent="0.2">
      <c r="I3106"/>
      <c r="J3106"/>
      <c r="W3106"/>
      <c r="Y3106" s="5" t="str">
        <f t="shared" si="156"/>
        <v/>
      </c>
    </row>
    <row r="3107" spans="9:25" x14ac:dyDescent="0.2">
      <c r="I3107"/>
      <c r="J3107"/>
      <c r="W3107"/>
      <c r="Y3107" s="5" t="str">
        <f t="shared" si="156"/>
        <v/>
      </c>
    </row>
    <row r="3108" spans="9:25" x14ac:dyDescent="0.2">
      <c r="I3108"/>
      <c r="J3108"/>
      <c r="W3108"/>
      <c r="Y3108" s="5" t="str">
        <f t="shared" si="156"/>
        <v/>
      </c>
    </row>
    <row r="3109" spans="9:25" x14ac:dyDescent="0.2">
      <c r="I3109"/>
      <c r="J3109"/>
      <c r="W3109"/>
      <c r="Y3109" s="5" t="str">
        <f t="shared" si="156"/>
        <v/>
      </c>
    </row>
    <row r="3110" spans="9:25" x14ac:dyDescent="0.2">
      <c r="I3110"/>
      <c r="J3110"/>
      <c r="W3110"/>
      <c r="Y3110" s="5" t="str">
        <f t="shared" si="156"/>
        <v/>
      </c>
    </row>
    <row r="3111" spans="9:25" x14ac:dyDescent="0.2">
      <c r="I3111"/>
      <c r="J3111"/>
      <c r="W3111"/>
      <c r="Y3111" s="5" t="str">
        <f t="shared" si="156"/>
        <v/>
      </c>
    </row>
    <row r="3112" spans="9:25" x14ac:dyDescent="0.2">
      <c r="I3112"/>
      <c r="J3112"/>
      <c r="W3112"/>
      <c r="Y3112" s="5" t="str">
        <f t="shared" si="156"/>
        <v/>
      </c>
    </row>
    <row r="3113" spans="9:25" x14ac:dyDescent="0.2">
      <c r="I3113"/>
      <c r="J3113"/>
      <c r="W3113"/>
      <c r="Y3113" s="5" t="str">
        <f t="shared" si="156"/>
        <v/>
      </c>
    </row>
    <row r="3114" spans="9:25" x14ac:dyDescent="0.2">
      <c r="I3114"/>
      <c r="J3114"/>
      <c r="W3114"/>
      <c r="Y3114" s="5" t="str">
        <f t="shared" si="156"/>
        <v/>
      </c>
    </row>
    <row r="3115" spans="9:25" x14ac:dyDescent="0.2">
      <c r="I3115"/>
      <c r="J3115"/>
      <c r="W3115"/>
      <c r="Y3115" s="5" t="str">
        <f t="shared" si="156"/>
        <v/>
      </c>
    </row>
    <row r="3116" spans="9:25" x14ac:dyDescent="0.2">
      <c r="I3116"/>
      <c r="J3116"/>
      <c r="W3116"/>
      <c r="Y3116" s="5" t="str">
        <f t="shared" si="156"/>
        <v/>
      </c>
    </row>
    <row r="3117" spans="9:25" x14ac:dyDescent="0.2">
      <c r="I3117"/>
      <c r="J3117"/>
      <c r="W3117"/>
      <c r="Y3117" s="5" t="str">
        <f t="shared" si="156"/>
        <v/>
      </c>
    </row>
    <row r="3118" spans="9:25" x14ac:dyDescent="0.2">
      <c r="I3118"/>
      <c r="J3118"/>
      <c r="W3118"/>
      <c r="Y3118" s="5" t="str">
        <f t="shared" si="156"/>
        <v/>
      </c>
    </row>
    <row r="3119" spans="9:25" x14ac:dyDescent="0.2">
      <c r="I3119"/>
      <c r="J3119"/>
      <c r="W3119"/>
      <c r="Y3119" s="5" t="str">
        <f t="shared" si="156"/>
        <v/>
      </c>
    </row>
    <row r="3120" spans="9:25" x14ac:dyDescent="0.2">
      <c r="I3120"/>
      <c r="J3120"/>
      <c r="W3120"/>
      <c r="Y3120" s="5" t="str">
        <f t="shared" si="156"/>
        <v/>
      </c>
    </row>
    <row r="3121" spans="9:25" x14ac:dyDescent="0.2">
      <c r="I3121"/>
      <c r="J3121"/>
      <c r="W3121"/>
      <c r="Y3121" s="5" t="str">
        <f t="shared" si="156"/>
        <v/>
      </c>
    </row>
    <row r="3122" spans="9:25" x14ac:dyDescent="0.2">
      <c r="I3122"/>
      <c r="J3122"/>
      <c r="W3122"/>
      <c r="Y3122" s="5" t="str">
        <f t="shared" si="156"/>
        <v/>
      </c>
    </row>
    <row r="3123" spans="9:25" x14ac:dyDescent="0.2">
      <c r="I3123"/>
      <c r="J3123"/>
      <c r="W3123"/>
      <c r="Y3123" s="5" t="str">
        <f t="shared" si="156"/>
        <v/>
      </c>
    </row>
    <row r="3124" spans="9:25" x14ac:dyDescent="0.2">
      <c r="I3124"/>
      <c r="J3124"/>
      <c r="W3124"/>
      <c r="Y3124" s="5" t="str">
        <f t="shared" si="156"/>
        <v/>
      </c>
    </row>
    <row r="3125" spans="9:25" x14ac:dyDescent="0.2">
      <c r="I3125"/>
      <c r="J3125"/>
      <c r="W3125"/>
      <c r="Y3125" s="5" t="str">
        <f t="shared" si="156"/>
        <v/>
      </c>
    </row>
    <row r="3126" spans="9:25" x14ac:dyDescent="0.2">
      <c r="I3126"/>
      <c r="J3126"/>
      <c r="W3126"/>
      <c r="Y3126" s="5" t="str">
        <f t="shared" si="156"/>
        <v/>
      </c>
    </row>
    <row r="3127" spans="9:25" x14ac:dyDescent="0.2">
      <c r="I3127"/>
      <c r="J3127"/>
      <c r="W3127"/>
      <c r="Y3127" s="5" t="str">
        <f t="shared" si="156"/>
        <v/>
      </c>
    </row>
    <row r="3128" spans="9:25" x14ac:dyDescent="0.2">
      <c r="I3128"/>
      <c r="J3128"/>
      <c r="W3128"/>
      <c r="Y3128" s="5" t="str">
        <f t="shared" si="156"/>
        <v/>
      </c>
    </row>
    <row r="3129" spans="9:25" x14ac:dyDescent="0.2">
      <c r="I3129"/>
      <c r="J3129"/>
      <c r="W3129"/>
      <c r="Y3129" s="5" t="str">
        <f t="shared" si="156"/>
        <v/>
      </c>
    </row>
    <row r="3130" spans="9:25" x14ac:dyDescent="0.2">
      <c r="I3130"/>
      <c r="J3130"/>
      <c r="W3130"/>
      <c r="Y3130" s="5" t="str">
        <f t="shared" si="156"/>
        <v/>
      </c>
    </row>
    <row r="3131" spans="9:25" x14ac:dyDescent="0.2">
      <c r="I3131"/>
      <c r="J3131"/>
      <c r="W3131"/>
      <c r="Y3131" s="5" t="str">
        <f t="shared" si="156"/>
        <v/>
      </c>
    </row>
    <row r="3132" spans="9:25" x14ac:dyDescent="0.2">
      <c r="I3132"/>
      <c r="J3132"/>
      <c r="W3132"/>
      <c r="Y3132" s="5" t="str">
        <f t="shared" si="156"/>
        <v/>
      </c>
    </row>
    <row r="3133" spans="9:25" x14ac:dyDescent="0.2">
      <c r="I3133"/>
      <c r="J3133"/>
      <c r="W3133"/>
      <c r="Y3133" s="5" t="str">
        <f t="shared" si="156"/>
        <v/>
      </c>
    </row>
    <row r="3134" spans="9:25" x14ac:dyDescent="0.2">
      <c r="I3134"/>
      <c r="J3134"/>
      <c r="W3134"/>
      <c r="Y3134" s="5" t="str">
        <f t="shared" si="156"/>
        <v/>
      </c>
    </row>
    <row r="3135" spans="9:25" x14ac:dyDescent="0.2">
      <c r="I3135"/>
      <c r="J3135"/>
      <c r="W3135"/>
      <c r="Y3135" s="5" t="str">
        <f t="shared" si="156"/>
        <v/>
      </c>
    </row>
    <row r="3136" spans="9:25" x14ac:dyDescent="0.2">
      <c r="I3136"/>
      <c r="J3136"/>
      <c r="W3136"/>
      <c r="Y3136" s="5" t="str">
        <f t="shared" si="156"/>
        <v/>
      </c>
    </row>
    <row r="3137" spans="9:25" x14ac:dyDescent="0.2">
      <c r="I3137"/>
      <c r="J3137"/>
      <c r="W3137"/>
      <c r="Y3137" s="5" t="str">
        <f t="shared" si="156"/>
        <v/>
      </c>
    </row>
    <row r="3138" spans="9:25" x14ac:dyDescent="0.2">
      <c r="I3138"/>
      <c r="J3138"/>
      <c r="W3138"/>
      <c r="Y3138" s="5" t="str">
        <f t="shared" ref="Y3138:Y3201" si="157">CONCATENATE(D3138,G3138,X3138)</f>
        <v/>
      </c>
    </row>
    <row r="3139" spans="9:25" x14ac:dyDescent="0.2">
      <c r="I3139"/>
      <c r="J3139"/>
      <c r="W3139"/>
      <c r="Y3139" s="5" t="str">
        <f t="shared" si="157"/>
        <v/>
      </c>
    </row>
    <row r="3140" spans="9:25" x14ac:dyDescent="0.2">
      <c r="I3140"/>
      <c r="J3140"/>
      <c r="W3140"/>
      <c r="Y3140" s="5" t="str">
        <f t="shared" si="157"/>
        <v/>
      </c>
    </row>
    <row r="3141" spans="9:25" x14ac:dyDescent="0.2">
      <c r="I3141"/>
      <c r="J3141"/>
      <c r="W3141"/>
      <c r="Y3141" s="5" t="str">
        <f t="shared" si="157"/>
        <v/>
      </c>
    </row>
    <row r="3142" spans="9:25" x14ac:dyDescent="0.2">
      <c r="I3142"/>
      <c r="J3142"/>
      <c r="W3142"/>
      <c r="Y3142" s="5" t="str">
        <f t="shared" si="157"/>
        <v/>
      </c>
    </row>
    <row r="3143" spans="9:25" x14ac:dyDescent="0.2">
      <c r="I3143"/>
      <c r="J3143"/>
      <c r="W3143"/>
      <c r="Y3143" s="5" t="str">
        <f t="shared" si="157"/>
        <v/>
      </c>
    </row>
    <row r="3144" spans="9:25" x14ac:dyDescent="0.2">
      <c r="I3144"/>
      <c r="J3144"/>
      <c r="W3144"/>
      <c r="Y3144" s="5" t="str">
        <f t="shared" si="157"/>
        <v/>
      </c>
    </row>
    <row r="3145" spans="9:25" x14ac:dyDescent="0.2">
      <c r="I3145"/>
      <c r="J3145"/>
      <c r="W3145"/>
      <c r="Y3145" s="5" t="str">
        <f t="shared" si="157"/>
        <v/>
      </c>
    </row>
    <row r="3146" spans="9:25" x14ac:dyDescent="0.2">
      <c r="I3146"/>
      <c r="J3146"/>
      <c r="W3146"/>
      <c r="Y3146" s="5" t="str">
        <f t="shared" si="157"/>
        <v/>
      </c>
    </row>
    <row r="3147" spans="9:25" x14ac:dyDescent="0.2">
      <c r="I3147"/>
      <c r="J3147"/>
      <c r="W3147"/>
      <c r="Y3147" s="5" t="str">
        <f t="shared" si="157"/>
        <v/>
      </c>
    </row>
    <row r="3148" spans="9:25" x14ac:dyDescent="0.2">
      <c r="I3148"/>
      <c r="J3148"/>
      <c r="W3148"/>
      <c r="Y3148" s="5" t="str">
        <f t="shared" si="157"/>
        <v/>
      </c>
    </row>
    <row r="3149" spans="9:25" x14ac:dyDescent="0.2">
      <c r="I3149"/>
      <c r="J3149"/>
      <c r="W3149"/>
      <c r="Y3149" s="5" t="str">
        <f t="shared" si="157"/>
        <v/>
      </c>
    </row>
    <row r="3150" spans="9:25" x14ac:dyDescent="0.2">
      <c r="I3150"/>
      <c r="J3150"/>
      <c r="W3150"/>
      <c r="Y3150" s="5" t="str">
        <f t="shared" si="157"/>
        <v/>
      </c>
    </row>
    <row r="3151" spans="9:25" x14ac:dyDescent="0.2">
      <c r="I3151"/>
      <c r="J3151"/>
      <c r="W3151"/>
      <c r="Y3151" s="5" t="str">
        <f t="shared" si="157"/>
        <v/>
      </c>
    </row>
    <row r="3152" spans="9:25" x14ac:dyDescent="0.2">
      <c r="I3152"/>
      <c r="J3152"/>
      <c r="W3152"/>
      <c r="Y3152" s="5" t="str">
        <f t="shared" si="157"/>
        <v/>
      </c>
    </row>
    <row r="3153" spans="9:25" x14ac:dyDescent="0.2">
      <c r="I3153"/>
      <c r="J3153"/>
      <c r="W3153"/>
      <c r="Y3153" s="5" t="str">
        <f t="shared" si="157"/>
        <v/>
      </c>
    </row>
    <row r="3154" spans="9:25" x14ac:dyDescent="0.2">
      <c r="I3154"/>
      <c r="J3154"/>
      <c r="W3154"/>
      <c r="Y3154" s="5" t="str">
        <f t="shared" si="157"/>
        <v/>
      </c>
    </row>
    <row r="3155" spans="9:25" x14ac:dyDescent="0.2">
      <c r="I3155"/>
      <c r="J3155"/>
      <c r="W3155"/>
      <c r="Y3155" s="5" t="str">
        <f t="shared" si="157"/>
        <v/>
      </c>
    </row>
    <row r="3156" spans="9:25" x14ac:dyDescent="0.2">
      <c r="I3156"/>
      <c r="J3156"/>
      <c r="W3156"/>
      <c r="Y3156" s="5" t="str">
        <f t="shared" si="157"/>
        <v/>
      </c>
    </row>
    <row r="3157" spans="9:25" x14ac:dyDescent="0.2">
      <c r="I3157"/>
      <c r="J3157"/>
      <c r="W3157"/>
      <c r="Y3157" s="5" t="str">
        <f t="shared" si="157"/>
        <v/>
      </c>
    </row>
    <row r="3158" spans="9:25" x14ac:dyDescent="0.2">
      <c r="I3158"/>
      <c r="J3158"/>
      <c r="W3158"/>
      <c r="Y3158" s="5" t="str">
        <f t="shared" si="157"/>
        <v/>
      </c>
    </row>
    <row r="3159" spans="9:25" x14ac:dyDescent="0.2">
      <c r="I3159"/>
      <c r="J3159"/>
      <c r="W3159"/>
      <c r="Y3159" s="5" t="str">
        <f t="shared" si="157"/>
        <v/>
      </c>
    </row>
    <row r="3160" spans="9:25" x14ac:dyDescent="0.2">
      <c r="I3160"/>
      <c r="J3160"/>
      <c r="W3160"/>
      <c r="Y3160" s="5" t="str">
        <f t="shared" si="157"/>
        <v/>
      </c>
    </row>
    <row r="3161" spans="9:25" x14ac:dyDescent="0.2">
      <c r="I3161"/>
      <c r="J3161"/>
      <c r="W3161"/>
      <c r="Y3161" s="5" t="str">
        <f t="shared" si="157"/>
        <v/>
      </c>
    </row>
    <row r="3162" spans="9:25" x14ac:dyDescent="0.2">
      <c r="I3162"/>
      <c r="J3162"/>
      <c r="W3162"/>
      <c r="Y3162" s="5" t="str">
        <f t="shared" si="157"/>
        <v/>
      </c>
    </row>
    <row r="3163" spans="9:25" x14ac:dyDescent="0.2">
      <c r="I3163"/>
      <c r="J3163"/>
      <c r="W3163"/>
      <c r="Y3163" s="5" t="str">
        <f t="shared" si="157"/>
        <v/>
      </c>
    </row>
    <row r="3164" spans="9:25" x14ac:dyDescent="0.2">
      <c r="I3164"/>
      <c r="J3164"/>
      <c r="W3164"/>
      <c r="Y3164" s="5" t="str">
        <f t="shared" si="157"/>
        <v/>
      </c>
    </row>
    <row r="3165" spans="9:25" x14ac:dyDescent="0.2">
      <c r="I3165"/>
      <c r="J3165"/>
      <c r="W3165"/>
      <c r="Y3165" s="5" t="str">
        <f t="shared" si="157"/>
        <v/>
      </c>
    </row>
    <row r="3166" spans="9:25" x14ac:dyDescent="0.2">
      <c r="I3166"/>
      <c r="J3166"/>
      <c r="W3166"/>
      <c r="Y3166" s="5" t="str">
        <f t="shared" si="157"/>
        <v/>
      </c>
    </row>
    <row r="3167" spans="9:25" x14ac:dyDescent="0.2">
      <c r="I3167"/>
      <c r="J3167"/>
      <c r="W3167"/>
      <c r="Y3167" s="5" t="str">
        <f t="shared" si="157"/>
        <v/>
      </c>
    </row>
    <row r="3168" spans="9:25" x14ac:dyDescent="0.2">
      <c r="I3168"/>
      <c r="J3168"/>
      <c r="W3168"/>
      <c r="Y3168" s="5" t="str">
        <f t="shared" si="157"/>
        <v/>
      </c>
    </row>
    <row r="3169" spans="9:25" x14ac:dyDescent="0.2">
      <c r="I3169"/>
      <c r="J3169"/>
      <c r="W3169"/>
      <c r="Y3169" s="5" t="str">
        <f t="shared" si="157"/>
        <v/>
      </c>
    </row>
    <row r="3170" spans="9:25" x14ac:dyDescent="0.2">
      <c r="I3170"/>
      <c r="J3170"/>
      <c r="W3170"/>
      <c r="Y3170" s="5" t="str">
        <f t="shared" si="157"/>
        <v/>
      </c>
    </row>
    <row r="3171" spans="9:25" x14ac:dyDescent="0.2">
      <c r="I3171"/>
      <c r="J3171"/>
      <c r="W3171"/>
      <c r="Y3171" s="5" t="str">
        <f t="shared" si="157"/>
        <v/>
      </c>
    </row>
    <row r="3172" spans="9:25" x14ac:dyDescent="0.2">
      <c r="I3172"/>
      <c r="J3172"/>
      <c r="W3172"/>
      <c r="Y3172" s="5" t="str">
        <f t="shared" si="157"/>
        <v/>
      </c>
    </row>
    <row r="3173" spans="9:25" x14ac:dyDescent="0.2">
      <c r="I3173"/>
      <c r="J3173"/>
      <c r="W3173"/>
      <c r="Y3173" s="5" t="str">
        <f t="shared" si="157"/>
        <v/>
      </c>
    </row>
    <row r="3174" spans="9:25" x14ac:dyDescent="0.2">
      <c r="I3174"/>
      <c r="J3174"/>
      <c r="W3174"/>
      <c r="Y3174" s="5" t="str">
        <f t="shared" si="157"/>
        <v/>
      </c>
    </row>
    <row r="3175" spans="9:25" x14ac:dyDescent="0.2">
      <c r="I3175"/>
      <c r="J3175"/>
      <c r="W3175"/>
      <c r="Y3175" s="5" t="str">
        <f t="shared" si="157"/>
        <v/>
      </c>
    </row>
    <row r="3176" spans="9:25" x14ac:dyDescent="0.2">
      <c r="I3176"/>
      <c r="J3176"/>
      <c r="W3176"/>
      <c r="Y3176" s="5" t="str">
        <f t="shared" si="157"/>
        <v/>
      </c>
    </row>
    <row r="3177" spans="9:25" x14ac:dyDescent="0.2">
      <c r="I3177"/>
      <c r="J3177"/>
      <c r="W3177"/>
      <c r="Y3177" s="5" t="str">
        <f t="shared" si="157"/>
        <v/>
      </c>
    </row>
    <row r="3178" spans="9:25" x14ac:dyDescent="0.2">
      <c r="I3178"/>
      <c r="J3178"/>
      <c r="W3178"/>
      <c r="Y3178" s="5" t="str">
        <f t="shared" si="157"/>
        <v/>
      </c>
    </row>
    <row r="3179" spans="9:25" x14ac:dyDescent="0.2">
      <c r="I3179"/>
      <c r="J3179"/>
      <c r="W3179"/>
      <c r="Y3179" s="5" t="str">
        <f t="shared" si="157"/>
        <v/>
      </c>
    </row>
    <row r="3180" spans="9:25" x14ac:dyDescent="0.2">
      <c r="I3180"/>
      <c r="J3180"/>
      <c r="W3180"/>
      <c r="Y3180" s="5" t="str">
        <f t="shared" si="157"/>
        <v/>
      </c>
    </row>
    <row r="3181" spans="9:25" x14ac:dyDescent="0.2">
      <c r="I3181"/>
      <c r="J3181"/>
      <c r="W3181"/>
      <c r="Y3181" s="5" t="str">
        <f t="shared" si="157"/>
        <v/>
      </c>
    </row>
    <row r="3182" spans="9:25" x14ac:dyDescent="0.2">
      <c r="I3182"/>
      <c r="J3182"/>
      <c r="W3182"/>
      <c r="Y3182" s="5" t="str">
        <f t="shared" si="157"/>
        <v/>
      </c>
    </row>
    <row r="3183" spans="9:25" x14ac:dyDescent="0.2">
      <c r="I3183"/>
      <c r="J3183"/>
      <c r="W3183"/>
      <c r="Y3183" s="5" t="str">
        <f t="shared" si="157"/>
        <v/>
      </c>
    </row>
    <row r="3184" spans="9:25" x14ac:dyDescent="0.2">
      <c r="I3184"/>
      <c r="J3184"/>
      <c r="W3184"/>
      <c r="Y3184" s="5" t="str">
        <f t="shared" si="157"/>
        <v/>
      </c>
    </row>
    <row r="3185" spans="9:25" x14ac:dyDescent="0.2">
      <c r="I3185"/>
      <c r="J3185"/>
      <c r="W3185"/>
      <c r="Y3185" s="5" t="str">
        <f t="shared" si="157"/>
        <v/>
      </c>
    </row>
    <row r="3186" spans="9:25" x14ac:dyDescent="0.2">
      <c r="I3186"/>
      <c r="J3186"/>
      <c r="W3186"/>
      <c r="Y3186" s="5" t="str">
        <f t="shared" si="157"/>
        <v/>
      </c>
    </row>
    <row r="3187" spans="9:25" x14ac:dyDescent="0.2">
      <c r="I3187"/>
      <c r="J3187"/>
      <c r="W3187"/>
      <c r="Y3187" s="5" t="str">
        <f t="shared" si="157"/>
        <v/>
      </c>
    </row>
    <row r="3188" spans="9:25" x14ac:dyDescent="0.2">
      <c r="I3188"/>
      <c r="J3188"/>
      <c r="W3188"/>
      <c r="Y3188" s="5" t="str">
        <f t="shared" si="157"/>
        <v/>
      </c>
    </row>
    <row r="3189" spans="9:25" x14ac:dyDescent="0.2">
      <c r="I3189"/>
      <c r="J3189"/>
      <c r="W3189"/>
      <c r="Y3189" s="5" t="str">
        <f t="shared" si="157"/>
        <v/>
      </c>
    </row>
    <row r="3190" spans="9:25" x14ac:dyDescent="0.2">
      <c r="I3190"/>
      <c r="J3190"/>
      <c r="W3190"/>
      <c r="Y3190" s="5" t="str">
        <f t="shared" si="157"/>
        <v/>
      </c>
    </row>
    <row r="3191" spans="9:25" x14ac:dyDescent="0.2">
      <c r="I3191"/>
      <c r="J3191"/>
      <c r="W3191"/>
      <c r="Y3191" s="5" t="str">
        <f t="shared" si="157"/>
        <v/>
      </c>
    </row>
    <row r="3192" spans="9:25" x14ac:dyDescent="0.2">
      <c r="I3192"/>
      <c r="J3192"/>
      <c r="W3192"/>
      <c r="Y3192" s="5" t="str">
        <f t="shared" si="157"/>
        <v/>
      </c>
    </row>
    <row r="3193" spans="9:25" x14ac:dyDescent="0.2">
      <c r="I3193"/>
      <c r="J3193"/>
      <c r="W3193"/>
      <c r="Y3193" s="5" t="str">
        <f t="shared" si="157"/>
        <v/>
      </c>
    </row>
    <row r="3194" spans="9:25" x14ac:dyDescent="0.2">
      <c r="I3194"/>
      <c r="J3194"/>
      <c r="W3194"/>
      <c r="Y3194" s="5" t="str">
        <f t="shared" si="157"/>
        <v/>
      </c>
    </row>
    <row r="3195" spans="9:25" x14ac:dyDescent="0.2">
      <c r="I3195"/>
      <c r="J3195"/>
      <c r="W3195"/>
      <c r="Y3195" s="5" t="str">
        <f t="shared" si="157"/>
        <v/>
      </c>
    </row>
    <row r="3196" spans="9:25" x14ac:dyDescent="0.2">
      <c r="I3196"/>
      <c r="J3196"/>
      <c r="W3196"/>
      <c r="Y3196" s="5" t="str">
        <f t="shared" si="157"/>
        <v/>
      </c>
    </row>
    <row r="3197" spans="9:25" x14ac:dyDescent="0.2">
      <c r="I3197"/>
      <c r="J3197"/>
      <c r="W3197"/>
      <c r="Y3197" s="5" t="str">
        <f t="shared" si="157"/>
        <v/>
      </c>
    </row>
    <row r="3198" spans="9:25" x14ac:dyDescent="0.2">
      <c r="I3198"/>
      <c r="J3198"/>
      <c r="W3198"/>
      <c r="Y3198" s="5" t="str">
        <f t="shared" si="157"/>
        <v/>
      </c>
    </row>
    <row r="3199" spans="9:25" x14ac:dyDescent="0.2">
      <c r="I3199"/>
      <c r="J3199"/>
      <c r="W3199"/>
      <c r="Y3199" s="5" t="str">
        <f t="shared" si="157"/>
        <v/>
      </c>
    </row>
    <row r="3200" spans="9:25" x14ac:dyDescent="0.2">
      <c r="I3200"/>
      <c r="J3200"/>
      <c r="W3200"/>
      <c r="Y3200" s="5" t="str">
        <f t="shared" si="157"/>
        <v/>
      </c>
    </row>
    <row r="3201" spans="9:25" x14ac:dyDescent="0.2">
      <c r="I3201"/>
      <c r="J3201"/>
      <c r="W3201"/>
      <c r="Y3201" s="5" t="str">
        <f t="shared" si="157"/>
        <v/>
      </c>
    </row>
    <row r="3202" spans="9:25" x14ac:dyDescent="0.2">
      <c r="I3202"/>
      <c r="J3202"/>
      <c r="W3202"/>
      <c r="Y3202" s="5" t="str">
        <f t="shared" ref="Y3202:Y3265" si="158">CONCATENATE(D3202,G3202,X3202)</f>
        <v/>
      </c>
    </row>
    <row r="3203" spans="9:25" x14ac:dyDescent="0.2">
      <c r="I3203"/>
      <c r="J3203"/>
      <c r="W3203"/>
      <c r="Y3203" s="5" t="str">
        <f t="shared" si="158"/>
        <v/>
      </c>
    </row>
    <row r="3204" spans="9:25" x14ac:dyDescent="0.2">
      <c r="I3204"/>
      <c r="J3204"/>
      <c r="W3204"/>
      <c r="Y3204" s="5" t="str">
        <f t="shared" si="158"/>
        <v/>
      </c>
    </row>
    <row r="3205" spans="9:25" x14ac:dyDescent="0.2">
      <c r="I3205"/>
      <c r="J3205"/>
      <c r="W3205"/>
      <c r="Y3205" s="5" t="str">
        <f t="shared" si="158"/>
        <v/>
      </c>
    </row>
    <row r="3206" spans="9:25" x14ac:dyDescent="0.2">
      <c r="I3206"/>
      <c r="J3206"/>
      <c r="W3206"/>
      <c r="Y3206" s="5" t="str">
        <f t="shared" si="158"/>
        <v/>
      </c>
    </row>
    <row r="3207" spans="9:25" x14ac:dyDescent="0.2">
      <c r="I3207"/>
      <c r="J3207"/>
      <c r="W3207"/>
      <c r="Y3207" s="5" t="str">
        <f t="shared" si="158"/>
        <v/>
      </c>
    </row>
    <row r="3208" spans="9:25" x14ac:dyDescent="0.2">
      <c r="I3208"/>
      <c r="J3208"/>
      <c r="W3208"/>
      <c r="Y3208" s="5" t="str">
        <f t="shared" si="158"/>
        <v/>
      </c>
    </row>
    <row r="3209" spans="9:25" x14ac:dyDescent="0.2">
      <c r="I3209"/>
      <c r="J3209"/>
      <c r="W3209"/>
      <c r="Y3209" s="5" t="str">
        <f t="shared" si="158"/>
        <v/>
      </c>
    </row>
    <row r="3210" spans="9:25" x14ac:dyDescent="0.2">
      <c r="I3210"/>
      <c r="J3210"/>
      <c r="W3210"/>
      <c r="Y3210" s="5" t="str">
        <f t="shared" si="158"/>
        <v/>
      </c>
    </row>
    <row r="3211" spans="9:25" x14ac:dyDescent="0.2">
      <c r="I3211"/>
      <c r="J3211"/>
      <c r="W3211"/>
      <c r="Y3211" s="5" t="str">
        <f t="shared" si="158"/>
        <v/>
      </c>
    </row>
    <row r="3212" spans="9:25" x14ac:dyDescent="0.2">
      <c r="I3212"/>
      <c r="J3212"/>
      <c r="W3212"/>
      <c r="Y3212" s="5" t="str">
        <f t="shared" si="158"/>
        <v/>
      </c>
    </row>
    <row r="3213" spans="9:25" x14ac:dyDescent="0.2">
      <c r="I3213"/>
      <c r="J3213"/>
      <c r="W3213"/>
      <c r="Y3213" s="5" t="str">
        <f t="shared" si="158"/>
        <v/>
      </c>
    </row>
    <row r="3214" spans="9:25" x14ac:dyDescent="0.2">
      <c r="I3214"/>
      <c r="J3214"/>
      <c r="W3214"/>
      <c r="Y3214" s="5" t="str">
        <f t="shared" si="158"/>
        <v/>
      </c>
    </row>
    <row r="3215" spans="9:25" x14ac:dyDescent="0.2">
      <c r="I3215"/>
      <c r="J3215"/>
      <c r="W3215"/>
      <c r="Y3215" s="5" t="str">
        <f t="shared" si="158"/>
        <v/>
      </c>
    </row>
    <row r="3216" spans="9:25" x14ac:dyDescent="0.2">
      <c r="I3216"/>
      <c r="J3216"/>
      <c r="W3216"/>
      <c r="Y3216" s="5" t="str">
        <f t="shared" si="158"/>
        <v/>
      </c>
    </row>
    <row r="3217" spans="9:25" x14ac:dyDescent="0.2">
      <c r="I3217"/>
      <c r="J3217"/>
      <c r="W3217"/>
      <c r="Y3217" s="5" t="str">
        <f t="shared" si="158"/>
        <v/>
      </c>
    </row>
    <row r="3218" spans="9:25" x14ac:dyDescent="0.2">
      <c r="I3218"/>
      <c r="J3218"/>
      <c r="W3218"/>
      <c r="Y3218" s="5" t="str">
        <f t="shared" si="158"/>
        <v/>
      </c>
    </row>
    <row r="3219" spans="9:25" x14ac:dyDescent="0.2">
      <c r="I3219"/>
      <c r="J3219"/>
      <c r="W3219"/>
      <c r="Y3219" s="5" t="str">
        <f t="shared" si="158"/>
        <v/>
      </c>
    </row>
    <row r="3220" spans="9:25" x14ac:dyDescent="0.2">
      <c r="I3220"/>
      <c r="J3220"/>
      <c r="W3220"/>
      <c r="Y3220" s="5" t="str">
        <f t="shared" si="158"/>
        <v/>
      </c>
    </row>
    <row r="3221" spans="9:25" x14ac:dyDescent="0.2">
      <c r="I3221"/>
      <c r="J3221"/>
      <c r="W3221"/>
      <c r="Y3221" s="5" t="str">
        <f t="shared" si="158"/>
        <v/>
      </c>
    </row>
    <row r="3222" spans="9:25" x14ac:dyDescent="0.2">
      <c r="I3222"/>
      <c r="J3222"/>
      <c r="W3222"/>
      <c r="Y3222" s="5" t="str">
        <f t="shared" si="158"/>
        <v/>
      </c>
    </row>
    <row r="3223" spans="9:25" x14ac:dyDescent="0.2">
      <c r="I3223"/>
      <c r="J3223"/>
      <c r="W3223"/>
      <c r="Y3223" s="5" t="str">
        <f t="shared" si="158"/>
        <v/>
      </c>
    </row>
    <row r="3224" spans="9:25" x14ac:dyDescent="0.2">
      <c r="I3224"/>
      <c r="J3224"/>
      <c r="W3224"/>
      <c r="Y3224" s="5" t="str">
        <f t="shared" si="158"/>
        <v/>
      </c>
    </row>
    <row r="3225" spans="9:25" x14ac:dyDescent="0.2">
      <c r="I3225"/>
      <c r="J3225"/>
      <c r="W3225"/>
      <c r="Y3225" s="5" t="str">
        <f t="shared" si="158"/>
        <v/>
      </c>
    </row>
    <row r="3226" spans="9:25" x14ac:dyDescent="0.2">
      <c r="I3226"/>
      <c r="J3226"/>
      <c r="W3226"/>
      <c r="Y3226" s="5" t="str">
        <f t="shared" si="158"/>
        <v/>
      </c>
    </row>
    <row r="3227" spans="9:25" x14ac:dyDescent="0.2">
      <c r="I3227"/>
      <c r="J3227"/>
      <c r="W3227"/>
      <c r="Y3227" s="5" t="str">
        <f t="shared" si="158"/>
        <v/>
      </c>
    </row>
    <row r="3228" spans="9:25" x14ac:dyDescent="0.2">
      <c r="I3228"/>
      <c r="J3228"/>
      <c r="W3228"/>
      <c r="Y3228" s="5" t="str">
        <f t="shared" si="158"/>
        <v/>
      </c>
    </row>
    <row r="3229" spans="9:25" x14ac:dyDescent="0.2">
      <c r="I3229"/>
      <c r="J3229"/>
      <c r="W3229"/>
      <c r="Y3229" s="5" t="str">
        <f t="shared" si="158"/>
        <v/>
      </c>
    </row>
    <row r="3230" spans="9:25" x14ac:dyDescent="0.2">
      <c r="I3230"/>
      <c r="J3230"/>
      <c r="W3230"/>
      <c r="Y3230" s="5" t="str">
        <f t="shared" si="158"/>
        <v/>
      </c>
    </row>
    <row r="3231" spans="9:25" x14ac:dyDescent="0.2">
      <c r="I3231"/>
      <c r="J3231"/>
      <c r="W3231"/>
      <c r="Y3231" s="5" t="str">
        <f t="shared" si="158"/>
        <v/>
      </c>
    </row>
    <row r="3232" spans="9:25" x14ac:dyDescent="0.2">
      <c r="I3232"/>
      <c r="J3232"/>
      <c r="W3232"/>
      <c r="Y3232" s="5" t="str">
        <f t="shared" si="158"/>
        <v/>
      </c>
    </row>
    <row r="3233" spans="9:25" x14ac:dyDescent="0.2">
      <c r="I3233"/>
      <c r="J3233"/>
      <c r="W3233"/>
      <c r="Y3233" s="5" t="str">
        <f t="shared" si="158"/>
        <v/>
      </c>
    </row>
    <row r="3234" spans="9:25" x14ac:dyDescent="0.2">
      <c r="I3234"/>
      <c r="J3234"/>
      <c r="W3234"/>
      <c r="Y3234" s="5" t="str">
        <f t="shared" si="158"/>
        <v/>
      </c>
    </row>
    <row r="3235" spans="9:25" x14ac:dyDescent="0.2">
      <c r="I3235"/>
      <c r="J3235"/>
      <c r="W3235"/>
      <c r="Y3235" s="5" t="str">
        <f t="shared" si="158"/>
        <v/>
      </c>
    </row>
    <row r="3236" spans="9:25" x14ac:dyDescent="0.2">
      <c r="I3236"/>
      <c r="J3236"/>
      <c r="W3236"/>
      <c r="Y3236" s="5" t="str">
        <f t="shared" si="158"/>
        <v/>
      </c>
    </row>
    <row r="3237" spans="9:25" x14ac:dyDescent="0.2">
      <c r="I3237"/>
      <c r="J3237"/>
      <c r="W3237"/>
      <c r="Y3237" s="5" t="str">
        <f t="shared" si="158"/>
        <v/>
      </c>
    </row>
    <row r="3238" spans="9:25" x14ac:dyDescent="0.2">
      <c r="I3238"/>
      <c r="J3238"/>
      <c r="W3238"/>
      <c r="Y3238" s="5" t="str">
        <f t="shared" si="158"/>
        <v/>
      </c>
    </row>
    <row r="3239" spans="9:25" x14ac:dyDescent="0.2">
      <c r="I3239"/>
      <c r="J3239"/>
      <c r="W3239"/>
      <c r="Y3239" s="5" t="str">
        <f t="shared" si="158"/>
        <v/>
      </c>
    </row>
    <row r="3240" spans="9:25" x14ac:dyDescent="0.2">
      <c r="I3240"/>
      <c r="J3240"/>
      <c r="W3240"/>
      <c r="Y3240" s="5" t="str">
        <f t="shared" si="158"/>
        <v/>
      </c>
    </row>
    <row r="3241" spans="9:25" x14ac:dyDescent="0.2">
      <c r="I3241"/>
      <c r="J3241"/>
      <c r="W3241"/>
      <c r="Y3241" s="5" t="str">
        <f t="shared" si="158"/>
        <v/>
      </c>
    </row>
    <row r="3242" spans="9:25" x14ac:dyDescent="0.2">
      <c r="I3242"/>
      <c r="J3242"/>
      <c r="W3242"/>
      <c r="Y3242" s="5" t="str">
        <f t="shared" si="158"/>
        <v/>
      </c>
    </row>
    <row r="3243" spans="9:25" x14ac:dyDescent="0.2">
      <c r="I3243"/>
      <c r="J3243"/>
      <c r="W3243"/>
      <c r="Y3243" s="5" t="str">
        <f t="shared" si="158"/>
        <v/>
      </c>
    </row>
    <row r="3244" spans="9:25" x14ac:dyDescent="0.2">
      <c r="I3244"/>
      <c r="J3244"/>
      <c r="W3244"/>
      <c r="Y3244" s="5" t="str">
        <f t="shared" si="158"/>
        <v/>
      </c>
    </row>
    <row r="3245" spans="9:25" x14ac:dyDescent="0.2">
      <c r="I3245"/>
      <c r="J3245"/>
      <c r="W3245"/>
      <c r="Y3245" s="5" t="str">
        <f t="shared" si="158"/>
        <v/>
      </c>
    </row>
    <row r="3246" spans="9:25" x14ac:dyDescent="0.2">
      <c r="I3246"/>
      <c r="J3246"/>
      <c r="W3246"/>
      <c r="Y3246" s="5" t="str">
        <f t="shared" si="158"/>
        <v/>
      </c>
    </row>
    <row r="3247" spans="9:25" x14ac:dyDescent="0.2">
      <c r="I3247"/>
      <c r="J3247"/>
      <c r="W3247"/>
      <c r="Y3247" s="5" t="str">
        <f t="shared" si="158"/>
        <v/>
      </c>
    </row>
    <row r="3248" spans="9:25" x14ac:dyDescent="0.2">
      <c r="I3248"/>
      <c r="J3248"/>
      <c r="W3248"/>
      <c r="Y3248" s="5" t="str">
        <f t="shared" si="158"/>
        <v/>
      </c>
    </row>
    <row r="3249" spans="9:25" x14ac:dyDescent="0.2">
      <c r="I3249"/>
      <c r="J3249"/>
      <c r="W3249"/>
      <c r="Y3249" s="5" t="str">
        <f t="shared" si="158"/>
        <v/>
      </c>
    </row>
    <row r="3250" spans="9:25" x14ac:dyDescent="0.2">
      <c r="I3250"/>
      <c r="J3250"/>
      <c r="W3250"/>
      <c r="Y3250" s="5" t="str">
        <f t="shared" si="158"/>
        <v/>
      </c>
    </row>
    <row r="3251" spans="9:25" x14ac:dyDescent="0.2">
      <c r="I3251"/>
      <c r="J3251"/>
      <c r="W3251"/>
      <c r="Y3251" s="5" t="str">
        <f t="shared" si="158"/>
        <v/>
      </c>
    </row>
    <row r="3252" spans="9:25" x14ac:dyDescent="0.2">
      <c r="I3252"/>
      <c r="J3252"/>
      <c r="W3252"/>
      <c r="Y3252" s="5" t="str">
        <f t="shared" si="158"/>
        <v/>
      </c>
    </row>
    <row r="3253" spans="9:25" x14ac:dyDescent="0.2">
      <c r="I3253"/>
      <c r="J3253"/>
      <c r="W3253"/>
      <c r="Y3253" s="5" t="str">
        <f t="shared" si="158"/>
        <v/>
      </c>
    </row>
    <row r="3254" spans="9:25" x14ac:dyDescent="0.2">
      <c r="I3254"/>
      <c r="J3254"/>
      <c r="W3254"/>
      <c r="Y3254" s="5" t="str">
        <f t="shared" si="158"/>
        <v/>
      </c>
    </row>
    <row r="3255" spans="9:25" x14ac:dyDescent="0.2">
      <c r="I3255"/>
      <c r="J3255"/>
      <c r="W3255"/>
      <c r="Y3255" s="5" t="str">
        <f t="shared" si="158"/>
        <v/>
      </c>
    </row>
    <row r="3256" spans="9:25" x14ac:dyDescent="0.2">
      <c r="I3256"/>
      <c r="J3256"/>
      <c r="W3256"/>
      <c r="Y3256" s="5" t="str">
        <f t="shared" si="158"/>
        <v/>
      </c>
    </row>
    <row r="3257" spans="9:25" x14ac:dyDescent="0.2">
      <c r="I3257"/>
      <c r="J3257"/>
      <c r="W3257"/>
      <c r="Y3257" s="5" t="str">
        <f t="shared" si="158"/>
        <v/>
      </c>
    </row>
    <row r="3258" spans="9:25" x14ac:dyDescent="0.2">
      <c r="I3258"/>
      <c r="J3258"/>
      <c r="W3258"/>
      <c r="Y3258" s="5" t="str">
        <f t="shared" si="158"/>
        <v/>
      </c>
    </row>
    <row r="3259" spans="9:25" x14ac:dyDescent="0.2">
      <c r="I3259"/>
      <c r="J3259"/>
      <c r="W3259"/>
      <c r="Y3259" s="5" t="str">
        <f t="shared" si="158"/>
        <v/>
      </c>
    </row>
    <row r="3260" spans="9:25" x14ac:dyDescent="0.2">
      <c r="I3260"/>
      <c r="J3260"/>
      <c r="W3260"/>
      <c r="Y3260" s="5" t="str">
        <f t="shared" si="158"/>
        <v/>
      </c>
    </row>
    <row r="3261" spans="9:25" x14ac:dyDescent="0.2">
      <c r="I3261"/>
      <c r="J3261"/>
      <c r="W3261"/>
      <c r="Y3261" s="5" t="str">
        <f t="shared" si="158"/>
        <v/>
      </c>
    </row>
    <row r="3262" spans="9:25" x14ac:dyDescent="0.2">
      <c r="I3262"/>
      <c r="J3262"/>
      <c r="W3262"/>
      <c r="Y3262" s="5" t="str">
        <f t="shared" si="158"/>
        <v/>
      </c>
    </row>
    <row r="3263" spans="9:25" x14ac:dyDescent="0.2">
      <c r="I3263"/>
      <c r="J3263"/>
      <c r="W3263"/>
      <c r="Y3263" s="5" t="str">
        <f t="shared" si="158"/>
        <v/>
      </c>
    </row>
    <row r="3264" spans="9:25" x14ac:dyDescent="0.2">
      <c r="I3264"/>
      <c r="J3264"/>
      <c r="W3264"/>
      <c r="Y3264" s="5" t="str">
        <f t="shared" si="158"/>
        <v/>
      </c>
    </row>
    <row r="3265" spans="9:25" x14ac:dyDescent="0.2">
      <c r="I3265"/>
      <c r="J3265"/>
      <c r="W3265"/>
      <c r="Y3265" s="5" t="str">
        <f t="shared" si="158"/>
        <v/>
      </c>
    </row>
    <row r="3266" spans="9:25" x14ac:dyDescent="0.2">
      <c r="I3266"/>
      <c r="J3266"/>
      <c r="W3266"/>
      <c r="Y3266" s="5" t="str">
        <f t="shared" ref="Y3266:Y3329" si="159">CONCATENATE(D3266,G3266,X3266)</f>
        <v/>
      </c>
    </row>
    <row r="3267" spans="9:25" x14ac:dyDescent="0.2">
      <c r="I3267"/>
      <c r="J3267"/>
      <c r="W3267"/>
      <c r="Y3267" s="5" t="str">
        <f t="shared" si="159"/>
        <v/>
      </c>
    </row>
    <row r="3268" spans="9:25" x14ac:dyDescent="0.2">
      <c r="I3268"/>
      <c r="J3268"/>
      <c r="W3268"/>
      <c r="Y3268" s="5" t="str">
        <f t="shared" si="159"/>
        <v/>
      </c>
    </row>
    <row r="3269" spans="9:25" x14ac:dyDescent="0.2">
      <c r="I3269"/>
      <c r="J3269"/>
      <c r="W3269"/>
      <c r="Y3269" s="5" t="str">
        <f t="shared" si="159"/>
        <v/>
      </c>
    </row>
    <row r="3270" spans="9:25" x14ac:dyDescent="0.2">
      <c r="I3270"/>
      <c r="J3270"/>
      <c r="W3270"/>
      <c r="Y3270" s="5" t="str">
        <f t="shared" si="159"/>
        <v/>
      </c>
    </row>
    <row r="3271" spans="9:25" x14ac:dyDescent="0.2">
      <c r="I3271"/>
      <c r="J3271"/>
      <c r="W3271"/>
      <c r="Y3271" s="5" t="str">
        <f t="shared" si="159"/>
        <v/>
      </c>
    </row>
    <row r="3272" spans="9:25" x14ac:dyDescent="0.2">
      <c r="I3272"/>
      <c r="J3272"/>
      <c r="W3272"/>
      <c r="Y3272" s="5" t="str">
        <f t="shared" si="159"/>
        <v/>
      </c>
    </row>
    <row r="3273" spans="9:25" x14ac:dyDescent="0.2">
      <c r="I3273"/>
      <c r="J3273"/>
      <c r="W3273"/>
      <c r="Y3273" s="5" t="str">
        <f t="shared" si="159"/>
        <v/>
      </c>
    </row>
    <row r="3274" spans="9:25" x14ac:dyDescent="0.2">
      <c r="I3274"/>
      <c r="J3274"/>
      <c r="W3274"/>
      <c r="Y3274" s="5" t="str">
        <f t="shared" si="159"/>
        <v/>
      </c>
    </row>
    <row r="3275" spans="9:25" x14ac:dyDescent="0.2">
      <c r="I3275"/>
      <c r="J3275"/>
      <c r="W3275"/>
      <c r="Y3275" s="5" t="str">
        <f t="shared" si="159"/>
        <v/>
      </c>
    </row>
    <row r="3276" spans="9:25" x14ac:dyDescent="0.2">
      <c r="I3276"/>
      <c r="J3276"/>
      <c r="W3276"/>
      <c r="Y3276" s="5" t="str">
        <f t="shared" si="159"/>
        <v/>
      </c>
    </row>
    <row r="3277" spans="9:25" x14ac:dyDescent="0.2">
      <c r="I3277"/>
      <c r="J3277"/>
      <c r="W3277"/>
      <c r="Y3277" s="5" t="str">
        <f t="shared" si="159"/>
        <v/>
      </c>
    </row>
    <row r="3278" spans="9:25" x14ac:dyDescent="0.2">
      <c r="I3278"/>
      <c r="J3278"/>
      <c r="W3278"/>
      <c r="Y3278" s="5" t="str">
        <f t="shared" si="159"/>
        <v/>
      </c>
    </row>
    <row r="3279" spans="9:25" x14ac:dyDescent="0.2">
      <c r="I3279"/>
      <c r="J3279"/>
      <c r="W3279"/>
      <c r="Y3279" s="5" t="str">
        <f t="shared" si="159"/>
        <v/>
      </c>
    </row>
    <row r="3280" spans="9:25" x14ac:dyDescent="0.2">
      <c r="I3280"/>
      <c r="J3280"/>
      <c r="W3280"/>
      <c r="Y3280" s="5" t="str">
        <f t="shared" si="159"/>
        <v/>
      </c>
    </row>
    <row r="3281" spans="9:25" x14ac:dyDescent="0.2">
      <c r="I3281"/>
      <c r="J3281"/>
      <c r="W3281"/>
      <c r="Y3281" s="5" t="str">
        <f t="shared" si="159"/>
        <v/>
      </c>
    </row>
    <row r="3282" spans="9:25" x14ac:dyDescent="0.2">
      <c r="I3282"/>
      <c r="J3282"/>
      <c r="W3282"/>
      <c r="Y3282" s="5" t="str">
        <f t="shared" si="159"/>
        <v/>
      </c>
    </row>
    <row r="3283" spans="9:25" x14ac:dyDescent="0.2">
      <c r="I3283"/>
      <c r="J3283"/>
      <c r="W3283"/>
      <c r="Y3283" s="5" t="str">
        <f t="shared" si="159"/>
        <v/>
      </c>
    </row>
    <row r="3284" spans="9:25" x14ac:dyDescent="0.2">
      <c r="I3284"/>
      <c r="J3284"/>
      <c r="W3284"/>
      <c r="Y3284" s="5" t="str">
        <f t="shared" si="159"/>
        <v/>
      </c>
    </row>
    <row r="3285" spans="9:25" x14ac:dyDescent="0.2">
      <c r="I3285"/>
      <c r="J3285"/>
      <c r="W3285"/>
      <c r="Y3285" s="5" t="str">
        <f t="shared" si="159"/>
        <v/>
      </c>
    </row>
    <row r="3286" spans="9:25" x14ac:dyDescent="0.2">
      <c r="I3286"/>
      <c r="J3286"/>
      <c r="W3286"/>
      <c r="Y3286" s="5" t="str">
        <f t="shared" si="159"/>
        <v/>
      </c>
    </row>
    <row r="3287" spans="9:25" x14ac:dyDescent="0.2">
      <c r="I3287"/>
      <c r="J3287"/>
      <c r="W3287"/>
      <c r="Y3287" s="5" t="str">
        <f t="shared" si="159"/>
        <v/>
      </c>
    </row>
    <row r="3288" spans="9:25" x14ac:dyDescent="0.2">
      <c r="I3288"/>
      <c r="J3288"/>
      <c r="W3288"/>
      <c r="Y3288" s="5" t="str">
        <f t="shared" si="159"/>
        <v/>
      </c>
    </row>
    <row r="3289" spans="9:25" x14ac:dyDescent="0.2">
      <c r="I3289"/>
      <c r="J3289"/>
      <c r="W3289"/>
      <c r="Y3289" s="5" t="str">
        <f t="shared" si="159"/>
        <v/>
      </c>
    </row>
    <row r="3290" spans="9:25" x14ac:dyDescent="0.2">
      <c r="I3290"/>
      <c r="J3290"/>
      <c r="W3290"/>
      <c r="Y3290" s="5" t="str">
        <f t="shared" si="159"/>
        <v/>
      </c>
    </row>
    <row r="3291" spans="9:25" x14ac:dyDescent="0.2">
      <c r="I3291"/>
      <c r="J3291"/>
      <c r="W3291"/>
      <c r="Y3291" s="5" t="str">
        <f t="shared" si="159"/>
        <v/>
      </c>
    </row>
    <row r="3292" spans="9:25" x14ac:dyDescent="0.2">
      <c r="I3292"/>
      <c r="J3292"/>
      <c r="W3292"/>
      <c r="Y3292" s="5" t="str">
        <f t="shared" si="159"/>
        <v/>
      </c>
    </row>
    <row r="3293" spans="9:25" x14ac:dyDescent="0.2">
      <c r="I3293"/>
      <c r="J3293"/>
      <c r="W3293"/>
      <c r="Y3293" s="5" t="str">
        <f t="shared" si="159"/>
        <v/>
      </c>
    </row>
    <row r="3294" spans="9:25" x14ac:dyDescent="0.2">
      <c r="I3294"/>
      <c r="J3294"/>
      <c r="W3294"/>
      <c r="Y3294" s="5" t="str">
        <f t="shared" si="159"/>
        <v/>
      </c>
    </row>
    <row r="3295" spans="9:25" x14ac:dyDescent="0.2">
      <c r="I3295"/>
      <c r="J3295"/>
      <c r="W3295"/>
      <c r="Y3295" s="5" t="str">
        <f t="shared" si="159"/>
        <v/>
      </c>
    </row>
    <row r="3296" spans="9:25" x14ac:dyDescent="0.2">
      <c r="I3296"/>
      <c r="J3296"/>
      <c r="W3296"/>
      <c r="Y3296" s="5" t="str">
        <f t="shared" si="159"/>
        <v/>
      </c>
    </row>
    <row r="3297" spans="9:25" x14ac:dyDescent="0.2">
      <c r="I3297"/>
      <c r="J3297"/>
      <c r="W3297"/>
      <c r="Y3297" s="5" t="str">
        <f t="shared" si="159"/>
        <v/>
      </c>
    </row>
    <row r="3298" spans="9:25" x14ac:dyDescent="0.2">
      <c r="I3298"/>
      <c r="J3298"/>
      <c r="W3298"/>
      <c r="Y3298" s="5" t="str">
        <f t="shared" si="159"/>
        <v/>
      </c>
    </row>
    <row r="3299" spans="9:25" x14ac:dyDescent="0.2">
      <c r="I3299"/>
      <c r="J3299"/>
      <c r="W3299"/>
      <c r="Y3299" s="5" t="str">
        <f t="shared" si="159"/>
        <v/>
      </c>
    </row>
    <row r="3300" spans="9:25" x14ac:dyDescent="0.2">
      <c r="I3300"/>
      <c r="J3300"/>
      <c r="W3300"/>
      <c r="Y3300" s="5" t="str">
        <f t="shared" si="159"/>
        <v/>
      </c>
    </row>
    <row r="3301" spans="9:25" x14ac:dyDescent="0.2">
      <c r="I3301"/>
      <c r="J3301"/>
      <c r="W3301"/>
      <c r="Y3301" s="5" t="str">
        <f t="shared" si="159"/>
        <v/>
      </c>
    </row>
    <row r="3302" spans="9:25" x14ac:dyDescent="0.2">
      <c r="I3302"/>
      <c r="J3302"/>
      <c r="W3302"/>
      <c r="Y3302" s="5" t="str">
        <f t="shared" si="159"/>
        <v/>
      </c>
    </row>
    <row r="3303" spans="9:25" x14ac:dyDescent="0.2">
      <c r="I3303"/>
      <c r="J3303"/>
      <c r="W3303"/>
      <c r="Y3303" s="5" t="str">
        <f t="shared" si="159"/>
        <v/>
      </c>
    </row>
    <row r="3304" spans="9:25" x14ac:dyDescent="0.2">
      <c r="I3304"/>
      <c r="J3304"/>
      <c r="W3304"/>
      <c r="Y3304" s="5" t="str">
        <f t="shared" si="159"/>
        <v/>
      </c>
    </row>
    <row r="3305" spans="9:25" x14ac:dyDescent="0.2">
      <c r="I3305"/>
      <c r="J3305"/>
      <c r="W3305"/>
      <c r="Y3305" s="5" t="str">
        <f t="shared" si="159"/>
        <v/>
      </c>
    </row>
    <row r="3306" spans="9:25" x14ac:dyDescent="0.2">
      <c r="I3306"/>
      <c r="J3306"/>
      <c r="W3306"/>
      <c r="Y3306" s="5" t="str">
        <f t="shared" si="159"/>
        <v/>
      </c>
    </row>
    <row r="3307" spans="9:25" x14ac:dyDescent="0.2">
      <c r="I3307"/>
      <c r="J3307"/>
      <c r="W3307"/>
      <c r="Y3307" s="5" t="str">
        <f t="shared" si="159"/>
        <v/>
      </c>
    </row>
    <row r="3308" spans="9:25" x14ac:dyDescent="0.2">
      <c r="I3308"/>
      <c r="J3308"/>
      <c r="W3308"/>
      <c r="Y3308" s="5" t="str">
        <f t="shared" si="159"/>
        <v/>
      </c>
    </row>
    <row r="3309" spans="9:25" x14ac:dyDescent="0.2">
      <c r="I3309"/>
      <c r="J3309"/>
      <c r="W3309"/>
      <c r="Y3309" s="5" t="str">
        <f t="shared" si="159"/>
        <v/>
      </c>
    </row>
    <row r="3310" spans="9:25" x14ac:dyDescent="0.2">
      <c r="I3310"/>
      <c r="J3310"/>
      <c r="W3310"/>
      <c r="Y3310" s="5" t="str">
        <f t="shared" si="159"/>
        <v/>
      </c>
    </row>
    <row r="3311" spans="9:25" x14ac:dyDescent="0.2">
      <c r="I3311"/>
      <c r="J3311"/>
      <c r="W3311"/>
      <c r="Y3311" s="5" t="str">
        <f t="shared" si="159"/>
        <v/>
      </c>
    </row>
    <row r="3312" spans="9:25" x14ac:dyDescent="0.2">
      <c r="I3312"/>
      <c r="J3312"/>
      <c r="W3312"/>
      <c r="Y3312" s="5" t="str">
        <f t="shared" si="159"/>
        <v/>
      </c>
    </row>
    <row r="3313" spans="9:25" x14ac:dyDescent="0.2">
      <c r="I3313"/>
      <c r="J3313"/>
      <c r="W3313"/>
      <c r="Y3313" s="5" t="str">
        <f t="shared" si="159"/>
        <v/>
      </c>
    </row>
    <row r="3314" spans="9:25" x14ac:dyDescent="0.2">
      <c r="I3314"/>
      <c r="J3314"/>
      <c r="W3314"/>
      <c r="Y3314" s="5" t="str">
        <f t="shared" si="159"/>
        <v/>
      </c>
    </row>
    <row r="3315" spans="9:25" x14ac:dyDescent="0.2">
      <c r="I3315"/>
      <c r="J3315"/>
      <c r="W3315"/>
      <c r="Y3315" s="5" t="str">
        <f t="shared" si="159"/>
        <v/>
      </c>
    </row>
    <row r="3316" spans="9:25" x14ac:dyDescent="0.2">
      <c r="I3316"/>
      <c r="J3316"/>
      <c r="W3316"/>
      <c r="Y3316" s="5" t="str">
        <f t="shared" si="159"/>
        <v/>
      </c>
    </row>
    <row r="3317" spans="9:25" x14ac:dyDescent="0.2">
      <c r="I3317"/>
      <c r="J3317"/>
      <c r="W3317"/>
      <c r="Y3317" s="5" t="str">
        <f t="shared" si="159"/>
        <v/>
      </c>
    </row>
    <row r="3318" spans="9:25" x14ac:dyDescent="0.2">
      <c r="I3318"/>
      <c r="J3318"/>
      <c r="W3318"/>
      <c r="Y3318" s="5" t="str">
        <f t="shared" si="159"/>
        <v/>
      </c>
    </row>
    <row r="3319" spans="9:25" x14ac:dyDescent="0.2">
      <c r="I3319"/>
      <c r="J3319"/>
      <c r="W3319"/>
      <c r="Y3319" s="5" t="str">
        <f t="shared" si="159"/>
        <v/>
      </c>
    </row>
    <row r="3320" spans="9:25" x14ac:dyDescent="0.2">
      <c r="I3320"/>
      <c r="J3320"/>
      <c r="W3320"/>
      <c r="Y3320" s="5" t="str">
        <f t="shared" si="159"/>
        <v/>
      </c>
    </row>
    <row r="3321" spans="9:25" x14ac:dyDescent="0.2">
      <c r="I3321"/>
      <c r="J3321"/>
      <c r="W3321"/>
      <c r="Y3321" s="5" t="str">
        <f t="shared" si="159"/>
        <v/>
      </c>
    </row>
    <row r="3322" spans="9:25" x14ac:dyDescent="0.2">
      <c r="I3322"/>
      <c r="J3322"/>
      <c r="W3322"/>
      <c r="Y3322" s="5" t="str">
        <f t="shared" si="159"/>
        <v/>
      </c>
    </row>
    <row r="3323" spans="9:25" x14ac:dyDescent="0.2">
      <c r="I3323"/>
      <c r="J3323"/>
      <c r="W3323"/>
      <c r="Y3323" s="5" t="str">
        <f t="shared" si="159"/>
        <v/>
      </c>
    </row>
    <row r="3324" spans="9:25" x14ac:dyDescent="0.2">
      <c r="I3324"/>
      <c r="J3324"/>
      <c r="W3324"/>
      <c r="Y3324" s="5" t="str">
        <f t="shared" si="159"/>
        <v/>
      </c>
    </row>
    <row r="3325" spans="9:25" x14ac:dyDescent="0.2">
      <c r="I3325"/>
      <c r="J3325"/>
      <c r="W3325"/>
      <c r="Y3325" s="5" t="str">
        <f t="shared" si="159"/>
        <v/>
      </c>
    </row>
    <row r="3326" spans="9:25" x14ac:dyDescent="0.2">
      <c r="I3326"/>
      <c r="J3326"/>
      <c r="W3326"/>
      <c r="Y3326" s="5" t="str">
        <f t="shared" si="159"/>
        <v/>
      </c>
    </row>
    <row r="3327" spans="9:25" x14ac:dyDescent="0.2">
      <c r="I3327"/>
      <c r="J3327"/>
      <c r="W3327"/>
      <c r="Y3327" s="5" t="str">
        <f t="shared" si="159"/>
        <v/>
      </c>
    </row>
    <row r="3328" spans="9:25" x14ac:dyDescent="0.2">
      <c r="I3328"/>
      <c r="J3328"/>
      <c r="W3328"/>
      <c r="Y3328" s="5" t="str">
        <f t="shared" si="159"/>
        <v/>
      </c>
    </row>
    <row r="3329" spans="9:25" x14ac:dyDescent="0.2">
      <c r="I3329"/>
      <c r="J3329"/>
      <c r="W3329"/>
      <c r="Y3329" s="5" t="str">
        <f t="shared" si="159"/>
        <v/>
      </c>
    </row>
    <row r="3330" spans="9:25" x14ac:dyDescent="0.2">
      <c r="I3330"/>
      <c r="J3330"/>
      <c r="W3330"/>
      <c r="Y3330" s="5" t="str">
        <f t="shared" ref="Y3330:Y3393" si="160">CONCATENATE(D3330,G3330,X3330)</f>
        <v/>
      </c>
    </row>
    <row r="3331" spans="9:25" x14ac:dyDescent="0.2">
      <c r="I3331"/>
      <c r="J3331"/>
      <c r="W3331"/>
      <c r="Y3331" s="5" t="str">
        <f t="shared" si="160"/>
        <v/>
      </c>
    </row>
    <row r="3332" spans="9:25" x14ac:dyDescent="0.2">
      <c r="I3332"/>
      <c r="J3332"/>
      <c r="W3332"/>
      <c r="Y3332" s="5" t="str">
        <f t="shared" si="160"/>
        <v/>
      </c>
    </row>
    <row r="3333" spans="9:25" x14ac:dyDescent="0.2">
      <c r="I3333"/>
      <c r="J3333"/>
      <c r="W3333"/>
      <c r="Y3333" s="5" t="str">
        <f t="shared" si="160"/>
        <v/>
      </c>
    </row>
    <row r="3334" spans="9:25" x14ac:dyDescent="0.2">
      <c r="I3334"/>
      <c r="J3334"/>
      <c r="W3334"/>
      <c r="Y3334" s="5" t="str">
        <f t="shared" si="160"/>
        <v/>
      </c>
    </row>
    <row r="3335" spans="9:25" x14ac:dyDescent="0.2">
      <c r="I3335"/>
      <c r="J3335"/>
      <c r="W3335"/>
      <c r="Y3335" s="5" t="str">
        <f t="shared" si="160"/>
        <v/>
      </c>
    </row>
    <row r="3336" spans="9:25" x14ac:dyDescent="0.2">
      <c r="I3336"/>
      <c r="J3336"/>
      <c r="W3336"/>
      <c r="Y3336" s="5" t="str">
        <f t="shared" si="160"/>
        <v/>
      </c>
    </row>
    <row r="3337" spans="9:25" x14ac:dyDescent="0.2">
      <c r="I3337"/>
      <c r="J3337"/>
      <c r="W3337"/>
      <c r="Y3337" s="5" t="str">
        <f t="shared" si="160"/>
        <v/>
      </c>
    </row>
    <row r="3338" spans="9:25" x14ac:dyDescent="0.2">
      <c r="I3338"/>
      <c r="J3338"/>
      <c r="W3338"/>
      <c r="Y3338" s="5" t="str">
        <f t="shared" si="160"/>
        <v/>
      </c>
    </row>
    <row r="3339" spans="9:25" x14ac:dyDescent="0.2">
      <c r="I3339"/>
      <c r="J3339"/>
      <c r="W3339"/>
      <c r="Y3339" s="5" t="str">
        <f t="shared" si="160"/>
        <v/>
      </c>
    </row>
    <row r="3340" spans="9:25" x14ac:dyDescent="0.2">
      <c r="I3340"/>
      <c r="J3340"/>
      <c r="W3340"/>
      <c r="Y3340" s="5" t="str">
        <f t="shared" si="160"/>
        <v/>
      </c>
    </row>
    <row r="3341" spans="9:25" x14ac:dyDescent="0.2">
      <c r="I3341"/>
      <c r="J3341"/>
      <c r="W3341"/>
      <c r="Y3341" s="5" t="str">
        <f t="shared" si="160"/>
        <v/>
      </c>
    </row>
    <row r="3342" spans="9:25" x14ac:dyDescent="0.2">
      <c r="I3342"/>
      <c r="J3342"/>
      <c r="W3342"/>
      <c r="Y3342" s="5" t="str">
        <f t="shared" si="160"/>
        <v/>
      </c>
    </row>
    <row r="3343" spans="9:25" x14ac:dyDescent="0.2">
      <c r="I3343"/>
      <c r="J3343"/>
      <c r="W3343"/>
      <c r="Y3343" s="5" t="str">
        <f t="shared" si="160"/>
        <v/>
      </c>
    </row>
    <row r="3344" spans="9:25" x14ac:dyDescent="0.2">
      <c r="I3344"/>
      <c r="J3344"/>
      <c r="W3344"/>
      <c r="Y3344" s="5" t="str">
        <f t="shared" si="160"/>
        <v/>
      </c>
    </row>
    <row r="3345" spans="9:25" x14ac:dyDescent="0.2">
      <c r="I3345"/>
      <c r="J3345"/>
      <c r="W3345"/>
      <c r="Y3345" s="5" t="str">
        <f t="shared" si="160"/>
        <v/>
      </c>
    </row>
    <row r="3346" spans="9:25" x14ac:dyDescent="0.2">
      <c r="I3346"/>
      <c r="J3346"/>
      <c r="W3346"/>
      <c r="Y3346" s="5" t="str">
        <f t="shared" si="160"/>
        <v/>
      </c>
    </row>
    <row r="3347" spans="9:25" x14ac:dyDescent="0.2">
      <c r="I3347"/>
      <c r="J3347"/>
      <c r="W3347"/>
      <c r="Y3347" s="5" t="str">
        <f t="shared" si="160"/>
        <v/>
      </c>
    </row>
    <row r="3348" spans="9:25" x14ac:dyDescent="0.2">
      <c r="I3348"/>
      <c r="J3348"/>
      <c r="W3348"/>
      <c r="Y3348" s="5" t="str">
        <f t="shared" si="160"/>
        <v/>
      </c>
    </row>
    <row r="3349" spans="9:25" x14ac:dyDescent="0.2">
      <c r="I3349"/>
      <c r="J3349"/>
      <c r="W3349"/>
      <c r="Y3349" s="5" t="str">
        <f t="shared" si="160"/>
        <v/>
      </c>
    </row>
    <row r="3350" spans="9:25" x14ac:dyDescent="0.2">
      <c r="I3350"/>
      <c r="J3350"/>
      <c r="W3350"/>
      <c r="Y3350" s="5" t="str">
        <f t="shared" si="160"/>
        <v/>
      </c>
    </row>
    <row r="3351" spans="9:25" x14ac:dyDescent="0.2">
      <c r="I3351"/>
      <c r="J3351"/>
      <c r="W3351"/>
      <c r="Y3351" s="5" t="str">
        <f t="shared" si="160"/>
        <v/>
      </c>
    </row>
    <row r="3352" spans="9:25" x14ac:dyDescent="0.2">
      <c r="I3352"/>
      <c r="J3352"/>
      <c r="W3352"/>
      <c r="Y3352" s="5" t="str">
        <f t="shared" si="160"/>
        <v/>
      </c>
    </row>
    <row r="3353" spans="9:25" x14ac:dyDescent="0.2">
      <c r="I3353"/>
      <c r="J3353"/>
      <c r="W3353"/>
      <c r="Y3353" s="5" t="str">
        <f t="shared" si="160"/>
        <v/>
      </c>
    </row>
    <row r="3354" spans="9:25" x14ac:dyDescent="0.2">
      <c r="I3354"/>
      <c r="J3354"/>
      <c r="W3354"/>
      <c r="Y3354" s="5" t="str">
        <f t="shared" si="160"/>
        <v/>
      </c>
    </row>
    <row r="3355" spans="9:25" x14ac:dyDescent="0.2">
      <c r="I3355"/>
      <c r="J3355"/>
      <c r="W3355"/>
      <c r="Y3355" s="5" t="str">
        <f t="shared" si="160"/>
        <v/>
      </c>
    </row>
    <row r="3356" spans="9:25" x14ac:dyDescent="0.2">
      <c r="I3356"/>
      <c r="J3356"/>
      <c r="W3356"/>
      <c r="Y3356" s="5" t="str">
        <f t="shared" si="160"/>
        <v/>
      </c>
    </row>
    <row r="3357" spans="9:25" x14ac:dyDescent="0.2">
      <c r="I3357"/>
      <c r="J3357"/>
      <c r="W3357"/>
      <c r="Y3357" s="5" t="str">
        <f t="shared" si="160"/>
        <v/>
      </c>
    </row>
    <row r="3358" spans="9:25" x14ac:dyDescent="0.2">
      <c r="I3358"/>
      <c r="J3358"/>
      <c r="W3358"/>
      <c r="Y3358" s="5" t="str">
        <f t="shared" si="160"/>
        <v/>
      </c>
    </row>
    <row r="3359" spans="9:25" x14ac:dyDescent="0.2">
      <c r="I3359"/>
      <c r="J3359"/>
      <c r="W3359"/>
      <c r="Y3359" s="5" t="str">
        <f t="shared" si="160"/>
        <v/>
      </c>
    </row>
    <row r="3360" spans="9:25" x14ac:dyDescent="0.2">
      <c r="I3360"/>
      <c r="J3360"/>
      <c r="W3360"/>
      <c r="Y3360" s="5" t="str">
        <f t="shared" si="160"/>
        <v/>
      </c>
    </row>
    <row r="3361" spans="9:25" x14ac:dyDescent="0.2">
      <c r="I3361"/>
      <c r="J3361"/>
      <c r="W3361"/>
      <c r="Y3361" s="5" t="str">
        <f t="shared" si="160"/>
        <v/>
      </c>
    </row>
    <row r="3362" spans="9:25" x14ac:dyDescent="0.2">
      <c r="I3362"/>
      <c r="J3362"/>
      <c r="W3362"/>
      <c r="Y3362" s="5" t="str">
        <f t="shared" si="160"/>
        <v/>
      </c>
    </row>
    <row r="3363" spans="9:25" x14ac:dyDescent="0.2">
      <c r="I3363"/>
      <c r="J3363"/>
      <c r="W3363"/>
      <c r="Y3363" s="5" t="str">
        <f t="shared" si="160"/>
        <v/>
      </c>
    </row>
    <row r="3364" spans="9:25" x14ac:dyDescent="0.2">
      <c r="I3364"/>
      <c r="J3364"/>
      <c r="W3364"/>
      <c r="Y3364" s="5" t="str">
        <f t="shared" si="160"/>
        <v/>
      </c>
    </row>
    <row r="3365" spans="9:25" x14ac:dyDescent="0.2">
      <c r="I3365"/>
      <c r="J3365"/>
      <c r="W3365"/>
      <c r="Y3365" s="5" t="str">
        <f t="shared" si="160"/>
        <v/>
      </c>
    </row>
    <row r="3366" spans="9:25" x14ac:dyDescent="0.2">
      <c r="I3366"/>
      <c r="J3366"/>
      <c r="W3366"/>
      <c r="Y3366" s="5" t="str">
        <f t="shared" si="160"/>
        <v/>
      </c>
    </row>
    <row r="3367" spans="9:25" x14ac:dyDescent="0.2">
      <c r="I3367"/>
      <c r="J3367"/>
      <c r="W3367"/>
      <c r="Y3367" s="5" t="str">
        <f t="shared" si="160"/>
        <v/>
      </c>
    </row>
    <row r="3368" spans="9:25" x14ac:dyDescent="0.2">
      <c r="I3368"/>
      <c r="J3368"/>
      <c r="W3368"/>
      <c r="Y3368" s="5" t="str">
        <f t="shared" si="160"/>
        <v/>
      </c>
    </row>
    <row r="3369" spans="9:25" x14ac:dyDescent="0.2">
      <c r="I3369"/>
      <c r="J3369"/>
      <c r="W3369"/>
      <c r="Y3369" s="5" t="str">
        <f t="shared" si="160"/>
        <v/>
      </c>
    </row>
    <row r="3370" spans="9:25" x14ac:dyDescent="0.2">
      <c r="I3370"/>
      <c r="J3370"/>
      <c r="W3370"/>
      <c r="Y3370" s="5" t="str">
        <f t="shared" si="160"/>
        <v/>
      </c>
    </row>
    <row r="3371" spans="9:25" x14ac:dyDescent="0.2">
      <c r="I3371"/>
      <c r="J3371"/>
      <c r="W3371"/>
      <c r="Y3371" s="5" t="str">
        <f t="shared" si="160"/>
        <v/>
      </c>
    </row>
    <row r="3372" spans="9:25" x14ac:dyDescent="0.2">
      <c r="I3372"/>
      <c r="J3372"/>
      <c r="W3372"/>
      <c r="Y3372" s="5" t="str">
        <f t="shared" si="160"/>
        <v/>
      </c>
    </row>
    <row r="3373" spans="9:25" x14ac:dyDescent="0.2">
      <c r="I3373"/>
      <c r="J3373"/>
      <c r="W3373"/>
      <c r="Y3373" s="5" t="str">
        <f t="shared" si="160"/>
        <v/>
      </c>
    </row>
    <row r="3374" spans="9:25" x14ac:dyDescent="0.2">
      <c r="I3374"/>
      <c r="J3374"/>
      <c r="W3374"/>
      <c r="Y3374" s="5" t="str">
        <f t="shared" si="160"/>
        <v/>
      </c>
    </row>
    <row r="3375" spans="9:25" x14ac:dyDescent="0.2">
      <c r="I3375"/>
      <c r="J3375"/>
      <c r="W3375"/>
      <c r="Y3375" s="5" t="str">
        <f t="shared" si="160"/>
        <v/>
      </c>
    </row>
    <row r="3376" spans="9:25" x14ac:dyDescent="0.2">
      <c r="I3376"/>
      <c r="J3376"/>
      <c r="W3376"/>
      <c r="Y3376" s="5" t="str">
        <f t="shared" si="160"/>
        <v/>
      </c>
    </row>
    <row r="3377" spans="9:25" x14ac:dyDescent="0.2">
      <c r="I3377"/>
      <c r="J3377"/>
      <c r="W3377"/>
      <c r="Y3377" s="5" t="str">
        <f t="shared" si="160"/>
        <v/>
      </c>
    </row>
    <row r="3378" spans="9:25" x14ac:dyDescent="0.2">
      <c r="I3378"/>
      <c r="J3378"/>
      <c r="W3378"/>
      <c r="Y3378" s="5" t="str">
        <f t="shared" si="160"/>
        <v/>
      </c>
    </row>
    <row r="3379" spans="9:25" x14ac:dyDescent="0.2">
      <c r="I3379"/>
      <c r="J3379"/>
      <c r="W3379"/>
      <c r="Y3379" s="5" t="str">
        <f t="shared" si="160"/>
        <v/>
      </c>
    </row>
    <row r="3380" spans="9:25" x14ac:dyDescent="0.2">
      <c r="I3380"/>
      <c r="J3380"/>
      <c r="W3380"/>
      <c r="Y3380" s="5" t="str">
        <f t="shared" si="160"/>
        <v/>
      </c>
    </row>
    <row r="3381" spans="9:25" x14ac:dyDescent="0.2">
      <c r="I3381"/>
      <c r="J3381"/>
      <c r="W3381"/>
      <c r="Y3381" s="5" t="str">
        <f t="shared" si="160"/>
        <v/>
      </c>
    </row>
    <row r="3382" spans="9:25" x14ac:dyDescent="0.2">
      <c r="I3382"/>
      <c r="J3382"/>
      <c r="W3382"/>
      <c r="Y3382" s="5" t="str">
        <f t="shared" si="160"/>
        <v/>
      </c>
    </row>
    <row r="3383" spans="9:25" x14ac:dyDescent="0.2">
      <c r="I3383"/>
      <c r="J3383"/>
      <c r="W3383"/>
      <c r="Y3383" s="5" t="str">
        <f t="shared" si="160"/>
        <v/>
      </c>
    </row>
    <row r="3384" spans="9:25" x14ac:dyDescent="0.2">
      <c r="I3384"/>
      <c r="J3384"/>
      <c r="W3384"/>
      <c r="Y3384" s="5" t="str">
        <f t="shared" si="160"/>
        <v/>
      </c>
    </row>
    <row r="3385" spans="9:25" x14ac:dyDescent="0.2">
      <c r="I3385"/>
      <c r="J3385"/>
      <c r="W3385"/>
      <c r="Y3385" s="5" t="str">
        <f t="shared" si="160"/>
        <v/>
      </c>
    </row>
    <row r="3386" spans="9:25" x14ac:dyDescent="0.2">
      <c r="I3386"/>
      <c r="J3386"/>
      <c r="W3386"/>
      <c r="Y3386" s="5" t="str">
        <f t="shared" si="160"/>
        <v/>
      </c>
    </row>
    <row r="3387" spans="9:25" x14ac:dyDescent="0.2">
      <c r="I3387"/>
      <c r="J3387"/>
      <c r="W3387"/>
      <c r="Y3387" s="5" t="str">
        <f t="shared" si="160"/>
        <v/>
      </c>
    </row>
    <row r="3388" spans="9:25" x14ac:dyDescent="0.2">
      <c r="I3388"/>
      <c r="J3388"/>
      <c r="W3388"/>
      <c r="Y3388" s="5" t="str">
        <f t="shared" si="160"/>
        <v/>
      </c>
    </row>
    <row r="3389" spans="9:25" x14ac:dyDescent="0.2">
      <c r="I3389"/>
      <c r="J3389"/>
      <c r="W3389"/>
      <c r="Y3389" s="5" t="str">
        <f t="shared" si="160"/>
        <v/>
      </c>
    </row>
    <row r="3390" spans="9:25" x14ac:dyDescent="0.2">
      <c r="I3390"/>
      <c r="J3390"/>
      <c r="W3390"/>
      <c r="Y3390" s="5" t="str">
        <f t="shared" si="160"/>
        <v/>
      </c>
    </row>
    <row r="3391" spans="9:25" x14ac:dyDescent="0.2">
      <c r="I3391"/>
      <c r="J3391"/>
      <c r="W3391"/>
      <c r="Y3391" s="5" t="str">
        <f t="shared" si="160"/>
        <v/>
      </c>
    </row>
    <row r="3392" spans="9:25" x14ac:dyDescent="0.2">
      <c r="I3392"/>
      <c r="J3392"/>
      <c r="W3392"/>
      <c r="Y3392" s="5" t="str">
        <f t="shared" si="160"/>
        <v/>
      </c>
    </row>
    <row r="3393" spans="9:25" x14ac:dyDescent="0.2">
      <c r="I3393"/>
      <c r="J3393"/>
      <c r="W3393"/>
      <c r="Y3393" s="5" t="str">
        <f t="shared" si="160"/>
        <v/>
      </c>
    </row>
    <row r="3394" spans="9:25" x14ac:dyDescent="0.2">
      <c r="I3394"/>
      <c r="J3394"/>
      <c r="W3394"/>
      <c r="Y3394" s="5" t="str">
        <f t="shared" ref="Y3394:Y3457" si="161">CONCATENATE(D3394,G3394,X3394)</f>
        <v/>
      </c>
    </row>
    <row r="3395" spans="9:25" x14ac:dyDescent="0.2">
      <c r="I3395"/>
      <c r="J3395"/>
      <c r="W3395"/>
      <c r="Y3395" s="5" t="str">
        <f t="shared" si="161"/>
        <v/>
      </c>
    </row>
    <row r="3396" spans="9:25" x14ac:dyDescent="0.2">
      <c r="I3396"/>
      <c r="J3396"/>
      <c r="W3396"/>
      <c r="Y3396" s="5" t="str">
        <f t="shared" si="161"/>
        <v/>
      </c>
    </row>
    <row r="3397" spans="9:25" x14ac:dyDescent="0.2">
      <c r="I3397"/>
      <c r="J3397"/>
      <c r="W3397"/>
      <c r="Y3397" s="5" t="str">
        <f t="shared" si="161"/>
        <v/>
      </c>
    </row>
    <row r="3398" spans="9:25" x14ac:dyDescent="0.2">
      <c r="I3398"/>
      <c r="J3398"/>
      <c r="W3398"/>
      <c r="Y3398" s="5" t="str">
        <f t="shared" si="161"/>
        <v/>
      </c>
    </row>
    <row r="3399" spans="9:25" x14ac:dyDescent="0.2">
      <c r="I3399"/>
      <c r="J3399"/>
      <c r="W3399"/>
      <c r="Y3399" s="5" t="str">
        <f t="shared" si="161"/>
        <v/>
      </c>
    </row>
    <row r="3400" spans="9:25" x14ac:dyDescent="0.2">
      <c r="I3400"/>
      <c r="J3400"/>
      <c r="W3400"/>
      <c r="Y3400" s="5" t="str">
        <f t="shared" si="161"/>
        <v/>
      </c>
    </row>
    <row r="3401" spans="9:25" x14ac:dyDescent="0.2">
      <c r="I3401"/>
      <c r="J3401"/>
      <c r="W3401"/>
      <c r="Y3401" s="5" t="str">
        <f t="shared" si="161"/>
        <v/>
      </c>
    </row>
    <row r="3402" spans="9:25" x14ac:dyDescent="0.2">
      <c r="I3402"/>
      <c r="J3402"/>
      <c r="W3402"/>
      <c r="Y3402" s="5" t="str">
        <f t="shared" si="161"/>
        <v/>
      </c>
    </row>
    <row r="3403" spans="9:25" x14ac:dyDescent="0.2">
      <c r="I3403"/>
      <c r="J3403"/>
      <c r="W3403"/>
      <c r="Y3403" s="5" t="str">
        <f t="shared" si="161"/>
        <v/>
      </c>
    </row>
    <row r="3404" spans="9:25" x14ac:dyDescent="0.2">
      <c r="I3404"/>
      <c r="J3404"/>
      <c r="W3404"/>
      <c r="Y3404" s="5" t="str">
        <f t="shared" si="161"/>
        <v/>
      </c>
    </row>
    <row r="3405" spans="9:25" x14ac:dyDescent="0.2">
      <c r="I3405"/>
      <c r="J3405"/>
      <c r="W3405"/>
      <c r="Y3405" s="5" t="str">
        <f t="shared" si="161"/>
        <v/>
      </c>
    </row>
    <row r="3406" spans="9:25" x14ac:dyDescent="0.2">
      <c r="I3406"/>
      <c r="J3406"/>
      <c r="W3406"/>
      <c r="Y3406" s="5" t="str">
        <f t="shared" si="161"/>
        <v/>
      </c>
    </row>
    <row r="3407" spans="9:25" x14ac:dyDescent="0.2">
      <c r="I3407"/>
      <c r="J3407"/>
      <c r="W3407"/>
      <c r="Y3407" s="5" t="str">
        <f t="shared" si="161"/>
        <v/>
      </c>
    </row>
    <row r="3408" spans="9:25" x14ac:dyDescent="0.2">
      <c r="I3408"/>
      <c r="J3408"/>
      <c r="W3408"/>
      <c r="Y3408" s="5" t="str">
        <f t="shared" si="161"/>
        <v/>
      </c>
    </row>
    <row r="3409" spans="9:25" x14ac:dyDescent="0.2">
      <c r="I3409"/>
      <c r="J3409"/>
      <c r="W3409"/>
      <c r="Y3409" s="5" t="str">
        <f t="shared" si="161"/>
        <v/>
      </c>
    </row>
    <row r="3410" spans="9:25" x14ac:dyDescent="0.2">
      <c r="I3410"/>
      <c r="J3410"/>
      <c r="W3410"/>
      <c r="Y3410" s="5" t="str">
        <f t="shared" si="161"/>
        <v/>
      </c>
    </row>
    <row r="3411" spans="9:25" x14ac:dyDescent="0.2">
      <c r="I3411"/>
      <c r="J3411"/>
      <c r="W3411"/>
      <c r="Y3411" s="5" t="str">
        <f t="shared" si="161"/>
        <v/>
      </c>
    </row>
    <row r="3412" spans="9:25" x14ac:dyDescent="0.2">
      <c r="I3412"/>
      <c r="J3412"/>
      <c r="W3412"/>
      <c r="Y3412" s="5" t="str">
        <f t="shared" si="161"/>
        <v/>
      </c>
    </row>
    <row r="3413" spans="9:25" x14ac:dyDescent="0.2">
      <c r="I3413"/>
      <c r="J3413"/>
      <c r="W3413"/>
      <c r="Y3413" s="5" t="str">
        <f t="shared" si="161"/>
        <v/>
      </c>
    </row>
    <row r="3414" spans="9:25" x14ac:dyDescent="0.2">
      <c r="I3414"/>
      <c r="J3414"/>
      <c r="W3414"/>
      <c r="Y3414" s="5" t="str">
        <f t="shared" si="161"/>
        <v/>
      </c>
    </row>
    <row r="3415" spans="9:25" x14ac:dyDescent="0.2">
      <c r="I3415"/>
      <c r="J3415"/>
      <c r="W3415"/>
      <c r="Y3415" s="5" t="str">
        <f t="shared" si="161"/>
        <v/>
      </c>
    </row>
    <row r="3416" spans="9:25" x14ac:dyDescent="0.2">
      <c r="I3416"/>
      <c r="J3416"/>
      <c r="W3416"/>
      <c r="Y3416" s="5" t="str">
        <f t="shared" si="161"/>
        <v/>
      </c>
    </row>
    <row r="3417" spans="9:25" x14ac:dyDescent="0.2">
      <c r="I3417"/>
      <c r="J3417"/>
      <c r="W3417"/>
      <c r="Y3417" s="5" t="str">
        <f t="shared" si="161"/>
        <v/>
      </c>
    </row>
    <row r="3418" spans="9:25" x14ac:dyDescent="0.2">
      <c r="I3418"/>
      <c r="J3418"/>
      <c r="W3418"/>
      <c r="Y3418" s="5" t="str">
        <f t="shared" si="161"/>
        <v/>
      </c>
    </row>
    <row r="3419" spans="9:25" x14ac:dyDescent="0.2">
      <c r="I3419"/>
      <c r="J3419"/>
      <c r="W3419"/>
      <c r="Y3419" s="5" t="str">
        <f t="shared" si="161"/>
        <v/>
      </c>
    </row>
    <row r="3420" spans="9:25" x14ac:dyDescent="0.2">
      <c r="I3420"/>
      <c r="J3420"/>
      <c r="W3420"/>
      <c r="Y3420" s="5" t="str">
        <f t="shared" si="161"/>
        <v/>
      </c>
    </row>
    <row r="3421" spans="9:25" x14ac:dyDescent="0.2">
      <c r="I3421"/>
      <c r="J3421"/>
      <c r="W3421"/>
      <c r="Y3421" s="5" t="str">
        <f t="shared" si="161"/>
        <v/>
      </c>
    </row>
    <row r="3422" spans="9:25" x14ac:dyDescent="0.2">
      <c r="I3422"/>
      <c r="J3422"/>
      <c r="W3422"/>
      <c r="Y3422" s="5" t="str">
        <f t="shared" si="161"/>
        <v/>
      </c>
    </row>
    <row r="3423" spans="9:25" x14ac:dyDescent="0.2">
      <c r="I3423"/>
      <c r="J3423"/>
      <c r="W3423"/>
      <c r="Y3423" s="5" t="str">
        <f t="shared" si="161"/>
        <v/>
      </c>
    </row>
    <row r="3424" spans="9:25" x14ac:dyDescent="0.2">
      <c r="I3424"/>
      <c r="J3424"/>
      <c r="W3424"/>
      <c r="Y3424" s="5" t="str">
        <f t="shared" si="161"/>
        <v/>
      </c>
    </row>
    <row r="3425" spans="9:25" x14ac:dyDescent="0.2">
      <c r="I3425"/>
      <c r="J3425"/>
      <c r="W3425"/>
      <c r="Y3425" s="5" t="str">
        <f t="shared" si="161"/>
        <v/>
      </c>
    </row>
    <row r="3426" spans="9:25" x14ac:dyDescent="0.2">
      <c r="I3426"/>
      <c r="J3426"/>
      <c r="W3426"/>
      <c r="Y3426" s="5" t="str">
        <f t="shared" si="161"/>
        <v/>
      </c>
    </row>
    <row r="3427" spans="9:25" x14ac:dyDescent="0.2">
      <c r="I3427"/>
      <c r="J3427"/>
      <c r="W3427"/>
      <c r="Y3427" s="5" t="str">
        <f t="shared" si="161"/>
        <v/>
      </c>
    </row>
    <row r="3428" spans="9:25" x14ac:dyDescent="0.2">
      <c r="I3428"/>
      <c r="J3428"/>
      <c r="W3428"/>
      <c r="Y3428" s="5" t="str">
        <f t="shared" si="161"/>
        <v/>
      </c>
    </row>
    <row r="3429" spans="9:25" x14ac:dyDescent="0.2">
      <c r="I3429"/>
      <c r="J3429"/>
      <c r="W3429"/>
      <c r="Y3429" s="5" t="str">
        <f t="shared" si="161"/>
        <v/>
      </c>
    </row>
    <row r="3430" spans="9:25" x14ac:dyDescent="0.2">
      <c r="I3430"/>
      <c r="J3430"/>
      <c r="W3430"/>
      <c r="Y3430" s="5" t="str">
        <f t="shared" si="161"/>
        <v/>
      </c>
    </row>
    <row r="3431" spans="9:25" x14ac:dyDescent="0.2">
      <c r="I3431"/>
      <c r="J3431"/>
      <c r="W3431"/>
      <c r="Y3431" s="5" t="str">
        <f t="shared" si="161"/>
        <v/>
      </c>
    </row>
    <row r="3432" spans="9:25" x14ac:dyDescent="0.2">
      <c r="I3432"/>
      <c r="J3432"/>
      <c r="W3432"/>
      <c r="Y3432" s="5" t="str">
        <f t="shared" si="161"/>
        <v/>
      </c>
    </row>
    <row r="3433" spans="9:25" x14ac:dyDescent="0.2">
      <c r="I3433"/>
      <c r="J3433"/>
      <c r="W3433"/>
      <c r="Y3433" s="5" t="str">
        <f t="shared" si="161"/>
        <v/>
      </c>
    </row>
    <row r="3434" spans="9:25" x14ac:dyDescent="0.2">
      <c r="I3434"/>
      <c r="J3434"/>
      <c r="W3434"/>
      <c r="Y3434" s="5" t="str">
        <f t="shared" si="161"/>
        <v/>
      </c>
    </row>
    <row r="3435" spans="9:25" x14ac:dyDescent="0.2">
      <c r="I3435"/>
      <c r="J3435"/>
      <c r="W3435"/>
      <c r="Y3435" s="5" t="str">
        <f t="shared" si="161"/>
        <v/>
      </c>
    </row>
    <row r="3436" spans="9:25" x14ac:dyDescent="0.2">
      <c r="I3436"/>
      <c r="J3436"/>
      <c r="W3436"/>
      <c r="Y3436" s="5" t="str">
        <f t="shared" si="161"/>
        <v/>
      </c>
    </row>
    <row r="3437" spans="9:25" x14ac:dyDescent="0.2">
      <c r="I3437"/>
      <c r="J3437"/>
      <c r="W3437"/>
      <c r="Y3437" s="5" t="str">
        <f t="shared" si="161"/>
        <v/>
      </c>
    </row>
    <row r="3438" spans="9:25" x14ac:dyDescent="0.2">
      <c r="I3438"/>
      <c r="J3438"/>
      <c r="W3438"/>
      <c r="Y3438" s="5" t="str">
        <f t="shared" si="161"/>
        <v/>
      </c>
    </row>
    <row r="3439" spans="9:25" x14ac:dyDescent="0.2">
      <c r="I3439"/>
      <c r="J3439"/>
      <c r="W3439"/>
      <c r="Y3439" s="5" t="str">
        <f t="shared" si="161"/>
        <v/>
      </c>
    </row>
    <row r="3440" spans="9:25" x14ac:dyDescent="0.2">
      <c r="I3440"/>
      <c r="J3440"/>
      <c r="W3440"/>
      <c r="Y3440" s="5" t="str">
        <f t="shared" si="161"/>
        <v/>
      </c>
    </row>
    <row r="3441" spans="9:25" x14ac:dyDescent="0.2">
      <c r="I3441"/>
      <c r="J3441"/>
      <c r="W3441"/>
      <c r="Y3441" s="5" t="str">
        <f t="shared" si="161"/>
        <v/>
      </c>
    </row>
    <row r="3442" spans="9:25" x14ac:dyDescent="0.2">
      <c r="I3442"/>
      <c r="J3442"/>
      <c r="W3442"/>
      <c r="Y3442" s="5" t="str">
        <f t="shared" si="161"/>
        <v/>
      </c>
    </row>
    <row r="3443" spans="9:25" x14ac:dyDescent="0.2">
      <c r="I3443"/>
      <c r="J3443"/>
      <c r="W3443"/>
      <c r="Y3443" s="5" t="str">
        <f t="shared" si="161"/>
        <v/>
      </c>
    </row>
    <row r="3444" spans="9:25" x14ac:dyDescent="0.2">
      <c r="I3444"/>
      <c r="J3444"/>
      <c r="W3444"/>
      <c r="Y3444" s="5" t="str">
        <f t="shared" si="161"/>
        <v/>
      </c>
    </row>
    <row r="3445" spans="9:25" x14ac:dyDescent="0.2">
      <c r="I3445"/>
      <c r="J3445"/>
      <c r="W3445"/>
      <c r="Y3445" s="5" t="str">
        <f t="shared" si="161"/>
        <v/>
      </c>
    </row>
    <row r="3446" spans="9:25" x14ac:dyDescent="0.2">
      <c r="I3446"/>
      <c r="J3446"/>
      <c r="W3446"/>
      <c r="Y3446" s="5" t="str">
        <f t="shared" si="161"/>
        <v/>
      </c>
    </row>
    <row r="3447" spans="9:25" x14ac:dyDescent="0.2">
      <c r="I3447"/>
      <c r="J3447"/>
      <c r="W3447"/>
      <c r="Y3447" s="5" t="str">
        <f t="shared" si="161"/>
        <v/>
      </c>
    </row>
    <row r="3448" spans="9:25" x14ac:dyDescent="0.2">
      <c r="I3448"/>
      <c r="J3448"/>
      <c r="W3448"/>
      <c r="Y3448" s="5" t="str">
        <f t="shared" si="161"/>
        <v/>
      </c>
    </row>
    <row r="3449" spans="9:25" x14ac:dyDescent="0.2">
      <c r="I3449"/>
      <c r="J3449"/>
      <c r="W3449"/>
      <c r="Y3449" s="5" t="str">
        <f t="shared" si="161"/>
        <v/>
      </c>
    </row>
    <row r="3450" spans="9:25" x14ac:dyDescent="0.2">
      <c r="I3450"/>
      <c r="J3450"/>
      <c r="W3450"/>
      <c r="Y3450" s="5" t="str">
        <f t="shared" si="161"/>
        <v/>
      </c>
    </row>
    <row r="3451" spans="9:25" x14ac:dyDescent="0.2">
      <c r="I3451"/>
      <c r="J3451"/>
      <c r="W3451"/>
      <c r="Y3451" s="5" t="str">
        <f t="shared" si="161"/>
        <v/>
      </c>
    </row>
    <row r="3452" spans="9:25" x14ac:dyDescent="0.2">
      <c r="I3452"/>
      <c r="J3452"/>
      <c r="W3452"/>
      <c r="Y3452" s="5" t="str">
        <f t="shared" si="161"/>
        <v/>
      </c>
    </row>
    <row r="3453" spans="9:25" x14ac:dyDescent="0.2">
      <c r="I3453"/>
      <c r="J3453"/>
      <c r="W3453"/>
      <c r="Y3453" s="5" t="str">
        <f t="shared" si="161"/>
        <v/>
      </c>
    </row>
    <row r="3454" spans="9:25" x14ac:dyDescent="0.2">
      <c r="I3454"/>
      <c r="J3454"/>
      <c r="W3454"/>
      <c r="Y3454" s="5" t="str">
        <f t="shared" si="161"/>
        <v/>
      </c>
    </row>
    <row r="3455" spans="9:25" x14ac:dyDescent="0.2">
      <c r="I3455"/>
      <c r="J3455"/>
      <c r="W3455"/>
      <c r="Y3455" s="5" t="str">
        <f t="shared" si="161"/>
        <v/>
      </c>
    </row>
    <row r="3456" spans="9:25" x14ac:dyDescent="0.2">
      <c r="I3456"/>
      <c r="J3456"/>
      <c r="W3456"/>
      <c r="Y3456" s="5" t="str">
        <f t="shared" si="161"/>
        <v/>
      </c>
    </row>
    <row r="3457" spans="9:25" x14ac:dyDescent="0.2">
      <c r="I3457"/>
      <c r="J3457"/>
      <c r="W3457"/>
      <c r="Y3457" s="5" t="str">
        <f t="shared" si="161"/>
        <v/>
      </c>
    </row>
    <row r="3458" spans="9:25" x14ac:dyDescent="0.2">
      <c r="I3458"/>
      <c r="J3458"/>
      <c r="W3458"/>
      <c r="Y3458" s="5" t="str">
        <f t="shared" ref="Y3458:Y3521" si="162">CONCATENATE(D3458,G3458,X3458)</f>
        <v/>
      </c>
    </row>
    <row r="3459" spans="9:25" x14ac:dyDescent="0.2">
      <c r="I3459"/>
      <c r="J3459"/>
      <c r="W3459"/>
      <c r="Y3459" s="5" t="str">
        <f t="shared" si="162"/>
        <v/>
      </c>
    </row>
    <row r="3460" spans="9:25" x14ac:dyDescent="0.2">
      <c r="I3460"/>
      <c r="J3460"/>
      <c r="W3460"/>
      <c r="Y3460" s="5" t="str">
        <f t="shared" si="162"/>
        <v/>
      </c>
    </row>
    <row r="3461" spans="9:25" x14ac:dyDescent="0.2">
      <c r="I3461"/>
      <c r="J3461"/>
      <c r="W3461"/>
      <c r="Y3461" s="5" t="str">
        <f t="shared" si="162"/>
        <v/>
      </c>
    </row>
    <row r="3462" spans="9:25" x14ac:dyDescent="0.2">
      <c r="I3462"/>
      <c r="J3462"/>
      <c r="W3462"/>
      <c r="Y3462" s="5" t="str">
        <f t="shared" si="162"/>
        <v/>
      </c>
    </row>
    <row r="3463" spans="9:25" x14ac:dyDescent="0.2">
      <c r="I3463"/>
      <c r="J3463"/>
      <c r="W3463"/>
      <c r="Y3463" s="5" t="str">
        <f t="shared" si="162"/>
        <v/>
      </c>
    </row>
    <row r="3464" spans="9:25" x14ac:dyDescent="0.2">
      <c r="I3464"/>
      <c r="J3464"/>
      <c r="W3464"/>
      <c r="Y3464" s="5" t="str">
        <f t="shared" si="162"/>
        <v/>
      </c>
    </row>
    <row r="3465" spans="9:25" x14ac:dyDescent="0.2">
      <c r="I3465"/>
      <c r="J3465"/>
      <c r="W3465"/>
      <c r="Y3465" s="5" t="str">
        <f t="shared" si="162"/>
        <v/>
      </c>
    </row>
    <row r="3466" spans="9:25" x14ac:dyDescent="0.2">
      <c r="I3466"/>
      <c r="J3466"/>
      <c r="W3466"/>
      <c r="Y3466" s="5" t="str">
        <f t="shared" si="162"/>
        <v/>
      </c>
    </row>
    <row r="3467" spans="9:25" x14ac:dyDescent="0.2">
      <c r="I3467"/>
      <c r="J3467"/>
      <c r="W3467"/>
      <c r="Y3467" s="5" t="str">
        <f t="shared" si="162"/>
        <v/>
      </c>
    </row>
    <row r="3468" spans="9:25" x14ac:dyDescent="0.2">
      <c r="I3468"/>
      <c r="J3468"/>
      <c r="W3468"/>
      <c r="Y3468" s="5" t="str">
        <f t="shared" si="162"/>
        <v/>
      </c>
    </row>
    <row r="3469" spans="9:25" x14ac:dyDescent="0.2">
      <c r="I3469"/>
      <c r="J3469"/>
      <c r="W3469"/>
      <c r="Y3469" s="5" t="str">
        <f t="shared" si="162"/>
        <v/>
      </c>
    </row>
    <row r="3470" spans="9:25" x14ac:dyDescent="0.2">
      <c r="I3470"/>
      <c r="J3470"/>
      <c r="W3470"/>
      <c r="Y3470" s="5" t="str">
        <f t="shared" si="162"/>
        <v/>
      </c>
    </row>
    <row r="3471" spans="9:25" x14ac:dyDescent="0.2">
      <c r="I3471"/>
      <c r="J3471"/>
      <c r="W3471"/>
      <c r="Y3471" s="5" t="str">
        <f t="shared" si="162"/>
        <v/>
      </c>
    </row>
    <row r="3472" spans="9:25" x14ac:dyDescent="0.2">
      <c r="I3472"/>
      <c r="J3472"/>
      <c r="W3472"/>
      <c r="Y3472" s="5" t="str">
        <f t="shared" si="162"/>
        <v/>
      </c>
    </row>
    <row r="3473" spans="9:25" x14ac:dyDescent="0.2">
      <c r="I3473"/>
      <c r="J3473"/>
      <c r="W3473"/>
      <c r="Y3473" s="5" t="str">
        <f t="shared" si="162"/>
        <v/>
      </c>
    </row>
    <row r="3474" spans="9:25" x14ac:dyDescent="0.2">
      <c r="I3474"/>
      <c r="J3474"/>
      <c r="W3474"/>
      <c r="Y3474" s="5" t="str">
        <f t="shared" si="162"/>
        <v/>
      </c>
    </row>
    <row r="3475" spans="9:25" x14ac:dyDescent="0.2">
      <c r="I3475"/>
      <c r="J3475"/>
      <c r="W3475"/>
      <c r="Y3475" s="5" t="str">
        <f t="shared" si="162"/>
        <v/>
      </c>
    </row>
    <row r="3476" spans="9:25" x14ac:dyDescent="0.2">
      <c r="I3476"/>
      <c r="J3476"/>
      <c r="W3476"/>
      <c r="Y3476" s="5" t="str">
        <f t="shared" si="162"/>
        <v/>
      </c>
    </row>
    <row r="3477" spans="9:25" x14ac:dyDescent="0.2">
      <c r="I3477"/>
      <c r="J3477"/>
      <c r="W3477"/>
      <c r="Y3477" s="5" t="str">
        <f t="shared" si="162"/>
        <v/>
      </c>
    </row>
    <row r="3478" spans="9:25" x14ac:dyDescent="0.2">
      <c r="I3478"/>
      <c r="J3478"/>
      <c r="W3478"/>
      <c r="Y3478" s="5" t="str">
        <f t="shared" si="162"/>
        <v/>
      </c>
    </row>
    <row r="3479" spans="9:25" x14ac:dyDescent="0.2">
      <c r="I3479"/>
      <c r="J3479"/>
      <c r="W3479"/>
      <c r="Y3479" s="5" t="str">
        <f t="shared" si="162"/>
        <v/>
      </c>
    </row>
    <row r="3480" spans="9:25" x14ac:dyDescent="0.2">
      <c r="I3480"/>
      <c r="J3480"/>
      <c r="W3480"/>
      <c r="Y3480" s="5" t="str">
        <f t="shared" si="162"/>
        <v/>
      </c>
    </row>
    <row r="3481" spans="9:25" x14ac:dyDescent="0.2">
      <c r="I3481"/>
      <c r="J3481"/>
      <c r="W3481"/>
      <c r="Y3481" s="5" t="str">
        <f t="shared" si="162"/>
        <v/>
      </c>
    </row>
    <row r="3482" spans="9:25" x14ac:dyDescent="0.2">
      <c r="I3482"/>
      <c r="J3482"/>
      <c r="W3482"/>
      <c r="Y3482" s="5" t="str">
        <f t="shared" si="162"/>
        <v/>
      </c>
    </row>
    <row r="3483" spans="9:25" x14ac:dyDescent="0.2">
      <c r="I3483"/>
      <c r="J3483"/>
      <c r="W3483"/>
      <c r="Y3483" s="5" t="str">
        <f t="shared" si="162"/>
        <v/>
      </c>
    </row>
    <row r="3484" spans="9:25" x14ac:dyDescent="0.2">
      <c r="I3484"/>
      <c r="J3484"/>
      <c r="W3484"/>
      <c r="Y3484" s="5" t="str">
        <f t="shared" si="162"/>
        <v/>
      </c>
    </row>
    <row r="3485" spans="9:25" x14ac:dyDescent="0.2">
      <c r="I3485"/>
      <c r="J3485"/>
      <c r="W3485"/>
      <c r="Y3485" s="5" t="str">
        <f t="shared" si="162"/>
        <v/>
      </c>
    </row>
    <row r="3486" spans="9:25" x14ac:dyDescent="0.2">
      <c r="I3486"/>
      <c r="J3486"/>
      <c r="W3486"/>
      <c r="Y3486" s="5" t="str">
        <f t="shared" si="162"/>
        <v/>
      </c>
    </row>
    <row r="3487" spans="9:25" x14ac:dyDescent="0.2">
      <c r="I3487"/>
      <c r="J3487"/>
      <c r="W3487"/>
      <c r="Y3487" s="5" t="str">
        <f t="shared" si="162"/>
        <v/>
      </c>
    </row>
    <row r="3488" spans="9:25" x14ac:dyDescent="0.2">
      <c r="I3488"/>
      <c r="J3488"/>
      <c r="W3488"/>
      <c r="Y3488" s="5" t="str">
        <f t="shared" si="162"/>
        <v/>
      </c>
    </row>
    <row r="3489" spans="9:25" x14ac:dyDescent="0.2">
      <c r="I3489"/>
      <c r="J3489"/>
      <c r="W3489"/>
      <c r="Y3489" s="5" t="str">
        <f t="shared" si="162"/>
        <v/>
      </c>
    </row>
    <row r="3490" spans="9:25" x14ac:dyDescent="0.2">
      <c r="I3490"/>
      <c r="J3490"/>
      <c r="W3490"/>
      <c r="Y3490" s="5" t="str">
        <f t="shared" si="162"/>
        <v/>
      </c>
    </row>
    <row r="3491" spans="9:25" x14ac:dyDescent="0.2">
      <c r="I3491"/>
      <c r="J3491"/>
      <c r="W3491"/>
      <c r="Y3491" s="5" t="str">
        <f t="shared" si="162"/>
        <v/>
      </c>
    </row>
    <row r="3492" spans="9:25" x14ac:dyDescent="0.2">
      <c r="I3492"/>
      <c r="J3492"/>
      <c r="W3492"/>
      <c r="Y3492" s="5" t="str">
        <f t="shared" si="162"/>
        <v/>
      </c>
    </row>
    <row r="3493" spans="9:25" x14ac:dyDescent="0.2">
      <c r="I3493"/>
      <c r="J3493"/>
      <c r="W3493"/>
      <c r="Y3493" s="5" t="str">
        <f t="shared" si="162"/>
        <v/>
      </c>
    </row>
    <row r="3494" spans="9:25" x14ac:dyDescent="0.2">
      <c r="I3494"/>
      <c r="J3494"/>
      <c r="W3494"/>
      <c r="Y3494" s="5" t="str">
        <f t="shared" si="162"/>
        <v/>
      </c>
    </row>
    <row r="3495" spans="9:25" x14ac:dyDescent="0.2">
      <c r="I3495"/>
      <c r="J3495"/>
      <c r="W3495"/>
      <c r="Y3495" s="5" t="str">
        <f t="shared" si="162"/>
        <v/>
      </c>
    </row>
    <row r="3496" spans="9:25" x14ac:dyDescent="0.2">
      <c r="I3496"/>
      <c r="J3496"/>
      <c r="W3496"/>
      <c r="Y3496" s="5" t="str">
        <f t="shared" si="162"/>
        <v/>
      </c>
    </row>
    <row r="3497" spans="9:25" x14ac:dyDescent="0.2">
      <c r="I3497"/>
      <c r="J3497"/>
      <c r="W3497"/>
      <c r="Y3497" s="5" t="str">
        <f t="shared" si="162"/>
        <v/>
      </c>
    </row>
    <row r="3498" spans="9:25" x14ac:dyDescent="0.2">
      <c r="I3498"/>
      <c r="J3498"/>
      <c r="W3498"/>
      <c r="Y3498" s="5" t="str">
        <f t="shared" si="162"/>
        <v/>
      </c>
    </row>
    <row r="3499" spans="9:25" x14ac:dyDescent="0.2">
      <c r="I3499"/>
      <c r="J3499"/>
      <c r="W3499"/>
      <c r="Y3499" s="5" t="str">
        <f t="shared" si="162"/>
        <v/>
      </c>
    </row>
    <row r="3500" spans="9:25" x14ac:dyDescent="0.2">
      <c r="I3500"/>
      <c r="J3500"/>
      <c r="W3500"/>
      <c r="Y3500" s="5" t="str">
        <f t="shared" si="162"/>
        <v/>
      </c>
    </row>
    <row r="3501" spans="9:25" x14ac:dyDescent="0.2">
      <c r="I3501"/>
      <c r="J3501"/>
      <c r="W3501"/>
      <c r="Y3501" s="5" t="str">
        <f t="shared" si="162"/>
        <v/>
      </c>
    </row>
    <row r="3502" spans="9:25" x14ac:dyDescent="0.2">
      <c r="I3502"/>
      <c r="J3502"/>
      <c r="W3502"/>
      <c r="Y3502" s="5" t="str">
        <f t="shared" si="162"/>
        <v/>
      </c>
    </row>
    <row r="3503" spans="9:25" x14ac:dyDescent="0.2">
      <c r="I3503"/>
      <c r="J3503"/>
      <c r="W3503"/>
      <c r="Y3503" s="5" t="str">
        <f t="shared" si="162"/>
        <v/>
      </c>
    </row>
    <row r="3504" spans="9:25" x14ac:dyDescent="0.2">
      <c r="I3504"/>
      <c r="J3504"/>
      <c r="W3504"/>
      <c r="Y3504" s="5" t="str">
        <f t="shared" si="162"/>
        <v/>
      </c>
    </row>
    <row r="3505" spans="9:25" x14ac:dyDescent="0.2">
      <c r="I3505"/>
      <c r="J3505"/>
      <c r="W3505"/>
      <c r="Y3505" s="5" t="str">
        <f t="shared" si="162"/>
        <v/>
      </c>
    </row>
    <row r="3506" spans="9:25" x14ac:dyDescent="0.2">
      <c r="I3506"/>
      <c r="J3506"/>
      <c r="W3506"/>
      <c r="Y3506" s="5" t="str">
        <f t="shared" si="162"/>
        <v/>
      </c>
    </row>
    <row r="3507" spans="9:25" x14ac:dyDescent="0.2">
      <c r="I3507"/>
      <c r="J3507"/>
      <c r="W3507"/>
      <c r="Y3507" s="5" t="str">
        <f t="shared" si="162"/>
        <v/>
      </c>
    </row>
    <row r="3508" spans="9:25" x14ac:dyDescent="0.2">
      <c r="I3508"/>
      <c r="J3508"/>
      <c r="W3508"/>
      <c r="Y3508" s="5" t="str">
        <f t="shared" si="162"/>
        <v/>
      </c>
    </row>
    <row r="3509" spans="9:25" x14ac:dyDescent="0.2">
      <c r="I3509"/>
      <c r="J3509"/>
      <c r="W3509"/>
      <c r="Y3509" s="5" t="str">
        <f t="shared" si="162"/>
        <v/>
      </c>
    </row>
    <row r="3510" spans="9:25" x14ac:dyDescent="0.2">
      <c r="I3510"/>
      <c r="J3510"/>
      <c r="W3510"/>
      <c r="Y3510" s="5" t="str">
        <f t="shared" si="162"/>
        <v/>
      </c>
    </row>
    <row r="3511" spans="9:25" x14ac:dyDescent="0.2">
      <c r="I3511"/>
      <c r="J3511"/>
      <c r="W3511"/>
      <c r="Y3511" s="5" t="str">
        <f t="shared" si="162"/>
        <v/>
      </c>
    </row>
    <row r="3512" spans="9:25" x14ac:dyDescent="0.2">
      <c r="I3512"/>
      <c r="J3512"/>
      <c r="W3512"/>
      <c r="Y3512" s="5" t="str">
        <f t="shared" si="162"/>
        <v/>
      </c>
    </row>
    <row r="3513" spans="9:25" x14ac:dyDescent="0.2">
      <c r="I3513"/>
      <c r="J3513"/>
      <c r="W3513"/>
      <c r="Y3513" s="5" t="str">
        <f t="shared" si="162"/>
        <v/>
      </c>
    </row>
    <row r="3514" spans="9:25" x14ac:dyDescent="0.2">
      <c r="I3514"/>
      <c r="J3514"/>
      <c r="W3514"/>
      <c r="Y3514" s="5" t="str">
        <f t="shared" si="162"/>
        <v/>
      </c>
    </row>
    <row r="3515" spans="9:25" x14ac:dyDescent="0.2">
      <c r="I3515"/>
      <c r="J3515"/>
      <c r="W3515"/>
      <c r="Y3515" s="5" t="str">
        <f t="shared" si="162"/>
        <v/>
      </c>
    </row>
    <row r="3516" spans="9:25" x14ac:dyDescent="0.2">
      <c r="I3516"/>
      <c r="J3516"/>
      <c r="W3516"/>
      <c r="Y3516" s="5" t="str">
        <f t="shared" si="162"/>
        <v/>
      </c>
    </row>
    <row r="3517" spans="9:25" x14ac:dyDescent="0.2">
      <c r="I3517"/>
      <c r="J3517"/>
      <c r="W3517"/>
      <c r="Y3517" s="5" t="str">
        <f t="shared" si="162"/>
        <v/>
      </c>
    </row>
    <row r="3518" spans="9:25" x14ac:dyDescent="0.2">
      <c r="I3518"/>
      <c r="J3518"/>
      <c r="W3518"/>
      <c r="Y3518" s="5" t="str">
        <f t="shared" si="162"/>
        <v/>
      </c>
    </row>
    <row r="3519" spans="9:25" x14ac:dyDescent="0.2">
      <c r="I3519"/>
      <c r="J3519"/>
      <c r="W3519"/>
      <c r="Y3519" s="5" t="str">
        <f t="shared" si="162"/>
        <v/>
      </c>
    </row>
    <row r="3520" spans="9:25" x14ac:dyDescent="0.2">
      <c r="I3520"/>
      <c r="J3520"/>
      <c r="W3520"/>
      <c r="Y3520" s="5" t="str">
        <f t="shared" si="162"/>
        <v/>
      </c>
    </row>
    <row r="3521" spans="9:25" x14ac:dyDescent="0.2">
      <c r="I3521"/>
      <c r="J3521"/>
      <c r="W3521"/>
      <c r="Y3521" s="5" t="str">
        <f t="shared" si="162"/>
        <v/>
      </c>
    </row>
    <row r="3522" spans="9:25" x14ac:dyDescent="0.2">
      <c r="I3522"/>
      <c r="J3522"/>
      <c r="W3522"/>
      <c r="Y3522" s="5" t="str">
        <f t="shared" ref="Y3522:Y3585" si="163">CONCATENATE(D3522,G3522,X3522)</f>
        <v/>
      </c>
    </row>
    <row r="3523" spans="9:25" x14ac:dyDescent="0.2">
      <c r="I3523"/>
      <c r="J3523"/>
      <c r="W3523"/>
      <c r="Y3523" s="5" t="str">
        <f t="shared" si="163"/>
        <v/>
      </c>
    </row>
    <row r="3524" spans="9:25" x14ac:dyDescent="0.2">
      <c r="I3524"/>
      <c r="J3524"/>
      <c r="W3524"/>
      <c r="Y3524" s="5" t="str">
        <f t="shared" si="163"/>
        <v/>
      </c>
    </row>
    <row r="3525" spans="9:25" x14ac:dyDescent="0.2">
      <c r="I3525"/>
      <c r="J3525"/>
      <c r="W3525"/>
      <c r="Y3525" s="5" t="str">
        <f t="shared" si="163"/>
        <v/>
      </c>
    </row>
    <row r="3526" spans="9:25" x14ac:dyDescent="0.2">
      <c r="I3526"/>
      <c r="J3526"/>
      <c r="W3526"/>
      <c r="Y3526" s="5" t="str">
        <f t="shared" si="163"/>
        <v/>
      </c>
    </row>
    <row r="3527" spans="9:25" x14ac:dyDescent="0.2">
      <c r="I3527"/>
      <c r="J3527"/>
      <c r="W3527"/>
      <c r="Y3527" s="5" t="str">
        <f t="shared" si="163"/>
        <v/>
      </c>
    </row>
    <row r="3528" spans="9:25" x14ac:dyDescent="0.2">
      <c r="I3528"/>
      <c r="J3528"/>
      <c r="W3528"/>
      <c r="Y3528" s="5" t="str">
        <f t="shared" si="163"/>
        <v/>
      </c>
    </row>
    <row r="3529" spans="9:25" x14ac:dyDescent="0.2">
      <c r="I3529"/>
      <c r="J3529"/>
      <c r="W3529"/>
      <c r="Y3529" s="5" t="str">
        <f t="shared" si="163"/>
        <v/>
      </c>
    </row>
    <row r="3530" spans="9:25" x14ac:dyDescent="0.2">
      <c r="I3530"/>
      <c r="J3530"/>
      <c r="W3530"/>
      <c r="Y3530" s="5" t="str">
        <f t="shared" si="163"/>
        <v/>
      </c>
    </row>
    <row r="3531" spans="9:25" x14ac:dyDescent="0.2">
      <c r="I3531"/>
      <c r="J3531"/>
      <c r="W3531"/>
      <c r="Y3531" s="5" t="str">
        <f t="shared" si="163"/>
        <v/>
      </c>
    </row>
    <row r="3532" spans="9:25" x14ac:dyDescent="0.2">
      <c r="I3532"/>
      <c r="J3532"/>
      <c r="W3532"/>
      <c r="Y3532" s="5" t="str">
        <f t="shared" si="163"/>
        <v/>
      </c>
    </row>
    <row r="3533" spans="9:25" x14ac:dyDescent="0.2">
      <c r="I3533"/>
      <c r="J3533"/>
      <c r="W3533"/>
      <c r="Y3533" s="5" t="str">
        <f t="shared" si="163"/>
        <v/>
      </c>
    </row>
    <row r="3534" spans="9:25" x14ac:dyDescent="0.2">
      <c r="I3534"/>
      <c r="J3534"/>
      <c r="W3534"/>
      <c r="Y3534" s="5" t="str">
        <f t="shared" si="163"/>
        <v/>
      </c>
    </row>
    <row r="3535" spans="9:25" x14ac:dyDescent="0.2">
      <c r="I3535"/>
      <c r="J3535"/>
      <c r="W3535"/>
      <c r="Y3535" s="5" t="str">
        <f t="shared" si="163"/>
        <v/>
      </c>
    </row>
    <row r="3536" spans="9:25" x14ac:dyDescent="0.2">
      <c r="I3536"/>
      <c r="J3536"/>
      <c r="W3536"/>
      <c r="Y3536" s="5" t="str">
        <f t="shared" si="163"/>
        <v/>
      </c>
    </row>
    <row r="3537" spans="9:25" x14ac:dyDescent="0.2">
      <c r="I3537"/>
      <c r="J3537"/>
      <c r="W3537"/>
      <c r="Y3537" s="5" t="str">
        <f t="shared" si="163"/>
        <v/>
      </c>
    </row>
    <row r="3538" spans="9:25" x14ac:dyDescent="0.2">
      <c r="I3538"/>
      <c r="J3538"/>
      <c r="W3538"/>
      <c r="Y3538" s="5" t="str">
        <f t="shared" si="163"/>
        <v/>
      </c>
    </row>
    <row r="3539" spans="9:25" x14ac:dyDescent="0.2">
      <c r="I3539"/>
      <c r="J3539"/>
      <c r="W3539"/>
      <c r="Y3539" s="5" t="str">
        <f t="shared" si="163"/>
        <v/>
      </c>
    </row>
    <row r="3540" spans="9:25" x14ac:dyDescent="0.2">
      <c r="I3540"/>
      <c r="J3540"/>
      <c r="W3540"/>
      <c r="Y3540" s="5" t="str">
        <f t="shared" si="163"/>
        <v/>
      </c>
    </row>
    <row r="3541" spans="9:25" x14ac:dyDescent="0.2">
      <c r="I3541"/>
      <c r="J3541"/>
      <c r="W3541"/>
      <c r="Y3541" s="5" t="str">
        <f t="shared" si="163"/>
        <v/>
      </c>
    </row>
    <row r="3542" spans="9:25" x14ac:dyDescent="0.2">
      <c r="I3542"/>
      <c r="J3542"/>
      <c r="W3542"/>
      <c r="Y3542" s="5" t="str">
        <f t="shared" si="163"/>
        <v/>
      </c>
    </row>
    <row r="3543" spans="9:25" x14ac:dyDescent="0.2">
      <c r="I3543"/>
      <c r="J3543"/>
      <c r="W3543"/>
      <c r="Y3543" s="5" t="str">
        <f t="shared" si="163"/>
        <v/>
      </c>
    </row>
    <row r="3544" spans="9:25" x14ac:dyDescent="0.2">
      <c r="I3544"/>
      <c r="J3544"/>
      <c r="W3544"/>
      <c r="Y3544" s="5" t="str">
        <f t="shared" si="163"/>
        <v/>
      </c>
    </row>
    <row r="3545" spans="9:25" x14ac:dyDescent="0.2">
      <c r="I3545"/>
      <c r="J3545"/>
      <c r="W3545"/>
      <c r="Y3545" s="5" t="str">
        <f t="shared" si="163"/>
        <v/>
      </c>
    </row>
    <row r="3546" spans="9:25" x14ac:dyDescent="0.2">
      <c r="I3546"/>
      <c r="J3546"/>
      <c r="W3546"/>
      <c r="Y3546" s="5" t="str">
        <f t="shared" si="163"/>
        <v/>
      </c>
    </row>
    <row r="3547" spans="9:25" x14ac:dyDescent="0.2">
      <c r="I3547"/>
      <c r="J3547"/>
      <c r="W3547"/>
      <c r="Y3547" s="5" t="str">
        <f t="shared" si="163"/>
        <v/>
      </c>
    </row>
    <row r="3548" spans="9:25" x14ac:dyDescent="0.2">
      <c r="I3548"/>
      <c r="J3548"/>
      <c r="W3548"/>
      <c r="Y3548" s="5" t="str">
        <f t="shared" si="163"/>
        <v/>
      </c>
    </row>
    <row r="3549" spans="9:25" x14ac:dyDescent="0.2">
      <c r="I3549"/>
      <c r="J3549"/>
      <c r="W3549"/>
      <c r="Y3549" s="5" t="str">
        <f t="shared" si="163"/>
        <v/>
      </c>
    </row>
    <row r="3550" spans="9:25" x14ac:dyDescent="0.2">
      <c r="I3550"/>
      <c r="J3550"/>
      <c r="W3550"/>
      <c r="Y3550" s="5" t="str">
        <f t="shared" si="163"/>
        <v/>
      </c>
    </row>
    <row r="3551" spans="9:25" x14ac:dyDescent="0.2">
      <c r="I3551"/>
      <c r="J3551"/>
      <c r="W3551"/>
      <c r="Y3551" s="5" t="str">
        <f t="shared" si="163"/>
        <v/>
      </c>
    </row>
    <row r="3552" spans="9:25" x14ac:dyDescent="0.2">
      <c r="I3552"/>
      <c r="J3552"/>
      <c r="W3552"/>
      <c r="Y3552" s="5" t="str">
        <f t="shared" si="163"/>
        <v/>
      </c>
    </row>
    <row r="3553" spans="9:25" x14ac:dyDescent="0.2">
      <c r="I3553"/>
      <c r="J3553"/>
      <c r="W3553"/>
      <c r="Y3553" s="5" t="str">
        <f t="shared" si="163"/>
        <v/>
      </c>
    </row>
    <row r="3554" spans="9:25" x14ac:dyDescent="0.2">
      <c r="I3554"/>
      <c r="J3554"/>
      <c r="W3554"/>
      <c r="Y3554" s="5" t="str">
        <f t="shared" si="163"/>
        <v/>
      </c>
    </row>
    <row r="3555" spans="9:25" x14ac:dyDescent="0.2">
      <c r="I3555"/>
      <c r="J3555"/>
      <c r="W3555"/>
      <c r="Y3555" s="5" t="str">
        <f t="shared" si="163"/>
        <v/>
      </c>
    </row>
    <row r="3556" spans="9:25" x14ac:dyDescent="0.2">
      <c r="I3556"/>
      <c r="J3556"/>
      <c r="W3556"/>
      <c r="Y3556" s="5" t="str">
        <f t="shared" si="163"/>
        <v/>
      </c>
    </row>
    <row r="3557" spans="9:25" x14ac:dyDescent="0.2">
      <c r="I3557"/>
      <c r="J3557"/>
      <c r="W3557"/>
      <c r="Y3557" s="5" t="str">
        <f t="shared" si="163"/>
        <v/>
      </c>
    </row>
    <row r="3558" spans="9:25" x14ac:dyDescent="0.2">
      <c r="I3558"/>
      <c r="J3558"/>
      <c r="W3558"/>
      <c r="Y3558" s="5" t="str">
        <f t="shared" si="163"/>
        <v/>
      </c>
    </row>
    <row r="3559" spans="9:25" x14ac:dyDescent="0.2">
      <c r="I3559"/>
      <c r="J3559"/>
      <c r="W3559"/>
      <c r="Y3559" s="5" t="str">
        <f t="shared" si="163"/>
        <v/>
      </c>
    </row>
    <row r="3560" spans="9:25" x14ac:dyDescent="0.2">
      <c r="I3560"/>
      <c r="J3560"/>
      <c r="W3560"/>
      <c r="Y3560" s="5" t="str">
        <f t="shared" si="163"/>
        <v/>
      </c>
    </row>
    <row r="3561" spans="9:25" x14ac:dyDescent="0.2">
      <c r="I3561"/>
      <c r="J3561"/>
      <c r="W3561"/>
      <c r="Y3561" s="5" t="str">
        <f t="shared" si="163"/>
        <v/>
      </c>
    </row>
    <row r="3562" spans="9:25" x14ac:dyDescent="0.2">
      <c r="I3562"/>
      <c r="J3562"/>
      <c r="W3562"/>
      <c r="Y3562" s="5" t="str">
        <f t="shared" si="163"/>
        <v/>
      </c>
    </row>
    <row r="3563" spans="9:25" x14ac:dyDescent="0.2">
      <c r="I3563"/>
      <c r="J3563"/>
      <c r="W3563"/>
      <c r="Y3563" s="5" t="str">
        <f t="shared" si="163"/>
        <v/>
      </c>
    </row>
    <row r="3564" spans="9:25" x14ac:dyDescent="0.2">
      <c r="I3564"/>
      <c r="J3564"/>
      <c r="W3564"/>
      <c r="Y3564" s="5" t="str">
        <f t="shared" si="163"/>
        <v/>
      </c>
    </row>
    <row r="3565" spans="9:25" x14ac:dyDescent="0.2">
      <c r="I3565"/>
      <c r="J3565"/>
      <c r="W3565"/>
      <c r="Y3565" s="5" t="str">
        <f t="shared" si="163"/>
        <v/>
      </c>
    </row>
    <row r="3566" spans="9:25" x14ac:dyDescent="0.2">
      <c r="I3566"/>
      <c r="J3566"/>
      <c r="W3566"/>
      <c r="Y3566" s="5" t="str">
        <f t="shared" si="163"/>
        <v/>
      </c>
    </row>
    <row r="3567" spans="9:25" x14ac:dyDescent="0.2">
      <c r="I3567"/>
      <c r="J3567"/>
      <c r="W3567"/>
      <c r="Y3567" s="5" t="str">
        <f t="shared" si="163"/>
        <v/>
      </c>
    </row>
    <row r="3568" spans="9:25" x14ac:dyDescent="0.2">
      <c r="I3568"/>
      <c r="J3568"/>
      <c r="W3568"/>
      <c r="Y3568" s="5" t="str">
        <f t="shared" si="163"/>
        <v/>
      </c>
    </row>
    <row r="3569" spans="9:25" x14ac:dyDescent="0.2">
      <c r="I3569"/>
      <c r="J3569"/>
      <c r="W3569"/>
      <c r="Y3569" s="5" t="str">
        <f t="shared" si="163"/>
        <v/>
      </c>
    </row>
    <row r="3570" spans="9:25" x14ac:dyDescent="0.2">
      <c r="I3570"/>
      <c r="J3570"/>
      <c r="W3570"/>
      <c r="Y3570" s="5" t="str">
        <f t="shared" si="163"/>
        <v/>
      </c>
    </row>
    <row r="3571" spans="9:25" x14ac:dyDescent="0.2">
      <c r="I3571"/>
      <c r="J3571"/>
      <c r="W3571"/>
      <c r="Y3571" s="5" t="str">
        <f t="shared" si="163"/>
        <v/>
      </c>
    </row>
    <row r="3572" spans="9:25" x14ac:dyDescent="0.2">
      <c r="I3572"/>
      <c r="J3572"/>
      <c r="W3572"/>
      <c r="Y3572" s="5" t="str">
        <f t="shared" si="163"/>
        <v/>
      </c>
    </row>
    <row r="3573" spans="9:25" x14ac:dyDescent="0.2">
      <c r="I3573"/>
      <c r="J3573"/>
      <c r="W3573"/>
      <c r="Y3573" s="5" t="str">
        <f t="shared" si="163"/>
        <v/>
      </c>
    </row>
    <row r="3574" spans="9:25" x14ac:dyDescent="0.2">
      <c r="I3574"/>
      <c r="J3574"/>
      <c r="W3574"/>
      <c r="Y3574" s="5" t="str">
        <f t="shared" si="163"/>
        <v/>
      </c>
    </row>
    <row r="3575" spans="9:25" x14ac:dyDescent="0.2">
      <c r="I3575"/>
      <c r="J3575"/>
      <c r="W3575"/>
      <c r="Y3575" s="5" t="str">
        <f t="shared" si="163"/>
        <v/>
      </c>
    </row>
    <row r="3576" spans="9:25" x14ac:dyDescent="0.2">
      <c r="I3576"/>
      <c r="J3576"/>
      <c r="W3576"/>
      <c r="Y3576" s="5" t="str">
        <f t="shared" si="163"/>
        <v/>
      </c>
    </row>
    <row r="3577" spans="9:25" x14ac:dyDescent="0.2">
      <c r="I3577"/>
      <c r="J3577"/>
      <c r="W3577"/>
      <c r="Y3577" s="5" t="str">
        <f t="shared" si="163"/>
        <v/>
      </c>
    </row>
    <row r="3578" spans="9:25" x14ac:dyDescent="0.2">
      <c r="I3578"/>
      <c r="J3578"/>
      <c r="W3578"/>
      <c r="Y3578" s="5" t="str">
        <f t="shared" si="163"/>
        <v/>
      </c>
    </row>
    <row r="3579" spans="9:25" x14ac:dyDescent="0.2">
      <c r="I3579"/>
      <c r="J3579"/>
      <c r="W3579"/>
      <c r="Y3579" s="5" t="str">
        <f t="shared" si="163"/>
        <v/>
      </c>
    </row>
    <row r="3580" spans="9:25" x14ac:dyDescent="0.2">
      <c r="I3580"/>
      <c r="J3580"/>
      <c r="W3580"/>
      <c r="Y3580" s="5" t="str">
        <f t="shared" si="163"/>
        <v/>
      </c>
    </row>
    <row r="3581" spans="9:25" x14ac:dyDescent="0.2">
      <c r="I3581"/>
      <c r="J3581"/>
      <c r="W3581"/>
      <c r="Y3581" s="5" t="str">
        <f t="shared" si="163"/>
        <v/>
      </c>
    </row>
    <row r="3582" spans="9:25" x14ac:dyDescent="0.2">
      <c r="I3582"/>
      <c r="J3582"/>
      <c r="W3582"/>
      <c r="Y3582" s="5" t="str">
        <f t="shared" si="163"/>
        <v/>
      </c>
    </row>
    <row r="3583" spans="9:25" x14ac:dyDescent="0.2">
      <c r="I3583"/>
      <c r="J3583"/>
      <c r="W3583"/>
      <c r="Y3583" s="5" t="str">
        <f t="shared" si="163"/>
        <v/>
      </c>
    </row>
    <row r="3584" spans="9:25" x14ac:dyDescent="0.2">
      <c r="I3584"/>
      <c r="J3584"/>
      <c r="W3584"/>
      <c r="Y3584" s="5" t="str">
        <f t="shared" si="163"/>
        <v/>
      </c>
    </row>
    <row r="3585" spans="9:25" x14ac:dyDescent="0.2">
      <c r="I3585"/>
      <c r="J3585"/>
      <c r="W3585"/>
      <c r="Y3585" s="5" t="str">
        <f t="shared" si="163"/>
        <v/>
      </c>
    </row>
    <row r="3586" spans="9:25" x14ac:dyDescent="0.2">
      <c r="I3586"/>
      <c r="J3586"/>
      <c r="W3586"/>
      <c r="Y3586" s="5" t="str">
        <f t="shared" ref="Y3586:Y3649" si="164">CONCATENATE(D3586,G3586,X3586)</f>
        <v/>
      </c>
    </row>
    <row r="3587" spans="9:25" x14ac:dyDescent="0.2">
      <c r="I3587"/>
      <c r="J3587"/>
      <c r="W3587"/>
      <c r="Y3587" s="5" t="str">
        <f t="shared" si="164"/>
        <v/>
      </c>
    </row>
    <row r="3588" spans="9:25" x14ac:dyDescent="0.2">
      <c r="I3588"/>
      <c r="J3588"/>
      <c r="W3588"/>
      <c r="Y3588" s="5" t="str">
        <f t="shared" si="164"/>
        <v/>
      </c>
    </row>
    <row r="3589" spans="9:25" x14ac:dyDescent="0.2">
      <c r="I3589"/>
      <c r="J3589"/>
      <c r="W3589"/>
      <c r="Y3589" s="5" t="str">
        <f t="shared" si="164"/>
        <v/>
      </c>
    </row>
    <row r="3590" spans="9:25" x14ac:dyDescent="0.2">
      <c r="I3590"/>
      <c r="J3590"/>
      <c r="W3590"/>
      <c r="Y3590" s="5" t="str">
        <f t="shared" si="164"/>
        <v/>
      </c>
    </row>
    <row r="3591" spans="9:25" x14ac:dyDescent="0.2">
      <c r="I3591"/>
      <c r="J3591"/>
      <c r="W3591"/>
      <c r="Y3591" s="5" t="str">
        <f t="shared" si="164"/>
        <v/>
      </c>
    </row>
    <row r="3592" spans="9:25" x14ac:dyDescent="0.2">
      <c r="I3592"/>
      <c r="J3592"/>
      <c r="W3592"/>
      <c r="Y3592" s="5" t="str">
        <f t="shared" si="164"/>
        <v/>
      </c>
    </row>
    <row r="3593" spans="9:25" x14ac:dyDescent="0.2">
      <c r="I3593"/>
      <c r="J3593"/>
      <c r="W3593"/>
      <c r="Y3593" s="5" t="str">
        <f t="shared" si="164"/>
        <v/>
      </c>
    </row>
    <row r="3594" spans="9:25" x14ac:dyDescent="0.2">
      <c r="I3594"/>
      <c r="J3594"/>
      <c r="W3594"/>
      <c r="Y3594" s="5" t="str">
        <f t="shared" si="164"/>
        <v/>
      </c>
    </row>
    <row r="3595" spans="9:25" x14ac:dyDescent="0.2">
      <c r="I3595"/>
      <c r="J3595"/>
      <c r="W3595"/>
      <c r="Y3595" s="5" t="str">
        <f t="shared" si="164"/>
        <v/>
      </c>
    </row>
    <row r="3596" spans="9:25" x14ac:dyDescent="0.2">
      <c r="I3596"/>
      <c r="J3596"/>
      <c r="W3596"/>
      <c r="Y3596" s="5" t="str">
        <f t="shared" si="164"/>
        <v/>
      </c>
    </row>
    <row r="3597" spans="9:25" x14ac:dyDescent="0.2">
      <c r="I3597"/>
      <c r="J3597"/>
      <c r="W3597"/>
      <c r="Y3597" s="5" t="str">
        <f t="shared" si="164"/>
        <v/>
      </c>
    </row>
    <row r="3598" spans="9:25" x14ac:dyDescent="0.2">
      <c r="I3598"/>
      <c r="J3598"/>
      <c r="W3598"/>
      <c r="Y3598" s="5" t="str">
        <f t="shared" si="164"/>
        <v/>
      </c>
    </row>
    <row r="3599" spans="9:25" x14ac:dyDescent="0.2">
      <c r="I3599"/>
      <c r="J3599"/>
      <c r="W3599"/>
      <c r="Y3599" s="5" t="str">
        <f t="shared" si="164"/>
        <v/>
      </c>
    </row>
    <row r="3600" spans="9:25" x14ac:dyDescent="0.2">
      <c r="I3600"/>
      <c r="J3600"/>
      <c r="W3600"/>
      <c r="Y3600" s="5" t="str">
        <f t="shared" si="164"/>
        <v/>
      </c>
    </row>
    <row r="3601" spans="9:25" x14ac:dyDescent="0.2">
      <c r="I3601"/>
      <c r="J3601"/>
      <c r="W3601"/>
      <c r="Y3601" s="5" t="str">
        <f t="shared" si="164"/>
        <v/>
      </c>
    </row>
    <row r="3602" spans="9:25" x14ac:dyDescent="0.2">
      <c r="I3602"/>
      <c r="J3602"/>
      <c r="W3602"/>
      <c r="Y3602" s="5" t="str">
        <f t="shared" si="164"/>
        <v/>
      </c>
    </row>
    <row r="3603" spans="9:25" x14ac:dyDescent="0.2">
      <c r="I3603"/>
      <c r="J3603"/>
      <c r="W3603"/>
      <c r="Y3603" s="5" t="str">
        <f t="shared" si="164"/>
        <v/>
      </c>
    </row>
    <row r="3604" spans="9:25" x14ac:dyDescent="0.2">
      <c r="I3604"/>
      <c r="J3604"/>
      <c r="W3604"/>
      <c r="Y3604" s="5" t="str">
        <f t="shared" si="164"/>
        <v/>
      </c>
    </row>
    <row r="3605" spans="9:25" x14ac:dyDescent="0.2">
      <c r="I3605"/>
      <c r="J3605"/>
      <c r="W3605"/>
      <c r="Y3605" s="5" t="str">
        <f t="shared" si="164"/>
        <v/>
      </c>
    </row>
    <row r="3606" spans="9:25" x14ac:dyDescent="0.2">
      <c r="I3606"/>
      <c r="J3606"/>
      <c r="W3606"/>
      <c r="Y3606" s="5" t="str">
        <f t="shared" si="164"/>
        <v/>
      </c>
    </row>
    <row r="3607" spans="9:25" x14ac:dyDescent="0.2">
      <c r="I3607"/>
      <c r="J3607"/>
      <c r="W3607"/>
      <c r="Y3607" s="5" t="str">
        <f t="shared" si="164"/>
        <v/>
      </c>
    </row>
    <row r="3608" spans="9:25" x14ac:dyDescent="0.2">
      <c r="I3608"/>
      <c r="J3608"/>
      <c r="W3608"/>
      <c r="Y3608" s="5" t="str">
        <f t="shared" si="164"/>
        <v/>
      </c>
    </row>
    <row r="3609" spans="9:25" x14ac:dyDescent="0.2">
      <c r="I3609"/>
      <c r="J3609"/>
      <c r="W3609"/>
      <c r="Y3609" s="5" t="str">
        <f t="shared" si="164"/>
        <v/>
      </c>
    </row>
    <row r="3610" spans="9:25" x14ac:dyDescent="0.2">
      <c r="I3610"/>
      <c r="J3610"/>
      <c r="W3610"/>
      <c r="Y3610" s="5" t="str">
        <f t="shared" si="164"/>
        <v/>
      </c>
    </row>
    <row r="3611" spans="9:25" x14ac:dyDescent="0.2">
      <c r="I3611"/>
      <c r="J3611"/>
      <c r="W3611"/>
      <c r="Y3611" s="5" t="str">
        <f t="shared" si="164"/>
        <v/>
      </c>
    </row>
    <row r="3612" spans="9:25" x14ac:dyDescent="0.2">
      <c r="I3612"/>
      <c r="J3612"/>
      <c r="W3612"/>
      <c r="Y3612" s="5" t="str">
        <f t="shared" si="164"/>
        <v/>
      </c>
    </row>
    <row r="3613" spans="9:25" x14ac:dyDescent="0.2">
      <c r="I3613"/>
      <c r="J3613"/>
      <c r="W3613"/>
      <c r="Y3613" s="5" t="str">
        <f t="shared" si="164"/>
        <v/>
      </c>
    </row>
    <row r="3614" spans="9:25" x14ac:dyDescent="0.2">
      <c r="I3614"/>
      <c r="J3614"/>
      <c r="W3614"/>
      <c r="Y3614" s="5" t="str">
        <f t="shared" si="164"/>
        <v/>
      </c>
    </row>
    <row r="3615" spans="9:25" x14ac:dyDescent="0.2">
      <c r="I3615"/>
      <c r="J3615"/>
      <c r="W3615"/>
      <c r="Y3615" s="5" t="str">
        <f t="shared" si="164"/>
        <v/>
      </c>
    </row>
    <row r="3616" spans="9:25" x14ac:dyDescent="0.2">
      <c r="I3616"/>
      <c r="J3616"/>
      <c r="W3616"/>
      <c r="Y3616" s="5" t="str">
        <f t="shared" si="164"/>
        <v/>
      </c>
    </row>
    <row r="3617" spans="9:25" x14ac:dyDescent="0.2">
      <c r="I3617"/>
      <c r="J3617"/>
      <c r="W3617"/>
      <c r="Y3617" s="5" t="str">
        <f t="shared" si="164"/>
        <v/>
      </c>
    </row>
    <row r="3618" spans="9:25" x14ac:dyDescent="0.2">
      <c r="I3618"/>
      <c r="J3618"/>
      <c r="W3618"/>
      <c r="Y3618" s="5" t="str">
        <f t="shared" si="164"/>
        <v/>
      </c>
    </row>
    <row r="3619" spans="9:25" x14ac:dyDescent="0.2">
      <c r="I3619"/>
      <c r="J3619"/>
      <c r="W3619"/>
      <c r="Y3619" s="5" t="str">
        <f t="shared" si="164"/>
        <v/>
      </c>
    </row>
    <row r="3620" spans="9:25" x14ac:dyDescent="0.2">
      <c r="I3620"/>
      <c r="J3620"/>
      <c r="W3620"/>
      <c r="Y3620" s="5" t="str">
        <f t="shared" si="164"/>
        <v/>
      </c>
    </row>
    <row r="3621" spans="9:25" x14ac:dyDescent="0.2">
      <c r="I3621"/>
      <c r="J3621"/>
      <c r="W3621"/>
      <c r="Y3621" s="5" t="str">
        <f t="shared" si="164"/>
        <v/>
      </c>
    </row>
    <row r="3622" spans="9:25" x14ac:dyDescent="0.2">
      <c r="I3622"/>
      <c r="J3622"/>
      <c r="W3622"/>
      <c r="Y3622" s="5" t="str">
        <f t="shared" si="164"/>
        <v/>
      </c>
    </row>
    <row r="3623" spans="9:25" x14ac:dyDescent="0.2">
      <c r="I3623"/>
      <c r="J3623"/>
      <c r="W3623"/>
      <c r="Y3623" s="5" t="str">
        <f t="shared" si="164"/>
        <v/>
      </c>
    </row>
    <row r="3624" spans="9:25" x14ac:dyDescent="0.2">
      <c r="I3624"/>
      <c r="J3624"/>
      <c r="W3624"/>
      <c r="Y3624" s="5" t="str">
        <f t="shared" si="164"/>
        <v/>
      </c>
    </row>
    <row r="3625" spans="9:25" x14ac:dyDescent="0.2">
      <c r="I3625"/>
      <c r="J3625"/>
      <c r="W3625"/>
      <c r="Y3625" s="5" t="str">
        <f t="shared" si="164"/>
        <v/>
      </c>
    </row>
    <row r="3626" spans="9:25" x14ac:dyDescent="0.2">
      <c r="I3626"/>
      <c r="J3626"/>
      <c r="W3626"/>
      <c r="Y3626" s="5" t="str">
        <f t="shared" si="164"/>
        <v/>
      </c>
    </row>
    <row r="3627" spans="9:25" x14ac:dyDescent="0.2">
      <c r="I3627"/>
      <c r="J3627"/>
      <c r="W3627"/>
      <c r="Y3627" s="5" t="str">
        <f t="shared" si="164"/>
        <v/>
      </c>
    </row>
    <row r="3628" spans="9:25" x14ac:dyDescent="0.2">
      <c r="I3628"/>
      <c r="J3628"/>
      <c r="W3628"/>
      <c r="Y3628" s="5" t="str">
        <f t="shared" si="164"/>
        <v/>
      </c>
    </row>
    <row r="3629" spans="9:25" x14ac:dyDescent="0.2">
      <c r="I3629"/>
      <c r="J3629"/>
      <c r="W3629"/>
      <c r="Y3629" s="5" t="str">
        <f t="shared" si="164"/>
        <v/>
      </c>
    </row>
    <row r="3630" spans="9:25" x14ac:dyDescent="0.2">
      <c r="I3630"/>
      <c r="J3630"/>
      <c r="W3630"/>
      <c r="Y3630" s="5" t="str">
        <f t="shared" si="164"/>
        <v/>
      </c>
    </row>
    <row r="3631" spans="9:25" x14ac:dyDescent="0.2">
      <c r="I3631"/>
      <c r="J3631"/>
      <c r="W3631"/>
      <c r="Y3631" s="5" t="str">
        <f t="shared" si="164"/>
        <v/>
      </c>
    </row>
    <row r="3632" spans="9:25" x14ac:dyDescent="0.2">
      <c r="I3632"/>
      <c r="J3632"/>
      <c r="W3632"/>
      <c r="Y3632" s="5" t="str">
        <f t="shared" si="164"/>
        <v/>
      </c>
    </row>
    <row r="3633" spans="9:25" x14ac:dyDescent="0.2">
      <c r="I3633"/>
      <c r="J3633"/>
      <c r="W3633"/>
      <c r="Y3633" s="5" t="str">
        <f t="shared" si="164"/>
        <v/>
      </c>
    </row>
    <row r="3634" spans="9:25" x14ac:dyDescent="0.2">
      <c r="I3634"/>
      <c r="J3634"/>
      <c r="W3634"/>
      <c r="Y3634" s="5" t="str">
        <f t="shared" si="164"/>
        <v/>
      </c>
    </row>
    <row r="3635" spans="9:25" x14ac:dyDescent="0.2">
      <c r="I3635"/>
      <c r="J3635"/>
      <c r="W3635"/>
      <c r="Y3635" s="5" t="str">
        <f t="shared" si="164"/>
        <v/>
      </c>
    </row>
    <row r="3636" spans="9:25" x14ac:dyDescent="0.2">
      <c r="I3636"/>
      <c r="J3636"/>
      <c r="W3636"/>
      <c r="Y3636" s="5" t="str">
        <f t="shared" si="164"/>
        <v/>
      </c>
    </row>
    <row r="3637" spans="9:25" x14ac:dyDescent="0.2">
      <c r="I3637"/>
      <c r="J3637"/>
      <c r="W3637"/>
      <c r="Y3637" s="5" t="str">
        <f t="shared" si="164"/>
        <v/>
      </c>
    </row>
    <row r="3638" spans="9:25" x14ac:dyDescent="0.2">
      <c r="I3638"/>
      <c r="J3638"/>
      <c r="W3638"/>
      <c r="Y3638" s="5" t="str">
        <f t="shared" si="164"/>
        <v/>
      </c>
    </row>
    <row r="3639" spans="9:25" x14ac:dyDescent="0.2">
      <c r="I3639"/>
      <c r="J3639"/>
      <c r="W3639"/>
      <c r="Y3639" s="5" t="str">
        <f t="shared" si="164"/>
        <v/>
      </c>
    </row>
    <row r="3640" spans="9:25" x14ac:dyDescent="0.2">
      <c r="I3640"/>
      <c r="J3640"/>
      <c r="W3640"/>
      <c r="Y3640" s="5" t="str">
        <f t="shared" si="164"/>
        <v/>
      </c>
    </row>
    <row r="3641" spans="9:25" x14ac:dyDescent="0.2">
      <c r="I3641"/>
      <c r="J3641"/>
      <c r="W3641"/>
      <c r="Y3641" s="5" t="str">
        <f t="shared" si="164"/>
        <v/>
      </c>
    </row>
    <row r="3642" spans="9:25" x14ac:dyDescent="0.2">
      <c r="I3642"/>
      <c r="J3642"/>
      <c r="W3642"/>
      <c r="Y3642" s="5" t="str">
        <f t="shared" si="164"/>
        <v/>
      </c>
    </row>
    <row r="3643" spans="9:25" x14ac:dyDescent="0.2">
      <c r="I3643"/>
      <c r="J3643"/>
      <c r="W3643"/>
      <c r="Y3643" s="5" t="str">
        <f t="shared" si="164"/>
        <v/>
      </c>
    </row>
    <row r="3644" spans="9:25" x14ac:dyDescent="0.2">
      <c r="I3644"/>
      <c r="J3644"/>
      <c r="W3644"/>
      <c r="Y3644" s="5" t="str">
        <f t="shared" si="164"/>
        <v/>
      </c>
    </row>
    <row r="3645" spans="9:25" x14ac:dyDescent="0.2">
      <c r="I3645"/>
      <c r="J3645"/>
      <c r="W3645"/>
      <c r="Y3645" s="5" t="str">
        <f t="shared" si="164"/>
        <v/>
      </c>
    </row>
    <row r="3646" spans="9:25" x14ac:dyDescent="0.2">
      <c r="I3646"/>
      <c r="J3646"/>
      <c r="W3646"/>
      <c r="Y3646" s="5" t="str">
        <f t="shared" si="164"/>
        <v/>
      </c>
    </row>
    <row r="3647" spans="9:25" x14ac:dyDescent="0.2">
      <c r="I3647"/>
      <c r="J3647"/>
      <c r="W3647"/>
      <c r="Y3647" s="5" t="str">
        <f t="shared" si="164"/>
        <v/>
      </c>
    </row>
    <row r="3648" spans="9:25" x14ac:dyDescent="0.2">
      <c r="I3648"/>
      <c r="J3648"/>
      <c r="W3648"/>
      <c r="Y3648" s="5" t="str">
        <f t="shared" si="164"/>
        <v/>
      </c>
    </row>
    <row r="3649" spans="9:25" x14ac:dyDescent="0.2">
      <c r="I3649"/>
      <c r="J3649"/>
      <c r="W3649"/>
      <c r="Y3649" s="5" t="str">
        <f t="shared" si="164"/>
        <v/>
      </c>
    </row>
    <row r="3650" spans="9:25" x14ac:dyDescent="0.2">
      <c r="I3650"/>
      <c r="J3650"/>
      <c r="W3650"/>
      <c r="Y3650" s="5" t="str">
        <f t="shared" ref="Y3650:Y3713" si="165">CONCATENATE(D3650,G3650,X3650)</f>
        <v/>
      </c>
    </row>
    <row r="3651" spans="9:25" x14ac:dyDescent="0.2">
      <c r="I3651"/>
      <c r="J3651"/>
      <c r="W3651"/>
      <c r="Y3651" s="5" t="str">
        <f t="shared" si="165"/>
        <v/>
      </c>
    </row>
    <row r="3652" spans="9:25" x14ac:dyDescent="0.2">
      <c r="I3652"/>
      <c r="J3652"/>
      <c r="W3652"/>
      <c r="Y3652" s="5" t="str">
        <f t="shared" si="165"/>
        <v/>
      </c>
    </row>
    <row r="3653" spans="9:25" x14ac:dyDescent="0.2">
      <c r="I3653"/>
      <c r="J3653"/>
      <c r="W3653"/>
      <c r="Y3653" s="5" t="str">
        <f t="shared" si="165"/>
        <v/>
      </c>
    </row>
    <row r="3654" spans="9:25" x14ac:dyDescent="0.2">
      <c r="I3654"/>
      <c r="J3654"/>
      <c r="W3654"/>
      <c r="Y3654" s="5" t="str">
        <f t="shared" si="165"/>
        <v/>
      </c>
    </row>
    <row r="3655" spans="9:25" x14ac:dyDescent="0.2">
      <c r="I3655"/>
      <c r="J3655"/>
      <c r="W3655"/>
      <c r="Y3655" s="5" t="str">
        <f t="shared" si="165"/>
        <v/>
      </c>
    </row>
    <row r="3656" spans="9:25" x14ac:dyDescent="0.2">
      <c r="I3656"/>
      <c r="J3656"/>
      <c r="W3656"/>
      <c r="Y3656" s="5" t="str">
        <f t="shared" si="165"/>
        <v/>
      </c>
    </row>
    <row r="3657" spans="9:25" x14ac:dyDescent="0.2">
      <c r="I3657"/>
      <c r="J3657"/>
      <c r="W3657"/>
      <c r="Y3657" s="5" t="str">
        <f t="shared" si="165"/>
        <v/>
      </c>
    </row>
    <row r="3658" spans="9:25" x14ac:dyDescent="0.2">
      <c r="I3658"/>
      <c r="J3658"/>
      <c r="W3658"/>
      <c r="Y3658" s="5" t="str">
        <f t="shared" si="165"/>
        <v/>
      </c>
    </row>
    <row r="3659" spans="9:25" x14ac:dyDescent="0.2">
      <c r="I3659"/>
      <c r="J3659"/>
      <c r="W3659"/>
      <c r="Y3659" s="5" t="str">
        <f t="shared" si="165"/>
        <v/>
      </c>
    </row>
    <row r="3660" spans="9:25" x14ac:dyDescent="0.2">
      <c r="I3660"/>
      <c r="J3660"/>
      <c r="W3660"/>
      <c r="Y3660" s="5" t="str">
        <f t="shared" si="165"/>
        <v/>
      </c>
    </row>
    <row r="3661" spans="9:25" x14ac:dyDescent="0.2">
      <c r="I3661"/>
      <c r="J3661"/>
      <c r="W3661"/>
      <c r="Y3661" s="5" t="str">
        <f t="shared" si="165"/>
        <v/>
      </c>
    </row>
    <row r="3662" spans="9:25" x14ac:dyDescent="0.2">
      <c r="I3662"/>
      <c r="J3662"/>
      <c r="W3662"/>
      <c r="Y3662" s="5" t="str">
        <f t="shared" si="165"/>
        <v/>
      </c>
    </row>
    <row r="3663" spans="9:25" x14ac:dyDescent="0.2">
      <c r="I3663"/>
      <c r="J3663"/>
      <c r="W3663"/>
      <c r="Y3663" s="5" t="str">
        <f t="shared" si="165"/>
        <v/>
      </c>
    </row>
    <row r="3664" spans="9:25" x14ac:dyDescent="0.2">
      <c r="I3664"/>
      <c r="J3664"/>
      <c r="W3664"/>
      <c r="Y3664" s="5" t="str">
        <f t="shared" si="165"/>
        <v/>
      </c>
    </row>
    <row r="3665" spans="9:25" x14ac:dyDescent="0.2">
      <c r="I3665"/>
      <c r="J3665"/>
      <c r="W3665"/>
      <c r="Y3665" s="5" t="str">
        <f t="shared" si="165"/>
        <v/>
      </c>
    </row>
    <row r="3666" spans="9:25" x14ac:dyDescent="0.2">
      <c r="I3666"/>
      <c r="J3666"/>
      <c r="W3666"/>
      <c r="Y3666" s="5" t="str">
        <f t="shared" si="165"/>
        <v/>
      </c>
    </row>
    <row r="3667" spans="9:25" x14ac:dyDescent="0.2">
      <c r="I3667"/>
      <c r="J3667"/>
      <c r="W3667"/>
      <c r="Y3667" s="5" t="str">
        <f t="shared" si="165"/>
        <v/>
      </c>
    </row>
    <row r="3668" spans="9:25" x14ac:dyDescent="0.2">
      <c r="I3668"/>
      <c r="J3668"/>
      <c r="W3668"/>
      <c r="Y3668" s="5" t="str">
        <f t="shared" si="165"/>
        <v/>
      </c>
    </row>
    <row r="3669" spans="9:25" x14ac:dyDescent="0.2">
      <c r="I3669"/>
      <c r="J3669"/>
      <c r="W3669"/>
      <c r="Y3669" s="5" t="str">
        <f t="shared" si="165"/>
        <v/>
      </c>
    </row>
    <row r="3670" spans="9:25" x14ac:dyDescent="0.2">
      <c r="I3670"/>
      <c r="J3670"/>
      <c r="W3670"/>
      <c r="Y3670" s="5" t="str">
        <f t="shared" si="165"/>
        <v/>
      </c>
    </row>
    <row r="3671" spans="9:25" x14ac:dyDescent="0.2">
      <c r="I3671"/>
      <c r="J3671"/>
      <c r="W3671"/>
      <c r="Y3671" s="5" t="str">
        <f t="shared" si="165"/>
        <v/>
      </c>
    </row>
    <row r="3672" spans="9:25" x14ac:dyDescent="0.2">
      <c r="I3672"/>
      <c r="J3672"/>
      <c r="W3672"/>
      <c r="Y3672" s="5" t="str">
        <f t="shared" si="165"/>
        <v/>
      </c>
    </row>
    <row r="3673" spans="9:25" x14ac:dyDescent="0.2">
      <c r="I3673"/>
      <c r="J3673"/>
      <c r="W3673"/>
      <c r="Y3673" s="5" t="str">
        <f t="shared" si="165"/>
        <v/>
      </c>
    </row>
    <row r="3674" spans="9:25" x14ac:dyDescent="0.2">
      <c r="I3674"/>
      <c r="J3674"/>
      <c r="W3674"/>
      <c r="Y3674" s="5" t="str">
        <f t="shared" si="165"/>
        <v/>
      </c>
    </row>
    <row r="3675" spans="9:25" x14ac:dyDescent="0.2">
      <c r="I3675"/>
      <c r="J3675"/>
      <c r="W3675"/>
      <c r="Y3675" s="5" t="str">
        <f t="shared" si="165"/>
        <v/>
      </c>
    </row>
    <row r="3676" spans="9:25" x14ac:dyDescent="0.2">
      <c r="I3676"/>
      <c r="J3676"/>
      <c r="W3676"/>
      <c r="Y3676" s="5" t="str">
        <f t="shared" si="165"/>
        <v/>
      </c>
    </row>
    <row r="3677" spans="9:25" x14ac:dyDescent="0.2">
      <c r="I3677"/>
      <c r="J3677"/>
      <c r="W3677"/>
      <c r="Y3677" s="5" t="str">
        <f t="shared" si="165"/>
        <v/>
      </c>
    </row>
    <row r="3678" spans="9:25" x14ac:dyDescent="0.2">
      <c r="I3678"/>
      <c r="J3678"/>
      <c r="W3678"/>
      <c r="Y3678" s="5" t="str">
        <f t="shared" si="165"/>
        <v/>
      </c>
    </row>
    <row r="3679" spans="9:25" x14ac:dyDescent="0.2">
      <c r="I3679"/>
      <c r="J3679"/>
      <c r="W3679"/>
      <c r="Y3679" s="5" t="str">
        <f t="shared" si="165"/>
        <v/>
      </c>
    </row>
    <row r="3680" spans="9:25" x14ac:dyDescent="0.2">
      <c r="I3680"/>
      <c r="J3680"/>
      <c r="W3680"/>
      <c r="Y3680" s="5" t="str">
        <f t="shared" si="165"/>
        <v/>
      </c>
    </row>
    <row r="3681" spans="9:25" x14ac:dyDescent="0.2">
      <c r="I3681"/>
      <c r="J3681"/>
      <c r="W3681"/>
      <c r="Y3681" s="5" t="str">
        <f t="shared" si="165"/>
        <v/>
      </c>
    </row>
    <row r="3682" spans="9:25" x14ac:dyDescent="0.2">
      <c r="I3682"/>
      <c r="J3682"/>
      <c r="W3682"/>
      <c r="Y3682" s="5" t="str">
        <f t="shared" si="165"/>
        <v/>
      </c>
    </row>
    <row r="3683" spans="9:25" x14ac:dyDescent="0.2">
      <c r="I3683"/>
      <c r="J3683"/>
      <c r="W3683"/>
      <c r="Y3683" s="5" t="str">
        <f t="shared" si="165"/>
        <v/>
      </c>
    </row>
    <row r="3684" spans="9:25" x14ac:dyDescent="0.2">
      <c r="I3684"/>
      <c r="J3684"/>
      <c r="W3684"/>
      <c r="Y3684" s="5" t="str">
        <f t="shared" si="165"/>
        <v/>
      </c>
    </row>
    <row r="3685" spans="9:25" x14ac:dyDescent="0.2">
      <c r="I3685"/>
      <c r="J3685"/>
      <c r="W3685"/>
      <c r="Y3685" s="5" t="str">
        <f t="shared" si="165"/>
        <v/>
      </c>
    </row>
    <row r="3686" spans="9:25" x14ac:dyDescent="0.2">
      <c r="I3686"/>
      <c r="J3686"/>
      <c r="W3686"/>
      <c r="Y3686" s="5" t="str">
        <f t="shared" si="165"/>
        <v/>
      </c>
    </row>
    <row r="3687" spans="9:25" x14ac:dyDescent="0.2">
      <c r="I3687"/>
      <c r="J3687"/>
      <c r="W3687"/>
      <c r="Y3687" s="5" t="str">
        <f t="shared" si="165"/>
        <v/>
      </c>
    </row>
    <row r="3688" spans="9:25" x14ac:dyDescent="0.2">
      <c r="I3688"/>
      <c r="J3688"/>
      <c r="W3688"/>
      <c r="Y3688" s="5" t="str">
        <f t="shared" si="165"/>
        <v/>
      </c>
    </row>
    <row r="3689" spans="9:25" x14ac:dyDescent="0.2">
      <c r="I3689"/>
      <c r="J3689"/>
      <c r="W3689"/>
      <c r="Y3689" s="5" t="str">
        <f t="shared" si="165"/>
        <v/>
      </c>
    </row>
    <row r="3690" spans="9:25" x14ac:dyDescent="0.2">
      <c r="I3690"/>
      <c r="J3690"/>
      <c r="W3690"/>
      <c r="Y3690" s="5" t="str">
        <f t="shared" si="165"/>
        <v/>
      </c>
    </row>
    <row r="3691" spans="9:25" x14ac:dyDescent="0.2">
      <c r="I3691"/>
      <c r="J3691"/>
      <c r="W3691"/>
      <c r="Y3691" s="5" t="str">
        <f t="shared" si="165"/>
        <v/>
      </c>
    </row>
    <row r="3692" spans="9:25" x14ac:dyDescent="0.2">
      <c r="I3692"/>
      <c r="J3692"/>
      <c r="W3692"/>
      <c r="Y3692" s="5" t="str">
        <f t="shared" si="165"/>
        <v/>
      </c>
    </row>
    <row r="3693" spans="9:25" x14ac:dyDescent="0.2">
      <c r="I3693"/>
      <c r="J3693"/>
      <c r="W3693"/>
      <c r="Y3693" s="5" t="str">
        <f t="shared" si="165"/>
        <v/>
      </c>
    </row>
    <row r="3694" spans="9:25" x14ac:dyDescent="0.2">
      <c r="I3694"/>
      <c r="J3694"/>
      <c r="W3694"/>
      <c r="Y3694" s="5" t="str">
        <f t="shared" si="165"/>
        <v/>
      </c>
    </row>
    <row r="3695" spans="9:25" x14ac:dyDescent="0.2">
      <c r="I3695"/>
      <c r="J3695"/>
      <c r="W3695"/>
      <c r="Y3695" s="5" t="str">
        <f t="shared" si="165"/>
        <v/>
      </c>
    </row>
    <row r="3696" spans="9:25" x14ac:dyDescent="0.2">
      <c r="I3696"/>
      <c r="J3696"/>
      <c r="W3696"/>
      <c r="Y3696" s="5" t="str">
        <f t="shared" si="165"/>
        <v/>
      </c>
    </row>
    <row r="3697" spans="9:25" x14ac:dyDescent="0.2">
      <c r="I3697"/>
      <c r="J3697"/>
      <c r="W3697"/>
      <c r="Y3697" s="5" t="str">
        <f t="shared" si="165"/>
        <v/>
      </c>
    </row>
    <row r="3698" spans="9:25" x14ac:dyDescent="0.2">
      <c r="I3698"/>
      <c r="J3698"/>
      <c r="W3698"/>
      <c r="Y3698" s="5" t="str">
        <f t="shared" si="165"/>
        <v/>
      </c>
    </row>
    <row r="3699" spans="9:25" x14ac:dyDescent="0.2">
      <c r="I3699"/>
      <c r="J3699"/>
      <c r="W3699"/>
      <c r="Y3699" s="5" t="str">
        <f t="shared" si="165"/>
        <v/>
      </c>
    </row>
    <row r="3700" spans="9:25" x14ac:dyDescent="0.2">
      <c r="I3700"/>
      <c r="J3700"/>
      <c r="W3700"/>
      <c r="Y3700" s="5" t="str">
        <f t="shared" si="165"/>
        <v/>
      </c>
    </row>
    <row r="3701" spans="9:25" x14ac:dyDescent="0.2">
      <c r="I3701"/>
      <c r="J3701"/>
      <c r="W3701"/>
      <c r="Y3701" s="5" t="str">
        <f t="shared" si="165"/>
        <v/>
      </c>
    </row>
    <row r="3702" spans="9:25" x14ac:dyDescent="0.2">
      <c r="I3702"/>
      <c r="J3702"/>
      <c r="W3702"/>
      <c r="Y3702" s="5" t="str">
        <f t="shared" si="165"/>
        <v/>
      </c>
    </row>
    <row r="3703" spans="9:25" x14ac:dyDescent="0.2">
      <c r="I3703"/>
      <c r="J3703"/>
      <c r="W3703"/>
      <c r="Y3703" s="5" t="str">
        <f t="shared" si="165"/>
        <v/>
      </c>
    </row>
    <row r="3704" spans="9:25" x14ac:dyDescent="0.2">
      <c r="I3704"/>
      <c r="J3704"/>
      <c r="W3704"/>
      <c r="Y3704" s="5" t="str">
        <f t="shared" si="165"/>
        <v/>
      </c>
    </row>
    <row r="3705" spans="9:25" x14ac:dyDescent="0.2">
      <c r="I3705"/>
      <c r="J3705"/>
      <c r="W3705"/>
      <c r="Y3705" s="5" t="str">
        <f t="shared" si="165"/>
        <v/>
      </c>
    </row>
    <row r="3706" spans="9:25" x14ac:dyDescent="0.2">
      <c r="I3706"/>
      <c r="J3706"/>
      <c r="W3706"/>
      <c r="Y3706" s="5" t="str">
        <f t="shared" si="165"/>
        <v/>
      </c>
    </row>
    <row r="3707" spans="9:25" x14ac:dyDescent="0.2">
      <c r="I3707"/>
      <c r="J3707"/>
      <c r="W3707"/>
      <c r="Y3707" s="5" t="str">
        <f t="shared" si="165"/>
        <v/>
      </c>
    </row>
    <row r="3708" spans="9:25" x14ac:dyDescent="0.2">
      <c r="I3708"/>
      <c r="J3708"/>
      <c r="W3708"/>
      <c r="Y3708" s="5" t="str">
        <f t="shared" si="165"/>
        <v/>
      </c>
    </row>
    <row r="3709" spans="9:25" x14ac:dyDescent="0.2">
      <c r="I3709"/>
      <c r="J3709"/>
      <c r="W3709"/>
      <c r="Y3709" s="5" t="str">
        <f t="shared" si="165"/>
        <v/>
      </c>
    </row>
    <row r="3710" spans="9:25" x14ac:dyDescent="0.2">
      <c r="I3710"/>
      <c r="J3710"/>
      <c r="W3710"/>
      <c r="Y3710" s="5" t="str">
        <f t="shared" si="165"/>
        <v/>
      </c>
    </row>
    <row r="3711" spans="9:25" x14ac:dyDescent="0.2">
      <c r="I3711"/>
      <c r="J3711"/>
      <c r="W3711"/>
      <c r="Y3711" s="5" t="str">
        <f t="shared" si="165"/>
        <v/>
      </c>
    </row>
    <row r="3712" spans="9:25" x14ac:dyDescent="0.2">
      <c r="I3712"/>
      <c r="J3712"/>
      <c r="W3712"/>
      <c r="Y3712" s="5" t="str">
        <f t="shared" si="165"/>
        <v/>
      </c>
    </row>
    <row r="3713" spans="9:25" x14ac:dyDescent="0.2">
      <c r="I3713"/>
      <c r="J3713"/>
      <c r="W3713"/>
      <c r="Y3713" s="5" t="str">
        <f t="shared" si="165"/>
        <v/>
      </c>
    </row>
    <row r="3714" spans="9:25" x14ac:dyDescent="0.2">
      <c r="I3714"/>
      <c r="J3714"/>
      <c r="W3714"/>
      <c r="Y3714" s="5" t="str">
        <f t="shared" ref="Y3714:Y3777" si="166">CONCATENATE(D3714,G3714,X3714)</f>
        <v/>
      </c>
    </row>
    <row r="3715" spans="9:25" x14ac:dyDescent="0.2">
      <c r="I3715"/>
      <c r="J3715"/>
      <c r="W3715"/>
      <c r="Y3715" s="5" t="str">
        <f t="shared" si="166"/>
        <v/>
      </c>
    </row>
    <row r="3716" spans="9:25" x14ac:dyDescent="0.2">
      <c r="I3716"/>
      <c r="J3716"/>
      <c r="W3716"/>
      <c r="Y3716" s="5" t="str">
        <f t="shared" si="166"/>
        <v/>
      </c>
    </row>
    <row r="3717" spans="9:25" x14ac:dyDescent="0.2">
      <c r="I3717"/>
      <c r="J3717"/>
      <c r="W3717"/>
      <c r="Y3717" s="5" t="str">
        <f t="shared" si="166"/>
        <v/>
      </c>
    </row>
    <row r="3718" spans="9:25" x14ac:dyDescent="0.2">
      <c r="I3718"/>
      <c r="J3718"/>
      <c r="W3718"/>
      <c r="Y3718" s="5" t="str">
        <f t="shared" si="166"/>
        <v/>
      </c>
    </row>
    <row r="3719" spans="9:25" x14ac:dyDescent="0.2">
      <c r="I3719"/>
      <c r="J3719"/>
      <c r="W3719"/>
      <c r="Y3719" s="5" t="str">
        <f t="shared" si="166"/>
        <v/>
      </c>
    </row>
    <row r="3720" spans="9:25" x14ac:dyDescent="0.2">
      <c r="I3720"/>
      <c r="J3720"/>
      <c r="W3720"/>
      <c r="Y3720" s="5" t="str">
        <f t="shared" si="166"/>
        <v/>
      </c>
    </row>
    <row r="3721" spans="9:25" x14ac:dyDescent="0.2">
      <c r="I3721"/>
      <c r="J3721"/>
      <c r="W3721"/>
      <c r="Y3721" s="5" t="str">
        <f t="shared" si="166"/>
        <v/>
      </c>
    </row>
    <row r="3722" spans="9:25" x14ac:dyDescent="0.2">
      <c r="I3722"/>
      <c r="J3722"/>
      <c r="W3722"/>
      <c r="Y3722" s="5" t="str">
        <f t="shared" si="166"/>
        <v/>
      </c>
    </row>
    <row r="3723" spans="9:25" x14ac:dyDescent="0.2">
      <c r="I3723"/>
      <c r="J3723"/>
      <c r="W3723"/>
      <c r="Y3723" s="5" t="str">
        <f t="shared" si="166"/>
        <v/>
      </c>
    </row>
    <row r="3724" spans="9:25" x14ac:dyDescent="0.2">
      <c r="I3724"/>
      <c r="J3724"/>
      <c r="W3724"/>
      <c r="Y3724" s="5" t="str">
        <f t="shared" si="166"/>
        <v/>
      </c>
    </row>
    <row r="3725" spans="9:25" x14ac:dyDescent="0.2">
      <c r="I3725"/>
      <c r="J3725"/>
      <c r="W3725"/>
      <c r="Y3725" s="5" t="str">
        <f t="shared" si="166"/>
        <v/>
      </c>
    </row>
    <row r="3726" spans="9:25" x14ac:dyDescent="0.2">
      <c r="I3726"/>
      <c r="J3726"/>
      <c r="W3726"/>
      <c r="Y3726" s="5" t="str">
        <f t="shared" si="166"/>
        <v/>
      </c>
    </row>
    <row r="3727" spans="9:25" x14ac:dyDescent="0.2">
      <c r="I3727"/>
      <c r="J3727"/>
      <c r="W3727"/>
      <c r="Y3727" s="5" t="str">
        <f t="shared" si="166"/>
        <v/>
      </c>
    </row>
    <row r="3728" spans="9:25" x14ac:dyDescent="0.2">
      <c r="I3728"/>
      <c r="J3728"/>
      <c r="W3728"/>
      <c r="Y3728" s="5" t="str">
        <f t="shared" si="166"/>
        <v/>
      </c>
    </row>
    <row r="3729" spans="9:25" x14ac:dyDescent="0.2">
      <c r="I3729"/>
      <c r="J3729"/>
      <c r="W3729"/>
      <c r="Y3729" s="5" t="str">
        <f t="shared" si="166"/>
        <v/>
      </c>
    </row>
    <row r="3730" spans="9:25" x14ac:dyDescent="0.2">
      <c r="I3730"/>
      <c r="J3730"/>
      <c r="W3730"/>
      <c r="Y3730" s="5" t="str">
        <f t="shared" si="166"/>
        <v/>
      </c>
    </row>
    <row r="3731" spans="9:25" x14ac:dyDescent="0.2">
      <c r="I3731"/>
      <c r="J3731"/>
      <c r="W3731"/>
      <c r="Y3731" s="5" t="str">
        <f t="shared" si="166"/>
        <v/>
      </c>
    </row>
    <row r="3732" spans="9:25" x14ac:dyDescent="0.2">
      <c r="I3732"/>
      <c r="J3732"/>
      <c r="W3732"/>
      <c r="Y3732" s="5" t="str">
        <f t="shared" si="166"/>
        <v/>
      </c>
    </row>
    <row r="3733" spans="9:25" x14ac:dyDescent="0.2">
      <c r="I3733"/>
      <c r="J3733"/>
      <c r="W3733"/>
      <c r="Y3733" s="5" t="str">
        <f t="shared" si="166"/>
        <v/>
      </c>
    </row>
    <row r="3734" spans="9:25" x14ac:dyDescent="0.2">
      <c r="I3734"/>
      <c r="J3734"/>
      <c r="W3734"/>
      <c r="Y3734" s="5" t="str">
        <f t="shared" si="166"/>
        <v/>
      </c>
    </row>
    <row r="3735" spans="9:25" x14ac:dyDescent="0.2">
      <c r="I3735"/>
      <c r="J3735"/>
      <c r="W3735"/>
      <c r="Y3735" s="5" t="str">
        <f t="shared" si="166"/>
        <v/>
      </c>
    </row>
    <row r="3736" spans="9:25" x14ac:dyDescent="0.2">
      <c r="I3736"/>
      <c r="J3736"/>
      <c r="W3736"/>
      <c r="Y3736" s="5" t="str">
        <f t="shared" si="166"/>
        <v/>
      </c>
    </row>
    <row r="3737" spans="9:25" x14ac:dyDescent="0.2">
      <c r="I3737"/>
      <c r="J3737"/>
      <c r="W3737"/>
      <c r="Y3737" s="5" t="str">
        <f t="shared" si="166"/>
        <v/>
      </c>
    </row>
    <row r="3738" spans="9:25" x14ac:dyDescent="0.2">
      <c r="I3738"/>
      <c r="J3738"/>
      <c r="W3738"/>
      <c r="Y3738" s="5" t="str">
        <f t="shared" si="166"/>
        <v/>
      </c>
    </row>
    <row r="3739" spans="9:25" x14ac:dyDescent="0.2">
      <c r="I3739"/>
      <c r="J3739"/>
      <c r="W3739"/>
      <c r="Y3739" s="5" t="str">
        <f t="shared" si="166"/>
        <v/>
      </c>
    </row>
    <row r="3740" spans="9:25" x14ac:dyDescent="0.2">
      <c r="I3740"/>
      <c r="J3740"/>
      <c r="W3740"/>
      <c r="Y3740" s="5" t="str">
        <f t="shared" si="166"/>
        <v/>
      </c>
    </row>
    <row r="3741" spans="9:25" x14ac:dyDescent="0.2">
      <c r="I3741"/>
      <c r="J3741"/>
      <c r="W3741"/>
      <c r="Y3741" s="5" t="str">
        <f t="shared" si="166"/>
        <v/>
      </c>
    </row>
    <row r="3742" spans="9:25" x14ac:dyDescent="0.2">
      <c r="I3742"/>
      <c r="J3742"/>
      <c r="W3742"/>
      <c r="Y3742" s="5" t="str">
        <f t="shared" si="166"/>
        <v/>
      </c>
    </row>
    <row r="3743" spans="9:25" x14ac:dyDescent="0.2">
      <c r="I3743"/>
      <c r="J3743"/>
      <c r="W3743"/>
      <c r="Y3743" s="5" t="str">
        <f t="shared" si="166"/>
        <v/>
      </c>
    </row>
    <row r="3744" spans="9:25" x14ac:dyDescent="0.2">
      <c r="I3744"/>
      <c r="J3744"/>
      <c r="W3744"/>
      <c r="Y3744" s="5" t="str">
        <f t="shared" si="166"/>
        <v/>
      </c>
    </row>
    <row r="3745" spans="9:25" x14ac:dyDescent="0.2">
      <c r="I3745"/>
      <c r="J3745"/>
      <c r="W3745"/>
      <c r="Y3745" s="5" t="str">
        <f t="shared" si="166"/>
        <v/>
      </c>
    </row>
    <row r="3746" spans="9:25" x14ac:dyDescent="0.2">
      <c r="I3746"/>
      <c r="J3746"/>
      <c r="W3746"/>
      <c r="Y3746" s="5" t="str">
        <f t="shared" si="166"/>
        <v/>
      </c>
    </row>
    <row r="3747" spans="9:25" x14ac:dyDescent="0.2">
      <c r="I3747"/>
      <c r="J3747"/>
      <c r="W3747"/>
      <c r="Y3747" s="5" t="str">
        <f t="shared" si="166"/>
        <v/>
      </c>
    </row>
    <row r="3748" spans="9:25" x14ac:dyDescent="0.2">
      <c r="I3748"/>
      <c r="J3748"/>
      <c r="W3748"/>
      <c r="Y3748" s="5" t="str">
        <f t="shared" si="166"/>
        <v/>
      </c>
    </row>
    <row r="3749" spans="9:25" x14ac:dyDescent="0.2">
      <c r="I3749"/>
      <c r="J3749"/>
      <c r="W3749"/>
      <c r="Y3749" s="5" t="str">
        <f t="shared" si="166"/>
        <v/>
      </c>
    </row>
    <row r="3750" spans="9:25" x14ac:dyDescent="0.2">
      <c r="I3750"/>
      <c r="J3750"/>
      <c r="W3750"/>
      <c r="Y3750" s="5" t="str">
        <f t="shared" si="166"/>
        <v/>
      </c>
    </row>
    <row r="3751" spans="9:25" x14ac:dyDescent="0.2">
      <c r="I3751"/>
      <c r="J3751"/>
      <c r="W3751"/>
      <c r="Y3751" s="5" t="str">
        <f t="shared" si="166"/>
        <v/>
      </c>
    </row>
    <row r="3752" spans="9:25" x14ac:dyDescent="0.2">
      <c r="I3752"/>
      <c r="J3752"/>
      <c r="W3752"/>
      <c r="Y3752" s="5" t="str">
        <f t="shared" si="166"/>
        <v/>
      </c>
    </row>
    <row r="3753" spans="9:25" x14ac:dyDescent="0.2">
      <c r="I3753"/>
      <c r="J3753"/>
      <c r="W3753"/>
      <c r="Y3753" s="5" t="str">
        <f t="shared" si="166"/>
        <v/>
      </c>
    </row>
    <row r="3754" spans="9:25" x14ac:dyDescent="0.2">
      <c r="I3754"/>
      <c r="J3754"/>
      <c r="W3754"/>
      <c r="Y3754" s="5" t="str">
        <f t="shared" si="166"/>
        <v/>
      </c>
    </row>
    <row r="3755" spans="9:25" x14ac:dyDescent="0.2">
      <c r="I3755"/>
      <c r="J3755"/>
      <c r="W3755"/>
      <c r="Y3755" s="5" t="str">
        <f t="shared" si="166"/>
        <v/>
      </c>
    </row>
    <row r="3756" spans="9:25" x14ac:dyDescent="0.2">
      <c r="I3756"/>
      <c r="J3756"/>
      <c r="W3756"/>
      <c r="Y3756" s="5" t="str">
        <f t="shared" si="166"/>
        <v/>
      </c>
    </row>
    <row r="3757" spans="9:25" x14ac:dyDescent="0.2">
      <c r="I3757"/>
      <c r="J3757"/>
      <c r="W3757"/>
      <c r="Y3757" s="5" t="str">
        <f t="shared" si="166"/>
        <v/>
      </c>
    </row>
    <row r="3758" spans="9:25" x14ac:dyDescent="0.2">
      <c r="I3758"/>
      <c r="J3758"/>
      <c r="W3758"/>
      <c r="Y3758" s="5" t="str">
        <f t="shared" si="166"/>
        <v/>
      </c>
    </row>
    <row r="3759" spans="9:25" x14ac:dyDescent="0.2">
      <c r="I3759"/>
      <c r="J3759"/>
      <c r="W3759"/>
      <c r="Y3759" s="5" t="str">
        <f t="shared" si="166"/>
        <v/>
      </c>
    </row>
    <row r="3760" spans="9:25" x14ac:dyDescent="0.2">
      <c r="I3760"/>
      <c r="J3760"/>
      <c r="W3760"/>
      <c r="Y3760" s="5" t="str">
        <f t="shared" si="166"/>
        <v/>
      </c>
    </row>
    <row r="3761" spans="9:25" x14ac:dyDescent="0.2">
      <c r="I3761"/>
      <c r="J3761"/>
      <c r="W3761"/>
      <c r="Y3761" s="5" t="str">
        <f t="shared" si="166"/>
        <v/>
      </c>
    </row>
    <row r="3762" spans="9:25" x14ac:dyDescent="0.2">
      <c r="I3762"/>
      <c r="J3762"/>
      <c r="W3762"/>
      <c r="Y3762" s="5" t="str">
        <f t="shared" si="166"/>
        <v/>
      </c>
    </row>
    <row r="3763" spans="9:25" x14ac:dyDescent="0.2">
      <c r="I3763"/>
      <c r="J3763"/>
      <c r="W3763"/>
      <c r="Y3763" s="5" t="str">
        <f t="shared" si="166"/>
        <v/>
      </c>
    </row>
    <row r="3764" spans="9:25" x14ac:dyDescent="0.2">
      <c r="I3764"/>
      <c r="J3764"/>
      <c r="W3764"/>
      <c r="Y3764" s="5" t="str">
        <f t="shared" si="166"/>
        <v/>
      </c>
    </row>
    <row r="3765" spans="9:25" x14ac:dyDescent="0.2">
      <c r="I3765"/>
      <c r="J3765"/>
      <c r="W3765"/>
      <c r="Y3765" s="5" t="str">
        <f t="shared" si="166"/>
        <v/>
      </c>
    </row>
    <row r="3766" spans="9:25" x14ac:dyDescent="0.2">
      <c r="I3766"/>
      <c r="J3766"/>
      <c r="W3766"/>
      <c r="Y3766" s="5" t="str">
        <f t="shared" si="166"/>
        <v/>
      </c>
    </row>
    <row r="3767" spans="9:25" x14ac:dyDescent="0.2">
      <c r="I3767"/>
      <c r="J3767"/>
      <c r="W3767"/>
      <c r="Y3767" s="5" t="str">
        <f t="shared" si="166"/>
        <v/>
      </c>
    </row>
    <row r="3768" spans="9:25" x14ac:dyDescent="0.2">
      <c r="I3768"/>
      <c r="J3768"/>
      <c r="W3768"/>
      <c r="Y3768" s="5" t="str">
        <f t="shared" si="166"/>
        <v/>
      </c>
    </row>
    <row r="3769" spans="9:25" x14ac:dyDescent="0.2">
      <c r="I3769"/>
      <c r="J3769"/>
      <c r="W3769"/>
      <c r="Y3769" s="5" t="str">
        <f t="shared" si="166"/>
        <v/>
      </c>
    </row>
    <row r="3770" spans="9:25" x14ac:dyDescent="0.2">
      <c r="I3770"/>
      <c r="J3770"/>
      <c r="W3770"/>
      <c r="Y3770" s="5" t="str">
        <f t="shared" si="166"/>
        <v/>
      </c>
    </row>
    <row r="3771" spans="9:25" x14ac:dyDescent="0.2">
      <c r="I3771"/>
      <c r="J3771"/>
      <c r="W3771"/>
      <c r="Y3771" s="5" t="str">
        <f t="shared" si="166"/>
        <v/>
      </c>
    </row>
    <row r="3772" spans="9:25" x14ac:dyDescent="0.2">
      <c r="I3772"/>
      <c r="J3772"/>
      <c r="W3772"/>
      <c r="Y3772" s="5" t="str">
        <f t="shared" si="166"/>
        <v/>
      </c>
    </row>
    <row r="3773" spans="9:25" x14ac:dyDescent="0.2">
      <c r="I3773"/>
      <c r="J3773"/>
      <c r="W3773"/>
      <c r="Y3773" s="5" t="str">
        <f t="shared" si="166"/>
        <v/>
      </c>
    </row>
    <row r="3774" spans="9:25" x14ac:dyDescent="0.2">
      <c r="I3774"/>
      <c r="J3774"/>
      <c r="W3774"/>
      <c r="Y3774" s="5" t="str">
        <f t="shared" si="166"/>
        <v/>
      </c>
    </row>
    <row r="3775" spans="9:25" x14ac:dyDescent="0.2">
      <c r="I3775"/>
      <c r="J3775"/>
      <c r="W3775"/>
      <c r="Y3775" s="5" t="str">
        <f t="shared" si="166"/>
        <v/>
      </c>
    </row>
    <row r="3776" spans="9:25" x14ac:dyDescent="0.2">
      <c r="I3776"/>
      <c r="J3776"/>
      <c r="W3776"/>
      <c r="Y3776" s="5" t="str">
        <f t="shared" si="166"/>
        <v/>
      </c>
    </row>
    <row r="3777" spans="9:25" x14ac:dyDescent="0.2">
      <c r="I3777"/>
      <c r="J3777"/>
      <c r="W3777"/>
      <c r="Y3777" s="5" t="str">
        <f t="shared" si="166"/>
        <v/>
      </c>
    </row>
    <row r="3778" spans="9:25" x14ac:dyDescent="0.2">
      <c r="I3778"/>
      <c r="J3778"/>
      <c r="W3778"/>
      <c r="Y3778" s="5" t="str">
        <f t="shared" ref="Y3778:Y3841" si="167">CONCATENATE(D3778,G3778,X3778)</f>
        <v/>
      </c>
    </row>
    <row r="3779" spans="9:25" x14ac:dyDescent="0.2">
      <c r="I3779"/>
      <c r="J3779"/>
      <c r="W3779"/>
      <c r="Y3779" s="5" t="str">
        <f t="shared" si="167"/>
        <v/>
      </c>
    </row>
    <row r="3780" spans="9:25" x14ac:dyDescent="0.2">
      <c r="I3780"/>
      <c r="J3780"/>
      <c r="W3780"/>
      <c r="Y3780" s="5" t="str">
        <f t="shared" si="167"/>
        <v/>
      </c>
    </row>
    <row r="3781" spans="9:25" x14ac:dyDescent="0.2">
      <c r="I3781"/>
      <c r="J3781"/>
      <c r="W3781"/>
      <c r="Y3781" s="5" t="str">
        <f t="shared" si="167"/>
        <v/>
      </c>
    </row>
    <row r="3782" spans="9:25" x14ac:dyDescent="0.2">
      <c r="I3782"/>
      <c r="J3782"/>
      <c r="W3782"/>
      <c r="Y3782" s="5" t="str">
        <f t="shared" si="167"/>
        <v/>
      </c>
    </row>
    <row r="3783" spans="9:25" x14ac:dyDescent="0.2">
      <c r="I3783"/>
      <c r="J3783"/>
      <c r="W3783"/>
      <c r="Y3783" s="5" t="str">
        <f t="shared" si="167"/>
        <v/>
      </c>
    </row>
    <row r="3784" spans="9:25" x14ac:dyDescent="0.2">
      <c r="I3784"/>
      <c r="J3784"/>
      <c r="W3784"/>
      <c r="Y3784" s="5" t="str">
        <f t="shared" si="167"/>
        <v/>
      </c>
    </row>
    <row r="3785" spans="9:25" x14ac:dyDescent="0.2">
      <c r="I3785"/>
      <c r="J3785"/>
      <c r="W3785"/>
      <c r="Y3785" s="5" t="str">
        <f t="shared" si="167"/>
        <v/>
      </c>
    </row>
    <row r="3786" spans="9:25" x14ac:dyDescent="0.2">
      <c r="I3786"/>
      <c r="J3786"/>
      <c r="W3786"/>
      <c r="Y3786" s="5" t="str">
        <f t="shared" si="167"/>
        <v/>
      </c>
    </row>
    <row r="3787" spans="9:25" x14ac:dyDescent="0.2">
      <c r="I3787"/>
      <c r="J3787"/>
      <c r="W3787"/>
      <c r="Y3787" s="5" t="str">
        <f t="shared" si="167"/>
        <v/>
      </c>
    </row>
    <row r="3788" spans="9:25" x14ac:dyDescent="0.2">
      <c r="I3788"/>
      <c r="J3788"/>
      <c r="W3788"/>
      <c r="Y3788" s="5" t="str">
        <f t="shared" si="167"/>
        <v/>
      </c>
    </row>
    <row r="3789" spans="9:25" x14ac:dyDescent="0.2">
      <c r="I3789"/>
      <c r="J3789"/>
      <c r="W3789"/>
      <c r="Y3789" s="5" t="str">
        <f t="shared" si="167"/>
        <v/>
      </c>
    </row>
    <row r="3790" spans="9:25" x14ac:dyDescent="0.2">
      <c r="I3790"/>
      <c r="J3790"/>
      <c r="W3790"/>
      <c r="Y3790" s="5" t="str">
        <f t="shared" si="167"/>
        <v/>
      </c>
    </row>
    <row r="3791" spans="9:25" x14ac:dyDescent="0.2">
      <c r="I3791"/>
      <c r="J3791"/>
      <c r="W3791"/>
      <c r="Y3791" s="5" t="str">
        <f t="shared" si="167"/>
        <v/>
      </c>
    </row>
    <row r="3792" spans="9:25" x14ac:dyDescent="0.2">
      <c r="I3792"/>
      <c r="J3792"/>
      <c r="W3792"/>
      <c r="Y3792" s="5" t="str">
        <f t="shared" si="167"/>
        <v/>
      </c>
    </row>
    <row r="3793" spans="9:25" x14ac:dyDescent="0.2">
      <c r="I3793"/>
      <c r="J3793"/>
      <c r="W3793"/>
      <c r="Y3793" s="5" t="str">
        <f t="shared" si="167"/>
        <v/>
      </c>
    </row>
    <row r="3794" spans="9:25" x14ac:dyDescent="0.2">
      <c r="I3794"/>
      <c r="J3794"/>
      <c r="W3794"/>
      <c r="Y3794" s="5" t="str">
        <f t="shared" si="167"/>
        <v/>
      </c>
    </row>
    <row r="3795" spans="9:25" x14ac:dyDescent="0.2">
      <c r="I3795"/>
      <c r="J3795"/>
      <c r="W3795"/>
      <c r="Y3795" s="5" t="str">
        <f t="shared" si="167"/>
        <v/>
      </c>
    </row>
    <row r="3796" spans="9:25" x14ac:dyDescent="0.2">
      <c r="I3796"/>
      <c r="J3796"/>
      <c r="W3796"/>
      <c r="Y3796" s="5" t="str">
        <f t="shared" si="167"/>
        <v/>
      </c>
    </row>
    <row r="3797" spans="9:25" x14ac:dyDescent="0.2">
      <c r="I3797"/>
      <c r="J3797"/>
      <c r="W3797"/>
      <c r="Y3797" s="5" t="str">
        <f t="shared" si="167"/>
        <v/>
      </c>
    </row>
    <row r="3798" spans="9:25" x14ac:dyDescent="0.2">
      <c r="I3798"/>
      <c r="J3798"/>
      <c r="W3798"/>
      <c r="Y3798" s="5" t="str">
        <f t="shared" si="167"/>
        <v/>
      </c>
    </row>
    <row r="3799" spans="9:25" x14ac:dyDescent="0.2">
      <c r="I3799"/>
      <c r="J3799"/>
      <c r="W3799"/>
      <c r="Y3799" s="5" t="str">
        <f t="shared" si="167"/>
        <v/>
      </c>
    </row>
    <row r="3800" spans="9:25" x14ac:dyDescent="0.2">
      <c r="I3800"/>
      <c r="J3800"/>
      <c r="W3800"/>
      <c r="Y3800" s="5" t="str">
        <f t="shared" si="167"/>
        <v/>
      </c>
    </row>
    <row r="3801" spans="9:25" x14ac:dyDescent="0.2">
      <c r="I3801"/>
      <c r="J3801"/>
      <c r="W3801"/>
      <c r="Y3801" s="5" t="str">
        <f t="shared" si="167"/>
        <v/>
      </c>
    </row>
    <row r="3802" spans="9:25" x14ac:dyDescent="0.2">
      <c r="I3802"/>
      <c r="J3802"/>
      <c r="W3802"/>
      <c r="Y3802" s="5" t="str">
        <f t="shared" si="167"/>
        <v/>
      </c>
    </row>
    <row r="3803" spans="9:25" x14ac:dyDescent="0.2">
      <c r="I3803"/>
      <c r="J3803"/>
      <c r="W3803"/>
      <c r="Y3803" s="5" t="str">
        <f t="shared" si="167"/>
        <v/>
      </c>
    </row>
    <row r="3804" spans="9:25" x14ac:dyDescent="0.2">
      <c r="I3804"/>
      <c r="J3804"/>
      <c r="W3804"/>
      <c r="Y3804" s="5" t="str">
        <f t="shared" si="167"/>
        <v/>
      </c>
    </row>
    <row r="3805" spans="9:25" x14ac:dyDescent="0.2">
      <c r="I3805"/>
      <c r="J3805"/>
      <c r="W3805"/>
      <c r="Y3805" s="5" t="str">
        <f t="shared" si="167"/>
        <v/>
      </c>
    </row>
    <row r="3806" spans="9:25" x14ac:dyDescent="0.2">
      <c r="I3806"/>
      <c r="J3806"/>
      <c r="W3806"/>
      <c r="Y3806" s="5" t="str">
        <f t="shared" si="167"/>
        <v/>
      </c>
    </row>
    <row r="3807" spans="9:25" x14ac:dyDescent="0.2">
      <c r="I3807"/>
      <c r="J3807"/>
      <c r="W3807"/>
      <c r="Y3807" s="5" t="str">
        <f t="shared" si="167"/>
        <v/>
      </c>
    </row>
    <row r="3808" spans="9:25" x14ac:dyDescent="0.2">
      <c r="I3808"/>
      <c r="J3808"/>
      <c r="W3808"/>
      <c r="Y3808" s="5" t="str">
        <f t="shared" si="167"/>
        <v/>
      </c>
    </row>
    <row r="3809" spans="9:25" x14ac:dyDescent="0.2">
      <c r="I3809"/>
      <c r="J3809"/>
      <c r="W3809"/>
      <c r="Y3809" s="5" t="str">
        <f t="shared" si="167"/>
        <v/>
      </c>
    </row>
    <row r="3810" spans="9:25" x14ac:dyDescent="0.2">
      <c r="I3810"/>
      <c r="J3810"/>
      <c r="W3810"/>
      <c r="Y3810" s="5" t="str">
        <f t="shared" si="167"/>
        <v/>
      </c>
    </row>
    <row r="3811" spans="9:25" x14ac:dyDescent="0.2">
      <c r="I3811"/>
      <c r="J3811"/>
      <c r="W3811"/>
      <c r="Y3811" s="5" t="str">
        <f t="shared" si="167"/>
        <v/>
      </c>
    </row>
    <row r="3812" spans="9:25" x14ac:dyDescent="0.2">
      <c r="I3812"/>
      <c r="J3812"/>
      <c r="W3812"/>
      <c r="Y3812" s="5" t="str">
        <f t="shared" si="167"/>
        <v/>
      </c>
    </row>
    <row r="3813" spans="9:25" x14ac:dyDescent="0.2">
      <c r="I3813"/>
      <c r="J3813"/>
      <c r="W3813"/>
      <c r="Y3813" s="5" t="str">
        <f t="shared" si="167"/>
        <v/>
      </c>
    </row>
    <row r="3814" spans="9:25" x14ac:dyDescent="0.2">
      <c r="I3814"/>
      <c r="J3814"/>
      <c r="W3814"/>
      <c r="Y3814" s="5" t="str">
        <f t="shared" si="167"/>
        <v/>
      </c>
    </row>
    <row r="3815" spans="9:25" x14ac:dyDescent="0.2">
      <c r="I3815"/>
      <c r="J3815"/>
      <c r="W3815"/>
      <c r="Y3815" s="5" t="str">
        <f t="shared" si="167"/>
        <v/>
      </c>
    </row>
    <row r="3816" spans="9:25" x14ac:dyDescent="0.2">
      <c r="I3816"/>
      <c r="J3816"/>
      <c r="W3816"/>
      <c r="Y3816" s="5" t="str">
        <f t="shared" si="167"/>
        <v/>
      </c>
    </row>
    <row r="3817" spans="9:25" x14ac:dyDescent="0.2">
      <c r="I3817"/>
      <c r="J3817"/>
      <c r="W3817"/>
      <c r="Y3817" s="5" t="str">
        <f t="shared" si="167"/>
        <v/>
      </c>
    </row>
    <row r="3818" spans="9:25" x14ac:dyDescent="0.2">
      <c r="I3818"/>
      <c r="J3818"/>
      <c r="W3818"/>
      <c r="Y3818" s="5" t="str">
        <f t="shared" si="167"/>
        <v/>
      </c>
    </row>
    <row r="3819" spans="9:25" x14ac:dyDescent="0.2">
      <c r="I3819"/>
      <c r="J3819"/>
      <c r="W3819"/>
      <c r="Y3819" s="5" t="str">
        <f t="shared" si="167"/>
        <v/>
      </c>
    </row>
    <row r="3820" spans="9:25" x14ac:dyDescent="0.2">
      <c r="I3820"/>
      <c r="J3820"/>
      <c r="W3820"/>
      <c r="Y3820" s="5" t="str">
        <f t="shared" si="167"/>
        <v/>
      </c>
    </row>
    <row r="3821" spans="9:25" x14ac:dyDescent="0.2">
      <c r="I3821"/>
      <c r="J3821"/>
      <c r="W3821"/>
      <c r="Y3821" s="5" t="str">
        <f t="shared" si="167"/>
        <v/>
      </c>
    </row>
    <row r="3822" spans="9:25" x14ac:dyDescent="0.2">
      <c r="I3822"/>
      <c r="J3822"/>
      <c r="W3822"/>
      <c r="Y3822" s="5" t="str">
        <f t="shared" si="167"/>
        <v/>
      </c>
    </row>
    <row r="3823" spans="9:25" x14ac:dyDescent="0.2">
      <c r="I3823"/>
      <c r="J3823"/>
      <c r="W3823"/>
      <c r="Y3823" s="5" t="str">
        <f t="shared" si="167"/>
        <v/>
      </c>
    </row>
    <row r="3824" spans="9:25" x14ac:dyDescent="0.2">
      <c r="I3824"/>
      <c r="J3824"/>
      <c r="W3824"/>
      <c r="Y3824" s="5" t="str">
        <f t="shared" si="167"/>
        <v/>
      </c>
    </row>
    <row r="3825" spans="9:25" x14ac:dyDescent="0.2">
      <c r="I3825"/>
      <c r="J3825"/>
      <c r="W3825"/>
      <c r="Y3825" s="5" t="str">
        <f t="shared" si="167"/>
        <v/>
      </c>
    </row>
    <row r="3826" spans="9:25" x14ac:dyDescent="0.2">
      <c r="I3826"/>
      <c r="J3826"/>
      <c r="W3826"/>
      <c r="Y3826" s="5" t="str">
        <f t="shared" si="167"/>
        <v/>
      </c>
    </row>
    <row r="3827" spans="9:25" x14ac:dyDescent="0.2">
      <c r="I3827"/>
      <c r="J3827"/>
      <c r="W3827"/>
      <c r="Y3827" s="5" t="str">
        <f t="shared" si="167"/>
        <v/>
      </c>
    </row>
    <row r="3828" spans="9:25" x14ac:dyDescent="0.2">
      <c r="I3828"/>
      <c r="J3828"/>
      <c r="W3828"/>
      <c r="Y3828" s="5" t="str">
        <f t="shared" si="167"/>
        <v/>
      </c>
    </row>
    <row r="3829" spans="9:25" x14ac:dyDescent="0.2">
      <c r="I3829"/>
      <c r="J3829"/>
      <c r="W3829"/>
      <c r="Y3829" s="5" t="str">
        <f t="shared" si="167"/>
        <v/>
      </c>
    </row>
    <row r="3830" spans="9:25" x14ac:dyDescent="0.2">
      <c r="I3830"/>
      <c r="J3830"/>
      <c r="W3830"/>
      <c r="Y3830" s="5" t="str">
        <f t="shared" si="167"/>
        <v/>
      </c>
    </row>
    <row r="3831" spans="9:25" x14ac:dyDescent="0.2">
      <c r="I3831"/>
      <c r="J3831"/>
      <c r="W3831"/>
      <c r="Y3831" s="5" t="str">
        <f t="shared" si="167"/>
        <v/>
      </c>
    </row>
    <row r="3832" spans="9:25" x14ac:dyDescent="0.2">
      <c r="I3832"/>
      <c r="J3832"/>
      <c r="W3832"/>
      <c r="Y3832" s="5" t="str">
        <f t="shared" si="167"/>
        <v/>
      </c>
    </row>
    <row r="3833" spans="9:25" x14ac:dyDescent="0.2">
      <c r="I3833"/>
      <c r="J3833"/>
      <c r="W3833"/>
      <c r="Y3833" s="5" t="str">
        <f t="shared" si="167"/>
        <v/>
      </c>
    </row>
    <row r="3834" spans="9:25" x14ac:dyDescent="0.2">
      <c r="I3834"/>
      <c r="J3834"/>
      <c r="W3834"/>
      <c r="Y3834" s="5" t="str">
        <f t="shared" si="167"/>
        <v/>
      </c>
    </row>
    <row r="3835" spans="9:25" x14ac:dyDescent="0.2">
      <c r="I3835"/>
      <c r="J3835"/>
      <c r="W3835"/>
      <c r="Y3835" s="5" t="str">
        <f t="shared" si="167"/>
        <v/>
      </c>
    </row>
    <row r="3836" spans="9:25" x14ac:dyDescent="0.2">
      <c r="I3836"/>
      <c r="J3836"/>
      <c r="W3836"/>
      <c r="Y3836" s="5" t="str">
        <f t="shared" si="167"/>
        <v/>
      </c>
    </row>
    <row r="3837" spans="9:25" x14ac:dyDescent="0.2">
      <c r="I3837"/>
      <c r="J3837"/>
      <c r="W3837"/>
      <c r="Y3837" s="5" t="str">
        <f t="shared" si="167"/>
        <v/>
      </c>
    </row>
    <row r="3838" spans="9:25" x14ac:dyDescent="0.2">
      <c r="I3838"/>
      <c r="J3838"/>
      <c r="W3838"/>
      <c r="Y3838" s="5" t="str">
        <f t="shared" si="167"/>
        <v/>
      </c>
    </row>
    <row r="3839" spans="9:25" x14ac:dyDescent="0.2">
      <c r="I3839"/>
      <c r="J3839"/>
      <c r="W3839"/>
      <c r="Y3839" s="5" t="str">
        <f t="shared" si="167"/>
        <v/>
      </c>
    </row>
    <row r="3840" spans="9:25" x14ac:dyDescent="0.2">
      <c r="I3840"/>
      <c r="J3840"/>
      <c r="W3840"/>
      <c r="Y3840" s="5" t="str">
        <f t="shared" si="167"/>
        <v/>
      </c>
    </row>
    <row r="3841" spans="9:25" x14ac:dyDescent="0.2">
      <c r="I3841"/>
      <c r="J3841"/>
      <c r="W3841"/>
      <c r="Y3841" s="5" t="str">
        <f t="shared" si="167"/>
        <v/>
      </c>
    </row>
    <row r="3842" spans="9:25" x14ac:dyDescent="0.2">
      <c r="I3842"/>
      <c r="J3842"/>
      <c r="W3842"/>
      <c r="Y3842" s="5" t="str">
        <f t="shared" ref="Y3842:Y3905" si="168">CONCATENATE(D3842,G3842,X3842)</f>
        <v/>
      </c>
    </row>
    <row r="3843" spans="9:25" x14ac:dyDescent="0.2">
      <c r="I3843"/>
      <c r="J3843"/>
      <c r="W3843"/>
      <c r="Y3843" s="5" t="str">
        <f t="shared" si="168"/>
        <v/>
      </c>
    </row>
    <row r="3844" spans="9:25" x14ac:dyDescent="0.2">
      <c r="I3844"/>
      <c r="J3844"/>
      <c r="W3844"/>
      <c r="Y3844" s="5" t="str">
        <f t="shared" si="168"/>
        <v/>
      </c>
    </row>
    <row r="3845" spans="9:25" x14ac:dyDescent="0.2">
      <c r="I3845"/>
      <c r="J3845"/>
      <c r="W3845"/>
      <c r="Y3845" s="5" t="str">
        <f t="shared" si="168"/>
        <v/>
      </c>
    </row>
    <row r="3846" spans="9:25" x14ac:dyDescent="0.2">
      <c r="I3846"/>
      <c r="J3846"/>
      <c r="W3846"/>
      <c r="Y3846" s="5" t="str">
        <f t="shared" si="168"/>
        <v/>
      </c>
    </row>
    <row r="3847" spans="9:25" x14ac:dyDescent="0.2">
      <c r="I3847"/>
      <c r="J3847"/>
      <c r="W3847"/>
      <c r="Y3847" s="5" t="str">
        <f t="shared" si="168"/>
        <v/>
      </c>
    </row>
    <row r="3848" spans="9:25" x14ac:dyDescent="0.2">
      <c r="I3848"/>
      <c r="J3848"/>
      <c r="W3848"/>
      <c r="Y3848" s="5" t="str">
        <f t="shared" si="168"/>
        <v/>
      </c>
    </row>
    <row r="3849" spans="9:25" x14ac:dyDescent="0.2">
      <c r="I3849"/>
      <c r="J3849"/>
      <c r="W3849"/>
      <c r="Y3849" s="5" t="str">
        <f t="shared" si="168"/>
        <v/>
      </c>
    </row>
    <row r="3850" spans="9:25" x14ac:dyDescent="0.2">
      <c r="I3850"/>
      <c r="J3850"/>
      <c r="W3850"/>
      <c r="Y3850" s="5" t="str">
        <f t="shared" si="168"/>
        <v/>
      </c>
    </row>
    <row r="3851" spans="9:25" x14ac:dyDescent="0.2">
      <c r="I3851"/>
      <c r="J3851"/>
      <c r="W3851"/>
      <c r="Y3851" s="5" t="str">
        <f t="shared" si="168"/>
        <v/>
      </c>
    </row>
    <row r="3852" spans="9:25" x14ac:dyDescent="0.2">
      <c r="I3852"/>
      <c r="J3852"/>
      <c r="W3852"/>
      <c r="Y3852" s="5" t="str">
        <f t="shared" si="168"/>
        <v/>
      </c>
    </row>
    <row r="3853" spans="9:25" x14ac:dyDescent="0.2">
      <c r="I3853"/>
      <c r="J3853"/>
      <c r="W3853"/>
      <c r="Y3853" s="5" t="str">
        <f t="shared" si="168"/>
        <v/>
      </c>
    </row>
    <row r="3854" spans="9:25" x14ac:dyDescent="0.2">
      <c r="I3854"/>
      <c r="J3854"/>
      <c r="W3854"/>
      <c r="Y3854" s="5" t="str">
        <f t="shared" si="168"/>
        <v/>
      </c>
    </row>
    <row r="3855" spans="9:25" x14ac:dyDescent="0.2">
      <c r="I3855"/>
      <c r="J3855"/>
      <c r="W3855"/>
      <c r="Y3855" s="5" t="str">
        <f t="shared" si="168"/>
        <v/>
      </c>
    </row>
    <row r="3856" spans="9:25" x14ac:dyDescent="0.2">
      <c r="I3856"/>
      <c r="J3856"/>
      <c r="W3856"/>
      <c r="Y3856" s="5" t="str">
        <f t="shared" si="168"/>
        <v/>
      </c>
    </row>
    <row r="3857" spans="9:25" x14ac:dyDescent="0.2">
      <c r="I3857"/>
      <c r="J3857"/>
      <c r="W3857"/>
      <c r="Y3857" s="5" t="str">
        <f t="shared" si="168"/>
        <v/>
      </c>
    </row>
    <row r="3858" spans="9:25" x14ac:dyDescent="0.2">
      <c r="I3858"/>
      <c r="J3858"/>
      <c r="W3858"/>
      <c r="Y3858" s="5" t="str">
        <f t="shared" si="168"/>
        <v/>
      </c>
    </row>
    <row r="3859" spans="9:25" x14ac:dyDescent="0.2">
      <c r="I3859"/>
      <c r="J3859"/>
      <c r="W3859"/>
      <c r="Y3859" s="5" t="str">
        <f t="shared" si="168"/>
        <v/>
      </c>
    </row>
    <row r="3860" spans="9:25" x14ac:dyDescent="0.2">
      <c r="I3860"/>
      <c r="J3860"/>
      <c r="W3860"/>
      <c r="Y3860" s="5" t="str">
        <f t="shared" si="168"/>
        <v/>
      </c>
    </row>
    <row r="3861" spans="9:25" x14ac:dyDescent="0.2">
      <c r="I3861"/>
      <c r="J3861"/>
      <c r="W3861"/>
      <c r="Y3861" s="5" t="str">
        <f t="shared" si="168"/>
        <v/>
      </c>
    </row>
    <row r="3862" spans="9:25" x14ac:dyDescent="0.2">
      <c r="I3862"/>
      <c r="J3862"/>
      <c r="W3862"/>
      <c r="Y3862" s="5" t="str">
        <f t="shared" si="168"/>
        <v/>
      </c>
    </row>
    <row r="3863" spans="9:25" x14ac:dyDescent="0.2">
      <c r="I3863"/>
      <c r="J3863"/>
      <c r="W3863"/>
      <c r="Y3863" s="5" t="str">
        <f t="shared" si="168"/>
        <v/>
      </c>
    </row>
    <row r="3864" spans="9:25" x14ac:dyDescent="0.2">
      <c r="I3864"/>
      <c r="J3864"/>
      <c r="W3864"/>
      <c r="Y3864" s="5" t="str">
        <f t="shared" si="168"/>
        <v/>
      </c>
    </row>
    <row r="3865" spans="9:25" x14ac:dyDescent="0.2">
      <c r="I3865"/>
      <c r="J3865"/>
      <c r="W3865"/>
      <c r="Y3865" s="5" t="str">
        <f t="shared" si="168"/>
        <v/>
      </c>
    </row>
    <row r="3866" spans="9:25" x14ac:dyDescent="0.2">
      <c r="I3866"/>
      <c r="J3866"/>
      <c r="W3866"/>
      <c r="Y3866" s="5" t="str">
        <f t="shared" si="168"/>
        <v/>
      </c>
    </row>
    <row r="3867" spans="9:25" x14ac:dyDescent="0.2">
      <c r="I3867"/>
      <c r="J3867"/>
      <c r="W3867"/>
      <c r="Y3867" s="5" t="str">
        <f t="shared" si="168"/>
        <v/>
      </c>
    </row>
    <row r="3868" spans="9:25" x14ac:dyDescent="0.2">
      <c r="I3868"/>
      <c r="J3868"/>
      <c r="W3868"/>
      <c r="Y3868" s="5" t="str">
        <f t="shared" si="168"/>
        <v/>
      </c>
    </row>
    <row r="3869" spans="9:25" x14ac:dyDescent="0.2">
      <c r="I3869"/>
      <c r="J3869"/>
      <c r="W3869"/>
      <c r="Y3869" s="5" t="str">
        <f t="shared" si="168"/>
        <v/>
      </c>
    </row>
    <row r="3870" spans="9:25" x14ac:dyDescent="0.2">
      <c r="I3870"/>
      <c r="J3870"/>
      <c r="W3870"/>
      <c r="Y3870" s="5" t="str">
        <f t="shared" si="168"/>
        <v/>
      </c>
    </row>
    <row r="3871" spans="9:25" x14ac:dyDescent="0.2">
      <c r="I3871"/>
      <c r="J3871"/>
      <c r="W3871"/>
      <c r="Y3871" s="5" t="str">
        <f t="shared" si="168"/>
        <v/>
      </c>
    </row>
    <row r="3872" spans="9:25" x14ac:dyDescent="0.2">
      <c r="I3872"/>
      <c r="J3872"/>
      <c r="W3872"/>
      <c r="Y3872" s="5" t="str">
        <f t="shared" si="168"/>
        <v/>
      </c>
    </row>
    <row r="3873" spans="9:25" x14ac:dyDescent="0.2">
      <c r="I3873"/>
      <c r="J3873"/>
      <c r="W3873"/>
      <c r="Y3873" s="5" t="str">
        <f t="shared" si="168"/>
        <v/>
      </c>
    </row>
    <row r="3874" spans="9:25" x14ac:dyDescent="0.2">
      <c r="I3874"/>
      <c r="J3874"/>
      <c r="W3874"/>
      <c r="Y3874" s="5" t="str">
        <f t="shared" si="168"/>
        <v/>
      </c>
    </row>
    <row r="3875" spans="9:25" x14ac:dyDescent="0.2">
      <c r="I3875"/>
      <c r="J3875"/>
      <c r="W3875"/>
      <c r="Y3875" s="5" t="str">
        <f t="shared" si="168"/>
        <v/>
      </c>
    </row>
    <row r="3876" spans="9:25" x14ac:dyDescent="0.2">
      <c r="I3876"/>
      <c r="J3876"/>
      <c r="W3876"/>
      <c r="Y3876" s="5" t="str">
        <f t="shared" si="168"/>
        <v/>
      </c>
    </row>
    <row r="3877" spans="9:25" x14ac:dyDescent="0.2">
      <c r="I3877"/>
      <c r="J3877"/>
      <c r="W3877"/>
      <c r="Y3877" s="5" t="str">
        <f t="shared" si="168"/>
        <v/>
      </c>
    </row>
    <row r="3878" spans="9:25" x14ac:dyDescent="0.2">
      <c r="I3878"/>
      <c r="J3878"/>
      <c r="W3878"/>
      <c r="Y3878" s="5" t="str">
        <f t="shared" si="168"/>
        <v/>
      </c>
    </row>
    <row r="3879" spans="9:25" x14ac:dyDescent="0.2">
      <c r="I3879"/>
      <c r="J3879"/>
      <c r="W3879"/>
      <c r="Y3879" s="5" t="str">
        <f t="shared" si="168"/>
        <v/>
      </c>
    </row>
    <row r="3880" spans="9:25" x14ac:dyDescent="0.2">
      <c r="I3880"/>
      <c r="J3880"/>
      <c r="W3880"/>
      <c r="Y3880" s="5" t="str">
        <f t="shared" si="168"/>
        <v/>
      </c>
    </row>
    <row r="3881" spans="9:25" x14ac:dyDescent="0.2">
      <c r="I3881"/>
      <c r="J3881"/>
      <c r="W3881"/>
      <c r="Y3881" s="5" t="str">
        <f t="shared" si="168"/>
        <v/>
      </c>
    </row>
    <row r="3882" spans="9:25" x14ac:dyDescent="0.2">
      <c r="I3882"/>
      <c r="J3882"/>
      <c r="W3882"/>
      <c r="Y3882" s="5" t="str">
        <f t="shared" si="168"/>
        <v/>
      </c>
    </row>
    <row r="3883" spans="9:25" x14ac:dyDescent="0.2">
      <c r="I3883"/>
      <c r="J3883"/>
      <c r="W3883"/>
      <c r="Y3883" s="5" t="str">
        <f t="shared" si="168"/>
        <v/>
      </c>
    </row>
    <row r="3884" spans="9:25" x14ac:dyDescent="0.2">
      <c r="I3884"/>
      <c r="J3884"/>
      <c r="W3884"/>
      <c r="Y3884" s="5" t="str">
        <f t="shared" si="168"/>
        <v/>
      </c>
    </row>
    <row r="3885" spans="9:25" x14ac:dyDescent="0.2">
      <c r="I3885"/>
      <c r="J3885"/>
      <c r="W3885"/>
      <c r="Y3885" s="5" t="str">
        <f t="shared" si="168"/>
        <v/>
      </c>
    </row>
    <row r="3886" spans="9:25" x14ac:dyDescent="0.2">
      <c r="I3886"/>
      <c r="J3886"/>
      <c r="W3886"/>
      <c r="Y3886" s="5" t="str">
        <f t="shared" si="168"/>
        <v/>
      </c>
    </row>
    <row r="3887" spans="9:25" x14ac:dyDescent="0.2">
      <c r="I3887"/>
      <c r="J3887"/>
      <c r="W3887"/>
      <c r="Y3887" s="5" t="str">
        <f t="shared" si="168"/>
        <v/>
      </c>
    </row>
    <row r="3888" spans="9:25" x14ac:dyDescent="0.2">
      <c r="I3888"/>
      <c r="J3888"/>
      <c r="W3888"/>
      <c r="Y3888" s="5" t="str">
        <f t="shared" si="168"/>
        <v/>
      </c>
    </row>
    <row r="3889" spans="9:25" x14ac:dyDescent="0.2">
      <c r="I3889"/>
      <c r="J3889"/>
      <c r="W3889"/>
      <c r="Y3889" s="5" t="str">
        <f t="shared" si="168"/>
        <v/>
      </c>
    </row>
    <row r="3890" spans="9:25" x14ac:dyDescent="0.2">
      <c r="I3890"/>
      <c r="J3890"/>
      <c r="W3890"/>
      <c r="Y3890" s="5" t="str">
        <f t="shared" si="168"/>
        <v/>
      </c>
    </row>
    <row r="3891" spans="9:25" x14ac:dyDescent="0.2">
      <c r="I3891"/>
      <c r="J3891"/>
      <c r="W3891"/>
      <c r="Y3891" s="5" t="str">
        <f t="shared" si="168"/>
        <v/>
      </c>
    </row>
    <row r="3892" spans="9:25" x14ac:dyDescent="0.2">
      <c r="I3892"/>
      <c r="J3892"/>
      <c r="W3892"/>
      <c r="Y3892" s="5" t="str">
        <f t="shared" si="168"/>
        <v/>
      </c>
    </row>
    <row r="3893" spans="9:25" x14ac:dyDescent="0.2">
      <c r="I3893"/>
      <c r="J3893"/>
      <c r="W3893"/>
      <c r="Y3893" s="5" t="str">
        <f t="shared" si="168"/>
        <v/>
      </c>
    </row>
    <row r="3894" spans="9:25" x14ac:dyDescent="0.2">
      <c r="I3894"/>
      <c r="J3894"/>
      <c r="W3894"/>
      <c r="Y3894" s="5" t="str">
        <f t="shared" si="168"/>
        <v/>
      </c>
    </row>
    <row r="3895" spans="9:25" x14ac:dyDescent="0.2">
      <c r="I3895"/>
      <c r="J3895"/>
      <c r="W3895"/>
      <c r="Y3895" s="5" t="str">
        <f t="shared" si="168"/>
        <v/>
      </c>
    </row>
    <row r="3896" spans="9:25" x14ac:dyDescent="0.2">
      <c r="I3896"/>
      <c r="J3896"/>
      <c r="W3896"/>
      <c r="Y3896" s="5" t="str">
        <f t="shared" si="168"/>
        <v/>
      </c>
    </row>
    <row r="3897" spans="9:25" x14ac:dyDescent="0.2">
      <c r="I3897"/>
      <c r="J3897"/>
      <c r="W3897"/>
      <c r="Y3897" s="5" t="str">
        <f t="shared" si="168"/>
        <v/>
      </c>
    </row>
    <row r="3898" spans="9:25" x14ac:dyDescent="0.2">
      <c r="I3898"/>
      <c r="J3898"/>
      <c r="W3898"/>
      <c r="Y3898" s="5" t="str">
        <f t="shared" si="168"/>
        <v/>
      </c>
    </row>
    <row r="3899" spans="9:25" x14ac:dyDescent="0.2">
      <c r="I3899"/>
      <c r="J3899"/>
      <c r="W3899"/>
      <c r="Y3899" s="5" t="str">
        <f t="shared" si="168"/>
        <v/>
      </c>
    </row>
    <row r="3900" spans="9:25" x14ac:dyDescent="0.2">
      <c r="I3900"/>
      <c r="J3900"/>
      <c r="W3900"/>
      <c r="Y3900" s="5" t="str">
        <f t="shared" si="168"/>
        <v/>
      </c>
    </row>
    <row r="3901" spans="9:25" x14ac:dyDescent="0.2">
      <c r="I3901"/>
      <c r="J3901"/>
      <c r="W3901"/>
      <c r="Y3901" s="5" t="str">
        <f t="shared" si="168"/>
        <v/>
      </c>
    </row>
    <row r="3902" spans="9:25" x14ac:dyDescent="0.2">
      <c r="I3902"/>
      <c r="J3902"/>
      <c r="W3902"/>
      <c r="Y3902" s="5" t="str">
        <f t="shared" si="168"/>
        <v/>
      </c>
    </row>
    <row r="3903" spans="9:25" x14ac:dyDescent="0.2">
      <c r="I3903"/>
      <c r="J3903"/>
      <c r="W3903"/>
      <c r="Y3903" s="5" t="str">
        <f t="shared" si="168"/>
        <v/>
      </c>
    </row>
    <row r="3904" spans="9:25" x14ac:dyDescent="0.2">
      <c r="I3904"/>
      <c r="J3904"/>
      <c r="W3904"/>
      <c r="Y3904" s="5" t="str">
        <f t="shared" si="168"/>
        <v/>
      </c>
    </row>
    <row r="3905" spans="9:25" x14ac:dyDescent="0.2">
      <c r="I3905"/>
      <c r="J3905"/>
      <c r="W3905"/>
      <c r="Y3905" s="5" t="str">
        <f t="shared" si="168"/>
        <v/>
      </c>
    </row>
    <row r="3906" spans="9:25" x14ac:dyDescent="0.2">
      <c r="I3906"/>
      <c r="J3906"/>
      <c r="W3906"/>
      <c r="Y3906" s="5" t="str">
        <f t="shared" ref="Y3906:Y3969" si="169">CONCATENATE(D3906,G3906,X3906)</f>
        <v/>
      </c>
    </row>
    <row r="3907" spans="9:25" x14ac:dyDescent="0.2">
      <c r="I3907"/>
      <c r="J3907"/>
      <c r="W3907"/>
      <c r="Y3907" s="5" t="str">
        <f t="shared" si="169"/>
        <v/>
      </c>
    </row>
    <row r="3908" spans="9:25" x14ac:dyDescent="0.2">
      <c r="I3908"/>
      <c r="J3908"/>
      <c r="W3908"/>
      <c r="Y3908" s="5" t="str">
        <f t="shared" si="169"/>
        <v/>
      </c>
    </row>
    <row r="3909" spans="9:25" x14ac:dyDescent="0.2">
      <c r="I3909"/>
      <c r="J3909"/>
      <c r="W3909"/>
      <c r="Y3909" s="5" t="str">
        <f t="shared" si="169"/>
        <v/>
      </c>
    </row>
    <row r="3910" spans="9:25" x14ac:dyDescent="0.2">
      <c r="I3910"/>
      <c r="J3910"/>
      <c r="W3910"/>
      <c r="Y3910" s="5" t="str">
        <f t="shared" si="169"/>
        <v/>
      </c>
    </row>
    <row r="3911" spans="9:25" x14ac:dyDescent="0.2">
      <c r="I3911"/>
      <c r="J3911"/>
      <c r="W3911"/>
      <c r="Y3911" s="5" t="str">
        <f t="shared" si="169"/>
        <v/>
      </c>
    </row>
    <row r="3912" spans="9:25" x14ac:dyDescent="0.2">
      <c r="I3912"/>
      <c r="J3912"/>
      <c r="W3912"/>
      <c r="Y3912" s="5" t="str">
        <f t="shared" si="169"/>
        <v/>
      </c>
    </row>
    <row r="3913" spans="9:25" x14ac:dyDescent="0.2">
      <c r="I3913"/>
      <c r="J3913"/>
      <c r="W3913"/>
      <c r="Y3913" s="5" t="str">
        <f t="shared" si="169"/>
        <v/>
      </c>
    </row>
    <row r="3914" spans="9:25" x14ac:dyDescent="0.2">
      <c r="I3914"/>
      <c r="J3914"/>
      <c r="W3914"/>
      <c r="Y3914" s="5" t="str">
        <f t="shared" si="169"/>
        <v/>
      </c>
    </row>
    <row r="3915" spans="9:25" x14ac:dyDescent="0.2">
      <c r="I3915"/>
      <c r="J3915"/>
      <c r="W3915"/>
      <c r="Y3915" s="5" t="str">
        <f t="shared" si="169"/>
        <v/>
      </c>
    </row>
    <row r="3916" spans="9:25" x14ac:dyDescent="0.2">
      <c r="I3916"/>
      <c r="J3916"/>
      <c r="W3916"/>
      <c r="Y3916" s="5" t="str">
        <f t="shared" si="169"/>
        <v/>
      </c>
    </row>
    <row r="3917" spans="9:25" x14ac:dyDescent="0.2">
      <c r="I3917"/>
      <c r="J3917"/>
      <c r="W3917"/>
      <c r="Y3917" s="5" t="str">
        <f t="shared" si="169"/>
        <v/>
      </c>
    </row>
    <row r="3918" spans="9:25" x14ac:dyDescent="0.2">
      <c r="I3918"/>
      <c r="J3918"/>
      <c r="W3918"/>
      <c r="Y3918" s="5" t="str">
        <f t="shared" si="169"/>
        <v/>
      </c>
    </row>
    <row r="3919" spans="9:25" x14ac:dyDescent="0.2">
      <c r="I3919"/>
      <c r="J3919"/>
      <c r="W3919"/>
      <c r="Y3919" s="5" t="str">
        <f t="shared" si="169"/>
        <v/>
      </c>
    </row>
    <row r="3920" spans="9:25" x14ac:dyDescent="0.2">
      <c r="I3920"/>
      <c r="J3920"/>
      <c r="W3920"/>
      <c r="Y3920" s="5" t="str">
        <f t="shared" si="169"/>
        <v/>
      </c>
    </row>
    <row r="3921" spans="9:25" x14ac:dyDescent="0.2">
      <c r="I3921"/>
      <c r="J3921"/>
      <c r="W3921"/>
      <c r="Y3921" s="5" t="str">
        <f t="shared" si="169"/>
        <v/>
      </c>
    </row>
    <row r="3922" spans="9:25" x14ac:dyDescent="0.2">
      <c r="I3922"/>
      <c r="J3922"/>
      <c r="W3922"/>
      <c r="Y3922" s="5" t="str">
        <f t="shared" si="169"/>
        <v/>
      </c>
    </row>
    <row r="3923" spans="9:25" x14ac:dyDescent="0.2">
      <c r="I3923"/>
      <c r="J3923"/>
      <c r="W3923"/>
      <c r="Y3923" s="5" t="str">
        <f t="shared" si="169"/>
        <v/>
      </c>
    </row>
    <row r="3924" spans="9:25" x14ac:dyDescent="0.2">
      <c r="I3924"/>
      <c r="J3924"/>
      <c r="W3924"/>
      <c r="Y3924" s="5" t="str">
        <f t="shared" si="169"/>
        <v/>
      </c>
    </row>
    <row r="3925" spans="9:25" x14ac:dyDescent="0.2">
      <c r="I3925"/>
      <c r="J3925"/>
      <c r="W3925"/>
      <c r="Y3925" s="5" t="str">
        <f t="shared" si="169"/>
        <v/>
      </c>
    </row>
    <row r="3926" spans="9:25" x14ac:dyDescent="0.2">
      <c r="I3926"/>
      <c r="J3926"/>
      <c r="W3926"/>
      <c r="Y3926" s="5" t="str">
        <f t="shared" si="169"/>
        <v/>
      </c>
    </row>
    <row r="3927" spans="9:25" x14ac:dyDescent="0.2">
      <c r="I3927"/>
      <c r="J3927"/>
      <c r="W3927"/>
      <c r="Y3927" s="5" t="str">
        <f t="shared" si="169"/>
        <v/>
      </c>
    </row>
    <row r="3928" spans="9:25" x14ac:dyDescent="0.2">
      <c r="I3928"/>
      <c r="J3928"/>
      <c r="W3928"/>
      <c r="Y3928" s="5" t="str">
        <f t="shared" si="169"/>
        <v/>
      </c>
    </row>
    <row r="3929" spans="9:25" x14ac:dyDescent="0.2">
      <c r="I3929"/>
      <c r="J3929"/>
      <c r="W3929"/>
      <c r="Y3929" s="5" t="str">
        <f t="shared" si="169"/>
        <v/>
      </c>
    </row>
    <row r="3930" spans="9:25" x14ac:dyDescent="0.2">
      <c r="I3930"/>
      <c r="J3930"/>
      <c r="W3930"/>
      <c r="Y3930" s="5" t="str">
        <f t="shared" si="169"/>
        <v/>
      </c>
    </row>
    <row r="3931" spans="9:25" x14ac:dyDescent="0.2">
      <c r="I3931"/>
      <c r="J3931"/>
      <c r="W3931"/>
      <c r="Y3931" s="5" t="str">
        <f t="shared" si="169"/>
        <v/>
      </c>
    </row>
    <row r="3932" spans="9:25" x14ac:dyDescent="0.2">
      <c r="I3932"/>
      <c r="J3932"/>
      <c r="W3932"/>
      <c r="Y3932" s="5" t="str">
        <f t="shared" si="169"/>
        <v/>
      </c>
    </row>
    <row r="3933" spans="9:25" x14ac:dyDescent="0.2">
      <c r="I3933"/>
      <c r="J3933"/>
      <c r="W3933"/>
      <c r="Y3933" s="5" t="str">
        <f t="shared" si="169"/>
        <v/>
      </c>
    </row>
    <row r="3934" spans="9:25" x14ac:dyDescent="0.2">
      <c r="I3934"/>
      <c r="J3934"/>
      <c r="W3934"/>
      <c r="Y3934" s="5" t="str">
        <f t="shared" si="169"/>
        <v/>
      </c>
    </row>
    <row r="3935" spans="9:25" x14ac:dyDescent="0.2">
      <c r="I3935"/>
      <c r="J3935"/>
      <c r="W3935"/>
      <c r="Y3935" s="5" t="str">
        <f t="shared" si="169"/>
        <v/>
      </c>
    </row>
    <row r="3936" spans="9:25" x14ac:dyDescent="0.2">
      <c r="I3936"/>
      <c r="J3936"/>
      <c r="W3936"/>
      <c r="Y3936" s="5" t="str">
        <f t="shared" si="169"/>
        <v/>
      </c>
    </row>
    <row r="3937" spans="9:25" x14ac:dyDescent="0.2">
      <c r="I3937"/>
      <c r="J3937"/>
      <c r="W3937"/>
      <c r="Y3937" s="5" t="str">
        <f t="shared" si="169"/>
        <v/>
      </c>
    </row>
    <row r="3938" spans="9:25" x14ac:dyDescent="0.2">
      <c r="I3938"/>
      <c r="J3938"/>
      <c r="W3938"/>
      <c r="Y3938" s="5" t="str">
        <f t="shared" si="169"/>
        <v/>
      </c>
    </row>
    <row r="3939" spans="9:25" x14ac:dyDescent="0.2">
      <c r="I3939"/>
      <c r="J3939"/>
      <c r="W3939"/>
      <c r="Y3939" s="5" t="str">
        <f t="shared" si="169"/>
        <v/>
      </c>
    </row>
    <row r="3940" spans="9:25" x14ac:dyDescent="0.2">
      <c r="I3940"/>
      <c r="J3940"/>
      <c r="W3940"/>
      <c r="Y3940" s="5" t="str">
        <f t="shared" si="169"/>
        <v/>
      </c>
    </row>
    <row r="3941" spans="9:25" x14ac:dyDescent="0.2">
      <c r="I3941"/>
      <c r="J3941"/>
      <c r="W3941"/>
      <c r="Y3941" s="5" t="str">
        <f t="shared" si="169"/>
        <v/>
      </c>
    </row>
    <row r="3942" spans="9:25" x14ac:dyDescent="0.2">
      <c r="I3942"/>
      <c r="J3942"/>
      <c r="W3942"/>
      <c r="Y3942" s="5" t="str">
        <f t="shared" si="169"/>
        <v/>
      </c>
    </row>
    <row r="3943" spans="9:25" x14ac:dyDescent="0.2">
      <c r="I3943"/>
      <c r="J3943"/>
      <c r="W3943"/>
      <c r="Y3943" s="5" t="str">
        <f t="shared" si="169"/>
        <v/>
      </c>
    </row>
    <row r="3944" spans="9:25" x14ac:dyDescent="0.2">
      <c r="I3944"/>
      <c r="J3944"/>
      <c r="W3944"/>
      <c r="Y3944" s="5" t="str">
        <f t="shared" si="169"/>
        <v/>
      </c>
    </row>
    <row r="3945" spans="9:25" x14ac:dyDescent="0.2">
      <c r="I3945"/>
      <c r="J3945"/>
      <c r="W3945"/>
      <c r="Y3945" s="5" t="str">
        <f t="shared" si="169"/>
        <v/>
      </c>
    </row>
    <row r="3946" spans="9:25" x14ac:dyDescent="0.2">
      <c r="I3946"/>
      <c r="J3946"/>
      <c r="W3946"/>
      <c r="Y3946" s="5" t="str">
        <f t="shared" si="169"/>
        <v/>
      </c>
    </row>
    <row r="3947" spans="9:25" x14ac:dyDescent="0.2">
      <c r="I3947"/>
      <c r="J3947"/>
      <c r="W3947"/>
      <c r="Y3947" s="5" t="str">
        <f t="shared" si="169"/>
        <v/>
      </c>
    </row>
    <row r="3948" spans="9:25" x14ac:dyDescent="0.2">
      <c r="I3948"/>
      <c r="J3948"/>
      <c r="W3948"/>
      <c r="Y3948" s="5" t="str">
        <f t="shared" si="169"/>
        <v/>
      </c>
    </row>
    <row r="3949" spans="9:25" x14ac:dyDescent="0.2">
      <c r="I3949"/>
      <c r="J3949"/>
      <c r="W3949"/>
      <c r="Y3949" s="5" t="str">
        <f t="shared" si="169"/>
        <v/>
      </c>
    </row>
    <row r="3950" spans="9:25" x14ac:dyDescent="0.2">
      <c r="I3950"/>
      <c r="J3950"/>
      <c r="W3950"/>
      <c r="Y3950" s="5" t="str">
        <f t="shared" si="169"/>
        <v/>
      </c>
    </row>
    <row r="3951" spans="9:25" x14ac:dyDescent="0.2">
      <c r="I3951"/>
      <c r="J3951"/>
      <c r="W3951"/>
      <c r="Y3951" s="5" t="str">
        <f t="shared" si="169"/>
        <v/>
      </c>
    </row>
    <row r="3952" spans="9:25" x14ac:dyDescent="0.2">
      <c r="I3952"/>
      <c r="J3952"/>
      <c r="W3952"/>
      <c r="Y3952" s="5" t="str">
        <f t="shared" si="169"/>
        <v/>
      </c>
    </row>
    <row r="3953" spans="9:25" x14ac:dyDescent="0.2">
      <c r="I3953"/>
      <c r="J3953"/>
      <c r="W3953"/>
      <c r="Y3953" s="5" t="str">
        <f t="shared" si="169"/>
        <v/>
      </c>
    </row>
    <row r="3954" spans="9:25" x14ac:dyDescent="0.2">
      <c r="I3954"/>
      <c r="J3954"/>
      <c r="W3954"/>
      <c r="Y3954" s="5" t="str">
        <f t="shared" si="169"/>
        <v/>
      </c>
    </row>
    <row r="3955" spans="9:25" x14ac:dyDescent="0.2">
      <c r="I3955"/>
      <c r="J3955"/>
      <c r="W3955"/>
      <c r="Y3955" s="5" t="str">
        <f t="shared" si="169"/>
        <v/>
      </c>
    </row>
    <row r="3956" spans="9:25" x14ac:dyDescent="0.2">
      <c r="I3956"/>
      <c r="J3956"/>
      <c r="W3956"/>
      <c r="Y3956" s="5" t="str">
        <f t="shared" si="169"/>
        <v/>
      </c>
    </row>
    <row r="3957" spans="9:25" x14ac:dyDescent="0.2">
      <c r="I3957"/>
      <c r="J3957"/>
      <c r="W3957"/>
      <c r="Y3957" s="5" t="str">
        <f t="shared" si="169"/>
        <v/>
      </c>
    </row>
    <row r="3958" spans="9:25" x14ac:dyDescent="0.2">
      <c r="I3958"/>
      <c r="J3958"/>
      <c r="W3958"/>
      <c r="Y3958" s="5" t="str">
        <f t="shared" si="169"/>
        <v/>
      </c>
    </row>
    <row r="3959" spans="9:25" x14ac:dyDescent="0.2">
      <c r="I3959"/>
      <c r="J3959"/>
      <c r="W3959"/>
      <c r="Y3959" s="5" t="str">
        <f t="shared" si="169"/>
        <v/>
      </c>
    </row>
    <row r="3960" spans="9:25" x14ac:dyDescent="0.2">
      <c r="I3960"/>
      <c r="J3960"/>
      <c r="W3960"/>
      <c r="Y3960" s="5" t="str">
        <f t="shared" si="169"/>
        <v/>
      </c>
    </row>
    <row r="3961" spans="9:25" x14ac:dyDescent="0.2">
      <c r="I3961"/>
      <c r="J3961"/>
      <c r="W3961"/>
      <c r="Y3961" s="5" t="str">
        <f t="shared" si="169"/>
        <v/>
      </c>
    </row>
    <row r="3962" spans="9:25" x14ac:dyDescent="0.2">
      <c r="I3962"/>
      <c r="J3962"/>
      <c r="W3962"/>
      <c r="Y3962" s="5" t="str">
        <f t="shared" si="169"/>
        <v/>
      </c>
    </row>
    <row r="3963" spans="9:25" x14ac:dyDescent="0.2">
      <c r="I3963"/>
      <c r="J3963"/>
      <c r="W3963"/>
      <c r="Y3963" s="5" t="str">
        <f t="shared" si="169"/>
        <v/>
      </c>
    </row>
    <row r="3964" spans="9:25" x14ac:dyDescent="0.2">
      <c r="I3964"/>
      <c r="J3964"/>
      <c r="W3964"/>
      <c r="Y3964" s="5" t="str">
        <f t="shared" si="169"/>
        <v/>
      </c>
    </row>
    <row r="3965" spans="9:25" x14ac:dyDescent="0.2">
      <c r="I3965"/>
      <c r="J3965"/>
      <c r="W3965"/>
      <c r="Y3965" s="5" t="str">
        <f t="shared" si="169"/>
        <v/>
      </c>
    </row>
    <row r="3966" spans="9:25" x14ac:dyDescent="0.2">
      <c r="I3966"/>
      <c r="J3966"/>
      <c r="W3966"/>
      <c r="Y3966" s="5" t="str">
        <f t="shared" si="169"/>
        <v/>
      </c>
    </row>
    <row r="3967" spans="9:25" x14ac:dyDescent="0.2">
      <c r="I3967"/>
      <c r="J3967"/>
      <c r="W3967"/>
      <c r="Y3967" s="5" t="str">
        <f t="shared" si="169"/>
        <v/>
      </c>
    </row>
    <row r="3968" spans="9:25" x14ac:dyDescent="0.2">
      <c r="I3968"/>
      <c r="J3968"/>
      <c r="W3968"/>
      <c r="Y3968" s="5" t="str">
        <f t="shared" si="169"/>
        <v/>
      </c>
    </row>
    <row r="3969" spans="9:25" x14ac:dyDescent="0.2">
      <c r="I3969"/>
      <c r="J3969"/>
      <c r="W3969"/>
      <c r="Y3969" s="5" t="str">
        <f t="shared" si="169"/>
        <v/>
      </c>
    </row>
    <row r="3970" spans="9:25" x14ac:dyDescent="0.2">
      <c r="I3970"/>
      <c r="J3970"/>
      <c r="W3970"/>
      <c r="Y3970" s="5" t="str">
        <f t="shared" ref="Y3970:Y4033" si="170">CONCATENATE(D3970,G3970,X3970)</f>
        <v/>
      </c>
    </row>
    <row r="3971" spans="9:25" x14ac:dyDescent="0.2">
      <c r="I3971"/>
      <c r="J3971"/>
      <c r="W3971"/>
      <c r="Y3971" s="5" t="str">
        <f t="shared" si="170"/>
        <v/>
      </c>
    </row>
    <row r="3972" spans="9:25" x14ac:dyDescent="0.2">
      <c r="I3972"/>
      <c r="J3972"/>
      <c r="W3972"/>
      <c r="Y3972" s="5" t="str">
        <f t="shared" si="170"/>
        <v/>
      </c>
    </row>
    <row r="3973" spans="9:25" x14ac:dyDescent="0.2">
      <c r="I3973"/>
      <c r="J3973"/>
      <c r="W3973"/>
      <c r="Y3973" s="5" t="str">
        <f t="shared" si="170"/>
        <v/>
      </c>
    </row>
    <row r="3974" spans="9:25" x14ac:dyDescent="0.2">
      <c r="I3974"/>
      <c r="J3974"/>
      <c r="W3974"/>
      <c r="Y3974" s="5" t="str">
        <f t="shared" si="170"/>
        <v/>
      </c>
    </row>
    <row r="3975" spans="9:25" x14ac:dyDescent="0.2">
      <c r="I3975"/>
      <c r="J3975"/>
      <c r="W3975"/>
      <c r="Y3975" s="5" t="str">
        <f t="shared" si="170"/>
        <v/>
      </c>
    </row>
    <row r="3976" spans="9:25" x14ac:dyDescent="0.2">
      <c r="I3976"/>
      <c r="J3976"/>
      <c r="W3976"/>
      <c r="Y3976" s="5" t="str">
        <f t="shared" si="170"/>
        <v/>
      </c>
    </row>
    <row r="3977" spans="9:25" x14ac:dyDescent="0.2">
      <c r="I3977"/>
      <c r="J3977"/>
      <c r="W3977"/>
      <c r="Y3977" s="5" t="str">
        <f t="shared" si="170"/>
        <v/>
      </c>
    </row>
    <row r="3978" spans="9:25" x14ac:dyDescent="0.2">
      <c r="I3978"/>
      <c r="J3978"/>
      <c r="W3978"/>
      <c r="Y3978" s="5" t="str">
        <f t="shared" si="170"/>
        <v/>
      </c>
    </row>
    <row r="3979" spans="9:25" x14ac:dyDescent="0.2">
      <c r="I3979"/>
      <c r="J3979"/>
      <c r="W3979"/>
      <c r="Y3979" s="5" t="str">
        <f t="shared" si="170"/>
        <v/>
      </c>
    </row>
    <row r="3980" spans="9:25" x14ac:dyDescent="0.2">
      <c r="I3980"/>
      <c r="J3980"/>
      <c r="W3980"/>
      <c r="Y3980" s="5" t="str">
        <f t="shared" si="170"/>
        <v/>
      </c>
    </row>
    <row r="3981" spans="9:25" x14ac:dyDescent="0.2">
      <c r="I3981"/>
      <c r="J3981"/>
      <c r="W3981"/>
      <c r="Y3981" s="5" t="str">
        <f t="shared" si="170"/>
        <v/>
      </c>
    </row>
    <row r="3982" spans="9:25" x14ac:dyDescent="0.2">
      <c r="I3982"/>
      <c r="J3982"/>
      <c r="W3982"/>
      <c r="Y3982" s="5" t="str">
        <f t="shared" si="170"/>
        <v/>
      </c>
    </row>
    <row r="3983" spans="9:25" x14ac:dyDescent="0.2">
      <c r="I3983"/>
      <c r="J3983"/>
      <c r="W3983"/>
      <c r="Y3983" s="5" t="str">
        <f t="shared" si="170"/>
        <v/>
      </c>
    </row>
    <row r="3984" spans="9:25" x14ac:dyDescent="0.2">
      <c r="I3984"/>
      <c r="J3984"/>
      <c r="W3984"/>
      <c r="Y3984" s="5" t="str">
        <f t="shared" si="170"/>
        <v/>
      </c>
    </row>
    <row r="3985" spans="9:25" x14ac:dyDescent="0.2">
      <c r="I3985"/>
      <c r="J3985"/>
      <c r="W3985"/>
      <c r="Y3985" s="5" t="str">
        <f t="shared" si="170"/>
        <v/>
      </c>
    </row>
    <row r="3986" spans="9:25" x14ac:dyDescent="0.2">
      <c r="I3986"/>
      <c r="J3986"/>
      <c r="W3986"/>
      <c r="Y3986" s="5" t="str">
        <f t="shared" si="170"/>
        <v/>
      </c>
    </row>
    <row r="3987" spans="9:25" x14ac:dyDescent="0.2">
      <c r="I3987"/>
      <c r="J3987"/>
      <c r="W3987"/>
      <c r="Y3987" s="5" t="str">
        <f t="shared" si="170"/>
        <v/>
      </c>
    </row>
    <row r="3988" spans="9:25" x14ac:dyDescent="0.2">
      <c r="I3988"/>
      <c r="J3988"/>
      <c r="W3988"/>
      <c r="Y3988" s="5" t="str">
        <f t="shared" si="170"/>
        <v/>
      </c>
    </row>
    <row r="3989" spans="9:25" x14ac:dyDescent="0.2">
      <c r="I3989"/>
      <c r="J3989"/>
      <c r="W3989"/>
      <c r="Y3989" s="5" t="str">
        <f t="shared" si="170"/>
        <v/>
      </c>
    </row>
    <row r="3990" spans="9:25" x14ac:dyDescent="0.2">
      <c r="I3990"/>
      <c r="J3990"/>
      <c r="W3990"/>
      <c r="Y3990" s="5" t="str">
        <f t="shared" si="170"/>
        <v/>
      </c>
    </row>
    <row r="3991" spans="9:25" x14ac:dyDescent="0.2">
      <c r="I3991"/>
      <c r="J3991"/>
      <c r="W3991"/>
      <c r="Y3991" s="5" t="str">
        <f t="shared" si="170"/>
        <v/>
      </c>
    </row>
    <row r="3992" spans="9:25" x14ac:dyDescent="0.2">
      <c r="I3992"/>
      <c r="J3992"/>
      <c r="W3992"/>
      <c r="Y3992" s="5" t="str">
        <f t="shared" si="170"/>
        <v/>
      </c>
    </row>
    <row r="3993" spans="9:25" x14ac:dyDescent="0.2">
      <c r="I3993"/>
      <c r="J3993"/>
      <c r="W3993"/>
      <c r="Y3993" s="5" t="str">
        <f t="shared" si="170"/>
        <v/>
      </c>
    </row>
    <row r="3994" spans="9:25" x14ac:dyDescent="0.2">
      <c r="I3994"/>
      <c r="J3994"/>
      <c r="W3994"/>
      <c r="Y3994" s="5" t="str">
        <f t="shared" si="170"/>
        <v/>
      </c>
    </row>
    <row r="3995" spans="9:25" x14ac:dyDescent="0.2">
      <c r="I3995"/>
      <c r="J3995"/>
      <c r="W3995"/>
      <c r="Y3995" s="5" t="str">
        <f t="shared" si="170"/>
        <v/>
      </c>
    </row>
    <row r="3996" spans="9:25" x14ac:dyDescent="0.2">
      <c r="I3996"/>
      <c r="J3996"/>
      <c r="W3996"/>
      <c r="Y3996" s="5" t="str">
        <f t="shared" si="170"/>
        <v/>
      </c>
    </row>
    <row r="3997" spans="9:25" x14ac:dyDescent="0.2">
      <c r="I3997"/>
      <c r="J3997"/>
      <c r="W3997"/>
      <c r="Y3997" s="5" t="str">
        <f t="shared" si="170"/>
        <v/>
      </c>
    </row>
    <row r="3998" spans="9:25" x14ac:dyDescent="0.2">
      <c r="I3998"/>
      <c r="J3998"/>
      <c r="W3998"/>
      <c r="Y3998" s="5" t="str">
        <f t="shared" si="170"/>
        <v/>
      </c>
    </row>
    <row r="3999" spans="9:25" x14ac:dyDescent="0.2">
      <c r="I3999"/>
      <c r="J3999"/>
      <c r="W3999"/>
      <c r="Y3999" s="5" t="str">
        <f t="shared" si="170"/>
        <v/>
      </c>
    </row>
    <row r="4000" spans="9:25" x14ac:dyDescent="0.2">
      <c r="I4000"/>
      <c r="J4000"/>
      <c r="W4000"/>
      <c r="Y4000" s="5" t="str">
        <f t="shared" si="170"/>
        <v/>
      </c>
    </row>
    <row r="4001" spans="9:25" x14ac:dyDescent="0.2">
      <c r="I4001"/>
      <c r="J4001"/>
      <c r="W4001"/>
      <c r="Y4001" s="5" t="str">
        <f t="shared" si="170"/>
        <v/>
      </c>
    </row>
    <row r="4002" spans="9:25" x14ac:dyDescent="0.2">
      <c r="I4002"/>
      <c r="J4002"/>
      <c r="W4002"/>
      <c r="Y4002" s="5" t="str">
        <f t="shared" si="170"/>
        <v/>
      </c>
    </row>
    <row r="4003" spans="9:25" x14ac:dyDescent="0.2">
      <c r="I4003"/>
      <c r="J4003"/>
      <c r="W4003"/>
      <c r="Y4003" s="5" t="str">
        <f t="shared" si="170"/>
        <v/>
      </c>
    </row>
    <row r="4004" spans="9:25" x14ac:dyDescent="0.2">
      <c r="I4004"/>
      <c r="J4004"/>
      <c r="W4004"/>
      <c r="Y4004" s="5" t="str">
        <f t="shared" si="170"/>
        <v/>
      </c>
    </row>
    <row r="4005" spans="9:25" x14ac:dyDescent="0.2">
      <c r="I4005"/>
      <c r="J4005"/>
      <c r="W4005"/>
      <c r="Y4005" s="5" t="str">
        <f t="shared" si="170"/>
        <v/>
      </c>
    </row>
    <row r="4006" spans="9:25" x14ac:dyDescent="0.2">
      <c r="I4006"/>
      <c r="J4006"/>
      <c r="W4006"/>
      <c r="Y4006" s="5" t="str">
        <f t="shared" si="170"/>
        <v/>
      </c>
    </row>
    <row r="4007" spans="9:25" x14ac:dyDescent="0.2">
      <c r="I4007"/>
      <c r="J4007"/>
      <c r="W4007"/>
      <c r="Y4007" s="5" t="str">
        <f t="shared" si="170"/>
        <v/>
      </c>
    </row>
    <row r="4008" spans="9:25" x14ac:dyDescent="0.2">
      <c r="I4008"/>
      <c r="J4008"/>
      <c r="W4008"/>
      <c r="Y4008" s="5" t="str">
        <f t="shared" si="170"/>
        <v/>
      </c>
    </row>
    <row r="4009" spans="9:25" x14ac:dyDescent="0.2">
      <c r="I4009"/>
      <c r="J4009"/>
      <c r="W4009"/>
      <c r="Y4009" s="5" t="str">
        <f t="shared" si="170"/>
        <v/>
      </c>
    </row>
    <row r="4010" spans="9:25" x14ac:dyDescent="0.2">
      <c r="I4010"/>
      <c r="J4010"/>
      <c r="W4010"/>
      <c r="Y4010" s="5" t="str">
        <f t="shared" si="170"/>
        <v/>
      </c>
    </row>
    <row r="4011" spans="9:25" x14ac:dyDescent="0.2">
      <c r="I4011"/>
      <c r="J4011"/>
      <c r="W4011"/>
      <c r="Y4011" s="5" t="str">
        <f t="shared" si="170"/>
        <v/>
      </c>
    </row>
    <row r="4012" spans="9:25" x14ac:dyDescent="0.2">
      <c r="I4012"/>
      <c r="J4012"/>
      <c r="W4012"/>
      <c r="Y4012" s="5" t="str">
        <f t="shared" si="170"/>
        <v/>
      </c>
    </row>
    <row r="4013" spans="9:25" x14ac:dyDescent="0.2">
      <c r="I4013"/>
      <c r="J4013"/>
      <c r="W4013"/>
      <c r="Y4013" s="5" t="str">
        <f t="shared" si="170"/>
        <v/>
      </c>
    </row>
    <row r="4014" spans="9:25" x14ac:dyDescent="0.2">
      <c r="I4014"/>
      <c r="J4014"/>
      <c r="W4014"/>
      <c r="Y4014" s="5" t="str">
        <f t="shared" si="170"/>
        <v/>
      </c>
    </row>
    <row r="4015" spans="9:25" x14ac:dyDescent="0.2">
      <c r="I4015"/>
      <c r="J4015"/>
      <c r="W4015"/>
      <c r="Y4015" s="5" t="str">
        <f t="shared" si="170"/>
        <v/>
      </c>
    </row>
    <row r="4016" spans="9:25" x14ac:dyDescent="0.2">
      <c r="I4016"/>
      <c r="J4016"/>
      <c r="W4016"/>
      <c r="Y4016" s="5" t="str">
        <f t="shared" si="170"/>
        <v/>
      </c>
    </row>
    <row r="4017" spans="9:25" x14ac:dyDescent="0.2">
      <c r="I4017"/>
      <c r="J4017"/>
      <c r="W4017"/>
      <c r="Y4017" s="5" t="str">
        <f t="shared" si="170"/>
        <v/>
      </c>
    </row>
    <row r="4018" spans="9:25" x14ac:dyDescent="0.2">
      <c r="I4018"/>
      <c r="J4018"/>
      <c r="W4018"/>
      <c r="Y4018" s="5" t="str">
        <f t="shared" si="170"/>
        <v/>
      </c>
    </row>
    <row r="4019" spans="9:25" x14ac:dyDescent="0.2">
      <c r="I4019"/>
      <c r="J4019"/>
      <c r="W4019"/>
      <c r="Y4019" s="5" t="str">
        <f t="shared" si="170"/>
        <v/>
      </c>
    </row>
    <row r="4020" spans="9:25" x14ac:dyDescent="0.2">
      <c r="I4020"/>
      <c r="J4020"/>
      <c r="W4020"/>
      <c r="Y4020" s="5" t="str">
        <f t="shared" si="170"/>
        <v/>
      </c>
    </row>
    <row r="4021" spans="9:25" x14ac:dyDescent="0.2">
      <c r="I4021"/>
      <c r="J4021"/>
      <c r="W4021"/>
      <c r="Y4021" s="5" t="str">
        <f t="shared" si="170"/>
        <v/>
      </c>
    </row>
    <row r="4022" spans="9:25" x14ac:dyDescent="0.2">
      <c r="I4022"/>
      <c r="J4022"/>
      <c r="W4022"/>
      <c r="Y4022" s="5" t="str">
        <f t="shared" si="170"/>
        <v/>
      </c>
    </row>
    <row r="4023" spans="9:25" x14ac:dyDescent="0.2">
      <c r="I4023"/>
      <c r="J4023"/>
      <c r="W4023"/>
      <c r="Y4023" s="5" t="str">
        <f t="shared" si="170"/>
        <v/>
      </c>
    </row>
    <row r="4024" spans="9:25" x14ac:dyDescent="0.2">
      <c r="I4024"/>
      <c r="J4024"/>
      <c r="W4024"/>
      <c r="Y4024" s="5" t="str">
        <f t="shared" si="170"/>
        <v/>
      </c>
    </row>
    <row r="4025" spans="9:25" x14ac:dyDescent="0.2">
      <c r="I4025"/>
      <c r="J4025"/>
      <c r="W4025"/>
      <c r="Y4025" s="5" t="str">
        <f t="shared" si="170"/>
        <v/>
      </c>
    </row>
    <row r="4026" spans="9:25" x14ac:dyDescent="0.2">
      <c r="I4026"/>
      <c r="J4026"/>
      <c r="W4026"/>
      <c r="Y4026" s="5" t="str">
        <f t="shared" si="170"/>
        <v/>
      </c>
    </row>
    <row r="4027" spans="9:25" x14ac:dyDescent="0.2">
      <c r="I4027"/>
      <c r="J4027"/>
      <c r="W4027"/>
      <c r="Y4027" s="5" t="str">
        <f t="shared" si="170"/>
        <v/>
      </c>
    </row>
    <row r="4028" spans="9:25" x14ac:dyDescent="0.2">
      <c r="I4028"/>
      <c r="J4028"/>
      <c r="W4028"/>
      <c r="Y4028" s="5" t="str">
        <f t="shared" si="170"/>
        <v/>
      </c>
    </row>
    <row r="4029" spans="9:25" x14ac:dyDescent="0.2">
      <c r="I4029"/>
      <c r="J4029"/>
      <c r="W4029"/>
      <c r="Y4029" s="5" t="str">
        <f t="shared" si="170"/>
        <v/>
      </c>
    </row>
    <row r="4030" spans="9:25" x14ac:dyDescent="0.2">
      <c r="I4030"/>
      <c r="J4030"/>
      <c r="W4030"/>
      <c r="Y4030" s="5" t="str">
        <f t="shared" si="170"/>
        <v/>
      </c>
    </row>
    <row r="4031" spans="9:25" x14ac:dyDescent="0.2">
      <c r="I4031"/>
      <c r="J4031"/>
      <c r="W4031"/>
      <c r="Y4031" s="5" t="str">
        <f t="shared" si="170"/>
        <v/>
      </c>
    </row>
    <row r="4032" spans="9:25" x14ac:dyDescent="0.2">
      <c r="I4032"/>
      <c r="J4032"/>
      <c r="W4032"/>
      <c r="Y4032" s="5" t="str">
        <f t="shared" si="170"/>
        <v/>
      </c>
    </row>
    <row r="4033" spans="9:25" x14ac:dyDescent="0.2">
      <c r="I4033"/>
      <c r="J4033"/>
      <c r="W4033"/>
      <c r="Y4033" s="5" t="str">
        <f t="shared" si="170"/>
        <v/>
      </c>
    </row>
    <row r="4034" spans="9:25" x14ac:dyDescent="0.2">
      <c r="I4034"/>
      <c r="J4034"/>
      <c r="W4034"/>
      <c r="Y4034" s="5" t="str">
        <f t="shared" ref="Y4034:Y4097" si="171">CONCATENATE(D4034,G4034,X4034)</f>
        <v/>
      </c>
    </row>
    <row r="4035" spans="9:25" x14ac:dyDescent="0.2">
      <c r="I4035"/>
      <c r="J4035"/>
      <c r="W4035"/>
      <c r="Y4035" s="5" t="str">
        <f t="shared" si="171"/>
        <v/>
      </c>
    </row>
    <row r="4036" spans="9:25" x14ac:dyDescent="0.2">
      <c r="I4036"/>
      <c r="J4036"/>
      <c r="W4036"/>
      <c r="Y4036" s="5" t="str">
        <f t="shared" si="171"/>
        <v/>
      </c>
    </row>
    <row r="4037" spans="9:25" x14ac:dyDescent="0.2">
      <c r="I4037"/>
      <c r="J4037"/>
      <c r="W4037"/>
      <c r="Y4037" s="5" t="str">
        <f t="shared" si="171"/>
        <v/>
      </c>
    </row>
    <row r="4038" spans="9:25" x14ac:dyDescent="0.2">
      <c r="I4038"/>
      <c r="J4038"/>
      <c r="W4038"/>
      <c r="Y4038" s="5" t="str">
        <f t="shared" si="171"/>
        <v/>
      </c>
    </row>
    <row r="4039" spans="9:25" x14ac:dyDescent="0.2">
      <c r="I4039"/>
      <c r="J4039"/>
      <c r="W4039"/>
      <c r="Y4039" s="5" t="str">
        <f t="shared" si="171"/>
        <v/>
      </c>
    </row>
    <row r="4040" spans="9:25" x14ac:dyDescent="0.2">
      <c r="I4040"/>
      <c r="J4040"/>
      <c r="W4040"/>
      <c r="Y4040" s="5" t="str">
        <f t="shared" si="171"/>
        <v/>
      </c>
    </row>
    <row r="4041" spans="9:25" x14ac:dyDescent="0.2">
      <c r="I4041"/>
      <c r="J4041"/>
      <c r="W4041"/>
      <c r="Y4041" s="5" t="str">
        <f t="shared" si="171"/>
        <v/>
      </c>
    </row>
    <row r="4042" spans="9:25" x14ac:dyDescent="0.2">
      <c r="I4042"/>
      <c r="J4042"/>
      <c r="W4042"/>
      <c r="Y4042" s="5" t="str">
        <f t="shared" si="171"/>
        <v/>
      </c>
    </row>
    <row r="4043" spans="9:25" x14ac:dyDescent="0.2">
      <c r="I4043"/>
      <c r="J4043"/>
      <c r="W4043"/>
      <c r="Y4043" s="5" t="str">
        <f t="shared" si="171"/>
        <v/>
      </c>
    </row>
    <row r="4044" spans="9:25" x14ac:dyDescent="0.2">
      <c r="I4044"/>
      <c r="J4044"/>
      <c r="W4044"/>
      <c r="Y4044" s="5" t="str">
        <f t="shared" si="171"/>
        <v/>
      </c>
    </row>
    <row r="4045" spans="9:25" x14ac:dyDescent="0.2">
      <c r="I4045"/>
      <c r="J4045"/>
      <c r="W4045"/>
      <c r="Y4045" s="5" t="str">
        <f t="shared" si="171"/>
        <v/>
      </c>
    </row>
    <row r="4046" spans="9:25" x14ac:dyDescent="0.2">
      <c r="I4046"/>
      <c r="J4046"/>
      <c r="W4046"/>
      <c r="Y4046" s="5" t="str">
        <f t="shared" si="171"/>
        <v/>
      </c>
    </row>
    <row r="4047" spans="9:25" x14ac:dyDescent="0.2">
      <c r="I4047"/>
      <c r="J4047"/>
      <c r="W4047"/>
      <c r="Y4047" s="5" t="str">
        <f t="shared" si="171"/>
        <v/>
      </c>
    </row>
    <row r="4048" spans="9:25" x14ac:dyDescent="0.2">
      <c r="I4048"/>
      <c r="J4048"/>
      <c r="W4048"/>
      <c r="Y4048" s="5" t="str">
        <f t="shared" si="171"/>
        <v/>
      </c>
    </row>
    <row r="4049" spans="9:25" x14ac:dyDescent="0.2">
      <c r="I4049"/>
      <c r="J4049"/>
      <c r="W4049"/>
      <c r="Y4049" s="5" t="str">
        <f t="shared" si="171"/>
        <v/>
      </c>
    </row>
    <row r="4050" spans="9:25" x14ac:dyDescent="0.2">
      <c r="I4050"/>
      <c r="J4050"/>
      <c r="W4050"/>
      <c r="Y4050" s="5" t="str">
        <f t="shared" si="171"/>
        <v/>
      </c>
    </row>
    <row r="4051" spans="9:25" x14ac:dyDescent="0.2">
      <c r="I4051"/>
      <c r="J4051"/>
      <c r="W4051"/>
      <c r="Y4051" s="5" t="str">
        <f t="shared" si="171"/>
        <v/>
      </c>
    </row>
    <row r="4052" spans="9:25" x14ac:dyDescent="0.2">
      <c r="I4052"/>
      <c r="J4052"/>
      <c r="W4052"/>
      <c r="Y4052" s="5" t="str">
        <f t="shared" si="171"/>
        <v/>
      </c>
    </row>
    <row r="4053" spans="9:25" x14ac:dyDescent="0.2">
      <c r="I4053"/>
      <c r="J4053"/>
      <c r="W4053"/>
      <c r="Y4053" s="5" t="str">
        <f t="shared" si="171"/>
        <v/>
      </c>
    </row>
    <row r="4054" spans="9:25" x14ac:dyDescent="0.2">
      <c r="I4054"/>
      <c r="J4054"/>
      <c r="W4054"/>
      <c r="Y4054" s="5" t="str">
        <f t="shared" si="171"/>
        <v/>
      </c>
    </row>
    <row r="4055" spans="9:25" x14ac:dyDescent="0.2">
      <c r="I4055"/>
      <c r="J4055"/>
      <c r="W4055"/>
      <c r="Y4055" s="5" t="str">
        <f t="shared" si="171"/>
        <v/>
      </c>
    </row>
    <row r="4056" spans="9:25" x14ac:dyDescent="0.2">
      <c r="I4056"/>
      <c r="J4056"/>
      <c r="W4056"/>
      <c r="Y4056" s="5" t="str">
        <f t="shared" si="171"/>
        <v/>
      </c>
    </row>
    <row r="4057" spans="9:25" x14ac:dyDescent="0.2">
      <c r="I4057"/>
      <c r="J4057"/>
      <c r="W4057"/>
      <c r="Y4057" s="5" t="str">
        <f t="shared" si="171"/>
        <v/>
      </c>
    </row>
    <row r="4058" spans="9:25" x14ac:dyDescent="0.2">
      <c r="I4058"/>
      <c r="J4058"/>
      <c r="W4058"/>
      <c r="Y4058" s="5" t="str">
        <f t="shared" si="171"/>
        <v/>
      </c>
    </row>
    <row r="4059" spans="9:25" x14ac:dyDescent="0.2">
      <c r="I4059"/>
      <c r="J4059"/>
      <c r="W4059"/>
      <c r="Y4059" s="5" t="str">
        <f t="shared" si="171"/>
        <v/>
      </c>
    </row>
    <row r="4060" spans="9:25" x14ac:dyDescent="0.2">
      <c r="I4060"/>
      <c r="J4060"/>
      <c r="W4060"/>
      <c r="Y4060" s="5" t="str">
        <f t="shared" si="171"/>
        <v/>
      </c>
    </row>
    <row r="4061" spans="9:25" x14ac:dyDescent="0.2">
      <c r="I4061"/>
      <c r="J4061"/>
      <c r="W4061"/>
      <c r="Y4061" s="5" t="str">
        <f t="shared" si="171"/>
        <v/>
      </c>
    </row>
    <row r="4062" spans="9:25" x14ac:dyDescent="0.2">
      <c r="I4062"/>
      <c r="J4062"/>
      <c r="W4062"/>
      <c r="Y4062" s="5" t="str">
        <f t="shared" si="171"/>
        <v/>
      </c>
    </row>
    <row r="4063" spans="9:25" x14ac:dyDescent="0.2">
      <c r="I4063"/>
      <c r="J4063"/>
      <c r="W4063"/>
      <c r="Y4063" s="5" t="str">
        <f t="shared" si="171"/>
        <v/>
      </c>
    </row>
    <row r="4064" spans="9:25" x14ac:dyDescent="0.2">
      <c r="I4064"/>
      <c r="J4064"/>
      <c r="W4064"/>
      <c r="Y4064" s="5" t="str">
        <f t="shared" si="171"/>
        <v/>
      </c>
    </row>
    <row r="4065" spans="9:25" x14ac:dyDescent="0.2">
      <c r="I4065"/>
      <c r="J4065"/>
      <c r="W4065"/>
      <c r="Y4065" s="5" t="str">
        <f t="shared" si="171"/>
        <v/>
      </c>
    </row>
    <row r="4066" spans="9:25" x14ac:dyDescent="0.2">
      <c r="I4066"/>
      <c r="J4066"/>
      <c r="W4066"/>
      <c r="Y4066" s="5" t="str">
        <f t="shared" si="171"/>
        <v/>
      </c>
    </row>
    <row r="4067" spans="9:25" x14ac:dyDescent="0.2">
      <c r="I4067"/>
      <c r="J4067"/>
      <c r="W4067"/>
      <c r="Y4067" s="5" t="str">
        <f t="shared" si="171"/>
        <v/>
      </c>
    </row>
    <row r="4068" spans="9:25" x14ac:dyDescent="0.2">
      <c r="I4068"/>
      <c r="J4068"/>
      <c r="W4068"/>
      <c r="Y4068" s="5" t="str">
        <f t="shared" si="171"/>
        <v/>
      </c>
    </row>
    <row r="4069" spans="9:25" x14ac:dyDescent="0.2">
      <c r="I4069"/>
      <c r="J4069"/>
      <c r="W4069"/>
      <c r="Y4069" s="5" t="str">
        <f t="shared" si="171"/>
        <v/>
      </c>
    </row>
    <row r="4070" spans="9:25" x14ac:dyDescent="0.2">
      <c r="I4070"/>
      <c r="J4070"/>
      <c r="W4070"/>
      <c r="Y4070" s="5" t="str">
        <f t="shared" si="171"/>
        <v/>
      </c>
    </row>
    <row r="4071" spans="9:25" x14ac:dyDescent="0.2">
      <c r="I4071"/>
      <c r="J4071"/>
      <c r="W4071"/>
      <c r="Y4071" s="5" t="str">
        <f t="shared" si="171"/>
        <v/>
      </c>
    </row>
    <row r="4072" spans="9:25" x14ac:dyDescent="0.2">
      <c r="I4072"/>
      <c r="J4072"/>
      <c r="W4072"/>
      <c r="Y4072" s="5" t="str">
        <f t="shared" si="171"/>
        <v/>
      </c>
    </row>
    <row r="4073" spans="9:25" x14ac:dyDescent="0.2">
      <c r="I4073"/>
      <c r="J4073"/>
      <c r="W4073"/>
      <c r="Y4073" s="5" t="str">
        <f t="shared" si="171"/>
        <v/>
      </c>
    </row>
    <row r="4074" spans="9:25" x14ac:dyDescent="0.2">
      <c r="I4074"/>
      <c r="J4074"/>
      <c r="W4074"/>
      <c r="Y4074" s="5" t="str">
        <f t="shared" si="171"/>
        <v/>
      </c>
    </row>
    <row r="4075" spans="9:25" x14ac:dyDescent="0.2">
      <c r="I4075"/>
      <c r="J4075"/>
      <c r="W4075"/>
      <c r="Y4075" s="5" t="str">
        <f t="shared" si="171"/>
        <v/>
      </c>
    </row>
    <row r="4076" spans="9:25" x14ac:dyDescent="0.2">
      <c r="I4076"/>
      <c r="J4076"/>
      <c r="W4076"/>
      <c r="Y4076" s="5" t="str">
        <f t="shared" si="171"/>
        <v/>
      </c>
    </row>
    <row r="4077" spans="9:25" x14ac:dyDescent="0.2">
      <c r="I4077"/>
      <c r="J4077"/>
      <c r="W4077"/>
      <c r="Y4077" s="5" t="str">
        <f t="shared" si="171"/>
        <v/>
      </c>
    </row>
    <row r="4078" spans="9:25" x14ac:dyDescent="0.2">
      <c r="I4078"/>
      <c r="J4078"/>
      <c r="W4078"/>
      <c r="Y4078" s="5" t="str">
        <f t="shared" si="171"/>
        <v/>
      </c>
    </row>
    <row r="4079" spans="9:25" x14ac:dyDescent="0.2">
      <c r="I4079"/>
      <c r="J4079"/>
      <c r="W4079"/>
      <c r="Y4079" s="5" t="str">
        <f t="shared" si="171"/>
        <v/>
      </c>
    </row>
    <row r="4080" spans="9:25" x14ac:dyDescent="0.2">
      <c r="I4080"/>
      <c r="J4080"/>
      <c r="W4080"/>
      <c r="Y4080" s="5" t="str">
        <f t="shared" si="171"/>
        <v/>
      </c>
    </row>
    <row r="4081" spans="9:25" x14ac:dyDescent="0.2">
      <c r="I4081"/>
      <c r="J4081"/>
      <c r="W4081"/>
      <c r="Y4081" s="5" t="str">
        <f t="shared" si="171"/>
        <v/>
      </c>
    </row>
    <row r="4082" spans="9:25" x14ac:dyDescent="0.2">
      <c r="I4082"/>
      <c r="J4082"/>
      <c r="W4082"/>
      <c r="Y4082" s="5" t="str">
        <f t="shared" si="171"/>
        <v/>
      </c>
    </row>
    <row r="4083" spans="9:25" x14ac:dyDescent="0.2">
      <c r="I4083"/>
      <c r="J4083"/>
      <c r="W4083"/>
      <c r="Y4083" s="5" t="str">
        <f t="shared" si="171"/>
        <v/>
      </c>
    </row>
    <row r="4084" spans="9:25" x14ac:dyDescent="0.2">
      <c r="I4084"/>
      <c r="J4084"/>
      <c r="W4084"/>
      <c r="Y4084" s="5" t="str">
        <f t="shared" si="171"/>
        <v/>
      </c>
    </row>
    <row r="4085" spans="9:25" x14ac:dyDescent="0.2">
      <c r="I4085"/>
      <c r="J4085"/>
      <c r="W4085"/>
      <c r="Y4085" s="5" t="str">
        <f t="shared" si="171"/>
        <v/>
      </c>
    </row>
    <row r="4086" spans="9:25" x14ac:dyDescent="0.2">
      <c r="I4086"/>
      <c r="J4086"/>
      <c r="W4086"/>
      <c r="Y4086" s="5" t="str">
        <f t="shared" si="171"/>
        <v/>
      </c>
    </row>
    <row r="4087" spans="9:25" x14ac:dyDescent="0.2">
      <c r="I4087"/>
      <c r="J4087"/>
      <c r="W4087"/>
      <c r="Y4087" s="5" t="str">
        <f t="shared" si="171"/>
        <v/>
      </c>
    </row>
    <row r="4088" spans="9:25" x14ac:dyDescent="0.2">
      <c r="I4088"/>
      <c r="J4088"/>
      <c r="W4088"/>
      <c r="Y4088" s="5" t="str">
        <f t="shared" si="171"/>
        <v/>
      </c>
    </row>
    <row r="4089" spans="9:25" x14ac:dyDescent="0.2">
      <c r="I4089"/>
      <c r="J4089"/>
      <c r="W4089"/>
      <c r="Y4089" s="5" t="str">
        <f t="shared" si="171"/>
        <v/>
      </c>
    </row>
    <row r="4090" spans="9:25" x14ac:dyDescent="0.2">
      <c r="I4090"/>
      <c r="J4090"/>
      <c r="W4090"/>
      <c r="Y4090" s="5" t="str">
        <f t="shared" si="171"/>
        <v/>
      </c>
    </row>
    <row r="4091" spans="9:25" x14ac:dyDescent="0.2">
      <c r="I4091"/>
      <c r="J4091"/>
      <c r="W4091"/>
      <c r="Y4091" s="5" t="str">
        <f t="shared" si="171"/>
        <v/>
      </c>
    </row>
    <row r="4092" spans="9:25" x14ac:dyDescent="0.2">
      <c r="I4092"/>
      <c r="J4092"/>
      <c r="W4092"/>
      <c r="Y4092" s="5" t="str">
        <f t="shared" si="171"/>
        <v/>
      </c>
    </row>
    <row r="4093" spans="9:25" x14ac:dyDescent="0.2">
      <c r="I4093"/>
      <c r="J4093"/>
      <c r="W4093"/>
      <c r="Y4093" s="5" t="str">
        <f t="shared" si="171"/>
        <v/>
      </c>
    </row>
    <row r="4094" spans="9:25" x14ac:dyDescent="0.2">
      <c r="I4094"/>
      <c r="J4094"/>
      <c r="W4094"/>
      <c r="Y4094" s="5" t="str">
        <f t="shared" si="171"/>
        <v/>
      </c>
    </row>
    <row r="4095" spans="9:25" x14ac:dyDescent="0.2">
      <c r="I4095"/>
      <c r="J4095"/>
      <c r="W4095"/>
      <c r="Y4095" s="5" t="str">
        <f t="shared" si="171"/>
        <v/>
      </c>
    </row>
    <row r="4096" spans="9:25" x14ac:dyDescent="0.2">
      <c r="I4096"/>
      <c r="J4096"/>
      <c r="W4096"/>
      <c r="Y4096" s="5" t="str">
        <f t="shared" si="171"/>
        <v/>
      </c>
    </row>
    <row r="4097" spans="9:25" x14ac:dyDescent="0.2">
      <c r="I4097"/>
      <c r="J4097"/>
      <c r="W4097"/>
      <c r="Y4097" s="5" t="str">
        <f t="shared" si="171"/>
        <v/>
      </c>
    </row>
    <row r="4098" spans="9:25" x14ac:dyDescent="0.2">
      <c r="I4098"/>
      <c r="J4098"/>
      <c r="W4098"/>
      <c r="Y4098" s="5" t="str">
        <f t="shared" ref="Y4098:Y4161" si="172">CONCATENATE(D4098,G4098,X4098)</f>
        <v/>
      </c>
    </row>
    <row r="4099" spans="9:25" x14ac:dyDescent="0.2">
      <c r="I4099"/>
      <c r="J4099"/>
      <c r="W4099"/>
      <c r="Y4099" s="5" t="str">
        <f t="shared" si="172"/>
        <v/>
      </c>
    </row>
    <row r="4100" spans="9:25" x14ac:dyDescent="0.2">
      <c r="I4100"/>
      <c r="J4100"/>
      <c r="W4100"/>
      <c r="Y4100" s="5" t="str">
        <f t="shared" si="172"/>
        <v/>
      </c>
    </row>
    <row r="4101" spans="9:25" x14ac:dyDescent="0.2">
      <c r="I4101"/>
      <c r="J4101"/>
      <c r="W4101"/>
      <c r="Y4101" s="5" t="str">
        <f t="shared" si="172"/>
        <v/>
      </c>
    </row>
    <row r="4102" spans="9:25" x14ac:dyDescent="0.2">
      <c r="I4102"/>
      <c r="J4102"/>
      <c r="W4102"/>
      <c r="Y4102" s="5" t="str">
        <f t="shared" si="172"/>
        <v/>
      </c>
    </row>
    <row r="4103" spans="9:25" x14ac:dyDescent="0.2">
      <c r="I4103"/>
      <c r="J4103"/>
      <c r="W4103"/>
      <c r="Y4103" s="5" t="str">
        <f t="shared" si="172"/>
        <v/>
      </c>
    </row>
    <row r="4104" spans="9:25" x14ac:dyDescent="0.2">
      <c r="I4104"/>
      <c r="J4104"/>
      <c r="W4104"/>
      <c r="Y4104" s="5" t="str">
        <f t="shared" si="172"/>
        <v/>
      </c>
    </row>
    <row r="4105" spans="9:25" x14ac:dyDescent="0.2">
      <c r="I4105"/>
      <c r="J4105"/>
      <c r="W4105"/>
      <c r="Y4105" s="5" t="str">
        <f t="shared" si="172"/>
        <v/>
      </c>
    </row>
    <row r="4106" spans="9:25" x14ac:dyDescent="0.2">
      <c r="I4106"/>
      <c r="J4106"/>
      <c r="W4106"/>
      <c r="Y4106" s="5" t="str">
        <f t="shared" si="172"/>
        <v/>
      </c>
    </row>
    <row r="4107" spans="9:25" x14ac:dyDescent="0.2">
      <c r="I4107"/>
      <c r="J4107"/>
      <c r="W4107"/>
      <c r="Y4107" s="5" t="str">
        <f t="shared" si="172"/>
        <v/>
      </c>
    </row>
    <row r="4108" spans="9:25" x14ac:dyDescent="0.2">
      <c r="I4108"/>
      <c r="J4108"/>
      <c r="W4108"/>
      <c r="Y4108" s="5" t="str">
        <f t="shared" si="172"/>
        <v/>
      </c>
    </row>
    <row r="4109" spans="9:25" x14ac:dyDescent="0.2">
      <c r="I4109"/>
      <c r="J4109"/>
      <c r="W4109"/>
      <c r="Y4109" s="5" t="str">
        <f t="shared" si="172"/>
        <v/>
      </c>
    </row>
    <row r="4110" spans="9:25" x14ac:dyDescent="0.2">
      <c r="I4110"/>
      <c r="J4110"/>
      <c r="W4110"/>
      <c r="Y4110" s="5" t="str">
        <f t="shared" si="172"/>
        <v/>
      </c>
    </row>
    <row r="4111" spans="9:25" x14ac:dyDescent="0.2">
      <c r="I4111"/>
      <c r="J4111"/>
      <c r="W4111"/>
      <c r="Y4111" s="5" t="str">
        <f t="shared" si="172"/>
        <v/>
      </c>
    </row>
    <row r="4112" spans="9:25" x14ac:dyDescent="0.2">
      <c r="I4112"/>
      <c r="J4112"/>
      <c r="W4112"/>
      <c r="Y4112" s="5" t="str">
        <f t="shared" si="172"/>
        <v/>
      </c>
    </row>
    <row r="4113" spans="9:25" x14ac:dyDescent="0.2">
      <c r="I4113"/>
      <c r="J4113"/>
      <c r="W4113"/>
      <c r="Y4113" s="5" t="str">
        <f t="shared" si="172"/>
        <v/>
      </c>
    </row>
    <row r="4114" spans="9:25" x14ac:dyDescent="0.2">
      <c r="I4114"/>
      <c r="J4114"/>
      <c r="W4114"/>
      <c r="Y4114" s="5" t="str">
        <f t="shared" si="172"/>
        <v/>
      </c>
    </row>
    <row r="4115" spans="9:25" x14ac:dyDescent="0.2">
      <c r="I4115"/>
      <c r="J4115"/>
      <c r="W4115"/>
      <c r="Y4115" s="5" t="str">
        <f t="shared" si="172"/>
        <v/>
      </c>
    </row>
    <row r="4116" spans="9:25" x14ac:dyDescent="0.2">
      <c r="I4116"/>
      <c r="J4116"/>
      <c r="W4116"/>
      <c r="Y4116" s="5" t="str">
        <f t="shared" si="172"/>
        <v/>
      </c>
    </row>
    <row r="4117" spans="9:25" x14ac:dyDescent="0.2">
      <c r="I4117"/>
      <c r="J4117"/>
      <c r="W4117"/>
      <c r="Y4117" s="5" t="str">
        <f t="shared" si="172"/>
        <v/>
      </c>
    </row>
    <row r="4118" spans="9:25" x14ac:dyDescent="0.2">
      <c r="I4118"/>
      <c r="J4118"/>
      <c r="W4118"/>
      <c r="Y4118" s="5" t="str">
        <f t="shared" si="172"/>
        <v/>
      </c>
    </row>
    <row r="4119" spans="9:25" x14ac:dyDescent="0.2">
      <c r="I4119"/>
      <c r="J4119"/>
      <c r="W4119"/>
      <c r="Y4119" s="5" t="str">
        <f t="shared" si="172"/>
        <v/>
      </c>
    </row>
    <row r="4120" spans="9:25" x14ac:dyDescent="0.2">
      <c r="I4120"/>
      <c r="J4120"/>
      <c r="W4120"/>
      <c r="Y4120" s="5" t="str">
        <f t="shared" si="172"/>
        <v/>
      </c>
    </row>
    <row r="4121" spans="9:25" x14ac:dyDescent="0.2">
      <c r="I4121"/>
      <c r="J4121"/>
      <c r="W4121"/>
      <c r="Y4121" s="5" t="str">
        <f t="shared" si="172"/>
        <v/>
      </c>
    </row>
    <row r="4122" spans="9:25" x14ac:dyDescent="0.2">
      <c r="I4122"/>
      <c r="J4122"/>
      <c r="W4122"/>
      <c r="Y4122" s="5" t="str">
        <f t="shared" si="172"/>
        <v/>
      </c>
    </row>
    <row r="4123" spans="9:25" x14ac:dyDescent="0.2">
      <c r="I4123"/>
      <c r="J4123"/>
      <c r="W4123"/>
      <c r="Y4123" s="5" t="str">
        <f t="shared" si="172"/>
        <v/>
      </c>
    </row>
    <row r="4124" spans="9:25" x14ac:dyDescent="0.2">
      <c r="I4124"/>
      <c r="J4124"/>
      <c r="W4124"/>
      <c r="Y4124" s="5" t="str">
        <f t="shared" si="172"/>
        <v/>
      </c>
    </row>
    <row r="4125" spans="9:25" x14ac:dyDescent="0.2">
      <c r="I4125"/>
      <c r="J4125"/>
      <c r="W4125"/>
      <c r="Y4125" s="5" t="str">
        <f t="shared" si="172"/>
        <v/>
      </c>
    </row>
    <row r="4126" spans="9:25" x14ac:dyDescent="0.2">
      <c r="I4126"/>
      <c r="J4126"/>
      <c r="W4126"/>
      <c r="Y4126" s="5" t="str">
        <f t="shared" si="172"/>
        <v/>
      </c>
    </row>
    <row r="4127" spans="9:25" x14ac:dyDescent="0.2">
      <c r="I4127"/>
      <c r="J4127"/>
      <c r="W4127"/>
      <c r="Y4127" s="5" t="str">
        <f t="shared" si="172"/>
        <v/>
      </c>
    </row>
    <row r="4128" spans="9:25" x14ac:dyDescent="0.2">
      <c r="I4128"/>
      <c r="J4128"/>
      <c r="W4128"/>
      <c r="Y4128" s="5" t="str">
        <f t="shared" si="172"/>
        <v/>
      </c>
    </row>
    <row r="4129" spans="9:25" x14ac:dyDescent="0.2">
      <c r="I4129"/>
      <c r="J4129"/>
      <c r="W4129"/>
      <c r="Y4129" s="5" t="str">
        <f t="shared" si="172"/>
        <v/>
      </c>
    </row>
    <row r="4130" spans="9:25" x14ac:dyDescent="0.2">
      <c r="I4130"/>
      <c r="J4130"/>
      <c r="W4130"/>
      <c r="Y4130" s="5" t="str">
        <f t="shared" si="172"/>
        <v/>
      </c>
    </row>
    <row r="4131" spans="9:25" x14ac:dyDescent="0.2">
      <c r="I4131"/>
      <c r="J4131"/>
      <c r="W4131"/>
      <c r="Y4131" s="5" t="str">
        <f t="shared" si="172"/>
        <v/>
      </c>
    </row>
    <row r="4132" spans="9:25" x14ac:dyDescent="0.2">
      <c r="I4132"/>
      <c r="J4132"/>
      <c r="W4132"/>
      <c r="Y4132" s="5" t="str">
        <f t="shared" si="172"/>
        <v/>
      </c>
    </row>
    <row r="4133" spans="9:25" x14ac:dyDescent="0.2">
      <c r="I4133"/>
      <c r="J4133"/>
      <c r="W4133"/>
      <c r="Y4133" s="5" t="str">
        <f t="shared" si="172"/>
        <v/>
      </c>
    </row>
    <row r="4134" spans="9:25" x14ac:dyDescent="0.2">
      <c r="I4134"/>
      <c r="J4134"/>
      <c r="W4134"/>
      <c r="Y4134" s="5" t="str">
        <f t="shared" si="172"/>
        <v/>
      </c>
    </row>
    <row r="4135" spans="9:25" x14ac:dyDescent="0.2">
      <c r="I4135"/>
      <c r="J4135"/>
      <c r="W4135"/>
      <c r="Y4135" s="5" t="str">
        <f t="shared" si="172"/>
        <v/>
      </c>
    </row>
    <row r="4136" spans="9:25" x14ac:dyDescent="0.2">
      <c r="I4136"/>
      <c r="J4136"/>
      <c r="W4136"/>
      <c r="Y4136" s="5" t="str">
        <f t="shared" si="172"/>
        <v/>
      </c>
    </row>
    <row r="4137" spans="9:25" x14ac:dyDescent="0.2">
      <c r="I4137"/>
      <c r="J4137"/>
      <c r="W4137"/>
      <c r="Y4137" s="5" t="str">
        <f t="shared" si="172"/>
        <v/>
      </c>
    </row>
    <row r="4138" spans="9:25" x14ac:dyDescent="0.2">
      <c r="I4138"/>
      <c r="J4138"/>
      <c r="W4138"/>
      <c r="Y4138" s="5" t="str">
        <f t="shared" si="172"/>
        <v/>
      </c>
    </row>
    <row r="4139" spans="9:25" x14ac:dyDescent="0.2">
      <c r="I4139"/>
      <c r="J4139"/>
      <c r="W4139"/>
      <c r="Y4139" s="5" t="str">
        <f t="shared" si="172"/>
        <v/>
      </c>
    </row>
    <row r="4140" spans="9:25" x14ac:dyDescent="0.2">
      <c r="I4140"/>
      <c r="J4140"/>
      <c r="W4140"/>
      <c r="Y4140" s="5" t="str">
        <f t="shared" si="172"/>
        <v/>
      </c>
    </row>
    <row r="4141" spans="9:25" x14ac:dyDescent="0.2">
      <c r="I4141"/>
      <c r="J4141"/>
      <c r="W4141"/>
      <c r="Y4141" s="5" t="str">
        <f t="shared" si="172"/>
        <v/>
      </c>
    </row>
    <row r="4142" spans="9:25" x14ac:dyDescent="0.2">
      <c r="I4142"/>
      <c r="J4142"/>
      <c r="W4142"/>
      <c r="Y4142" s="5" t="str">
        <f t="shared" si="172"/>
        <v/>
      </c>
    </row>
    <row r="4143" spans="9:25" x14ac:dyDescent="0.2">
      <c r="I4143"/>
      <c r="J4143"/>
      <c r="W4143"/>
      <c r="Y4143" s="5" t="str">
        <f t="shared" si="172"/>
        <v/>
      </c>
    </row>
    <row r="4144" spans="9:25" x14ac:dyDescent="0.2">
      <c r="I4144"/>
      <c r="J4144"/>
      <c r="W4144"/>
      <c r="Y4144" s="5" t="str">
        <f t="shared" si="172"/>
        <v/>
      </c>
    </row>
    <row r="4145" spans="9:25" x14ac:dyDescent="0.2">
      <c r="I4145"/>
      <c r="J4145"/>
      <c r="W4145"/>
      <c r="Y4145" s="5" t="str">
        <f t="shared" si="172"/>
        <v/>
      </c>
    </row>
    <row r="4146" spans="9:25" x14ac:dyDescent="0.2">
      <c r="I4146"/>
      <c r="J4146"/>
      <c r="W4146"/>
      <c r="Y4146" s="5" t="str">
        <f t="shared" si="172"/>
        <v/>
      </c>
    </row>
    <row r="4147" spans="9:25" x14ac:dyDescent="0.2">
      <c r="I4147"/>
      <c r="J4147"/>
      <c r="W4147"/>
      <c r="Y4147" s="5" t="str">
        <f t="shared" si="172"/>
        <v/>
      </c>
    </row>
    <row r="4148" spans="9:25" x14ac:dyDescent="0.2">
      <c r="I4148"/>
      <c r="J4148"/>
      <c r="W4148"/>
      <c r="Y4148" s="5" t="str">
        <f t="shared" si="172"/>
        <v/>
      </c>
    </row>
    <row r="4149" spans="9:25" x14ac:dyDescent="0.2">
      <c r="I4149"/>
      <c r="J4149"/>
      <c r="W4149"/>
      <c r="Y4149" s="5" t="str">
        <f t="shared" si="172"/>
        <v/>
      </c>
    </row>
    <row r="4150" spans="9:25" x14ac:dyDescent="0.2">
      <c r="I4150"/>
      <c r="J4150"/>
      <c r="W4150"/>
      <c r="Y4150" s="5" t="str">
        <f t="shared" si="172"/>
        <v/>
      </c>
    </row>
    <row r="4151" spans="9:25" x14ac:dyDescent="0.2">
      <c r="I4151"/>
      <c r="J4151"/>
      <c r="W4151"/>
      <c r="Y4151" s="5" t="str">
        <f t="shared" si="172"/>
        <v/>
      </c>
    </row>
    <row r="4152" spans="9:25" x14ac:dyDescent="0.2">
      <c r="I4152"/>
      <c r="J4152"/>
      <c r="W4152"/>
      <c r="Y4152" s="5" t="str">
        <f t="shared" si="172"/>
        <v/>
      </c>
    </row>
    <row r="4153" spans="9:25" x14ac:dyDescent="0.2">
      <c r="I4153"/>
      <c r="J4153"/>
      <c r="W4153"/>
      <c r="Y4153" s="5" t="str">
        <f t="shared" si="172"/>
        <v/>
      </c>
    </row>
    <row r="4154" spans="9:25" x14ac:dyDescent="0.2">
      <c r="I4154"/>
      <c r="J4154"/>
      <c r="W4154"/>
      <c r="Y4154" s="5" t="str">
        <f t="shared" si="172"/>
        <v/>
      </c>
    </row>
    <row r="4155" spans="9:25" x14ac:dyDescent="0.2">
      <c r="I4155"/>
      <c r="J4155"/>
      <c r="W4155"/>
      <c r="Y4155" s="5" t="str">
        <f t="shared" si="172"/>
        <v/>
      </c>
    </row>
    <row r="4156" spans="9:25" x14ac:dyDescent="0.2">
      <c r="I4156"/>
      <c r="J4156"/>
      <c r="W4156"/>
      <c r="Y4156" s="5" t="str">
        <f t="shared" si="172"/>
        <v/>
      </c>
    </row>
    <row r="4157" spans="9:25" x14ac:dyDescent="0.2">
      <c r="I4157"/>
      <c r="J4157"/>
      <c r="W4157"/>
      <c r="Y4157" s="5" t="str">
        <f t="shared" si="172"/>
        <v/>
      </c>
    </row>
    <row r="4158" spans="9:25" x14ac:dyDescent="0.2">
      <c r="I4158"/>
      <c r="J4158"/>
      <c r="W4158"/>
      <c r="Y4158" s="5" t="str">
        <f t="shared" si="172"/>
        <v/>
      </c>
    </row>
    <row r="4159" spans="9:25" x14ac:dyDescent="0.2">
      <c r="I4159"/>
      <c r="J4159"/>
      <c r="W4159"/>
      <c r="Y4159" s="5" t="str">
        <f t="shared" si="172"/>
        <v/>
      </c>
    </row>
    <row r="4160" spans="9:25" x14ac:dyDescent="0.2">
      <c r="I4160"/>
      <c r="J4160"/>
      <c r="W4160"/>
      <c r="Y4160" s="5" t="str">
        <f t="shared" si="172"/>
        <v/>
      </c>
    </row>
    <row r="4161" spans="9:25" x14ac:dyDescent="0.2">
      <c r="I4161"/>
      <c r="J4161"/>
      <c r="W4161"/>
      <c r="Y4161" s="5" t="str">
        <f t="shared" si="172"/>
        <v/>
      </c>
    </row>
    <row r="4162" spans="9:25" x14ac:dyDescent="0.2">
      <c r="I4162"/>
      <c r="J4162"/>
      <c r="W4162"/>
      <c r="Y4162" s="5" t="str">
        <f t="shared" ref="Y4162:Y4225" si="173">CONCATENATE(D4162,G4162,X4162)</f>
        <v/>
      </c>
    </row>
    <row r="4163" spans="9:25" x14ac:dyDescent="0.2">
      <c r="I4163"/>
      <c r="J4163"/>
      <c r="W4163"/>
      <c r="Y4163" s="5" t="str">
        <f t="shared" si="173"/>
        <v/>
      </c>
    </row>
    <row r="4164" spans="9:25" x14ac:dyDescent="0.2">
      <c r="I4164"/>
      <c r="J4164"/>
      <c r="W4164"/>
      <c r="Y4164" s="5" t="str">
        <f t="shared" si="173"/>
        <v/>
      </c>
    </row>
    <row r="4165" spans="9:25" x14ac:dyDescent="0.2">
      <c r="I4165"/>
      <c r="J4165"/>
      <c r="W4165"/>
      <c r="Y4165" s="5" t="str">
        <f t="shared" si="173"/>
        <v/>
      </c>
    </row>
    <row r="4166" spans="9:25" x14ac:dyDescent="0.2">
      <c r="I4166"/>
      <c r="J4166"/>
      <c r="W4166"/>
      <c r="Y4166" s="5" t="str">
        <f t="shared" si="173"/>
        <v/>
      </c>
    </row>
    <row r="4167" spans="9:25" x14ac:dyDescent="0.2">
      <c r="I4167"/>
      <c r="J4167"/>
      <c r="W4167"/>
      <c r="Y4167" s="5" t="str">
        <f t="shared" si="173"/>
        <v/>
      </c>
    </row>
    <row r="4168" spans="9:25" x14ac:dyDescent="0.2">
      <c r="I4168"/>
      <c r="J4168"/>
      <c r="W4168"/>
      <c r="Y4168" s="5" t="str">
        <f t="shared" si="173"/>
        <v/>
      </c>
    </row>
    <row r="4169" spans="9:25" x14ac:dyDescent="0.2">
      <c r="I4169"/>
      <c r="J4169"/>
      <c r="W4169"/>
      <c r="Y4169" s="5" t="str">
        <f t="shared" si="173"/>
        <v/>
      </c>
    </row>
    <row r="4170" spans="9:25" x14ac:dyDescent="0.2">
      <c r="I4170"/>
      <c r="J4170"/>
      <c r="W4170"/>
      <c r="Y4170" s="5" t="str">
        <f t="shared" si="173"/>
        <v/>
      </c>
    </row>
    <row r="4171" spans="9:25" x14ac:dyDescent="0.2">
      <c r="I4171"/>
      <c r="J4171"/>
      <c r="W4171"/>
      <c r="Y4171" s="5" t="str">
        <f t="shared" si="173"/>
        <v/>
      </c>
    </row>
    <row r="4172" spans="9:25" x14ac:dyDescent="0.2">
      <c r="I4172"/>
      <c r="J4172"/>
      <c r="W4172"/>
      <c r="Y4172" s="5" t="str">
        <f t="shared" si="173"/>
        <v/>
      </c>
    </row>
    <row r="4173" spans="9:25" x14ac:dyDescent="0.2">
      <c r="I4173"/>
      <c r="J4173"/>
      <c r="W4173"/>
      <c r="Y4173" s="5" t="str">
        <f t="shared" si="173"/>
        <v/>
      </c>
    </row>
    <row r="4174" spans="9:25" x14ac:dyDescent="0.2">
      <c r="I4174"/>
      <c r="J4174"/>
      <c r="W4174"/>
      <c r="Y4174" s="5" t="str">
        <f t="shared" si="173"/>
        <v/>
      </c>
    </row>
    <row r="4175" spans="9:25" x14ac:dyDescent="0.2">
      <c r="I4175"/>
      <c r="J4175"/>
      <c r="W4175"/>
      <c r="Y4175" s="5" t="str">
        <f t="shared" si="173"/>
        <v/>
      </c>
    </row>
    <row r="4176" spans="9:25" x14ac:dyDescent="0.2">
      <c r="I4176"/>
      <c r="J4176"/>
      <c r="W4176"/>
      <c r="Y4176" s="5" t="str">
        <f t="shared" si="173"/>
        <v/>
      </c>
    </row>
    <row r="4177" spans="9:25" x14ac:dyDescent="0.2">
      <c r="I4177"/>
      <c r="J4177"/>
      <c r="W4177"/>
      <c r="Y4177" s="5" t="str">
        <f t="shared" si="173"/>
        <v/>
      </c>
    </row>
    <row r="4178" spans="9:25" x14ac:dyDescent="0.2">
      <c r="I4178"/>
      <c r="J4178"/>
      <c r="W4178"/>
      <c r="Y4178" s="5" t="str">
        <f t="shared" si="173"/>
        <v/>
      </c>
    </row>
    <row r="4179" spans="9:25" x14ac:dyDescent="0.2">
      <c r="I4179"/>
      <c r="J4179"/>
      <c r="W4179"/>
      <c r="Y4179" s="5" t="str">
        <f t="shared" si="173"/>
        <v/>
      </c>
    </row>
    <row r="4180" spans="9:25" x14ac:dyDescent="0.2">
      <c r="I4180"/>
      <c r="J4180"/>
      <c r="W4180"/>
      <c r="Y4180" s="5" t="str">
        <f t="shared" si="173"/>
        <v/>
      </c>
    </row>
    <row r="4181" spans="9:25" x14ac:dyDescent="0.2">
      <c r="I4181"/>
      <c r="J4181"/>
      <c r="W4181"/>
      <c r="Y4181" s="5" t="str">
        <f t="shared" si="173"/>
        <v/>
      </c>
    </row>
    <row r="4182" spans="9:25" x14ac:dyDescent="0.2">
      <c r="I4182"/>
      <c r="J4182"/>
      <c r="W4182"/>
      <c r="Y4182" s="5" t="str">
        <f t="shared" si="173"/>
        <v/>
      </c>
    </row>
    <row r="4183" spans="9:25" x14ac:dyDescent="0.2">
      <c r="I4183"/>
      <c r="J4183"/>
      <c r="W4183"/>
      <c r="Y4183" s="5" t="str">
        <f t="shared" si="173"/>
        <v/>
      </c>
    </row>
    <row r="4184" spans="9:25" x14ac:dyDescent="0.2">
      <c r="I4184"/>
      <c r="J4184"/>
      <c r="W4184"/>
      <c r="Y4184" s="5" t="str">
        <f t="shared" si="173"/>
        <v/>
      </c>
    </row>
    <row r="4185" spans="9:25" x14ac:dyDescent="0.2">
      <c r="I4185"/>
      <c r="J4185"/>
      <c r="W4185"/>
      <c r="Y4185" s="5" t="str">
        <f t="shared" si="173"/>
        <v/>
      </c>
    </row>
    <row r="4186" spans="9:25" x14ac:dyDescent="0.2">
      <c r="I4186"/>
      <c r="J4186"/>
      <c r="W4186"/>
      <c r="Y4186" s="5" t="str">
        <f t="shared" si="173"/>
        <v/>
      </c>
    </row>
    <row r="4187" spans="9:25" x14ac:dyDescent="0.2">
      <c r="I4187"/>
      <c r="J4187"/>
      <c r="W4187"/>
      <c r="Y4187" s="5" t="str">
        <f t="shared" si="173"/>
        <v/>
      </c>
    </row>
    <row r="4188" spans="9:25" x14ac:dyDescent="0.2">
      <c r="I4188"/>
      <c r="J4188"/>
      <c r="W4188"/>
      <c r="Y4188" s="5" t="str">
        <f t="shared" si="173"/>
        <v/>
      </c>
    </row>
    <row r="4189" spans="9:25" x14ac:dyDescent="0.2">
      <c r="I4189"/>
      <c r="J4189"/>
      <c r="W4189"/>
      <c r="Y4189" s="5" t="str">
        <f t="shared" si="173"/>
        <v/>
      </c>
    </row>
    <row r="4190" spans="9:25" x14ac:dyDescent="0.2">
      <c r="I4190"/>
      <c r="J4190"/>
      <c r="W4190"/>
      <c r="Y4190" s="5" t="str">
        <f t="shared" si="173"/>
        <v/>
      </c>
    </row>
    <row r="4191" spans="9:25" x14ac:dyDescent="0.2">
      <c r="I4191"/>
      <c r="J4191"/>
      <c r="W4191"/>
      <c r="Y4191" s="5" t="str">
        <f t="shared" si="173"/>
        <v/>
      </c>
    </row>
    <row r="4192" spans="9:25" x14ac:dyDescent="0.2">
      <c r="I4192"/>
      <c r="J4192"/>
      <c r="W4192"/>
      <c r="Y4192" s="5" t="str">
        <f t="shared" si="173"/>
        <v/>
      </c>
    </row>
    <row r="4193" spans="9:25" x14ac:dyDescent="0.2">
      <c r="I4193"/>
      <c r="J4193"/>
      <c r="W4193"/>
      <c r="Y4193" s="5" t="str">
        <f t="shared" si="173"/>
        <v/>
      </c>
    </row>
    <row r="4194" spans="9:25" x14ac:dyDescent="0.2">
      <c r="I4194"/>
      <c r="J4194"/>
      <c r="W4194"/>
      <c r="Y4194" s="5" t="str">
        <f t="shared" si="173"/>
        <v/>
      </c>
    </row>
    <row r="4195" spans="9:25" x14ac:dyDescent="0.2">
      <c r="I4195"/>
      <c r="J4195"/>
      <c r="W4195"/>
      <c r="Y4195" s="5" t="str">
        <f t="shared" si="173"/>
        <v/>
      </c>
    </row>
    <row r="4196" spans="9:25" x14ac:dyDescent="0.2">
      <c r="I4196"/>
      <c r="J4196"/>
      <c r="W4196"/>
      <c r="Y4196" s="5" t="str">
        <f t="shared" si="173"/>
        <v/>
      </c>
    </row>
    <row r="4197" spans="9:25" x14ac:dyDescent="0.2">
      <c r="I4197"/>
      <c r="J4197"/>
      <c r="W4197"/>
      <c r="Y4197" s="5" t="str">
        <f t="shared" si="173"/>
        <v/>
      </c>
    </row>
    <row r="4198" spans="9:25" x14ac:dyDescent="0.2">
      <c r="I4198"/>
      <c r="J4198"/>
      <c r="W4198"/>
      <c r="Y4198" s="5" t="str">
        <f t="shared" si="173"/>
        <v/>
      </c>
    </row>
    <row r="4199" spans="9:25" x14ac:dyDescent="0.2">
      <c r="I4199"/>
      <c r="J4199"/>
      <c r="W4199"/>
      <c r="Y4199" s="5" t="str">
        <f t="shared" si="173"/>
        <v/>
      </c>
    </row>
    <row r="4200" spans="9:25" x14ac:dyDescent="0.2">
      <c r="I4200"/>
      <c r="J4200"/>
      <c r="W4200"/>
      <c r="Y4200" s="5" t="str">
        <f t="shared" si="173"/>
        <v/>
      </c>
    </row>
    <row r="4201" spans="9:25" x14ac:dyDescent="0.2">
      <c r="I4201"/>
      <c r="J4201"/>
      <c r="W4201"/>
      <c r="Y4201" s="5" t="str">
        <f t="shared" si="173"/>
        <v/>
      </c>
    </row>
    <row r="4202" spans="9:25" x14ac:dyDescent="0.2">
      <c r="I4202"/>
      <c r="J4202"/>
      <c r="W4202"/>
      <c r="Y4202" s="5" t="str">
        <f t="shared" si="173"/>
        <v/>
      </c>
    </row>
    <row r="4203" spans="9:25" x14ac:dyDescent="0.2">
      <c r="I4203"/>
      <c r="J4203"/>
      <c r="W4203"/>
      <c r="Y4203" s="5" t="str">
        <f t="shared" si="173"/>
        <v/>
      </c>
    </row>
    <row r="4204" spans="9:25" x14ac:dyDescent="0.2">
      <c r="I4204"/>
      <c r="J4204"/>
      <c r="W4204"/>
      <c r="Y4204" s="5" t="str">
        <f t="shared" si="173"/>
        <v/>
      </c>
    </row>
    <row r="4205" spans="9:25" x14ac:dyDescent="0.2">
      <c r="I4205"/>
      <c r="J4205"/>
      <c r="W4205"/>
      <c r="Y4205" s="5" t="str">
        <f t="shared" si="173"/>
        <v/>
      </c>
    </row>
    <row r="4206" spans="9:25" x14ac:dyDescent="0.2">
      <c r="I4206"/>
      <c r="J4206"/>
      <c r="W4206"/>
      <c r="Y4206" s="5" t="str">
        <f t="shared" si="173"/>
        <v/>
      </c>
    </row>
    <row r="4207" spans="9:25" x14ac:dyDescent="0.2">
      <c r="I4207"/>
      <c r="J4207"/>
      <c r="W4207"/>
      <c r="Y4207" s="5" t="str">
        <f t="shared" si="173"/>
        <v/>
      </c>
    </row>
    <row r="4208" spans="9:25" x14ac:dyDescent="0.2">
      <c r="I4208"/>
      <c r="J4208"/>
      <c r="W4208"/>
      <c r="Y4208" s="5" t="str">
        <f t="shared" si="173"/>
        <v/>
      </c>
    </row>
    <row r="4209" spans="9:25" x14ac:dyDescent="0.2">
      <c r="I4209"/>
      <c r="J4209"/>
      <c r="W4209"/>
      <c r="Y4209" s="5" t="str">
        <f t="shared" si="173"/>
        <v/>
      </c>
    </row>
    <row r="4210" spans="9:25" x14ac:dyDescent="0.2">
      <c r="I4210"/>
      <c r="J4210"/>
      <c r="W4210"/>
      <c r="Y4210" s="5" t="str">
        <f t="shared" si="173"/>
        <v/>
      </c>
    </row>
    <row r="4211" spans="9:25" x14ac:dyDescent="0.2">
      <c r="I4211"/>
      <c r="J4211"/>
      <c r="W4211"/>
      <c r="Y4211" s="5" t="str">
        <f t="shared" si="173"/>
        <v/>
      </c>
    </row>
    <row r="4212" spans="9:25" x14ac:dyDescent="0.2">
      <c r="I4212"/>
      <c r="J4212"/>
      <c r="W4212"/>
      <c r="Y4212" s="5" t="str">
        <f t="shared" si="173"/>
        <v/>
      </c>
    </row>
    <row r="4213" spans="9:25" x14ac:dyDescent="0.2">
      <c r="I4213"/>
      <c r="J4213"/>
      <c r="W4213"/>
      <c r="Y4213" s="5" t="str">
        <f t="shared" si="173"/>
        <v/>
      </c>
    </row>
    <row r="4214" spans="9:25" x14ac:dyDescent="0.2">
      <c r="I4214"/>
      <c r="J4214"/>
      <c r="W4214"/>
      <c r="Y4214" s="5" t="str">
        <f t="shared" si="173"/>
        <v/>
      </c>
    </row>
    <row r="4215" spans="9:25" x14ac:dyDescent="0.2">
      <c r="I4215"/>
      <c r="J4215"/>
      <c r="W4215"/>
      <c r="Y4215" s="5" t="str">
        <f t="shared" si="173"/>
        <v/>
      </c>
    </row>
    <row r="4216" spans="9:25" x14ac:dyDescent="0.2">
      <c r="I4216"/>
      <c r="J4216"/>
      <c r="W4216"/>
      <c r="Y4216" s="5" t="str">
        <f t="shared" si="173"/>
        <v/>
      </c>
    </row>
    <row r="4217" spans="9:25" x14ac:dyDescent="0.2">
      <c r="I4217"/>
      <c r="J4217"/>
      <c r="W4217"/>
      <c r="Y4217" s="5" t="str">
        <f t="shared" si="173"/>
        <v/>
      </c>
    </row>
    <row r="4218" spans="9:25" x14ac:dyDescent="0.2">
      <c r="I4218"/>
      <c r="J4218"/>
      <c r="W4218"/>
      <c r="Y4218" s="5" t="str">
        <f t="shared" si="173"/>
        <v/>
      </c>
    </row>
    <row r="4219" spans="9:25" x14ac:dyDescent="0.2">
      <c r="I4219"/>
      <c r="J4219"/>
      <c r="W4219"/>
      <c r="Y4219" s="5" t="str">
        <f t="shared" si="173"/>
        <v/>
      </c>
    </row>
    <row r="4220" spans="9:25" x14ac:dyDescent="0.2">
      <c r="I4220"/>
      <c r="J4220"/>
      <c r="W4220"/>
      <c r="Y4220" s="5" t="str">
        <f t="shared" si="173"/>
        <v/>
      </c>
    </row>
    <row r="4221" spans="9:25" x14ac:dyDescent="0.2">
      <c r="I4221"/>
      <c r="J4221"/>
      <c r="W4221"/>
      <c r="Y4221" s="5" t="str">
        <f t="shared" si="173"/>
        <v/>
      </c>
    </row>
    <row r="4222" spans="9:25" x14ac:dyDescent="0.2">
      <c r="I4222"/>
      <c r="J4222"/>
      <c r="W4222"/>
      <c r="Y4222" s="5" t="str">
        <f t="shared" si="173"/>
        <v/>
      </c>
    </row>
    <row r="4223" spans="9:25" x14ac:dyDescent="0.2">
      <c r="I4223"/>
      <c r="J4223"/>
      <c r="W4223"/>
      <c r="Y4223" s="5" t="str">
        <f t="shared" si="173"/>
        <v/>
      </c>
    </row>
    <row r="4224" spans="9:25" x14ac:dyDescent="0.2">
      <c r="I4224"/>
      <c r="J4224"/>
      <c r="W4224"/>
      <c r="Y4224" s="5" t="str">
        <f t="shared" si="173"/>
        <v/>
      </c>
    </row>
    <row r="4225" spans="9:25" x14ac:dyDescent="0.2">
      <c r="I4225"/>
      <c r="J4225"/>
      <c r="W4225"/>
      <c r="Y4225" s="5" t="str">
        <f t="shared" si="173"/>
        <v/>
      </c>
    </row>
    <row r="4226" spans="9:25" x14ac:dyDescent="0.2">
      <c r="I4226"/>
      <c r="J4226"/>
      <c r="W4226"/>
      <c r="Y4226" s="5" t="str">
        <f t="shared" ref="Y4226:Y4289" si="174">CONCATENATE(D4226,G4226,X4226)</f>
        <v/>
      </c>
    </row>
    <row r="4227" spans="9:25" x14ac:dyDescent="0.2">
      <c r="I4227"/>
      <c r="J4227"/>
      <c r="W4227"/>
      <c r="Y4227" s="5" t="str">
        <f t="shared" si="174"/>
        <v/>
      </c>
    </row>
    <row r="4228" spans="9:25" x14ac:dyDescent="0.2">
      <c r="I4228"/>
      <c r="J4228"/>
      <c r="W4228"/>
      <c r="Y4228" s="5" t="str">
        <f t="shared" si="174"/>
        <v/>
      </c>
    </row>
    <row r="4229" spans="9:25" x14ac:dyDescent="0.2">
      <c r="I4229"/>
      <c r="J4229"/>
      <c r="W4229"/>
      <c r="Y4229" s="5" t="str">
        <f t="shared" si="174"/>
        <v/>
      </c>
    </row>
    <row r="4230" spans="9:25" x14ac:dyDescent="0.2">
      <c r="I4230"/>
      <c r="J4230"/>
      <c r="W4230"/>
      <c r="Y4230" s="5" t="str">
        <f t="shared" si="174"/>
        <v/>
      </c>
    </row>
    <row r="4231" spans="9:25" x14ac:dyDescent="0.2">
      <c r="I4231"/>
      <c r="J4231"/>
      <c r="W4231"/>
      <c r="Y4231" s="5" t="str">
        <f t="shared" si="174"/>
        <v/>
      </c>
    </row>
    <row r="4232" spans="9:25" x14ac:dyDescent="0.2">
      <c r="I4232"/>
      <c r="J4232"/>
      <c r="W4232"/>
      <c r="Y4232" s="5" t="str">
        <f t="shared" si="174"/>
        <v/>
      </c>
    </row>
    <row r="4233" spans="9:25" x14ac:dyDescent="0.2">
      <c r="I4233"/>
      <c r="J4233"/>
      <c r="W4233"/>
      <c r="Y4233" s="5" t="str">
        <f t="shared" si="174"/>
        <v/>
      </c>
    </row>
    <row r="4234" spans="9:25" x14ac:dyDescent="0.2">
      <c r="I4234"/>
      <c r="J4234"/>
      <c r="W4234"/>
      <c r="Y4234" s="5" t="str">
        <f t="shared" si="174"/>
        <v/>
      </c>
    </row>
    <row r="4235" spans="9:25" x14ac:dyDescent="0.2">
      <c r="I4235"/>
      <c r="J4235"/>
      <c r="W4235"/>
      <c r="Y4235" s="5" t="str">
        <f t="shared" si="174"/>
        <v/>
      </c>
    </row>
    <row r="4236" spans="9:25" x14ac:dyDescent="0.2">
      <c r="I4236"/>
      <c r="J4236"/>
      <c r="W4236"/>
      <c r="Y4236" s="5" t="str">
        <f t="shared" si="174"/>
        <v/>
      </c>
    </row>
    <row r="4237" spans="9:25" x14ac:dyDescent="0.2">
      <c r="I4237"/>
      <c r="J4237"/>
      <c r="W4237"/>
      <c r="Y4237" s="5" t="str">
        <f t="shared" si="174"/>
        <v/>
      </c>
    </row>
    <row r="4238" spans="9:25" x14ac:dyDescent="0.2">
      <c r="I4238"/>
      <c r="J4238"/>
      <c r="W4238"/>
      <c r="Y4238" s="5" t="str">
        <f t="shared" si="174"/>
        <v/>
      </c>
    </row>
    <row r="4239" spans="9:25" x14ac:dyDescent="0.2">
      <c r="I4239"/>
      <c r="J4239"/>
      <c r="W4239"/>
      <c r="Y4239" s="5" t="str">
        <f t="shared" si="174"/>
        <v/>
      </c>
    </row>
    <row r="4240" spans="9:25" x14ac:dyDescent="0.2">
      <c r="I4240"/>
      <c r="J4240"/>
      <c r="W4240"/>
      <c r="Y4240" s="5" t="str">
        <f t="shared" si="174"/>
        <v/>
      </c>
    </row>
    <row r="4241" spans="9:25" x14ac:dyDescent="0.2">
      <c r="I4241"/>
      <c r="J4241"/>
      <c r="W4241"/>
      <c r="Y4241" s="5" t="str">
        <f t="shared" si="174"/>
        <v/>
      </c>
    </row>
    <row r="4242" spans="9:25" x14ac:dyDescent="0.2">
      <c r="I4242"/>
      <c r="J4242"/>
      <c r="W4242"/>
      <c r="Y4242" s="5" t="str">
        <f t="shared" si="174"/>
        <v/>
      </c>
    </row>
    <row r="4243" spans="9:25" x14ac:dyDescent="0.2">
      <c r="I4243"/>
      <c r="J4243"/>
      <c r="W4243"/>
      <c r="Y4243" s="5" t="str">
        <f t="shared" si="174"/>
        <v/>
      </c>
    </row>
    <row r="4244" spans="9:25" x14ac:dyDescent="0.2">
      <c r="I4244"/>
      <c r="J4244"/>
      <c r="W4244"/>
      <c r="Y4244" s="5" t="str">
        <f t="shared" si="174"/>
        <v/>
      </c>
    </row>
    <row r="4245" spans="9:25" x14ac:dyDescent="0.2">
      <c r="I4245"/>
      <c r="J4245"/>
      <c r="W4245"/>
      <c r="Y4245" s="5" t="str">
        <f t="shared" si="174"/>
        <v/>
      </c>
    </row>
    <row r="4246" spans="9:25" x14ac:dyDescent="0.2">
      <c r="I4246"/>
      <c r="J4246"/>
      <c r="W4246"/>
      <c r="Y4246" s="5" t="str">
        <f t="shared" si="174"/>
        <v/>
      </c>
    </row>
    <row r="4247" spans="9:25" x14ac:dyDescent="0.2">
      <c r="I4247"/>
      <c r="J4247"/>
      <c r="W4247"/>
      <c r="Y4247" s="5" t="str">
        <f t="shared" si="174"/>
        <v/>
      </c>
    </row>
    <row r="4248" spans="9:25" x14ac:dyDescent="0.2">
      <c r="I4248"/>
      <c r="J4248"/>
      <c r="W4248"/>
      <c r="Y4248" s="5" t="str">
        <f t="shared" si="174"/>
        <v/>
      </c>
    </row>
    <row r="4249" spans="9:25" x14ac:dyDescent="0.2">
      <c r="I4249"/>
      <c r="J4249"/>
      <c r="W4249"/>
      <c r="Y4249" s="5" t="str">
        <f t="shared" si="174"/>
        <v/>
      </c>
    </row>
    <row r="4250" spans="9:25" x14ac:dyDescent="0.2">
      <c r="I4250"/>
      <c r="J4250"/>
      <c r="W4250"/>
      <c r="Y4250" s="5" t="str">
        <f t="shared" si="174"/>
        <v/>
      </c>
    </row>
    <row r="4251" spans="9:25" x14ac:dyDescent="0.2">
      <c r="I4251"/>
      <c r="J4251"/>
      <c r="W4251"/>
      <c r="Y4251" s="5" t="str">
        <f t="shared" si="174"/>
        <v/>
      </c>
    </row>
    <row r="4252" spans="9:25" x14ac:dyDescent="0.2">
      <c r="I4252"/>
      <c r="J4252"/>
      <c r="W4252"/>
      <c r="Y4252" s="5" t="str">
        <f t="shared" si="174"/>
        <v/>
      </c>
    </row>
    <row r="4253" spans="9:25" x14ac:dyDescent="0.2">
      <c r="I4253"/>
      <c r="J4253"/>
      <c r="W4253"/>
      <c r="Y4253" s="5" t="str">
        <f t="shared" si="174"/>
        <v/>
      </c>
    </row>
    <row r="4254" spans="9:25" x14ac:dyDescent="0.2">
      <c r="I4254"/>
      <c r="J4254"/>
      <c r="W4254"/>
      <c r="Y4254" s="5" t="str">
        <f t="shared" si="174"/>
        <v/>
      </c>
    </row>
    <row r="4255" spans="9:25" x14ac:dyDescent="0.2">
      <c r="I4255"/>
      <c r="J4255"/>
      <c r="W4255"/>
      <c r="Y4255" s="5" t="str">
        <f t="shared" si="174"/>
        <v/>
      </c>
    </row>
    <row r="4256" spans="9:25" x14ac:dyDescent="0.2">
      <c r="I4256"/>
      <c r="J4256"/>
      <c r="W4256"/>
      <c r="Y4256" s="5" t="str">
        <f t="shared" si="174"/>
        <v/>
      </c>
    </row>
    <row r="4257" spans="9:25" x14ac:dyDescent="0.2">
      <c r="I4257"/>
      <c r="J4257"/>
      <c r="W4257"/>
      <c r="Y4257" s="5" t="str">
        <f t="shared" si="174"/>
        <v/>
      </c>
    </row>
    <row r="4258" spans="9:25" x14ac:dyDescent="0.2">
      <c r="I4258"/>
      <c r="J4258"/>
      <c r="W4258"/>
      <c r="Y4258" s="5" t="str">
        <f t="shared" si="174"/>
        <v/>
      </c>
    </row>
    <row r="4259" spans="9:25" x14ac:dyDescent="0.2">
      <c r="I4259"/>
      <c r="J4259"/>
      <c r="W4259"/>
      <c r="Y4259" s="5" t="str">
        <f t="shared" si="174"/>
        <v/>
      </c>
    </row>
    <row r="4260" spans="9:25" x14ac:dyDescent="0.2">
      <c r="I4260"/>
      <c r="J4260"/>
      <c r="W4260"/>
      <c r="Y4260" s="5" t="str">
        <f t="shared" si="174"/>
        <v/>
      </c>
    </row>
    <row r="4261" spans="9:25" x14ac:dyDescent="0.2">
      <c r="I4261"/>
      <c r="J4261"/>
      <c r="W4261"/>
      <c r="Y4261" s="5" t="str">
        <f t="shared" si="174"/>
        <v/>
      </c>
    </row>
    <row r="4262" spans="9:25" x14ac:dyDescent="0.2">
      <c r="I4262"/>
      <c r="J4262"/>
      <c r="W4262"/>
      <c r="Y4262" s="5" t="str">
        <f t="shared" si="174"/>
        <v/>
      </c>
    </row>
    <row r="4263" spans="9:25" x14ac:dyDescent="0.2">
      <c r="I4263"/>
      <c r="J4263"/>
      <c r="W4263"/>
      <c r="Y4263" s="5" t="str">
        <f t="shared" si="174"/>
        <v/>
      </c>
    </row>
    <row r="4264" spans="9:25" x14ac:dyDescent="0.2">
      <c r="I4264"/>
      <c r="J4264"/>
      <c r="W4264"/>
      <c r="Y4264" s="5" t="str">
        <f t="shared" si="174"/>
        <v/>
      </c>
    </row>
    <row r="4265" spans="9:25" x14ac:dyDescent="0.2">
      <c r="I4265"/>
      <c r="J4265"/>
      <c r="W4265"/>
      <c r="Y4265" s="5" t="str">
        <f t="shared" si="174"/>
        <v/>
      </c>
    </row>
    <row r="4266" spans="9:25" x14ac:dyDescent="0.2">
      <c r="I4266"/>
      <c r="J4266"/>
      <c r="W4266"/>
      <c r="Y4266" s="5" t="str">
        <f t="shared" si="174"/>
        <v/>
      </c>
    </row>
    <row r="4267" spans="9:25" x14ac:dyDescent="0.2">
      <c r="I4267"/>
      <c r="J4267"/>
      <c r="W4267"/>
      <c r="Y4267" s="5" t="str">
        <f t="shared" si="174"/>
        <v/>
      </c>
    </row>
    <row r="4268" spans="9:25" x14ac:dyDescent="0.2">
      <c r="I4268"/>
      <c r="J4268"/>
      <c r="W4268"/>
      <c r="Y4268" s="5" t="str">
        <f t="shared" si="174"/>
        <v/>
      </c>
    </row>
    <row r="4269" spans="9:25" x14ac:dyDescent="0.2">
      <c r="I4269"/>
      <c r="J4269"/>
      <c r="W4269"/>
      <c r="Y4269" s="5" t="str">
        <f t="shared" si="174"/>
        <v/>
      </c>
    </row>
    <row r="4270" spans="9:25" x14ac:dyDescent="0.2">
      <c r="I4270"/>
      <c r="J4270"/>
      <c r="W4270"/>
      <c r="Y4270" s="5" t="str">
        <f t="shared" si="174"/>
        <v/>
      </c>
    </row>
    <row r="4271" spans="9:25" x14ac:dyDescent="0.2">
      <c r="I4271"/>
      <c r="J4271"/>
      <c r="W4271"/>
      <c r="Y4271" s="5" t="str">
        <f t="shared" si="174"/>
        <v/>
      </c>
    </row>
    <row r="4272" spans="9:25" x14ac:dyDescent="0.2">
      <c r="I4272"/>
      <c r="J4272"/>
      <c r="W4272"/>
      <c r="Y4272" s="5" t="str">
        <f t="shared" si="174"/>
        <v/>
      </c>
    </row>
    <row r="4273" spans="9:25" x14ac:dyDescent="0.2">
      <c r="I4273"/>
      <c r="J4273"/>
      <c r="W4273"/>
      <c r="Y4273" s="5" t="str">
        <f t="shared" si="174"/>
        <v/>
      </c>
    </row>
    <row r="4274" spans="9:25" x14ac:dyDescent="0.2">
      <c r="I4274"/>
      <c r="J4274"/>
      <c r="W4274"/>
      <c r="Y4274" s="5" t="str">
        <f t="shared" si="174"/>
        <v/>
      </c>
    </row>
    <row r="4275" spans="9:25" x14ac:dyDescent="0.2">
      <c r="I4275"/>
      <c r="J4275"/>
      <c r="W4275"/>
      <c r="Y4275" s="5" t="str">
        <f t="shared" si="174"/>
        <v/>
      </c>
    </row>
    <row r="4276" spans="9:25" x14ac:dyDescent="0.2">
      <c r="I4276"/>
      <c r="J4276"/>
      <c r="W4276"/>
      <c r="Y4276" s="5" t="str">
        <f t="shared" si="174"/>
        <v/>
      </c>
    </row>
    <row r="4277" spans="9:25" x14ac:dyDescent="0.2">
      <c r="I4277"/>
      <c r="J4277"/>
      <c r="W4277"/>
      <c r="Y4277" s="5" t="str">
        <f t="shared" si="174"/>
        <v/>
      </c>
    </row>
    <row r="4278" spans="9:25" x14ac:dyDescent="0.2">
      <c r="I4278"/>
      <c r="J4278"/>
      <c r="W4278"/>
      <c r="Y4278" s="5" t="str">
        <f t="shared" si="174"/>
        <v/>
      </c>
    </row>
    <row r="4279" spans="9:25" x14ac:dyDescent="0.2">
      <c r="I4279"/>
      <c r="J4279"/>
      <c r="W4279"/>
      <c r="Y4279" s="5" t="str">
        <f t="shared" si="174"/>
        <v/>
      </c>
    </row>
    <row r="4280" spans="9:25" x14ac:dyDescent="0.2">
      <c r="I4280"/>
      <c r="J4280"/>
      <c r="W4280"/>
      <c r="Y4280" s="5" t="str">
        <f t="shared" si="174"/>
        <v/>
      </c>
    </row>
    <row r="4281" spans="9:25" x14ac:dyDescent="0.2">
      <c r="I4281"/>
      <c r="J4281"/>
      <c r="W4281"/>
      <c r="Y4281" s="5" t="str">
        <f t="shared" si="174"/>
        <v/>
      </c>
    </row>
    <row r="4282" spans="9:25" x14ac:dyDescent="0.2">
      <c r="I4282"/>
      <c r="J4282"/>
      <c r="W4282"/>
      <c r="Y4282" s="5" t="str">
        <f t="shared" si="174"/>
        <v/>
      </c>
    </row>
    <row r="4283" spans="9:25" x14ac:dyDescent="0.2">
      <c r="I4283"/>
      <c r="J4283"/>
      <c r="W4283"/>
      <c r="Y4283" s="5" t="str">
        <f t="shared" si="174"/>
        <v/>
      </c>
    </row>
    <row r="4284" spans="9:25" x14ac:dyDescent="0.2">
      <c r="I4284"/>
      <c r="J4284"/>
      <c r="W4284"/>
      <c r="Y4284" s="5" t="str">
        <f t="shared" si="174"/>
        <v/>
      </c>
    </row>
    <row r="4285" spans="9:25" x14ac:dyDescent="0.2">
      <c r="I4285"/>
      <c r="J4285"/>
      <c r="W4285"/>
      <c r="Y4285" s="5" t="str">
        <f t="shared" si="174"/>
        <v/>
      </c>
    </row>
    <row r="4286" spans="9:25" x14ac:dyDescent="0.2">
      <c r="I4286"/>
      <c r="J4286"/>
      <c r="W4286"/>
      <c r="Y4286" s="5" t="str">
        <f t="shared" si="174"/>
        <v/>
      </c>
    </row>
    <row r="4287" spans="9:25" x14ac:dyDescent="0.2">
      <c r="I4287"/>
      <c r="J4287"/>
      <c r="W4287"/>
      <c r="Y4287" s="5" t="str">
        <f t="shared" si="174"/>
        <v/>
      </c>
    </row>
    <row r="4288" spans="9:25" x14ac:dyDescent="0.2">
      <c r="I4288"/>
      <c r="J4288"/>
      <c r="W4288"/>
      <c r="Y4288" s="5" t="str">
        <f t="shared" si="174"/>
        <v/>
      </c>
    </row>
    <row r="4289" spans="9:25" x14ac:dyDescent="0.2">
      <c r="I4289"/>
      <c r="J4289"/>
      <c r="W4289"/>
      <c r="Y4289" s="5" t="str">
        <f t="shared" si="174"/>
        <v/>
      </c>
    </row>
    <row r="4290" spans="9:25" x14ac:dyDescent="0.2">
      <c r="I4290"/>
      <c r="J4290"/>
      <c r="W4290"/>
      <c r="Y4290" s="5" t="str">
        <f t="shared" ref="Y4290:Y4353" si="175">CONCATENATE(D4290,G4290,X4290)</f>
        <v/>
      </c>
    </row>
    <row r="4291" spans="9:25" x14ac:dyDescent="0.2">
      <c r="I4291"/>
      <c r="J4291"/>
      <c r="W4291"/>
      <c r="Y4291" s="5" t="str">
        <f t="shared" si="175"/>
        <v/>
      </c>
    </row>
    <row r="4292" spans="9:25" x14ac:dyDescent="0.2">
      <c r="I4292"/>
      <c r="J4292"/>
      <c r="W4292"/>
      <c r="Y4292" s="5" t="str">
        <f t="shared" si="175"/>
        <v/>
      </c>
    </row>
    <row r="4293" spans="9:25" x14ac:dyDescent="0.2">
      <c r="I4293"/>
      <c r="J4293"/>
      <c r="W4293"/>
      <c r="Y4293" s="5" t="str">
        <f t="shared" si="175"/>
        <v/>
      </c>
    </row>
    <row r="4294" spans="9:25" x14ac:dyDescent="0.2">
      <c r="I4294"/>
      <c r="J4294"/>
      <c r="W4294"/>
      <c r="Y4294" s="5" t="str">
        <f t="shared" si="175"/>
        <v/>
      </c>
    </row>
    <row r="4295" spans="9:25" x14ac:dyDescent="0.2">
      <c r="I4295"/>
      <c r="J4295"/>
      <c r="W4295"/>
      <c r="Y4295" s="5" t="str">
        <f t="shared" si="175"/>
        <v/>
      </c>
    </row>
    <row r="4296" spans="9:25" x14ac:dyDescent="0.2">
      <c r="I4296"/>
      <c r="J4296"/>
      <c r="W4296"/>
      <c r="Y4296" s="5" t="str">
        <f t="shared" si="175"/>
        <v/>
      </c>
    </row>
    <row r="4297" spans="9:25" x14ac:dyDescent="0.2">
      <c r="I4297"/>
      <c r="J4297"/>
      <c r="W4297"/>
      <c r="Y4297" s="5" t="str">
        <f t="shared" si="175"/>
        <v/>
      </c>
    </row>
    <row r="4298" spans="9:25" x14ac:dyDescent="0.2">
      <c r="I4298"/>
      <c r="J4298"/>
      <c r="W4298"/>
      <c r="Y4298" s="5" t="str">
        <f t="shared" si="175"/>
        <v/>
      </c>
    </row>
    <row r="4299" spans="9:25" x14ac:dyDescent="0.2">
      <c r="I4299"/>
      <c r="J4299"/>
      <c r="W4299"/>
      <c r="Y4299" s="5" t="str">
        <f t="shared" si="175"/>
        <v/>
      </c>
    </row>
    <row r="4300" spans="9:25" x14ac:dyDescent="0.2">
      <c r="I4300"/>
      <c r="J4300"/>
      <c r="W4300"/>
      <c r="Y4300" s="5" t="str">
        <f t="shared" si="175"/>
        <v/>
      </c>
    </row>
    <row r="4301" spans="9:25" x14ac:dyDescent="0.2">
      <c r="I4301"/>
      <c r="J4301"/>
      <c r="W4301"/>
      <c r="Y4301" s="5" t="str">
        <f t="shared" si="175"/>
        <v/>
      </c>
    </row>
    <row r="4302" spans="9:25" x14ac:dyDescent="0.2">
      <c r="I4302"/>
      <c r="J4302"/>
      <c r="W4302"/>
      <c r="Y4302" s="5" t="str">
        <f t="shared" si="175"/>
        <v/>
      </c>
    </row>
    <row r="4303" spans="9:25" x14ac:dyDescent="0.2">
      <c r="I4303"/>
      <c r="J4303"/>
      <c r="W4303"/>
      <c r="Y4303" s="5" t="str">
        <f t="shared" si="175"/>
        <v/>
      </c>
    </row>
    <row r="4304" spans="9:25" x14ac:dyDescent="0.2">
      <c r="I4304"/>
      <c r="J4304"/>
      <c r="W4304"/>
      <c r="Y4304" s="5" t="str">
        <f t="shared" si="175"/>
        <v/>
      </c>
    </row>
    <row r="4305" spans="9:25" x14ac:dyDescent="0.2">
      <c r="I4305"/>
      <c r="J4305"/>
      <c r="W4305"/>
      <c r="Y4305" s="5" t="str">
        <f t="shared" si="175"/>
        <v/>
      </c>
    </row>
    <row r="4306" spans="9:25" x14ac:dyDescent="0.2">
      <c r="I4306"/>
      <c r="J4306"/>
      <c r="W4306"/>
      <c r="Y4306" s="5" t="str">
        <f t="shared" si="175"/>
        <v/>
      </c>
    </row>
    <row r="4307" spans="9:25" x14ac:dyDescent="0.2">
      <c r="I4307"/>
      <c r="J4307"/>
      <c r="W4307"/>
      <c r="Y4307" s="5" t="str">
        <f t="shared" si="175"/>
        <v/>
      </c>
    </row>
    <row r="4308" spans="9:25" x14ac:dyDescent="0.2">
      <c r="I4308"/>
      <c r="J4308"/>
      <c r="W4308"/>
      <c r="Y4308" s="5" t="str">
        <f t="shared" si="175"/>
        <v/>
      </c>
    </row>
    <row r="4309" spans="9:25" x14ac:dyDescent="0.2">
      <c r="I4309"/>
      <c r="J4309"/>
      <c r="W4309"/>
      <c r="Y4309" s="5" t="str">
        <f t="shared" si="175"/>
        <v/>
      </c>
    </row>
    <row r="4310" spans="9:25" x14ac:dyDescent="0.2">
      <c r="I4310"/>
      <c r="J4310"/>
      <c r="W4310"/>
      <c r="Y4310" s="5" t="str">
        <f t="shared" si="175"/>
        <v/>
      </c>
    </row>
    <row r="4311" spans="9:25" x14ac:dyDescent="0.2">
      <c r="I4311"/>
      <c r="J4311"/>
      <c r="W4311"/>
      <c r="Y4311" s="5" t="str">
        <f t="shared" si="175"/>
        <v/>
      </c>
    </row>
    <row r="4312" spans="9:25" x14ac:dyDescent="0.2">
      <c r="I4312"/>
      <c r="J4312"/>
      <c r="W4312"/>
      <c r="Y4312" s="5" t="str">
        <f t="shared" si="175"/>
        <v/>
      </c>
    </row>
    <row r="4313" spans="9:25" x14ac:dyDescent="0.2">
      <c r="I4313"/>
      <c r="J4313"/>
      <c r="W4313"/>
      <c r="Y4313" s="5" t="str">
        <f t="shared" si="175"/>
        <v/>
      </c>
    </row>
    <row r="4314" spans="9:25" x14ac:dyDescent="0.2">
      <c r="I4314"/>
      <c r="J4314"/>
      <c r="W4314"/>
      <c r="Y4314" s="5" t="str">
        <f t="shared" si="175"/>
        <v/>
      </c>
    </row>
    <row r="4315" spans="9:25" x14ac:dyDescent="0.2">
      <c r="I4315"/>
      <c r="J4315"/>
      <c r="W4315"/>
      <c r="Y4315" s="5" t="str">
        <f t="shared" si="175"/>
        <v/>
      </c>
    </row>
    <row r="4316" spans="9:25" x14ac:dyDescent="0.2">
      <c r="I4316"/>
      <c r="J4316"/>
      <c r="W4316"/>
      <c r="Y4316" s="5" t="str">
        <f t="shared" si="175"/>
        <v/>
      </c>
    </row>
    <row r="4317" spans="9:25" x14ac:dyDescent="0.2">
      <c r="I4317"/>
      <c r="J4317"/>
      <c r="W4317"/>
      <c r="Y4317" s="5" t="str">
        <f t="shared" si="175"/>
        <v/>
      </c>
    </row>
    <row r="4318" spans="9:25" x14ac:dyDescent="0.2">
      <c r="I4318"/>
      <c r="J4318"/>
      <c r="W4318"/>
      <c r="Y4318" s="5" t="str">
        <f t="shared" si="175"/>
        <v/>
      </c>
    </row>
    <row r="4319" spans="9:25" x14ac:dyDescent="0.2">
      <c r="I4319"/>
      <c r="J4319"/>
      <c r="W4319"/>
      <c r="Y4319" s="5" t="str">
        <f t="shared" si="175"/>
        <v/>
      </c>
    </row>
    <row r="4320" spans="9:25" x14ac:dyDescent="0.2">
      <c r="I4320"/>
      <c r="J4320"/>
      <c r="W4320"/>
      <c r="Y4320" s="5" t="str">
        <f t="shared" si="175"/>
        <v/>
      </c>
    </row>
    <row r="4321" spans="9:25" x14ac:dyDescent="0.2">
      <c r="I4321"/>
      <c r="J4321"/>
      <c r="W4321"/>
      <c r="Y4321" s="5" t="str">
        <f t="shared" si="175"/>
        <v/>
      </c>
    </row>
    <row r="4322" spans="9:25" x14ac:dyDescent="0.2">
      <c r="I4322"/>
      <c r="J4322"/>
      <c r="W4322"/>
      <c r="Y4322" s="5" t="str">
        <f t="shared" si="175"/>
        <v/>
      </c>
    </row>
    <row r="4323" spans="9:25" x14ac:dyDescent="0.2">
      <c r="I4323"/>
      <c r="J4323"/>
      <c r="W4323"/>
      <c r="Y4323" s="5" t="str">
        <f t="shared" si="175"/>
        <v/>
      </c>
    </row>
    <row r="4324" spans="9:25" x14ac:dyDescent="0.2">
      <c r="I4324"/>
      <c r="J4324"/>
      <c r="W4324"/>
      <c r="Y4324" s="5" t="str">
        <f t="shared" si="175"/>
        <v/>
      </c>
    </row>
    <row r="4325" spans="9:25" x14ac:dyDescent="0.2">
      <c r="I4325"/>
      <c r="J4325"/>
      <c r="W4325"/>
      <c r="Y4325" s="5" t="str">
        <f t="shared" si="175"/>
        <v/>
      </c>
    </row>
    <row r="4326" spans="9:25" x14ac:dyDescent="0.2">
      <c r="I4326"/>
      <c r="J4326"/>
      <c r="W4326"/>
      <c r="Y4326" s="5" t="str">
        <f t="shared" si="175"/>
        <v/>
      </c>
    </row>
    <row r="4327" spans="9:25" x14ac:dyDescent="0.2">
      <c r="I4327"/>
      <c r="J4327"/>
      <c r="W4327"/>
      <c r="Y4327" s="5" t="str">
        <f t="shared" si="175"/>
        <v/>
      </c>
    </row>
    <row r="4328" spans="9:25" x14ac:dyDescent="0.2">
      <c r="I4328"/>
      <c r="J4328"/>
      <c r="W4328"/>
      <c r="Y4328" s="5" t="str">
        <f t="shared" si="175"/>
        <v/>
      </c>
    </row>
    <row r="4329" spans="9:25" x14ac:dyDescent="0.2">
      <c r="I4329"/>
      <c r="J4329"/>
      <c r="W4329"/>
      <c r="Y4329" s="5" t="str">
        <f t="shared" si="175"/>
        <v/>
      </c>
    </row>
    <row r="4330" spans="9:25" x14ac:dyDescent="0.2">
      <c r="I4330"/>
      <c r="J4330"/>
      <c r="W4330"/>
      <c r="Y4330" s="5" t="str">
        <f t="shared" si="175"/>
        <v/>
      </c>
    </row>
    <row r="4331" spans="9:25" x14ac:dyDescent="0.2">
      <c r="I4331"/>
      <c r="J4331"/>
      <c r="W4331"/>
      <c r="Y4331" s="5" t="str">
        <f t="shared" si="175"/>
        <v/>
      </c>
    </row>
    <row r="4332" spans="9:25" x14ac:dyDescent="0.2">
      <c r="I4332"/>
      <c r="J4332"/>
      <c r="W4332"/>
      <c r="Y4332" s="5" t="str">
        <f t="shared" si="175"/>
        <v/>
      </c>
    </row>
    <row r="4333" spans="9:25" x14ac:dyDescent="0.2">
      <c r="I4333"/>
      <c r="J4333"/>
      <c r="W4333"/>
      <c r="Y4333" s="5" t="str">
        <f t="shared" si="175"/>
        <v/>
      </c>
    </row>
    <row r="4334" spans="9:25" x14ac:dyDescent="0.2">
      <c r="I4334"/>
      <c r="J4334"/>
      <c r="W4334"/>
      <c r="Y4334" s="5" t="str">
        <f t="shared" si="175"/>
        <v/>
      </c>
    </row>
    <row r="4335" spans="9:25" x14ac:dyDescent="0.2">
      <c r="I4335"/>
      <c r="J4335"/>
      <c r="W4335"/>
      <c r="Y4335" s="5" t="str">
        <f t="shared" si="175"/>
        <v/>
      </c>
    </row>
    <row r="4336" spans="9:25" x14ac:dyDescent="0.2">
      <c r="I4336"/>
      <c r="J4336"/>
      <c r="W4336"/>
      <c r="Y4336" s="5" t="str">
        <f t="shared" si="175"/>
        <v/>
      </c>
    </row>
    <row r="4337" spans="9:25" x14ac:dyDescent="0.2">
      <c r="I4337"/>
      <c r="J4337"/>
      <c r="W4337"/>
      <c r="Y4337" s="5" t="str">
        <f t="shared" si="175"/>
        <v/>
      </c>
    </row>
    <row r="4338" spans="9:25" x14ac:dyDescent="0.2">
      <c r="I4338"/>
      <c r="J4338"/>
      <c r="W4338"/>
      <c r="Y4338" s="5" t="str">
        <f t="shared" si="175"/>
        <v/>
      </c>
    </row>
    <row r="4339" spans="9:25" x14ac:dyDescent="0.2">
      <c r="I4339"/>
      <c r="J4339"/>
      <c r="W4339"/>
      <c r="Y4339" s="5" t="str">
        <f t="shared" si="175"/>
        <v/>
      </c>
    </row>
    <row r="4340" spans="9:25" x14ac:dyDescent="0.2">
      <c r="I4340"/>
      <c r="J4340"/>
      <c r="W4340"/>
      <c r="Y4340" s="5" t="str">
        <f t="shared" si="175"/>
        <v/>
      </c>
    </row>
    <row r="4341" spans="9:25" x14ac:dyDescent="0.2">
      <c r="I4341"/>
      <c r="J4341"/>
      <c r="W4341"/>
      <c r="Y4341" s="5" t="str">
        <f t="shared" si="175"/>
        <v/>
      </c>
    </row>
    <row r="4342" spans="9:25" x14ac:dyDescent="0.2">
      <c r="I4342"/>
      <c r="J4342"/>
      <c r="W4342"/>
      <c r="Y4342" s="5" t="str">
        <f t="shared" si="175"/>
        <v/>
      </c>
    </row>
    <row r="4343" spans="9:25" x14ac:dyDescent="0.2">
      <c r="I4343"/>
      <c r="J4343"/>
      <c r="W4343"/>
      <c r="Y4343" s="5" t="str">
        <f t="shared" si="175"/>
        <v/>
      </c>
    </row>
    <row r="4344" spans="9:25" x14ac:dyDescent="0.2">
      <c r="I4344"/>
      <c r="J4344"/>
      <c r="W4344"/>
      <c r="Y4344" s="5" t="str">
        <f t="shared" si="175"/>
        <v/>
      </c>
    </row>
    <row r="4345" spans="9:25" x14ac:dyDescent="0.2">
      <c r="I4345"/>
      <c r="J4345"/>
      <c r="W4345"/>
      <c r="Y4345" s="5" t="str">
        <f t="shared" si="175"/>
        <v/>
      </c>
    </row>
    <row r="4346" spans="9:25" x14ac:dyDescent="0.2">
      <c r="I4346"/>
      <c r="J4346"/>
      <c r="W4346"/>
      <c r="Y4346" s="5" t="str">
        <f t="shared" si="175"/>
        <v/>
      </c>
    </row>
    <row r="4347" spans="9:25" x14ac:dyDescent="0.2">
      <c r="I4347"/>
      <c r="J4347"/>
      <c r="W4347"/>
      <c r="Y4347" s="5" t="str">
        <f t="shared" si="175"/>
        <v/>
      </c>
    </row>
    <row r="4348" spans="9:25" x14ac:dyDescent="0.2">
      <c r="I4348"/>
      <c r="J4348"/>
      <c r="W4348"/>
      <c r="Y4348" s="5" t="str">
        <f t="shared" si="175"/>
        <v/>
      </c>
    </row>
    <row r="4349" spans="9:25" x14ac:dyDescent="0.2">
      <c r="I4349"/>
      <c r="J4349"/>
      <c r="W4349"/>
      <c r="Y4349" s="5" t="str">
        <f t="shared" si="175"/>
        <v/>
      </c>
    </row>
    <row r="4350" spans="9:25" x14ac:dyDescent="0.2">
      <c r="I4350"/>
      <c r="J4350"/>
      <c r="W4350"/>
      <c r="Y4350" s="5" t="str">
        <f t="shared" si="175"/>
        <v/>
      </c>
    </row>
    <row r="4351" spans="9:25" x14ac:dyDescent="0.2">
      <c r="I4351"/>
      <c r="J4351"/>
      <c r="W4351"/>
      <c r="Y4351" s="5" t="str">
        <f t="shared" si="175"/>
        <v/>
      </c>
    </row>
    <row r="4352" spans="9:25" x14ac:dyDescent="0.2">
      <c r="I4352"/>
      <c r="J4352"/>
      <c r="W4352"/>
      <c r="Y4352" s="5" t="str">
        <f t="shared" si="175"/>
        <v/>
      </c>
    </row>
    <row r="4353" spans="9:25" x14ac:dyDescent="0.2">
      <c r="I4353"/>
      <c r="J4353"/>
      <c r="W4353"/>
      <c r="Y4353" s="5" t="str">
        <f t="shared" si="175"/>
        <v/>
      </c>
    </row>
    <row r="4354" spans="9:25" x14ac:dyDescent="0.2">
      <c r="I4354"/>
      <c r="J4354"/>
      <c r="W4354"/>
      <c r="Y4354" s="5" t="str">
        <f t="shared" ref="Y4354:Y4417" si="176">CONCATENATE(D4354,G4354,X4354)</f>
        <v/>
      </c>
    </row>
    <row r="4355" spans="9:25" x14ac:dyDescent="0.2">
      <c r="I4355"/>
      <c r="J4355"/>
      <c r="W4355"/>
      <c r="Y4355" s="5" t="str">
        <f t="shared" si="176"/>
        <v/>
      </c>
    </row>
    <row r="4356" spans="9:25" x14ac:dyDescent="0.2">
      <c r="I4356"/>
      <c r="J4356"/>
      <c r="W4356"/>
      <c r="Y4356" s="5" t="str">
        <f t="shared" si="176"/>
        <v/>
      </c>
    </row>
    <row r="4357" spans="9:25" x14ac:dyDescent="0.2">
      <c r="I4357"/>
      <c r="J4357"/>
      <c r="W4357"/>
      <c r="Y4357" s="5" t="str">
        <f t="shared" si="176"/>
        <v/>
      </c>
    </row>
    <row r="4358" spans="9:25" x14ac:dyDescent="0.2">
      <c r="I4358"/>
      <c r="J4358"/>
      <c r="W4358"/>
      <c r="Y4358" s="5" t="str">
        <f t="shared" si="176"/>
        <v/>
      </c>
    </row>
    <row r="4359" spans="9:25" x14ac:dyDescent="0.2">
      <c r="I4359"/>
      <c r="J4359"/>
      <c r="W4359"/>
      <c r="Y4359" s="5" t="str">
        <f t="shared" si="176"/>
        <v/>
      </c>
    </row>
    <row r="4360" spans="9:25" x14ac:dyDescent="0.2">
      <c r="I4360"/>
      <c r="J4360"/>
      <c r="W4360"/>
      <c r="Y4360" s="5" t="str">
        <f t="shared" si="176"/>
        <v/>
      </c>
    </row>
    <row r="4361" spans="9:25" x14ac:dyDescent="0.2">
      <c r="I4361"/>
      <c r="J4361"/>
      <c r="W4361"/>
      <c r="Y4361" s="5" t="str">
        <f t="shared" si="176"/>
        <v/>
      </c>
    </row>
    <row r="4362" spans="9:25" x14ac:dyDescent="0.2">
      <c r="I4362"/>
      <c r="J4362"/>
      <c r="W4362"/>
      <c r="Y4362" s="5" t="str">
        <f t="shared" si="176"/>
        <v/>
      </c>
    </row>
    <row r="4363" spans="9:25" x14ac:dyDescent="0.2">
      <c r="I4363"/>
      <c r="J4363"/>
      <c r="W4363"/>
      <c r="Y4363" s="5" t="str">
        <f t="shared" si="176"/>
        <v/>
      </c>
    </row>
    <row r="4364" spans="9:25" x14ac:dyDescent="0.2">
      <c r="I4364"/>
      <c r="J4364"/>
      <c r="W4364"/>
      <c r="Y4364" s="5" t="str">
        <f t="shared" si="176"/>
        <v/>
      </c>
    </row>
    <row r="4365" spans="9:25" x14ac:dyDescent="0.2">
      <c r="I4365"/>
      <c r="J4365"/>
      <c r="W4365"/>
      <c r="Y4365" s="5" t="str">
        <f t="shared" si="176"/>
        <v/>
      </c>
    </row>
    <row r="4366" spans="9:25" x14ac:dyDescent="0.2">
      <c r="I4366"/>
      <c r="J4366"/>
      <c r="W4366"/>
      <c r="Y4366" s="5" t="str">
        <f t="shared" si="176"/>
        <v/>
      </c>
    </row>
    <row r="4367" spans="9:25" x14ac:dyDescent="0.2">
      <c r="I4367"/>
      <c r="J4367"/>
      <c r="W4367"/>
      <c r="Y4367" s="5" t="str">
        <f t="shared" si="176"/>
        <v/>
      </c>
    </row>
    <row r="4368" spans="9:25" x14ac:dyDescent="0.2">
      <c r="I4368"/>
      <c r="J4368"/>
      <c r="W4368"/>
      <c r="Y4368" s="5" t="str">
        <f t="shared" si="176"/>
        <v/>
      </c>
    </row>
    <row r="4369" spans="9:25" x14ac:dyDescent="0.2">
      <c r="I4369"/>
      <c r="J4369"/>
      <c r="W4369"/>
      <c r="Y4369" s="5" t="str">
        <f t="shared" si="176"/>
        <v/>
      </c>
    </row>
    <row r="4370" spans="9:25" x14ac:dyDescent="0.2">
      <c r="I4370"/>
      <c r="J4370"/>
      <c r="W4370"/>
      <c r="Y4370" s="5" t="str">
        <f t="shared" si="176"/>
        <v/>
      </c>
    </row>
    <row r="4371" spans="9:25" x14ac:dyDescent="0.2">
      <c r="I4371"/>
      <c r="J4371"/>
      <c r="W4371"/>
      <c r="Y4371" s="5" t="str">
        <f t="shared" si="176"/>
        <v/>
      </c>
    </row>
    <row r="4372" spans="9:25" x14ac:dyDescent="0.2">
      <c r="I4372"/>
      <c r="J4372"/>
      <c r="W4372"/>
      <c r="Y4372" s="5" t="str">
        <f t="shared" si="176"/>
        <v/>
      </c>
    </row>
    <row r="4373" spans="9:25" x14ac:dyDescent="0.2">
      <c r="I4373"/>
      <c r="J4373"/>
      <c r="W4373"/>
      <c r="Y4373" s="5" t="str">
        <f t="shared" si="176"/>
        <v/>
      </c>
    </row>
    <row r="4374" spans="9:25" x14ac:dyDescent="0.2">
      <c r="I4374"/>
      <c r="J4374"/>
      <c r="W4374"/>
      <c r="Y4374" s="5" t="str">
        <f t="shared" si="176"/>
        <v/>
      </c>
    </row>
    <row r="4375" spans="9:25" x14ac:dyDescent="0.2">
      <c r="I4375"/>
      <c r="J4375"/>
      <c r="W4375"/>
      <c r="Y4375" s="5" t="str">
        <f t="shared" si="176"/>
        <v/>
      </c>
    </row>
    <row r="4376" spans="9:25" x14ac:dyDescent="0.2">
      <c r="I4376"/>
      <c r="J4376"/>
      <c r="W4376"/>
      <c r="Y4376" s="5" t="str">
        <f t="shared" si="176"/>
        <v/>
      </c>
    </row>
    <row r="4377" spans="9:25" x14ac:dyDescent="0.2">
      <c r="I4377"/>
      <c r="J4377"/>
      <c r="W4377"/>
      <c r="Y4377" s="5" t="str">
        <f t="shared" si="176"/>
        <v/>
      </c>
    </row>
    <row r="4378" spans="9:25" x14ac:dyDescent="0.2">
      <c r="I4378"/>
      <c r="J4378"/>
      <c r="W4378"/>
      <c r="Y4378" s="5" t="str">
        <f t="shared" si="176"/>
        <v/>
      </c>
    </row>
    <row r="4379" spans="9:25" x14ac:dyDescent="0.2">
      <c r="I4379"/>
      <c r="J4379"/>
      <c r="W4379"/>
      <c r="Y4379" s="5" t="str">
        <f t="shared" si="176"/>
        <v/>
      </c>
    </row>
    <row r="4380" spans="9:25" x14ac:dyDescent="0.2">
      <c r="I4380"/>
      <c r="J4380"/>
      <c r="W4380"/>
      <c r="Y4380" s="5" t="str">
        <f t="shared" si="176"/>
        <v/>
      </c>
    </row>
    <row r="4381" spans="9:25" x14ac:dyDescent="0.2">
      <c r="I4381"/>
      <c r="J4381"/>
      <c r="W4381"/>
      <c r="Y4381" s="5" t="str">
        <f t="shared" si="176"/>
        <v/>
      </c>
    </row>
    <row r="4382" spans="9:25" x14ac:dyDescent="0.2">
      <c r="I4382"/>
      <c r="J4382"/>
      <c r="W4382"/>
      <c r="Y4382" s="5" t="str">
        <f t="shared" si="176"/>
        <v/>
      </c>
    </row>
    <row r="4383" spans="9:25" x14ac:dyDescent="0.2">
      <c r="I4383"/>
      <c r="J4383"/>
      <c r="W4383"/>
      <c r="Y4383" s="5" t="str">
        <f t="shared" si="176"/>
        <v/>
      </c>
    </row>
    <row r="4384" spans="9:25" x14ac:dyDescent="0.2">
      <c r="I4384"/>
      <c r="J4384"/>
      <c r="W4384"/>
      <c r="Y4384" s="5" t="str">
        <f t="shared" si="176"/>
        <v/>
      </c>
    </row>
    <row r="4385" spans="9:25" x14ac:dyDescent="0.2">
      <c r="I4385"/>
      <c r="J4385"/>
      <c r="W4385"/>
      <c r="Y4385" s="5" t="str">
        <f t="shared" si="176"/>
        <v/>
      </c>
    </row>
    <row r="4386" spans="9:25" x14ac:dyDescent="0.2">
      <c r="I4386"/>
      <c r="J4386"/>
      <c r="W4386"/>
      <c r="Y4386" s="5" t="str">
        <f t="shared" si="176"/>
        <v/>
      </c>
    </row>
    <row r="4387" spans="9:25" x14ac:dyDescent="0.2">
      <c r="I4387"/>
      <c r="J4387"/>
      <c r="W4387"/>
      <c r="Y4387" s="5" t="str">
        <f t="shared" si="176"/>
        <v/>
      </c>
    </row>
    <row r="4388" spans="9:25" x14ac:dyDescent="0.2">
      <c r="I4388"/>
      <c r="J4388"/>
      <c r="W4388"/>
      <c r="Y4388" s="5" t="str">
        <f t="shared" si="176"/>
        <v/>
      </c>
    </row>
    <row r="4389" spans="9:25" x14ac:dyDescent="0.2">
      <c r="I4389"/>
      <c r="J4389"/>
      <c r="W4389"/>
      <c r="Y4389" s="5" t="str">
        <f t="shared" si="176"/>
        <v/>
      </c>
    </row>
    <row r="4390" spans="9:25" x14ac:dyDescent="0.2">
      <c r="I4390"/>
      <c r="J4390"/>
      <c r="W4390"/>
      <c r="Y4390" s="5" t="str">
        <f t="shared" si="176"/>
        <v/>
      </c>
    </row>
    <row r="4391" spans="9:25" x14ac:dyDescent="0.2">
      <c r="I4391"/>
      <c r="J4391"/>
      <c r="W4391"/>
      <c r="Y4391" s="5" t="str">
        <f t="shared" si="176"/>
        <v/>
      </c>
    </row>
    <row r="4392" spans="9:25" x14ac:dyDescent="0.2">
      <c r="I4392"/>
      <c r="J4392"/>
      <c r="W4392"/>
      <c r="Y4392" s="5" t="str">
        <f t="shared" si="176"/>
        <v/>
      </c>
    </row>
    <row r="4393" spans="9:25" x14ac:dyDescent="0.2">
      <c r="I4393"/>
      <c r="J4393"/>
      <c r="W4393"/>
      <c r="Y4393" s="5" t="str">
        <f t="shared" si="176"/>
        <v/>
      </c>
    </row>
    <row r="4394" spans="9:25" x14ac:dyDescent="0.2">
      <c r="I4394"/>
      <c r="J4394"/>
      <c r="W4394"/>
      <c r="Y4394" s="5" t="str">
        <f t="shared" si="176"/>
        <v/>
      </c>
    </row>
    <row r="4395" spans="9:25" x14ac:dyDescent="0.2">
      <c r="I4395"/>
      <c r="J4395"/>
      <c r="W4395"/>
      <c r="Y4395" s="5" t="str">
        <f t="shared" si="176"/>
        <v/>
      </c>
    </row>
    <row r="4396" spans="9:25" x14ac:dyDescent="0.2">
      <c r="I4396"/>
      <c r="J4396"/>
      <c r="W4396"/>
      <c r="Y4396" s="5" t="str">
        <f t="shared" si="176"/>
        <v/>
      </c>
    </row>
    <row r="4397" spans="9:25" x14ac:dyDescent="0.2">
      <c r="I4397"/>
      <c r="J4397"/>
      <c r="W4397"/>
      <c r="Y4397" s="5" t="str">
        <f t="shared" si="176"/>
        <v/>
      </c>
    </row>
    <row r="4398" spans="9:25" x14ac:dyDescent="0.2">
      <c r="I4398"/>
      <c r="J4398"/>
      <c r="W4398"/>
      <c r="Y4398" s="5" t="str">
        <f t="shared" si="176"/>
        <v/>
      </c>
    </row>
    <row r="4399" spans="9:25" x14ac:dyDescent="0.2">
      <c r="I4399"/>
      <c r="J4399"/>
      <c r="W4399"/>
      <c r="Y4399" s="5" t="str">
        <f t="shared" si="176"/>
        <v/>
      </c>
    </row>
    <row r="4400" spans="9:25" x14ac:dyDescent="0.2">
      <c r="I4400"/>
      <c r="J4400"/>
      <c r="W4400"/>
      <c r="Y4400" s="5" t="str">
        <f t="shared" si="176"/>
        <v/>
      </c>
    </row>
    <row r="4401" spans="9:25" x14ac:dyDescent="0.2">
      <c r="I4401"/>
      <c r="J4401"/>
      <c r="W4401"/>
      <c r="Y4401" s="5" t="str">
        <f t="shared" si="176"/>
        <v/>
      </c>
    </row>
    <row r="4402" spans="9:25" x14ac:dyDescent="0.2">
      <c r="I4402"/>
      <c r="J4402"/>
      <c r="W4402"/>
      <c r="Y4402" s="5" t="str">
        <f t="shared" si="176"/>
        <v/>
      </c>
    </row>
    <row r="4403" spans="9:25" x14ac:dyDescent="0.2">
      <c r="I4403"/>
      <c r="J4403"/>
      <c r="W4403"/>
      <c r="Y4403" s="5" t="str">
        <f t="shared" si="176"/>
        <v/>
      </c>
    </row>
    <row r="4404" spans="9:25" x14ac:dyDescent="0.2">
      <c r="I4404"/>
      <c r="J4404"/>
      <c r="W4404"/>
      <c r="Y4404" s="5" t="str">
        <f t="shared" si="176"/>
        <v/>
      </c>
    </row>
    <row r="4405" spans="9:25" x14ac:dyDescent="0.2">
      <c r="I4405"/>
      <c r="J4405"/>
      <c r="W4405"/>
      <c r="Y4405" s="5" t="str">
        <f t="shared" si="176"/>
        <v/>
      </c>
    </row>
    <row r="4406" spans="9:25" x14ac:dyDescent="0.2">
      <c r="I4406"/>
      <c r="J4406"/>
      <c r="W4406"/>
      <c r="Y4406" s="5" t="str">
        <f t="shared" si="176"/>
        <v/>
      </c>
    </row>
    <row r="4407" spans="9:25" x14ac:dyDescent="0.2">
      <c r="I4407"/>
      <c r="J4407"/>
      <c r="W4407"/>
      <c r="Y4407" s="5" t="str">
        <f t="shared" si="176"/>
        <v/>
      </c>
    </row>
    <row r="4408" spans="9:25" x14ac:dyDescent="0.2">
      <c r="I4408"/>
      <c r="J4408"/>
      <c r="W4408"/>
      <c r="Y4408" s="5" t="str">
        <f t="shared" si="176"/>
        <v/>
      </c>
    </row>
    <row r="4409" spans="9:25" x14ac:dyDescent="0.2">
      <c r="I4409"/>
      <c r="J4409"/>
      <c r="W4409"/>
      <c r="Y4409" s="5" t="str">
        <f t="shared" si="176"/>
        <v/>
      </c>
    </row>
    <row r="4410" spans="9:25" x14ac:dyDescent="0.2">
      <c r="I4410"/>
      <c r="J4410"/>
      <c r="W4410"/>
      <c r="Y4410" s="5" t="str">
        <f t="shared" si="176"/>
        <v/>
      </c>
    </row>
    <row r="4411" spans="9:25" x14ac:dyDescent="0.2">
      <c r="I4411"/>
      <c r="J4411"/>
      <c r="W4411"/>
      <c r="Y4411" s="5" t="str">
        <f t="shared" si="176"/>
        <v/>
      </c>
    </row>
    <row r="4412" spans="9:25" x14ac:dyDescent="0.2">
      <c r="I4412"/>
      <c r="J4412"/>
      <c r="W4412"/>
      <c r="Y4412" s="5" t="str">
        <f t="shared" si="176"/>
        <v/>
      </c>
    </row>
    <row r="4413" spans="9:25" x14ac:dyDescent="0.2">
      <c r="I4413"/>
      <c r="J4413"/>
      <c r="W4413"/>
      <c r="Y4413" s="5" t="str">
        <f t="shared" si="176"/>
        <v/>
      </c>
    </row>
    <row r="4414" spans="9:25" x14ac:dyDescent="0.2">
      <c r="I4414"/>
      <c r="J4414"/>
      <c r="W4414"/>
      <c r="Y4414" s="5" t="str">
        <f t="shared" si="176"/>
        <v/>
      </c>
    </row>
    <row r="4415" spans="9:25" x14ac:dyDescent="0.2">
      <c r="I4415"/>
      <c r="J4415"/>
      <c r="W4415"/>
      <c r="Y4415" s="5" t="str">
        <f t="shared" si="176"/>
        <v/>
      </c>
    </row>
    <row r="4416" spans="9:25" x14ac:dyDescent="0.2">
      <c r="I4416"/>
      <c r="J4416"/>
      <c r="W4416"/>
      <c r="Y4416" s="5" t="str">
        <f t="shared" si="176"/>
        <v/>
      </c>
    </row>
    <row r="4417" spans="9:25" x14ac:dyDescent="0.2">
      <c r="I4417"/>
      <c r="J4417"/>
      <c r="W4417"/>
      <c r="Y4417" s="5" t="str">
        <f t="shared" si="176"/>
        <v/>
      </c>
    </row>
    <row r="4418" spans="9:25" x14ac:dyDescent="0.2">
      <c r="I4418"/>
      <c r="J4418"/>
      <c r="W4418"/>
      <c r="Y4418" s="5" t="str">
        <f t="shared" ref="Y4418:Y4481" si="177">CONCATENATE(D4418,G4418,X4418)</f>
        <v/>
      </c>
    </row>
    <row r="4419" spans="9:25" x14ac:dyDescent="0.2">
      <c r="I4419"/>
      <c r="J4419"/>
      <c r="W4419"/>
      <c r="Y4419" s="5" t="str">
        <f t="shared" si="177"/>
        <v/>
      </c>
    </row>
    <row r="4420" spans="9:25" x14ac:dyDescent="0.2">
      <c r="I4420"/>
      <c r="J4420"/>
      <c r="W4420"/>
      <c r="Y4420" s="5" t="str">
        <f t="shared" si="177"/>
        <v/>
      </c>
    </row>
    <row r="4421" spans="9:25" x14ac:dyDescent="0.2">
      <c r="I4421"/>
      <c r="J4421"/>
      <c r="W4421"/>
      <c r="Y4421" s="5" t="str">
        <f t="shared" si="177"/>
        <v/>
      </c>
    </row>
    <row r="4422" spans="9:25" x14ac:dyDescent="0.2">
      <c r="I4422"/>
      <c r="J4422"/>
      <c r="W4422"/>
      <c r="Y4422" s="5" t="str">
        <f t="shared" si="177"/>
        <v/>
      </c>
    </row>
    <row r="4423" spans="9:25" x14ac:dyDescent="0.2">
      <c r="I4423"/>
      <c r="J4423"/>
      <c r="W4423"/>
      <c r="Y4423" s="5" t="str">
        <f t="shared" si="177"/>
        <v/>
      </c>
    </row>
    <row r="4424" spans="9:25" x14ac:dyDescent="0.2">
      <c r="I4424"/>
      <c r="J4424"/>
      <c r="W4424"/>
      <c r="Y4424" s="5" t="str">
        <f t="shared" si="177"/>
        <v/>
      </c>
    </row>
    <row r="4425" spans="9:25" x14ac:dyDescent="0.2">
      <c r="I4425"/>
      <c r="J4425"/>
      <c r="W4425"/>
      <c r="Y4425" s="5" t="str">
        <f t="shared" si="177"/>
        <v/>
      </c>
    </row>
    <row r="4426" spans="9:25" x14ac:dyDescent="0.2">
      <c r="I4426"/>
      <c r="J4426"/>
      <c r="W4426"/>
      <c r="Y4426" s="5" t="str">
        <f t="shared" si="177"/>
        <v/>
      </c>
    </row>
    <row r="4427" spans="9:25" x14ac:dyDescent="0.2">
      <c r="I4427"/>
      <c r="J4427"/>
      <c r="W4427"/>
      <c r="Y4427" s="5" t="str">
        <f t="shared" si="177"/>
        <v/>
      </c>
    </row>
    <row r="4428" spans="9:25" x14ac:dyDescent="0.2">
      <c r="I4428"/>
      <c r="J4428"/>
      <c r="W4428"/>
      <c r="Y4428" s="5" t="str">
        <f t="shared" si="177"/>
        <v/>
      </c>
    </row>
    <row r="4429" spans="9:25" x14ac:dyDescent="0.2">
      <c r="I4429"/>
      <c r="J4429"/>
      <c r="W4429"/>
      <c r="Y4429" s="5" t="str">
        <f t="shared" si="177"/>
        <v/>
      </c>
    </row>
    <row r="4430" spans="9:25" x14ac:dyDescent="0.2">
      <c r="I4430"/>
      <c r="J4430"/>
      <c r="W4430"/>
      <c r="Y4430" s="5" t="str">
        <f t="shared" si="177"/>
        <v/>
      </c>
    </row>
    <row r="4431" spans="9:25" x14ac:dyDescent="0.2">
      <c r="I4431"/>
      <c r="J4431"/>
      <c r="W4431"/>
      <c r="Y4431" s="5" t="str">
        <f t="shared" si="177"/>
        <v/>
      </c>
    </row>
    <row r="4432" spans="9:25" x14ac:dyDescent="0.2">
      <c r="I4432"/>
      <c r="J4432"/>
      <c r="W4432"/>
      <c r="Y4432" s="5" t="str">
        <f t="shared" si="177"/>
        <v/>
      </c>
    </row>
    <row r="4433" spans="9:25" x14ac:dyDescent="0.2">
      <c r="I4433"/>
      <c r="J4433"/>
      <c r="W4433"/>
      <c r="Y4433" s="5" t="str">
        <f t="shared" si="177"/>
        <v/>
      </c>
    </row>
    <row r="4434" spans="9:25" x14ac:dyDescent="0.2">
      <c r="I4434"/>
      <c r="J4434"/>
      <c r="W4434"/>
      <c r="Y4434" s="5" t="str">
        <f t="shared" si="177"/>
        <v/>
      </c>
    </row>
    <row r="4435" spans="9:25" x14ac:dyDescent="0.2">
      <c r="I4435"/>
      <c r="J4435"/>
      <c r="W4435"/>
      <c r="Y4435" s="5" t="str">
        <f t="shared" si="177"/>
        <v/>
      </c>
    </row>
    <row r="4436" spans="9:25" x14ac:dyDescent="0.2">
      <c r="I4436"/>
      <c r="J4436"/>
      <c r="W4436"/>
      <c r="Y4436" s="5" t="str">
        <f t="shared" si="177"/>
        <v/>
      </c>
    </row>
    <row r="4437" spans="9:25" x14ac:dyDescent="0.2">
      <c r="I4437"/>
      <c r="J4437"/>
      <c r="W4437"/>
      <c r="Y4437" s="5" t="str">
        <f t="shared" si="177"/>
        <v/>
      </c>
    </row>
    <row r="4438" spans="9:25" x14ac:dyDescent="0.2">
      <c r="I4438"/>
      <c r="J4438"/>
      <c r="W4438"/>
      <c r="Y4438" s="5" t="str">
        <f t="shared" si="177"/>
        <v/>
      </c>
    </row>
    <row r="4439" spans="9:25" x14ac:dyDescent="0.2">
      <c r="I4439"/>
      <c r="J4439"/>
      <c r="W4439"/>
      <c r="Y4439" s="5" t="str">
        <f t="shared" si="177"/>
        <v/>
      </c>
    </row>
    <row r="4440" spans="9:25" x14ac:dyDescent="0.2">
      <c r="I4440"/>
      <c r="J4440"/>
      <c r="W4440"/>
      <c r="Y4440" s="5" t="str">
        <f t="shared" si="177"/>
        <v/>
      </c>
    </row>
    <row r="4441" spans="9:25" x14ac:dyDescent="0.2">
      <c r="I4441"/>
      <c r="J4441"/>
      <c r="W4441"/>
      <c r="Y4441" s="5" t="str">
        <f t="shared" si="177"/>
        <v/>
      </c>
    </row>
    <row r="4442" spans="9:25" x14ac:dyDescent="0.2">
      <c r="I4442"/>
      <c r="J4442"/>
      <c r="W4442"/>
      <c r="Y4442" s="5" t="str">
        <f t="shared" si="177"/>
        <v/>
      </c>
    </row>
    <row r="4443" spans="9:25" x14ac:dyDescent="0.2">
      <c r="I4443"/>
      <c r="J4443"/>
      <c r="W4443"/>
      <c r="Y4443" s="5" t="str">
        <f t="shared" si="177"/>
        <v/>
      </c>
    </row>
    <row r="4444" spans="9:25" x14ac:dyDescent="0.2">
      <c r="I4444"/>
      <c r="J4444"/>
      <c r="W4444"/>
      <c r="Y4444" s="5" t="str">
        <f t="shared" si="177"/>
        <v/>
      </c>
    </row>
    <row r="4445" spans="9:25" x14ac:dyDescent="0.2">
      <c r="I4445"/>
      <c r="J4445"/>
      <c r="W4445"/>
      <c r="Y4445" s="5" t="str">
        <f t="shared" si="177"/>
        <v/>
      </c>
    </row>
    <row r="4446" spans="9:25" x14ac:dyDescent="0.2">
      <c r="I4446"/>
      <c r="J4446"/>
      <c r="W4446"/>
      <c r="Y4446" s="5" t="str">
        <f t="shared" si="177"/>
        <v/>
      </c>
    </row>
    <row r="4447" spans="9:25" x14ac:dyDescent="0.2">
      <c r="I4447"/>
      <c r="J4447"/>
      <c r="W4447"/>
      <c r="Y4447" s="5" t="str">
        <f t="shared" si="177"/>
        <v/>
      </c>
    </row>
    <row r="4448" spans="9:25" x14ac:dyDescent="0.2">
      <c r="I4448"/>
      <c r="J4448"/>
      <c r="W4448"/>
      <c r="Y4448" s="5" t="str">
        <f t="shared" si="177"/>
        <v/>
      </c>
    </row>
    <row r="4449" spans="9:25" x14ac:dyDescent="0.2">
      <c r="I4449"/>
      <c r="J4449"/>
      <c r="W4449"/>
      <c r="Y4449" s="5" t="str">
        <f t="shared" si="177"/>
        <v/>
      </c>
    </row>
    <row r="4450" spans="9:25" x14ac:dyDescent="0.2">
      <c r="I4450"/>
      <c r="J4450"/>
      <c r="W4450"/>
      <c r="Y4450" s="5" t="str">
        <f t="shared" si="177"/>
        <v/>
      </c>
    </row>
    <row r="4451" spans="9:25" x14ac:dyDescent="0.2">
      <c r="I4451"/>
      <c r="J4451"/>
      <c r="W4451"/>
      <c r="Y4451" s="5" t="str">
        <f t="shared" si="177"/>
        <v/>
      </c>
    </row>
    <row r="4452" spans="9:25" x14ac:dyDescent="0.2">
      <c r="I4452"/>
      <c r="J4452"/>
      <c r="W4452"/>
      <c r="Y4452" s="5" t="str">
        <f t="shared" si="177"/>
        <v/>
      </c>
    </row>
    <row r="4453" spans="9:25" x14ac:dyDescent="0.2">
      <c r="I4453"/>
      <c r="J4453"/>
      <c r="W4453"/>
      <c r="Y4453" s="5" t="str">
        <f t="shared" si="177"/>
        <v/>
      </c>
    </row>
    <row r="4454" spans="9:25" x14ac:dyDescent="0.2">
      <c r="I4454"/>
      <c r="J4454"/>
      <c r="W4454"/>
      <c r="Y4454" s="5" t="str">
        <f t="shared" si="177"/>
        <v/>
      </c>
    </row>
    <row r="4455" spans="9:25" x14ac:dyDescent="0.2">
      <c r="I4455"/>
      <c r="J4455"/>
      <c r="W4455"/>
      <c r="Y4455" s="5" t="str">
        <f t="shared" si="177"/>
        <v/>
      </c>
    </row>
    <row r="4456" spans="9:25" x14ac:dyDescent="0.2">
      <c r="I4456"/>
      <c r="J4456"/>
      <c r="W4456"/>
      <c r="Y4456" s="5" t="str">
        <f t="shared" si="177"/>
        <v/>
      </c>
    </row>
    <row r="4457" spans="9:25" x14ac:dyDescent="0.2">
      <c r="I4457"/>
      <c r="J4457"/>
      <c r="W4457"/>
      <c r="Y4457" s="5" t="str">
        <f t="shared" si="177"/>
        <v/>
      </c>
    </row>
    <row r="4458" spans="9:25" x14ac:dyDescent="0.2">
      <c r="I4458"/>
      <c r="J4458"/>
      <c r="W4458"/>
      <c r="Y4458" s="5" t="str">
        <f t="shared" si="177"/>
        <v/>
      </c>
    </row>
    <row r="4459" spans="9:25" x14ac:dyDescent="0.2">
      <c r="I4459"/>
      <c r="J4459"/>
      <c r="W4459"/>
      <c r="Y4459" s="5" t="str">
        <f t="shared" si="177"/>
        <v/>
      </c>
    </row>
    <row r="4460" spans="9:25" x14ac:dyDescent="0.2">
      <c r="I4460"/>
      <c r="J4460"/>
      <c r="W4460"/>
      <c r="Y4460" s="5" t="str">
        <f t="shared" si="177"/>
        <v/>
      </c>
    </row>
    <row r="4461" spans="9:25" x14ac:dyDescent="0.2">
      <c r="I4461"/>
      <c r="J4461"/>
      <c r="W4461"/>
      <c r="Y4461" s="5" t="str">
        <f t="shared" si="177"/>
        <v/>
      </c>
    </row>
    <row r="4462" spans="9:25" x14ac:dyDescent="0.2">
      <c r="I4462"/>
      <c r="J4462"/>
      <c r="W4462"/>
      <c r="Y4462" s="5" t="str">
        <f t="shared" si="177"/>
        <v/>
      </c>
    </row>
    <row r="4463" spans="9:25" x14ac:dyDescent="0.2">
      <c r="I4463"/>
      <c r="J4463"/>
      <c r="W4463"/>
      <c r="Y4463" s="5" t="str">
        <f t="shared" si="177"/>
        <v/>
      </c>
    </row>
    <row r="4464" spans="9:25" x14ac:dyDescent="0.2">
      <c r="I4464"/>
      <c r="J4464"/>
      <c r="W4464"/>
      <c r="Y4464" s="5" t="str">
        <f t="shared" si="177"/>
        <v/>
      </c>
    </row>
    <row r="4465" spans="9:25" x14ac:dyDescent="0.2">
      <c r="I4465"/>
      <c r="J4465"/>
      <c r="W4465"/>
      <c r="Y4465" s="5" t="str">
        <f t="shared" si="177"/>
        <v/>
      </c>
    </row>
    <row r="4466" spans="9:25" x14ac:dyDescent="0.2">
      <c r="I4466"/>
      <c r="J4466"/>
      <c r="W4466"/>
      <c r="Y4466" s="5" t="str">
        <f t="shared" si="177"/>
        <v/>
      </c>
    </row>
    <row r="4467" spans="9:25" x14ac:dyDescent="0.2">
      <c r="I4467"/>
      <c r="J4467"/>
      <c r="W4467"/>
      <c r="Y4467" s="5" t="str">
        <f t="shared" si="177"/>
        <v/>
      </c>
    </row>
    <row r="4468" spans="9:25" x14ac:dyDescent="0.2">
      <c r="I4468"/>
      <c r="J4468"/>
      <c r="W4468"/>
      <c r="Y4468" s="5" t="str">
        <f t="shared" si="177"/>
        <v/>
      </c>
    </row>
    <row r="4469" spans="9:25" x14ac:dyDescent="0.2">
      <c r="I4469"/>
      <c r="J4469"/>
      <c r="W4469"/>
      <c r="Y4469" s="5" t="str">
        <f t="shared" si="177"/>
        <v/>
      </c>
    </row>
    <row r="4470" spans="9:25" x14ac:dyDescent="0.2">
      <c r="I4470"/>
      <c r="J4470"/>
      <c r="W4470"/>
      <c r="Y4470" s="5" t="str">
        <f t="shared" si="177"/>
        <v/>
      </c>
    </row>
    <row r="4471" spans="9:25" x14ac:dyDescent="0.2">
      <c r="I4471"/>
      <c r="J4471"/>
      <c r="W4471"/>
      <c r="Y4471" s="5" t="str">
        <f t="shared" si="177"/>
        <v/>
      </c>
    </row>
    <row r="4472" spans="9:25" x14ac:dyDescent="0.2">
      <c r="I4472"/>
      <c r="J4472"/>
      <c r="W4472"/>
      <c r="Y4472" s="5" t="str">
        <f t="shared" si="177"/>
        <v/>
      </c>
    </row>
    <row r="4473" spans="9:25" x14ac:dyDescent="0.2">
      <c r="I4473"/>
      <c r="J4473"/>
      <c r="W4473"/>
      <c r="Y4473" s="5" t="str">
        <f t="shared" si="177"/>
        <v/>
      </c>
    </row>
    <row r="4474" spans="9:25" x14ac:dyDescent="0.2">
      <c r="I4474"/>
      <c r="J4474"/>
      <c r="W4474"/>
      <c r="Y4474" s="5" t="str">
        <f t="shared" si="177"/>
        <v/>
      </c>
    </row>
    <row r="4475" spans="9:25" x14ac:dyDescent="0.2">
      <c r="I4475"/>
      <c r="J4475"/>
      <c r="W4475"/>
      <c r="Y4475" s="5" t="str">
        <f t="shared" si="177"/>
        <v/>
      </c>
    </row>
    <row r="4476" spans="9:25" x14ac:dyDescent="0.2">
      <c r="I4476"/>
      <c r="J4476"/>
      <c r="W4476"/>
      <c r="Y4476" s="5" t="str">
        <f t="shared" si="177"/>
        <v/>
      </c>
    </row>
    <row r="4477" spans="9:25" x14ac:dyDescent="0.2">
      <c r="I4477"/>
      <c r="J4477"/>
      <c r="W4477"/>
      <c r="Y4477" s="5" t="str">
        <f t="shared" si="177"/>
        <v/>
      </c>
    </row>
    <row r="4478" spans="9:25" x14ac:dyDescent="0.2">
      <c r="I4478"/>
      <c r="J4478"/>
      <c r="W4478"/>
      <c r="Y4478" s="5" t="str">
        <f t="shared" si="177"/>
        <v/>
      </c>
    </row>
    <row r="4479" spans="9:25" x14ac:dyDescent="0.2">
      <c r="I4479"/>
      <c r="J4479"/>
      <c r="W4479"/>
      <c r="Y4479" s="5" t="str">
        <f t="shared" si="177"/>
        <v/>
      </c>
    </row>
    <row r="4480" spans="9:25" x14ac:dyDescent="0.2">
      <c r="I4480"/>
      <c r="J4480"/>
      <c r="W4480"/>
      <c r="Y4480" s="5" t="str">
        <f t="shared" si="177"/>
        <v/>
      </c>
    </row>
    <row r="4481" spans="9:25" x14ac:dyDescent="0.2">
      <c r="I4481"/>
      <c r="J4481"/>
      <c r="W4481"/>
      <c r="Y4481" s="5" t="str">
        <f t="shared" si="177"/>
        <v/>
      </c>
    </row>
    <row r="4482" spans="9:25" x14ac:dyDescent="0.2">
      <c r="I4482"/>
      <c r="J4482"/>
      <c r="W4482"/>
      <c r="Y4482" s="5" t="str">
        <f t="shared" ref="Y4482:Y4545" si="178">CONCATENATE(D4482,G4482,X4482)</f>
        <v/>
      </c>
    </row>
    <row r="4483" spans="9:25" x14ac:dyDescent="0.2">
      <c r="I4483"/>
      <c r="J4483"/>
      <c r="W4483"/>
      <c r="Y4483" s="5" t="str">
        <f t="shared" si="178"/>
        <v/>
      </c>
    </row>
    <row r="4484" spans="9:25" x14ac:dyDescent="0.2">
      <c r="I4484"/>
      <c r="J4484"/>
      <c r="W4484"/>
      <c r="Y4484" s="5" t="str">
        <f t="shared" si="178"/>
        <v/>
      </c>
    </row>
    <row r="4485" spans="9:25" x14ac:dyDescent="0.2">
      <c r="I4485"/>
      <c r="J4485"/>
      <c r="W4485"/>
      <c r="Y4485" s="5" t="str">
        <f t="shared" si="178"/>
        <v/>
      </c>
    </row>
    <row r="4486" spans="9:25" x14ac:dyDescent="0.2">
      <c r="I4486"/>
      <c r="J4486"/>
      <c r="W4486"/>
      <c r="Y4486" s="5" t="str">
        <f t="shared" si="178"/>
        <v/>
      </c>
    </row>
    <row r="4487" spans="9:25" x14ac:dyDescent="0.2">
      <c r="I4487"/>
      <c r="J4487"/>
      <c r="W4487"/>
      <c r="Y4487" s="5" t="str">
        <f t="shared" si="178"/>
        <v/>
      </c>
    </row>
    <row r="4488" spans="9:25" x14ac:dyDescent="0.2">
      <c r="I4488"/>
      <c r="J4488"/>
      <c r="W4488"/>
      <c r="Y4488" s="5" t="str">
        <f t="shared" si="178"/>
        <v/>
      </c>
    </row>
    <row r="4489" spans="9:25" x14ac:dyDescent="0.2">
      <c r="I4489"/>
      <c r="J4489"/>
      <c r="W4489"/>
      <c r="Y4489" s="5" t="str">
        <f t="shared" si="178"/>
        <v/>
      </c>
    </row>
    <row r="4490" spans="9:25" x14ac:dyDescent="0.2">
      <c r="I4490"/>
      <c r="J4490"/>
      <c r="W4490"/>
      <c r="Y4490" s="5" t="str">
        <f t="shared" si="178"/>
        <v/>
      </c>
    </row>
    <row r="4491" spans="9:25" x14ac:dyDescent="0.2">
      <c r="I4491"/>
      <c r="J4491"/>
      <c r="W4491"/>
      <c r="Y4491" s="5" t="str">
        <f t="shared" si="178"/>
        <v/>
      </c>
    </row>
    <row r="4492" spans="9:25" x14ac:dyDescent="0.2">
      <c r="I4492"/>
      <c r="J4492"/>
      <c r="W4492"/>
      <c r="Y4492" s="5" t="str">
        <f t="shared" si="178"/>
        <v/>
      </c>
    </row>
    <row r="4493" spans="9:25" x14ac:dyDescent="0.2">
      <c r="I4493"/>
      <c r="J4493"/>
      <c r="W4493"/>
      <c r="Y4493" s="5" t="str">
        <f t="shared" si="178"/>
        <v/>
      </c>
    </row>
    <row r="4494" spans="9:25" x14ac:dyDescent="0.2">
      <c r="I4494"/>
      <c r="J4494"/>
      <c r="W4494"/>
      <c r="Y4494" s="5" t="str">
        <f t="shared" si="178"/>
        <v/>
      </c>
    </row>
    <row r="4495" spans="9:25" x14ac:dyDescent="0.2">
      <c r="I4495"/>
      <c r="J4495"/>
      <c r="W4495"/>
      <c r="Y4495" s="5" t="str">
        <f t="shared" si="178"/>
        <v/>
      </c>
    </row>
    <row r="4496" spans="9:25" x14ac:dyDescent="0.2">
      <c r="I4496"/>
      <c r="J4496"/>
      <c r="W4496"/>
      <c r="Y4496" s="5" t="str">
        <f t="shared" si="178"/>
        <v/>
      </c>
    </row>
    <row r="4497" spans="9:25" x14ac:dyDescent="0.2">
      <c r="I4497"/>
      <c r="J4497"/>
      <c r="W4497"/>
      <c r="Y4497" s="5" t="str">
        <f t="shared" si="178"/>
        <v/>
      </c>
    </row>
    <row r="4498" spans="9:25" x14ac:dyDescent="0.2">
      <c r="I4498"/>
      <c r="J4498"/>
      <c r="W4498"/>
      <c r="Y4498" s="5" t="str">
        <f t="shared" si="178"/>
        <v/>
      </c>
    </row>
    <row r="4499" spans="9:25" x14ac:dyDescent="0.2">
      <c r="I4499"/>
      <c r="J4499"/>
      <c r="W4499"/>
      <c r="Y4499" s="5" t="str">
        <f t="shared" si="178"/>
        <v/>
      </c>
    </row>
    <row r="4500" spans="9:25" x14ac:dyDescent="0.2">
      <c r="I4500"/>
      <c r="J4500"/>
      <c r="W4500"/>
      <c r="Y4500" s="5" t="str">
        <f t="shared" si="178"/>
        <v/>
      </c>
    </row>
    <row r="4501" spans="9:25" x14ac:dyDescent="0.2">
      <c r="I4501"/>
      <c r="J4501"/>
      <c r="W4501"/>
      <c r="Y4501" s="5" t="str">
        <f t="shared" si="178"/>
        <v/>
      </c>
    </row>
    <row r="4502" spans="9:25" x14ac:dyDescent="0.2">
      <c r="I4502"/>
      <c r="J4502"/>
      <c r="W4502"/>
      <c r="Y4502" s="5" t="str">
        <f t="shared" si="178"/>
        <v/>
      </c>
    </row>
    <row r="4503" spans="9:25" x14ac:dyDescent="0.2">
      <c r="I4503"/>
      <c r="J4503"/>
      <c r="W4503"/>
      <c r="Y4503" s="5" t="str">
        <f t="shared" si="178"/>
        <v/>
      </c>
    </row>
    <row r="4504" spans="9:25" x14ac:dyDescent="0.2">
      <c r="I4504"/>
      <c r="J4504"/>
      <c r="W4504"/>
      <c r="Y4504" s="5" t="str">
        <f t="shared" si="178"/>
        <v/>
      </c>
    </row>
    <row r="4505" spans="9:25" x14ac:dyDescent="0.2">
      <c r="I4505"/>
      <c r="J4505"/>
      <c r="W4505"/>
      <c r="Y4505" s="5" t="str">
        <f t="shared" si="178"/>
        <v/>
      </c>
    </row>
    <row r="4506" spans="9:25" x14ac:dyDescent="0.2">
      <c r="I4506"/>
      <c r="J4506"/>
      <c r="W4506"/>
      <c r="Y4506" s="5" t="str">
        <f t="shared" si="178"/>
        <v/>
      </c>
    </row>
    <row r="4507" spans="9:25" x14ac:dyDescent="0.2">
      <c r="I4507"/>
      <c r="J4507"/>
      <c r="W4507"/>
      <c r="Y4507" s="5" t="str">
        <f t="shared" si="178"/>
        <v/>
      </c>
    </row>
    <row r="4508" spans="9:25" x14ac:dyDescent="0.2">
      <c r="I4508"/>
      <c r="J4508"/>
      <c r="W4508"/>
      <c r="Y4508" s="5" t="str">
        <f t="shared" si="178"/>
        <v/>
      </c>
    </row>
    <row r="4509" spans="9:25" x14ac:dyDescent="0.2">
      <c r="I4509"/>
      <c r="J4509"/>
      <c r="W4509"/>
      <c r="Y4509" s="5" t="str">
        <f t="shared" si="178"/>
        <v/>
      </c>
    </row>
    <row r="4510" spans="9:25" x14ac:dyDescent="0.2">
      <c r="I4510"/>
      <c r="J4510"/>
      <c r="W4510"/>
      <c r="Y4510" s="5" t="str">
        <f t="shared" si="178"/>
        <v/>
      </c>
    </row>
    <row r="4511" spans="9:25" x14ac:dyDescent="0.2">
      <c r="I4511"/>
      <c r="J4511"/>
      <c r="W4511"/>
      <c r="Y4511" s="5" t="str">
        <f t="shared" si="178"/>
        <v/>
      </c>
    </row>
    <row r="4512" spans="9:25" x14ac:dyDescent="0.2">
      <c r="I4512"/>
      <c r="J4512"/>
      <c r="W4512"/>
      <c r="Y4512" s="5" t="str">
        <f t="shared" si="178"/>
        <v/>
      </c>
    </row>
    <row r="4513" spans="9:25" x14ac:dyDescent="0.2">
      <c r="I4513"/>
      <c r="J4513"/>
      <c r="W4513"/>
      <c r="Y4513" s="5" t="str">
        <f t="shared" si="178"/>
        <v/>
      </c>
    </row>
    <row r="4514" spans="9:25" x14ac:dyDescent="0.2">
      <c r="I4514"/>
      <c r="J4514"/>
      <c r="W4514"/>
      <c r="Y4514" s="5" t="str">
        <f t="shared" si="178"/>
        <v/>
      </c>
    </row>
    <row r="4515" spans="9:25" x14ac:dyDescent="0.2">
      <c r="I4515"/>
      <c r="J4515"/>
      <c r="W4515"/>
      <c r="Y4515" s="5" t="str">
        <f t="shared" si="178"/>
        <v/>
      </c>
    </row>
    <row r="4516" spans="9:25" x14ac:dyDescent="0.2">
      <c r="I4516"/>
      <c r="J4516"/>
      <c r="W4516"/>
      <c r="Y4516" s="5" t="str">
        <f t="shared" si="178"/>
        <v/>
      </c>
    </row>
    <row r="4517" spans="9:25" x14ac:dyDescent="0.2">
      <c r="I4517"/>
      <c r="J4517"/>
      <c r="W4517"/>
      <c r="Y4517" s="5" t="str">
        <f t="shared" si="178"/>
        <v/>
      </c>
    </row>
    <row r="4518" spans="9:25" x14ac:dyDescent="0.2">
      <c r="I4518"/>
      <c r="J4518"/>
      <c r="W4518"/>
      <c r="Y4518" s="5" t="str">
        <f t="shared" si="178"/>
        <v/>
      </c>
    </row>
    <row r="4519" spans="9:25" x14ac:dyDescent="0.2">
      <c r="I4519"/>
      <c r="J4519"/>
      <c r="W4519"/>
      <c r="Y4519" s="5" t="str">
        <f t="shared" si="178"/>
        <v/>
      </c>
    </row>
    <row r="4520" spans="9:25" x14ac:dyDescent="0.2">
      <c r="I4520"/>
      <c r="J4520"/>
      <c r="W4520"/>
      <c r="Y4520" s="5" t="str">
        <f t="shared" si="178"/>
        <v/>
      </c>
    </row>
    <row r="4521" spans="9:25" x14ac:dyDescent="0.2">
      <c r="I4521"/>
      <c r="J4521"/>
      <c r="W4521"/>
      <c r="Y4521" s="5" t="str">
        <f t="shared" si="178"/>
        <v/>
      </c>
    </row>
    <row r="4522" spans="9:25" x14ac:dyDescent="0.2">
      <c r="I4522"/>
      <c r="J4522"/>
      <c r="W4522"/>
      <c r="Y4522" s="5" t="str">
        <f t="shared" si="178"/>
        <v/>
      </c>
    </row>
    <row r="4523" spans="9:25" x14ac:dyDescent="0.2">
      <c r="I4523"/>
      <c r="J4523"/>
      <c r="W4523"/>
      <c r="Y4523" s="5" t="str">
        <f t="shared" si="178"/>
        <v/>
      </c>
    </row>
    <row r="4524" spans="9:25" x14ac:dyDescent="0.2">
      <c r="I4524"/>
      <c r="J4524"/>
      <c r="W4524"/>
      <c r="Y4524" s="5" t="str">
        <f t="shared" si="178"/>
        <v/>
      </c>
    </row>
    <row r="4525" spans="9:25" x14ac:dyDescent="0.2">
      <c r="I4525"/>
      <c r="J4525"/>
      <c r="W4525"/>
      <c r="Y4525" s="5" t="str">
        <f t="shared" si="178"/>
        <v/>
      </c>
    </row>
    <row r="4526" spans="9:25" x14ac:dyDescent="0.2">
      <c r="I4526"/>
      <c r="J4526"/>
      <c r="W4526"/>
      <c r="Y4526" s="5" t="str">
        <f t="shared" si="178"/>
        <v/>
      </c>
    </row>
    <row r="4527" spans="9:25" x14ac:dyDescent="0.2">
      <c r="I4527"/>
      <c r="J4527"/>
      <c r="W4527"/>
      <c r="Y4527" s="5" t="str">
        <f t="shared" si="178"/>
        <v/>
      </c>
    </row>
    <row r="4528" spans="9:25" x14ac:dyDescent="0.2">
      <c r="I4528"/>
      <c r="J4528"/>
      <c r="W4528"/>
      <c r="Y4528" s="5" t="str">
        <f t="shared" si="178"/>
        <v/>
      </c>
    </row>
    <row r="4529" spans="9:25" x14ac:dyDescent="0.2">
      <c r="I4529"/>
      <c r="J4529"/>
      <c r="W4529"/>
      <c r="Y4529" s="5" t="str">
        <f t="shared" si="178"/>
        <v/>
      </c>
    </row>
    <row r="4530" spans="9:25" x14ac:dyDescent="0.2">
      <c r="I4530"/>
      <c r="J4530"/>
      <c r="W4530"/>
      <c r="Y4530" s="5" t="str">
        <f t="shared" si="178"/>
        <v/>
      </c>
    </row>
    <row r="4531" spans="9:25" x14ac:dyDescent="0.2">
      <c r="I4531"/>
      <c r="J4531"/>
      <c r="W4531"/>
      <c r="Y4531" s="5" t="str">
        <f t="shared" si="178"/>
        <v/>
      </c>
    </row>
    <row r="4532" spans="9:25" x14ac:dyDescent="0.2">
      <c r="I4532"/>
      <c r="J4532"/>
      <c r="W4532"/>
      <c r="Y4532" s="5" t="str">
        <f t="shared" si="178"/>
        <v/>
      </c>
    </row>
    <row r="4533" spans="9:25" x14ac:dyDescent="0.2">
      <c r="I4533"/>
      <c r="J4533"/>
      <c r="W4533"/>
      <c r="Y4533" s="5" t="str">
        <f t="shared" si="178"/>
        <v/>
      </c>
    </row>
    <row r="4534" spans="9:25" x14ac:dyDescent="0.2">
      <c r="I4534"/>
      <c r="J4534"/>
      <c r="W4534"/>
      <c r="Y4534" s="5" t="str">
        <f t="shared" si="178"/>
        <v/>
      </c>
    </row>
    <row r="4535" spans="9:25" x14ac:dyDescent="0.2">
      <c r="I4535"/>
      <c r="J4535"/>
      <c r="W4535"/>
      <c r="Y4535" s="5" t="str">
        <f t="shared" si="178"/>
        <v/>
      </c>
    </row>
    <row r="4536" spans="9:25" x14ac:dyDescent="0.2">
      <c r="I4536"/>
      <c r="J4536"/>
      <c r="W4536"/>
      <c r="Y4536" s="5" t="str">
        <f t="shared" si="178"/>
        <v/>
      </c>
    </row>
    <row r="4537" spans="9:25" x14ac:dyDescent="0.2">
      <c r="I4537"/>
      <c r="J4537"/>
      <c r="W4537"/>
      <c r="Y4537" s="5" t="str">
        <f t="shared" si="178"/>
        <v/>
      </c>
    </row>
    <row r="4538" spans="9:25" x14ac:dyDescent="0.2">
      <c r="I4538"/>
      <c r="J4538"/>
      <c r="W4538"/>
      <c r="Y4538" s="5" t="str">
        <f t="shared" si="178"/>
        <v/>
      </c>
    </row>
    <row r="4539" spans="9:25" x14ac:dyDescent="0.2">
      <c r="I4539"/>
      <c r="J4539"/>
      <c r="W4539"/>
      <c r="Y4539" s="5" t="str">
        <f t="shared" si="178"/>
        <v/>
      </c>
    </row>
    <row r="4540" spans="9:25" x14ac:dyDescent="0.2">
      <c r="I4540"/>
      <c r="J4540"/>
      <c r="W4540"/>
      <c r="Y4540" s="5" t="str">
        <f t="shared" si="178"/>
        <v/>
      </c>
    </row>
    <row r="4541" spans="9:25" x14ac:dyDescent="0.2">
      <c r="I4541"/>
      <c r="J4541"/>
      <c r="W4541"/>
      <c r="Y4541" s="5" t="str">
        <f t="shared" si="178"/>
        <v/>
      </c>
    </row>
    <row r="4542" spans="9:25" x14ac:dyDescent="0.2">
      <c r="I4542"/>
      <c r="J4542"/>
      <c r="W4542"/>
      <c r="Y4542" s="5" t="str">
        <f t="shared" si="178"/>
        <v/>
      </c>
    </row>
    <row r="4543" spans="9:25" x14ac:dyDescent="0.2">
      <c r="I4543"/>
      <c r="J4543"/>
      <c r="W4543"/>
      <c r="Y4543" s="5" t="str">
        <f t="shared" si="178"/>
        <v/>
      </c>
    </row>
    <row r="4544" spans="9:25" x14ac:dyDescent="0.2">
      <c r="I4544"/>
      <c r="J4544"/>
      <c r="W4544"/>
      <c r="Y4544" s="5" t="str">
        <f t="shared" si="178"/>
        <v/>
      </c>
    </row>
    <row r="4545" spans="9:25" x14ac:dyDescent="0.2">
      <c r="I4545"/>
      <c r="J4545"/>
      <c r="W4545"/>
      <c r="Y4545" s="5" t="str">
        <f t="shared" si="178"/>
        <v/>
      </c>
    </row>
    <row r="4546" spans="9:25" x14ac:dyDescent="0.2">
      <c r="I4546"/>
      <c r="J4546"/>
      <c r="W4546"/>
      <c r="Y4546" s="5" t="str">
        <f t="shared" ref="Y4546:Y4609" si="179">CONCATENATE(D4546,G4546,X4546)</f>
        <v/>
      </c>
    </row>
    <row r="4547" spans="9:25" x14ac:dyDescent="0.2">
      <c r="I4547"/>
      <c r="J4547"/>
      <c r="W4547"/>
      <c r="Y4547" s="5" t="str">
        <f t="shared" si="179"/>
        <v/>
      </c>
    </row>
    <row r="4548" spans="9:25" x14ac:dyDescent="0.2">
      <c r="I4548"/>
      <c r="J4548"/>
      <c r="W4548"/>
      <c r="Y4548" s="5" t="str">
        <f t="shared" si="179"/>
        <v/>
      </c>
    </row>
    <row r="4549" spans="9:25" x14ac:dyDescent="0.2">
      <c r="I4549"/>
      <c r="J4549"/>
      <c r="W4549"/>
      <c r="Y4549" s="5" t="str">
        <f t="shared" si="179"/>
        <v/>
      </c>
    </row>
    <row r="4550" spans="9:25" x14ac:dyDescent="0.2">
      <c r="I4550"/>
      <c r="J4550"/>
      <c r="W4550"/>
      <c r="Y4550" s="5" t="str">
        <f t="shared" si="179"/>
        <v/>
      </c>
    </row>
    <row r="4551" spans="9:25" x14ac:dyDescent="0.2">
      <c r="I4551"/>
      <c r="J4551"/>
      <c r="W4551"/>
      <c r="Y4551" s="5" t="str">
        <f t="shared" si="179"/>
        <v/>
      </c>
    </row>
    <row r="4552" spans="9:25" x14ac:dyDescent="0.2">
      <c r="I4552"/>
      <c r="J4552"/>
      <c r="W4552"/>
      <c r="Y4552" s="5" t="str">
        <f t="shared" si="179"/>
        <v/>
      </c>
    </row>
    <row r="4553" spans="9:25" x14ac:dyDescent="0.2">
      <c r="I4553"/>
      <c r="J4553"/>
      <c r="W4553"/>
      <c r="Y4553" s="5" t="str">
        <f t="shared" si="179"/>
        <v/>
      </c>
    </row>
    <row r="4554" spans="9:25" x14ac:dyDescent="0.2">
      <c r="I4554"/>
      <c r="J4554"/>
      <c r="W4554"/>
      <c r="Y4554" s="5" t="str">
        <f t="shared" si="179"/>
        <v/>
      </c>
    </row>
    <row r="4555" spans="9:25" x14ac:dyDescent="0.2">
      <c r="I4555"/>
      <c r="J4555"/>
      <c r="W4555"/>
      <c r="Y4555" s="5" t="str">
        <f t="shared" si="179"/>
        <v/>
      </c>
    </row>
    <row r="4556" spans="9:25" x14ac:dyDescent="0.2">
      <c r="I4556"/>
      <c r="J4556"/>
      <c r="W4556"/>
      <c r="Y4556" s="5" t="str">
        <f t="shared" si="179"/>
        <v/>
      </c>
    </row>
    <row r="4557" spans="9:25" x14ac:dyDescent="0.2">
      <c r="I4557"/>
      <c r="J4557"/>
      <c r="W4557"/>
      <c r="Y4557" s="5" t="str">
        <f t="shared" si="179"/>
        <v/>
      </c>
    </row>
    <row r="4558" spans="9:25" x14ac:dyDescent="0.2">
      <c r="I4558"/>
      <c r="J4558"/>
      <c r="W4558"/>
      <c r="Y4558" s="5" t="str">
        <f t="shared" si="179"/>
        <v/>
      </c>
    </row>
    <row r="4559" spans="9:25" x14ac:dyDescent="0.2">
      <c r="I4559"/>
      <c r="J4559"/>
      <c r="W4559"/>
      <c r="Y4559" s="5" t="str">
        <f t="shared" si="179"/>
        <v/>
      </c>
    </row>
    <row r="4560" spans="9:25" x14ac:dyDescent="0.2">
      <c r="I4560"/>
      <c r="J4560"/>
      <c r="W4560"/>
      <c r="Y4560" s="5" t="str">
        <f t="shared" si="179"/>
        <v/>
      </c>
    </row>
    <row r="4561" spans="9:25" x14ac:dyDescent="0.2">
      <c r="I4561"/>
      <c r="J4561"/>
      <c r="W4561"/>
      <c r="Y4561" s="5" t="str">
        <f t="shared" si="179"/>
        <v/>
      </c>
    </row>
    <row r="4562" spans="9:25" x14ac:dyDescent="0.2">
      <c r="I4562"/>
      <c r="J4562"/>
      <c r="W4562"/>
      <c r="Y4562" s="5" t="str">
        <f t="shared" si="179"/>
        <v/>
      </c>
    </row>
    <row r="4563" spans="9:25" x14ac:dyDescent="0.2">
      <c r="I4563"/>
      <c r="J4563"/>
      <c r="W4563"/>
      <c r="Y4563" s="5" t="str">
        <f t="shared" si="179"/>
        <v/>
      </c>
    </row>
    <row r="4564" spans="9:25" x14ac:dyDescent="0.2">
      <c r="I4564"/>
      <c r="J4564"/>
      <c r="W4564"/>
      <c r="Y4564" s="5" t="str">
        <f t="shared" si="179"/>
        <v/>
      </c>
    </row>
    <row r="4565" spans="9:25" x14ac:dyDescent="0.2">
      <c r="I4565"/>
      <c r="J4565"/>
      <c r="W4565"/>
      <c r="Y4565" s="5" t="str">
        <f t="shared" si="179"/>
        <v/>
      </c>
    </row>
    <row r="4566" spans="9:25" x14ac:dyDescent="0.2">
      <c r="I4566"/>
      <c r="J4566"/>
      <c r="W4566"/>
      <c r="Y4566" s="5" t="str">
        <f t="shared" si="179"/>
        <v/>
      </c>
    </row>
    <row r="4567" spans="9:25" x14ac:dyDescent="0.2">
      <c r="I4567"/>
      <c r="J4567"/>
      <c r="W4567"/>
      <c r="Y4567" s="5" t="str">
        <f t="shared" si="179"/>
        <v/>
      </c>
    </row>
    <row r="4568" spans="9:25" x14ac:dyDescent="0.2">
      <c r="I4568"/>
      <c r="J4568"/>
      <c r="W4568"/>
      <c r="Y4568" s="5" t="str">
        <f t="shared" si="179"/>
        <v/>
      </c>
    </row>
    <row r="4569" spans="9:25" x14ac:dyDescent="0.2">
      <c r="I4569"/>
      <c r="J4569"/>
      <c r="W4569"/>
      <c r="Y4569" s="5" t="str">
        <f t="shared" si="179"/>
        <v/>
      </c>
    </row>
    <row r="4570" spans="9:25" x14ac:dyDescent="0.2">
      <c r="I4570"/>
      <c r="J4570"/>
      <c r="W4570"/>
      <c r="Y4570" s="5" t="str">
        <f t="shared" si="179"/>
        <v/>
      </c>
    </row>
    <row r="4571" spans="9:25" x14ac:dyDescent="0.2">
      <c r="I4571"/>
      <c r="J4571"/>
      <c r="W4571"/>
      <c r="Y4571" s="5" t="str">
        <f t="shared" si="179"/>
        <v/>
      </c>
    </row>
    <row r="4572" spans="9:25" x14ac:dyDescent="0.2">
      <c r="I4572"/>
      <c r="J4572"/>
      <c r="W4572"/>
      <c r="Y4572" s="5" t="str">
        <f t="shared" si="179"/>
        <v/>
      </c>
    </row>
    <row r="4573" spans="9:25" x14ac:dyDescent="0.2">
      <c r="I4573"/>
      <c r="J4573"/>
      <c r="W4573"/>
      <c r="Y4573" s="5" t="str">
        <f t="shared" si="179"/>
        <v/>
      </c>
    </row>
    <row r="4574" spans="9:25" x14ac:dyDescent="0.2">
      <c r="I4574"/>
      <c r="J4574"/>
      <c r="W4574"/>
      <c r="Y4574" s="5" t="str">
        <f t="shared" si="179"/>
        <v/>
      </c>
    </row>
    <row r="4575" spans="9:25" x14ac:dyDescent="0.2">
      <c r="I4575"/>
      <c r="J4575"/>
      <c r="W4575"/>
      <c r="Y4575" s="5" t="str">
        <f t="shared" si="179"/>
        <v/>
      </c>
    </row>
    <row r="4576" spans="9:25" x14ac:dyDescent="0.2">
      <c r="I4576"/>
      <c r="J4576"/>
      <c r="W4576"/>
      <c r="Y4576" s="5" t="str">
        <f t="shared" si="179"/>
        <v/>
      </c>
    </row>
    <row r="4577" spans="9:25" x14ac:dyDescent="0.2">
      <c r="I4577"/>
      <c r="J4577"/>
      <c r="W4577"/>
      <c r="Y4577" s="5" t="str">
        <f t="shared" si="179"/>
        <v/>
      </c>
    </row>
    <row r="4578" spans="9:25" x14ac:dyDescent="0.2">
      <c r="I4578"/>
      <c r="J4578"/>
      <c r="W4578"/>
      <c r="Y4578" s="5" t="str">
        <f t="shared" si="179"/>
        <v/>
      </c>
    </row>
    <row r="4579" spans="9:25" x14ac:dyDescent="0.2">
      <c r="I4579"/>
      <c r="J4579"/>
      <c r="W4579"/>
      <c r="Y4579" s="5" t="str">
        <f t="shared" si="179"/>
        <v/>
      </c>
    </row>
    <row r="4580" spans="9:25" x14ac:dyDescent="0.2">
      <c r="I4580"/>
      <c r="J4580"/>
      <c r="W4580"/>
      <c r="Y4580" s="5" t="str">
        <f t="shared" si="179"/>
        <v/>
      </c>
    </row>
    <row r="4581" spans="9:25" x14ac:dyDescent="0.2">
      <c r="I4581"/>
      <c r="J4581"/>
      <c r="W4581"/>
      <c r="Y4581" s="5" t="str">
        <f t="shared" si="179"/>
        <v/>
      </c>
    </row>
    <row r="4582" spans="9:25" x14ac:dyDescent="0.2">
      <c r="I4582"/>
      <c r="J4582"/>
      <c r="W4582"/>
      <c r="Y4582" s="5" t="str">
        <f t="shared" si="179"/>
        <v/>
      </c>
    </row>
    <row r="4583" spans="9:25" x14ac:dyDescent="0.2">
      <c r="I4583"/>
      <c r="J4583"/>
      <c r="W4583"/>
      <c r="Y4583" s="5" t="str">
        <f t="shared" si="179"/>
        <v/>
      </c>
    </row>
    <row r="4584" spans="9:25" x14ac:dyDescent="0.2">
      <c r="I4584"/>
      <c r="J4584"/>
      <c r="W4584"/>
      <c r="Y4584" s="5" t="str">
        <f t="shared" si="179"/>
        <v/>
      </c>
    </row>
    <row r="4585" spans="9:25" x14ac:dyDescent="0.2">
      <c r="I4585"/>
      <c r="J4585"/>
      <c r="W4585"/>
      <c r="Y4585" s="5" t="str">
        <f t="shared" si="179"/>
        <v/>
      </c>
    </row>
    <row r="4586" spans="9:25" x14ac:dyDescent="0.2">
      <c r="I4586"/>
      <c r="J4586"/>
      <c r="W4586"/>
      <c r="Y4586" s="5" t="str">
        <f t="shared" si="179"/>
        <v/>
      </c>
    </row>
    <row r="4587" spans="9:25" x14ac:dyDescent="0.2">
      <c r="I4587"/>
      <c r="J4587"/>
      <c r="W4587"/>
      <c r="Y4587" s="5" t="str">
        <f t="shared" si="179"/>
        <v/>
      </c>
    </row>
    <row r="4588" spans="9:25" x14ac:dyDescent="0.2">
      <c r="I4588"/>
      <c r="J4588"/>
      <c r="W4588"/>
      <c r="Y4588" s="5" t="str">
        <f t="shared" si="179"/>
        <v/>
      </c>
    </row>
    <row r="4589" spans="9:25" x14ac:dyDescent="0.2">
      <c r="I4589"/>
      <c r="J4589"/>
      <c r="W4589"/>
      <c r="Y4589" s="5" t="str">
        <f t="shared" si="179"/>
        <v/>
      </c>
    </row>
    <row r="4590" spans="9:25" x14ac:dyDescent="0.2">
      <c r="I4590"/>
      <c r="J4590"/>
      <c r="W4590"/>
      <c r="Y4590" s="5" t="str">
        <f t="shared" si="179"/>
        <v/>
      </c>
    </row>
    <row r="4591" spans="9:25" x14ac:dyDescent="0.2">
      <c r="I4591"/>
      <c r="J4591"/>
      <c r="W4591"/>
      <c r="Y4591" s="5" t="str">
        <f t="shared" si="179"/>
        <v/>
      </c>
    </row>
    <row r="4592" spans="9:25" x14ac:dyDescent="0.2">
      <c r="I4592"/>
      <c r="J4592"/>
      <c r="W4592"/>
      <c r="Y4592" s="5" t="str">
        <f t="shared" si="179"/>
        <v/>
      </c>
    </row>
    <row r="4593" spans="9:25" x14ac:dyDescent="0.2">
      <c r="I4593"/>
      <c r="J4593"/>
      <c r="W4593"/>
      <c r="Y4593" s="5" t="str">
        <f t="shared" si="179"/>
        <v/>
      </c>
    </row>
    <row r="4594" spans="9:25" x14ac:dyDescent="0.2">
      <c r="I4594"/>
      <c r="J4594"/>
      <c r="W4594"/>
      <c r="Y4594" s="5" t="str">
        <f t="shared" si="179"/>
        <v/>
      </c>
    </row>
    <row r="4595" spans="9:25" x14ac:dyDescent="0.2">
      <c r="I4595"/>
      <c r="J4595"/>
      <c r="W4595"/>
      <c r="Y4595" s="5" t="str">
        <f t="shared" si="179"/>
        <v/>
      </c>
    </row>
    <row r="4596" spans="9:25" x14ac:dyDescent="0.2">
      <c r="I4596"/>
      <c r="J4596"/>
      <c r="W4596"/>
      <c r="Y4596" s="5" t="str">
        <f t="shared" si="179"/>
        <v/>
      </c>
    </row>
    <row r="4597" spans="9:25" x14ac:dyDescent="0.2">
      <c r="I4597"/>
      <c r="J4597"/>
      <c r="W4597"/>
      <c r="Y4597" s="5" t="str">
        <f t="shared" si="179"/>
        <v/>
      </c>
    </row>
    <row r="4598" spans="9:25" x14ac:dyDescent="0.2">
      <c r="I4598"/>
      <c r="J4598"/>
      <c r="W4598"/>
      <c r="Y4598" s="5" t="str">
        <f t="shared" si="179"/>
        <v/>
      </c>
    </row>
    <row r="4599" spans="9:25" x14ac:dyDescent="0.2">
      <c r="I4599"/>
      <c r="J4599"/>
      <c r="W4599"/>
      <c r="Y4599" s="5" t="str">
        <f t="shared" si="179"/>
        <v/>
      </c>
    </row>
    <row r="4600" spans="9:25" x14ac:dyDescent="0.2">
      <c r="I4600"/>
      <c r="J4600"/>
      <c r="W4600"/>
      <c r="Y4600" s="5" t="str">
        <f t="shared" si="179"/>
        <v/>
      </c>
    </row>
    <row r="4601" spans="9:25" x14ac:dyDescent="0.2">
      <c r="I4601"/>
      <c r="J4601"/>
      <c r="W4601"/>
      <c r="Y4601" s="5" t="str">
        <f t="shared" si="179"/>
        <v/>
      </c>
    </row>
    <row r="4602" spans="9:25" x14ac:dyDescent="0.2">
      <c r="I4602"/>
      <c r="J4602"/>
      <c r="W4602"/>
      <c r="Y4602" s="5" t="str">
        <f t="shared" si="179"/>
        <v/>
      </c>
    </row>
    <row r="4603" spans="9:25" x14ac:dyDescent="0.2">
      <c r="I4603"/>
      <c r="J4603"/>
      <c r="W4603"/>
      <c r="Y4603" s="5" t="str">
        <f t="shared" si="179"/>
        <v/>
      </c>
    </row>
    <row r="4604" spans="9:25" x14ac:dyDescent="0.2">
      <c r="I4604"/>
      <c r="J4604"/>
      <c r="W4604"/>
      <c r="Y4604" s="5" t="str">
        <f t="shared" si="179"/>
        <v/>
      </c>
    </row>
    <row r="4605" spans="9:25" x14ac:dyDescent="0.2">
      <c r="I4605"/>
      <c r="J4605"/>
      <c r="W4605"/>
      <c r="Y4605" s="5" t="str">
        <f t="shared" si="179"/>
        <v/>
      </c>
    </row>
    <row r="4606" spans="9:25" x14ac:dyDescent="0.2">
      <c r="I4606"/>
      <c r="J4606"/>
      <c r="W4606"/>
      <c r="Y4606" s="5" t="str">
        <f t="shared" si="179"/>
        <v/>
      </c>
    </row>
    <row r="4607" spans="9:25" x14ac:dyDescent="0.2">
      <c r="I4607"/>
      <c r="J4607"/>
      <c r="W4607"/>
      <c r="Y4607" s="5" t="str">
        <f t="shared" si="179"/>
        <v/>
      </c>
    </row>
    <row r="4608" spans="9:25" x14ac:dyDescent="0.2">
      <c r="I4608"/>
      <c r="J4608"/>
      <c r="W4608"/>
      <c r="Y4608" s="5" t="str">
        <f t="shared" si="179"/>
        <v/>
      </c>
    </row>
    <row r="4609" spans="9:25" x14ac:dyDescent="0.2">
      <c r="I4609"/>
      <c r="J4609"/>
      <c r="W4609"/>
      <c r="Y4609" s="5" t="str">
        <f t="shared" si="179"/>
        <v/>
      </c>
    </row>
    <row r="4610" spans="9:25" x14ac:dyDescent="0.2">
      <c r="I4610"/>
      <c r="J4610"/>
      <c r="W4610"/>
      <c r="Y4610" s="5" t="str">
        <f t="shared" ref="Y4610:Y4673" si="180">CONCATENATE(D4610,G4610,X4610)</f>
        <v/>
      </c>
    </row>
    <row r="4611" spans="9:25" x14ac:dyDescent="0.2">
      <c r="I4611"/>
      <c r="J4611"/>
      <c r="W4611"/>
      <c r="Y4611" s="5" t="str">
        <f t="shared" si="180"/>
        <v/>
      </c>
    </row>
    <row r="4612" spans="9:25" x14ac:dyDescent="0.2">
      <c r="I4612"/>
      <c r="J4612"/>
      <c r="W4612"/>
      <c r="Y4612" s="5" t="str">
        <f t="shared" si="180"/>
        <v/>
      </c>
    </row>
    <row r="4613" spans="9:25" x14ac:dyDescent="0.2">
      <c r="I4613"/>
      <c r="J4613"/>
      <c r="W4613"/>
      <c r="Y4613" s="5" t="str">
        <f t="shared" si="180"/>
        <v/>
      </c>
    </row>
    <row r="4614" spans="9:25" x14ac:dyDescent="0.2">
      <c r="I4614"/>
      <c r="J4614"/>
      <c r="W4614"/>
      <c r="Y4614" s="5" t="str">
        <f t="shared" si="180"/>
        <v/>
      </c>
    </row>
    <row r="4615" spans="9:25" x14ac:dyDescent="0.2">
      <c r="I4615"/>
      <c r="J4615"/>
      <c r="W4615"/>
      <c r="Y4615" s="5" t="str">
        <f t="shared" si="180"/>
        <v/>
      </c>
    </row>
    <row r="4616" spans="9:25" x14ac:dyDescent="0.2">
      <c r="I4616"/>
      <c r="J4616"/>
      <c r="W4616"/>
      <c r="Y4616" s="5" t="str">
        <f t="shared" si="180"/>
        <v/>
      </c>
    </row>
    <row r="4617" spans="9:25" x14ac:dyDescent="0.2">
      <c r="I4617"/>
      <c r="J4617"/>
      <c r="W4617"/>
      <c r="Y4617" s="5" t="str">
        <f t="shared" si="180"/>
        <v/>
      </c>
    </row>
    <row r="4618" spans="9:25" x14ac:dyDescent="0.2">
      <c r="I4618"/>
      <c r="J4618"/>
      <c r="W4618"/>
      <c r="Y4618" s="5" t="str">
        <f t="shared" si="180"/>
        <v/>
      </c>
    </row>
    <row r="4619" spans="9:25" x14ac:dyDescent="0.2">
      <c r="I4619"/>
      <c r="J4619"/>
      <c r="W4619"/>
      <c r="Y4619" s="5" t="str">
        <f t="shared" si="180"/>
        <v/>
      </c>
    </row>
    <row r="4620" spans="9:25" x14ac:dyDescent="0.2">
      <c r="I4620"/>
      <c r="J4620"/>
      <c r="W4620"/>
      <c r="Y4620" s="5" t="str">
        <f t="shared" si="180"/>
        <v/>
      </c>
    </row>
    <row r="4621" spans="9:25" x14ac:dyDescent="0.2">
      <c r="I4621"/>
      <c r="J4621"/>
      <c r="W4621"/>
      <c r="Y4621" s="5" t="str">
        <f t="shared" si="180"/>
        <v/>
      </c>
    </row>
    <row r="4622" spans="9:25" x14ac:dyDescent="0.2">
      <c r="I4622"/>
      <c r="J4622"/>
      <c r="W4622"/>
      <c r="Y4622" s="5" t="str">
        <f t="shared" si="180"/>
        <v/>
      </c>
    </row>
    <row r="4623" spans="9:25" x14ac:dyDescent="0.2">
      <c r="I4623"/>
      <c r="J4623"/>
      <c r="W4623"/>
      <c r="Y4623" s="5" t="str">
        <f t="shared" si="180"/>
        <v/>
      </c>
    </row>
    <row r="4624" spans="9:25" x14ac:dyDescent="0.2">
      <c r="I4624"/>
      <c r="J4624"/>
      <c r="W4624"/>
      <c r="Y4624" s="5" t="str">
        <f t="shared" si="180"/>
        <v/>
      </c>
    </row>
    <row r="4625" spans="9:25" x14ac:dyDescent="0.2">
      <c r="I4625"/>
      <c r="J4625"/>
      <c r="W4625"/>
      <c r="Y4625" s="5" t="str">
        <f t="shared" si="180"/>
        <v/>
      </c>
    </row>
    <row r="4626" spans="9:25" x14ac:dyDescent="0.2">
      <c r="I4626"/>
      <c r="J4626"/>
      <c r="W4626"/>
      <c r="Y4626" s="5" t="str">
        <f t="shared" si="180"/>
        <v/>
      </c>
    </row>
    <row r="4627" spans="9:25" x14ac:dyDescent="0.2">
      <c r="I4627"/>
      <c r="J4627"/>
      <c r="W4627"/>
      <c r="Y4627" s="5" t="str">
        <f t="shared" si="180"/>
        <v/>
      </c>
    </row>
    <row r="4628" spans="9:25" x14ac:dyDescent="0.2">
      <c r="I4628"/>
      <c r="J4628"/>
      <c r="W4628"/>
      <c r="Y4628" s="5" t="str">
        <f t="shared" si="180"/>
        <v/>
      </c>
    </row>
    <row r="4629" spans="9:25" x14ac:dyDescent="0.2">
      <c r="I4629"/>
      <c r="J4629"/>
      <c r="W4629"/>
      <c r="Y4629" s="5" t="str">
        <f t="shared" si="180"/>
        <v/>
      </c>
    </row>
    <row r="4630" spans="9:25" x14ac:dyDescent="0.2">
      <c r="I4630"/>
      <c r="J4630"/>
      <c r="W4630"/>
      <c r="Y4630" s="5" t="str">
        <f t="shared" si="180"/>
        <v/>
      </c>
    </row>
    <row r="4631" spans="9:25" x14ac:dyDescent="0.2">
      <c r="I4631"/>
      <c r="J4631"/>
      <c r="W4631"/>
      <c r="Y4631" s="5" t="str">
        <f t="shared" si="180"/>
        <v/>
      </c>
    </row>
    <row r="4632" spans="9:25" x14ac:dyDescent="0.2">
      <c r="I4632"/>
      <c r="J4632"/>
      <c r="W4632"/>
      <c r="Y4632" s="5" t="str">
        <f t="shared" si="180"/>
        <v/>
      </c>
    </row>
    <row r="4633" spans="9:25" x14ac:dyDescent="0.2">
      <c r="I4633"/>
      <c r="J4633"/>
      <c r="W4633"/>
      <c r="Y4633" s="5" t="str">
        <f t="shared" si="180"/>
        <v/>
      </c>
    </row>
    <row r="4634" spans="9:25" x14ac:dyDescent="0.2">
      <c r="I4634"/>
      <c r="J4634"/>
      <c r="W4634"/>
      <c r="Y4634" s="5" t="str">
        <f t="shared" si="180"/>
        <v/>
      </c>
    </row>
    <row r="4635" spans="9:25" x14ac:dyDescent="0.2">
      <c r="I4635"/>
      <c r="J4635"/>
      <c r="W4635"/>
      <c r="Y4635" s="5" t="str">
        <f t="shared" si="180"/>
        <v/>
      </c>
    </row>
    <row r="4636" spans="9:25" x14ac:dyDescent="0.2">
      <c r="I4636"/>
      <c r="J4636"/>
      <c r="W4636"/>
      <c r="Y4636" s="5" t="str">
        <f t="shared" si="180"/>
        <v/>
      </c>
    </row>
    <row r="4637" spans="9:25" x14ac:dyDescent="0.2">
      <c r="I4637"/>
      <c r="J4637"/>
      <c r="W4637"/>
      <c r="Y4637" s="5" t="str">
        <f t="shared" si="180"/>
        <v/>
      </c>
    </row>
    <row r="4638" spans="9:25" x14ac:dyDescent="0.2">
      <c r="I4638"/>
      <c r="J4638"/>
      <c r="W4638"/>
      <c r="Y4638" s="5" t="str">
        <f t="shared" si="180"/>
        <v/>
      </c>
    </row>
    <row r="4639" spans="9:25" x14ac:dyDescent="0.2">
      <c r="I4639"/>
      <c r="J4639"/>
      <c r="W4639"/>
      <c r="Y4639" s="5" t="str">
        <f t="shared" si="180"/>
        <v/>
      </c>
    </row>
    <row r="4640" spans="9:25" x14ac:dyDescent="0.2">
      <c r="I4640"/>
      <c r="J4640"/>
      <c r="W4640"/>
      <c r="Y4640" s="5" t="str">
        <f t="shared" si="180"/>
        <v/>
      </c>
    </row>
    <row r="4641" spans="9:25" x14ac:dyDescent="0.2">
      <c r="I4641"/>
      <c r="J4641"/>
      <c r="W4641"/>
      <c r="Y4641" s="5" t="str">
        <f t="shared" si="180"/>
        <v/>
      </c>
    </row>
    <row r="4642" spans="9:25" x14ac:dyDescent="0.2">
      <c r="I4642"/>
      <c r="J4642"/>
      <c r="W4642"/>
      <c r="Y4642" s="5" t="str">
        <f t="shared" si="180"/>
        <v/>
      </c>
    </row>
    <row r="4643" spans="9:25" x14ac:dyDescent="0.2">
      <c r="I4643"/>
      <c r="J4643"/>
      <c r="W4643"/>
      <c r="Y4643" s="5" t="str">
        <f t="shared" si="180"/>
        <v/>
      </c>
    </row>
    <row r="4644" spans="9:25" x14ac:dyDescent="0.2">
      <c r="I4644"/>
      <c r="J4644"/>
      <c r="W4644"/>
      <c r="Y4644" s="5" t="str">
        <f t="shared" si="180"/>
        <v/>
      </c>
    </row>
    <row r="4645" spans="9:25" x14ac:dyDescent="0.2">
      <c r="I4645"/>
      <c r="J4645"/>
      <c r="W4645"/>
      <c r="Y4645" s="5" t="str">
        <f t="shared" si="180"/>
        <v/>
      </c>
    </row>
    <row r="4646" spans="9:25" x14ac:dyDescent="0.2">
      <c r="I4646"/>
      <c r="J4646"/>
      <c r="W4646"/>
      <c r="Y4646" s="5" t="str">
        <f t="shared" si="180"/>
        <v/>
      </c>
    </row>
    <row r="4647" spans="9:25" x14ac:dyDescent="0.2">
      <c r="I4647"/>
      <c r="J4647"/>
      <c r="W4647"/>
      <c r="Y4647" s="5" t="str">
        <f t="shared" si="180"/>
        <v/>
      </c>
    </row>
    <row r="4648" spans="9:25" x14ac:dyDescent="0.2">
      <c r="I4648"/>
      <c r="J4648"/>
      <c r="W4648"/>
      <c r="Y4648" s="5" t="str">
        <f t="shared" si="180"/>
        <v/>
      </c>
    </row>
    <row r="4649" spans="9:25" x14ac:dyDescent="0.2">
      <c r="I4649"/>
      <c r="J4649"/>
      <c r="W4649"/>
      <c r="Y4649" s="5" t="str">
        <f t="shared" si="180"/>
        <v/>
      </c>
    </row>
    <row r="4650" spans="9:25" x14ac:dyDescent="0.2">
      <c r="I4650"/>
      <c r="J4650"/>
      <c r="W4650"/>
      <c r="Y4650" s="5" t="str">
        <f t="shared" si="180"/>
        <v/>
      </c>
    </row>
    <row r="4651" spans="9:25" x14ac:dyDescent="0.2">
      <c r="I4651"/>
      <c r="J4651"/>
      <c r="W4651"/>
      <c r="Y4651" s="5" t="str">
        <f t="shared" si="180"/>
        <v/>
      </c>
    </row>
    <row r="4652" spans="9:25" x14ac:dyDescent="0.2">
      <c r="I4652"/>
      <c r="J4652"/>
      <c r="W4652"/>
      <c r="Y4652" s="5" t="str">
        <f t="shared" si="180"/>
        <v/>
      </c>
    </row>
    <row r="4653" spans="9:25" x14ac:dyDescent="0.2">
      <c r="I4653"/>
      <c r="J4653"/>
      <c r="W4653"/>
      <c r="Y4653" s="5" t="str">
        <f t="shared" si="180"/>
        <v/>
      </c>
    </row>
    <row r="4654" spans="9:25" x14ac:dyDescent="0.2">
      <c r="I4654"/>
      <c r="J4654"/>
      <c r="W4654"/>
      <c r="Y4654" s="5" t="str">
        <f t="shared" si="180"/>
        <v/>
      </c>
    </row>
    <row r="4655" spans="9:25" x14ac:dyDescent="0.2">
      <c r="I4655"/>
      <c r="J4655"/>
      <c r="W4655"/>
      <c r="Y4655" s="5" t="str">
        <f t="shared" si="180"/>
        <v/>
      </c>
    </row>
    <row r="4656" spans="9:25" x14ac:dyDescent="0.2">
      <c r="I4656"/>
      <c r="J4656"/>
      <c r="W4656"/>
      <c r="Y4656" s="5" t="str">
        <f t="shared" si="180"/>
        <v/>
      </c>
    </row>
    <row r="4657" spans="9:25" x14ac:dyDescent="0.2">
      <c r="I4657"/>
      <c r="J4657"/>
      <c r="W4657"/>
      <c r="Y4657" s="5" t="str">
        <f t="shared" si="180"/>
        <v/>
      </c>
    </row>
    <row r="4658" spans="9:25" x14ac:dyDescent="0.2">
      <c r="I4658"/>
      <c r="J4658"/>
      <c r="W4658"/>
      <c r="Y4658" s="5" t="str">
        <f t="shared" si="180"/>
        <v/>
      </c>
    </row>
    <row r="4659" spans="9:25" x14ac:dyDescent="0.2">
      <c r="I4659"/>
      <c r="J4659"/>
      <c r="W4659"/>
      <c r="Y4659" s="5" t="str">
        <f t="shared" si="180"/>
        <v/>
      </c>
    </row>
    <row r="4660" spans="9:25" x14ac:dyDescent="0.2">
      <c r="I4660"/>
      <c r="J4660"/>
      <c r="W4660"/>
      <c r="Y4660" s="5" t="str">
        <f t="shared" si="180"/>
        <v/>
      </c>
    </row>
    <row r="4661" spans="9:25" x14ac:dyDescent="0.2">
      <c r="I4661"/>
      <c r="J4661"/>
      <c r="W4661"/>
      <c r="Y4661" s="5" t="str">
        <f t="shared" si="180"/>
        <v/>
      </c>
    </row>
    <row r="4662" spans="9:25" x14ac:dyDescent="0.2">
      <c r="I4662"/>
      <c r="J4662"/>
      <c r="W4662"/>
      <c r="Y4662" s="5" t="str">
        <f t="shared" si="180"/>
        <v/>
      </c>
    </row>
    <row r="4663" spans="9:25" x14ac:dyDescent="0.2">
      <c r="I4663"/>
      <c r="J4663"/>
      <c r="W4663"/>
      <c r="Y4663" s="5" t="str">
        <f t="shared" si="180"/>
        <v/>
      </c>
    </row>
    <row r="4664" spans="9:25" x14ac:dyDescent="0.2">
      <c r="I4664"/>
      <c r="J4664"/>
      <c r="W4664"/>
      <c r="Y4664" s="5" t="str">
        <f t="shared" si="180"/>
        <v/>
      </c>
    </row>
    <row r="4665" spans="9:25" x14ac:dyDescent="0.2">
      <c r="I4665"/>
      <c r="J4665"/>
      <c r="W4665"/>
      <c r="Y4665" s="5" t="str">
        <f t="shared" si="180"/>
        <v/>
      </c>
    </row>
    <row r="4666" spans="9:25" x14ac:dyDescent="0.2">
      <c r="I4666"/>
      <c r="J4666"/>
      <c r="W4666"/>
      <c r="Y4666" s="5" t="str">
        <f t="shared" si="180"/>
        <v/>
      </c>
    </row>
    <row r="4667" spans="9:25" x14ac:dyDescent="0.2">
      <c r="I4667"/>
      <c r="J4667"/>
      <c r="W4667"/>
      <c r="Y4667" s="5" t="str">
        <f t="shared" si="180"/>
        <v/>
      </c>
    </row>
    <row r="4668" spans="9:25" x14ac:dyDescent="0.2">
      <c r="I4668"/>
      <c r="J4668"/>
      <c r="W4668"/>
      <c r="Y4668" s="5" t="str">
        <f t="shared" si="180"/>
        <v/>
      </c>
    </row>
    <row r="4669" spans="9:25" x14ac:dyDescent="0.2">
      <c r="I4669"/>
      <c r="J4669"/>
      <c r="W4669"/>
      <c r="Y4669" s="5" t="str">
        <f t="shared" si="180"/>
        <v/>
      </c>
    </row>
    <row r="4670" spans="9:25" x14ac:dyDescent="0.2">
      <c r="I4670"/>
      <c r="J4670"/>
      <c r="W4670"/>
      <c r="Y4670" s="5" t="str">
        <f t="shared" si="180"/>
        <v/>
      </c>
    </row>
    <row r="4671" spans="9:25" x14ac:dyDescent="0.2">
      <c r="I4671"/>
      <c r="J4671"/>
      <c r="W4671"/>
      <c r="Y4671" s="5" t="str">
        <f t="shared" si="180"/>
        <v/>
      </c>
    </row>
    <row r="4672" spans="9:25" x14ac:dyDescent="0.2">
      <c r="I4672"/>
      <c r="J4672"/>
      <c r="W4672"/>
      <c r="Y4672" s="5" t="str">
        <f t="shared" si="180"/>
        <v/>
      </c>
    </row>
    <row r="4673" spans="9:25" x14ac:dyDescent="0.2">
      <c r="I4673"/>
      <c r="J4673"/>
      <c r="W4673"/>
      <c r="Y4673" s="5" t="str">
        <f t="shared" si="180"/>
        <v/>
      </c>
    </row>
    <row r="4674" spans="9:25" x14ac:dyDescent="0.2">
      <c r="I4674"/>
      <c r="J4674"/>
      <c r="W4674"/>
      <c r="Y4674" s="5" t="str">
        <f t="shared" ref="Y4674:Y4737" si="181">CONCATENATE(D4674,G4674,X4674)</f>
        <v/>
      </c>
    </row>
    <row r="4675" spans="9:25" x14ac:dyDescent="0.2">
      <c r="I4675"/>
      <c r="J4675"/>
      <c r="W4675"/>
      <c r="Y4675" s="5" t="str">
        <f t="shared" si="181"/>
        <v/>
      </c>
    </row>
    <row r="4676" spans="9:25" x14ac:dyDescent="0.2">
      <c r="I4676"/>
      <c r="J4676"/>
      <c r="W4676"/>
      <c r="Y4676" s="5" t="str">
        <f t="shared" si="181"/>
        <v/>
      </c>
    </row>
    <row r="4677" spans="9:25" x14ac:dyDescent="0.2">
      <c r="I4677"/>
      <c r="J4677"/>
      <c r="W4677"/>
      <c r="Y4677" s="5" t="str">
        <f t="shared" si="181"/>
        <v/>
      </c>
    </row>
    <row r="4678" spans="9:25" x14ac:dyDescent="0.2">
      <c r="I4678"/>
      <c r="J4678"/>
      <c r="W4678"/>
      <c r="Y4678" s="5" t="str">
        <f t="shared" si="181"/>
        <v/>
      </c>
    </row>
    <row r="4679" spans="9:25" x14ac:dyDescent="0.2">
      <c r="I4679"/>
      <c r="J4679"/>
      <c r="W4679"/>
      <c r="Y4679" s="5" t="str">
        <f t="shared" si="181"/>
        <v/>
      </c>
    </row>
    <row r="4680" spans="9:25" x14ac:dyDescent="0.2">
      <c r="I4680"/>
      <c r="J4680"/>
      <c r="W4680"/>
      <c r="Y4680" s="5" t="str">
        <f t="shared" si="181"/>
        <v/>
      </c>
    </row>
    <row r="4681" spans="9:25" x14ac:dyDescent="0.2">
      <c r="I4681"/>
      <c r="J4681"/>
      <c r="W4681"/>
      <c r="Y4681" s="5" t="str">
        <f t="shared" si="181"/>
        <v/>
      </c>
    </row>
    <row r="4682" spans="9:25" x14ac:dyDescent="0.2">
      <c r="I4682"/>
      <c r="J4682"/>
      <c r="W4682"/>
      <c r="Y4682" s="5" t="str">
        <f t="shared" si="181"/>
        <v/>
      </c>
    </row>
    <row r="4683" spans="9:25" x14ac:dyDescent="0.2">
      <c r="I4683"/>
      <c r="J4683"/>
      <c r="W4683"/>
      <c r="Y4683" s="5" t="str">
        <f t="shared" si="181"/>
        <v/>
      </c>
    </row>
    <row r="4684" spans="9:25" x14ac:dyDescent="0.2">
      <c r="I4684"/>
      <c r="J4684"/>
      <c r="W4684"/>
      <c r="Y4684" s="5" t="str">
        <f t="shared" si="181"/>
        <v/>
      </c>
    </row>
    <row r="4685" spans="9:25" x14ac:dyDescent="0.2">
      <c r="I4685"/>
      <c r="J4685"/>
      <c r="W4685"/>
      <c r="Y4685" s="5" t="str">
        <f t="shared" si="181"/>
        <v/>
      </c>
    </row>
    <row r="4686" spans="9:25" x14ac:dyDescent="0.2">
      <c r="I4686"/>
      <c r="J4686"/>
      <c r="W4686"/>
      <c r="Y4686" s="5" t="str">
        <f t="shared" si="181"/>
        <v/>
      </c>
    </row>
    <row r="4687" spans="9:25" x14ac:dyDescent="0.2">
      <c r="I4687"/>
      <c r="J4687"/>
      <c r="W4687"/>
      <c r="Y4687" s="5" t="str">
        <f t="shared" si="181"/>
        <v/>
      </c>
    </row>
    <row r="4688" spans="9:25" x14ac:dyDescent="0.2">
      <c r="I4688"/>
      <c r="J4688"/>
      <c r="W4688"/>
      <c r="Y4688" s="5" t="str">
        <f t="shared" si="181"/>
        <v/>
      </c>
    </row>
    <row r="4689" spans="9:25" x14ac:dyDescent="0.2">
      <c r="I4689"/>
      <c r="J4689"/>
      <c r="W4689"/>
      <c r="Y4689" s="5" t="str">
        <f t="shared" si="181"/>
        <v/>
      </c>
    </row>
    <row r="4690" spans="9:25" x14ac:dyDescent="0.2">
      <c r="I4690"/>
      <c r="J4690"/>
      <c r="W4690"/>
      <c r="Y4690" s="5" t="str">
        <f t="shared" si="181"/>
        <v/>
      </c>
    </row>
    <row r="4691" spans="9:25" x14ac:dyDescent="0.2">
      <c r="I4691"/>
      <c r="J4691"/>
      <c r="W4691"/>
      <c r="Y4691" s="5" t="str">
        <f t="shared" si="181"/>
        <v/>
      </c>
    </row>
    <row r="4692" spans="9:25" x14ac:dyDescent="0.2">
      <c r="I4692"/>
      <c r="J4692"/>
      <c r="W4692"/>
      <c r="Y4692" s="5" t="str">
        <f t="shared" si="181"/>
        <v/>
      </c>
    </row>
    <row r="4693" spans="9:25" x14ac:dyDescent="0.2">
      <c r="I4693"/>
      <c r="J4693"/>
      <c r="W4693"/>
      <c r="Y4693" s="5" t="str">
        <f t="shared" si="181"/>
        <v/>
      </c>
    </row>
    <row r="4694" spans="9:25" x14ac:dyDescent="0.2">
      <c r="I4694"/>
      <c r="J4694"/>
      <c r="W4694"/>
      <c r="Y4694" s="5" t="str">
        <f t="shared" si="181"/>
        <v/>
      </c>
    </row>
    <row r="4695" spans="9:25" x14ac:dyDescent="0.2">
      <c r="I4695"/>
      <c r="J4695"/>
      <c r="W4695"/>
      <c r="Y4695" s="5" t="str">
        <f t="shared" si="181"/>
        <v/>
      </c>
    </row>
    <row r="4696" spans="9:25" x14ac:dyDescent="0.2">
      <c r="I4696"/>
      <c r="J4696"/>
      <c r="W4696"/>
      <c r="Y4696" s="5" t="str">
        <f t="shared" si="181"/>
        <v/>
      </c>
    </row>
    <row r="4697" spans="9:25" x14ac:dyDescent="0.2">
      <c r="I4697"/>
      <c r="J4697"/>
      <c r="W4697"/>
      <c r="Y4697" s="5" t="str">
        <f t="shared" si="181"/>
        <v/>
      </c>
    </row>
    <row r="4698" spans="9:25" x14ac:dyDescent="0.2">
      <c r="I4698"/>
      <c r="J4698"/>
      <c r="W4698"/>
      <c r="Y4698" s="5" t="str">
        <f t="shared" si="181"/>
        <v/>
      </c>
    </row>
    <row r="4699" spans="9:25" x14ac:dyDescent="0.2">
      <c r="I4699"/>
      <c r="J4699"/>
      <c r="W4699"/>
      <c r="Y4699" s="5" t="str">
        <f t="shared" si="181"/>
        <v/>
      </c>
    </row>
    <row r="4700" spans="9:25" x14ac:dyDescent="0.2">
      <c r="I4700"/>
      <c r="J4700"/>
      <c r="W4700"/>
      <c r="Y4700" s="5" t="str">
        <f t="shared" si="181"/>
        <v/>
      </c>
    </row>
    <row r="4701" spans="9:25" x14ac:dyDescent="0.2">
      <c r="I4701"/>
      <c r="J4701"/>
      <c r="W4701"/>
      <c r="Y4701" s="5" t="str">
        <f t="shared" si="181"/>
        <v/>
      </c>
    </row>
    <row r="4702" spans="9:25" x14ac:dyDescent="0.2">
      <c r="I4702"/>
      <c r="J4702"/>
      <c r="W4702"/>
      <c r="Y4702" s="5" t="str">
        <f t="shared" si="181"/>
        <v/>
      </c>
    </row>
    <row r="4703" spans="9:25" x14ac:dyDescent="0.2">
      <c r="I4703"/>
      <c r="J4703"/>
      <c r="W4703"/>
      <c r="Y4703" s="5" t="str">
        <f t="shared" si="181"/>
        <v/>
      </c>
    </row>
    <row r="4704" spans="9:25" x14ac:dyDescent="0.2">
      <c r="I4704"/>
      <c r="J4704"/>
      <c r="W4704"/>
      <c r="Y4704" s="5" t="str">
        <f t="shared" si="181"/>
        <v/>
      </c>
    </row>
    <row r="4705" spans="9:25" x14ac:dyDescent="0.2">
      <c r="I4705"/>
      <c r="J4705"/>
      <c r="W4705"/>
      <c r="Y4705" s="5" t="str">
        <f t="shared" si="181"/>
        <v/>
      </c>
    </row>
    <row r="4706" spans="9:25" x14ac:dyDescent="0.2">
      <c r="I4706"/>
      <c r="J4706"/>
      <c r="W4706"/>
      <c r="Y4706" s="5" t="str">
        <f t="shared" si="181"/>
        <v/>
      </c>
    </row>
    <row r="4707" spans="9:25" x14ac:dyDescent="0.2">
      <c r="I4707"/>
      <c r="J4707"/>
      <c r="W4707"/>
      <c r="Y4707" s="5" t="str">
        <f t="shared" si="181"/>
        <v/>
      </c>
    </row>
    <row r="4708" spans="9:25" x14ac:dyDescent="0.2">
      <c r="I4708"/>
      <c r="J4708"/>
      <c r="W4708"/>
      <c r="Y4708" s="5" t="str">
        <f t="shared" si="181"/>
        <v/>
      </c>
    </row>
    <row r="4709" spans="9:25" x14ac:dyDescent="0.2">
      <c r="I4709"/>
      <c r="J4709"/>
      <c r="W4709"/>
      <c r="Y4709" s="5" t="str">
        <f t="shared" si="181"/>
        <v/>
      </c>
    </row>
    <row r="4710" spans="9:25" x14ac:dyDescent="0.2">
      <c r="I4710"/>
      <c r="J4710"/>
      <c r="W4710"/>
      <c r="Y4710" s="5" t="str">
        <f t="shared" si="181"/>
        <v/>
      </c>
    </row>
    <row r="4711" spans="9:25" x14ac:dyDescent="0.2">
      <c r="I4711"/>
      <c r="J4711"/>
      <c r="W4711"/>
      <c r="Y4711" s="5" t="str">
        <f t="shared" si="181"/>
        <v/>
      </c>
    </row>
    <row r="4712" spans="9:25" x14ac:dyDescent="0.2">
      <c r="I4712"/>
      <c r="J4712"/>
      <c r="W4712"/>
      <c r="Y4712" s="5" t="str">
        <f t="shared" si="181"/>
        <v/>
      </c>
    </row>
    <row r="4713" spans="9:25" x14ac:dyDescent="0.2">
      <c r="I4713"/>
      <c r="J4713"/>
      <c r="W4713"/>
      <c r="Y4713" s="5" t="str">
        <f t="shared" si="181"/>
        <v/>
      </c>
    </row>
    <row r="4714" spans="9:25" x14ac:dyDescent="0.2">
      <c r="I4714"/>
      <c r="J4714"/>
      <c r="W4714"/>
      <c r="Y4714" s="5" t="str">
        <f t="shared" si="181"/>
        <v/>
      </c>
    </row>
    <row r="4715" spans="9:25" x14ac:dyDescent="0.2">
      <c r="I4715"/>
      <c r="J4715"/>
      <c r="W4715"/>
      <c r="Y4715" s="5" t="str">
        <f t="shared" si="181"/>
        <v/>
      </c>
    </row>
    <row r="4716" spans="9:25" x14ac:dyDescent="0.2">
      <c r="I4716"/>
      <c r="J4716"/>
      <c r="W4716"/>
      <c r="Y4716" s="5" t="str">
        <f t="shared" si="181"/>
        <v/>
      </c>
    </row>
    <row r="4717" spans="9:25" x14ac:dyDescent="0.2">
      <c r="I4717"/>
      <c r="J4717"/>
      <c r="W4717"/>
      <c r="Y4717" s="5" t="str">
        <f t="shared" si="181"/>
        <v/>
      </c>
    </row>
    <row r="4718" spans="9:25" x14ac:dyDescent="0.2">
      <c r="I4718"/>
      <c r="J4718"/>
      <c r="W4718"/>
      <c r="Y4718" s="5" t="str">
        <f t="shared" si="181"/>
        <v/>
      </c>
    </row>
    <row r="4719" spans="9:25" x14ac:dyDescent="0.2">
      <c r="I4719"/>
      <c r="J4719"/>
      <c r="W4719"/>
      <c r="Y4719" s="5" t="str">
        <f t="shared" si="181"/>
        <v/>
      </c>
    </row>
    <row r="4720" spans="9:25" x14ac:dyDescent="0.2">
      <c r="I4720"/>
      <c r="J4720"/>
      <c r="W4720"/>
      <c r="Y4720" s="5" t="str">
        <f t="shared" si="181"/>
        <v/>
      </c>
    </row>
    <row r="4721" spans="9:25" x14ac:dyDescent="0.2">
      <c r="I4721"/>
      <c r="J4721"/>
      <c r="W4721"/>
      <c r="Y4721" s="5" t="str">
        <f t="shared" si="181"/>
        <v/>
      </c>
    </row>
    <row r="4722" spans="9:25" x14ac:dyDescent="0.2">
      <c r="I4722"/>
      <c r="J4722"/>
      <c r="W4722"/>
      <c r="Y4722" s="5" t="str">
        <f t="shared" si="181"/>
        <v/>
      </c>
    </row>
    <row r="4723" spans="9:25" x14ac:dyDescent="0.2">
      <c r="I4723"/>
      <c r="J4723"/>
      <c r="W4723"/>
      <c r="Y4723" s="5" t="str">
        <f t="shared" si="181"/>
        <v/>
      </c>
    </row>
    <row r="4724" spans="9:25" x14ac:dyDescent="0.2">
      <c r="I4724"/>
      <c r="J4724"/>
      <c r="W4724"/>
      <c r="Y4724" s="5" t="str">
        <f t="shared" si="181"/>
        <v/>
      </c>
    </row>
    <row r="4725" spans="9:25" x14ac:dyDescent="0.2">
      <c r="I4725"/>
      <c r="J4725"/>
      <c r="W4725"/>
      <c r="Y4725" s="5" t="str">
        <f t="shared" si="181"/>
        <v/>
      </c>
    </row>
    <row r="4726" spans="9:25" x14ac:dyDescent="0.2">
      <c r="I4726"/>
      <c r="J4726"/>
      <c r="W4726"/>
      <c r="Y4726" s="5" t="str">
        <f t="shared" si="181"/>
        <v/>
      </c>
    </row>
    <row r="4727" spans="9:25" x14ac:dyDescent="0.2">
      <c r="I4727"/>
      <c r="J4727"/>
      <c r="W4727"/>
      <c r="Y4727" s="5" t="str">
        <f t="shared" si="181"/>
        <v/>
      </c>
    </row>
    <row r="4728" spans="9:25" x14ac:dyDescent="0.2">
      <c r="I4728"/>
      <c r="J4728"/>
      <c r="W4728"/>
      <c r="Y4728" s="5" t="str">
        <f t="shared" si="181"/>
        <v/>
      </c>
    </row>
    <row r="4729" spans="9:25" x14ac:dyDescent="0.2">
      <c r="I4729"/>
      <c r="J4729"/>
      <c r="W4729"/>
      <c r="Y4729" s="5" t="str">
        <f t="shared" si="181"/>
        <v/>
      </c>
    </row>
    <row r="4730" spans="9:25" x14ac:dyDescent="0.2">
      <c r="I4730"/>
      <c r="J4730"/>
      <c r="W4730"/>
      <c r="Y4730" s="5" t="str">
        <f t="shared" si="181"/>
        <v/>
      </c>
    </row>
    <row r="4731" spans="9:25" x14ac:dyDescent="0.2">
      <c r="I4731"/>
      <c r="J4731"/>
      <c r="W4731"/>
      <c r="Y4731" s="5" t="str">
        <f t="shared" si="181"/>
        <v/>
      </c>
    </row>
    <row r="4732" spans="9:25" x14ac:dyDescent="0.2">
      <c r="I4732"/>
      <c r="J4732"/>
      <c r="W4732"/>
      <c r="Y4732" s="5" t="str">
        <f t="shared" si="181"/>
        <v/>
      </c>
    </row>
    <row r="4733" spans="9:25" x14ac:dyDescent="0.2">
      <c r="I4733"/>
      <c r="J4733"/>
      <c r="W4733"/>
      <c r="Y4733" s="5" t="str">
        <f t="shared" si="181"/>
        <v/>
      </c>
    </row>
    <row r="4734" spans="9:25" x14ac:dyDescent="0.2">
      <c r="I4734"/>
      <c r="J4734"/>
      <c r="W4734"/>
      <c r="Y4734" s="5" t="str">
        <f t="shared" si="181"/>
        <v/>
      </c>
    </row>
    <row r="4735" spans="9:25" x14ac:dyDescent="0.2">
      <c r="I4735"/>
      <c r="J4735"/>
      <c r="W4735"/>
      <c r="Y4735" s="5" t="str">
        <f t="shared" si="181"/>
        <v/>
      </c>
    </row>
    <row r="4736" spans="9:25" x14ac:dyDescent="0.2">
      <c r="I4736"/>
      <c r="J4736"/>
      <c r="W4736"/>
      <c r="Y4736" s="5" t="str">
        <f t="shared" si="181"/>
        <v/>
      </c>
    </row>
    <row r="4737" spans="9:25" x14ac:dyDescent="0.2">
      <c r="I4737"/>
      <c r="J4737"/>
      <c r="W4737"/>
      <c r="Y4737" s="5" t="str">
        <f t="shared" si="181"/>
        <v/>
      </c>
    </row>
    <row r="4738" spans="9:25" x14ac:dyDescent="0.2">
      <c r="I4738"/>
      <c r="J4738"/>
      <c r="W4738"/>
      <c r="Y4738" s="5" t="str">
        <f t="shared" ref="Y4738:Y4801" si="182">CONCATENATE(D4738,G4738,X4738)</f>
        <v/>
      </c>
    </row>
    <row r="4739" spans="9:25" x14ac:dyDescent="0.2">
      <c r="I4739"/>
      <c r="J4739"/>
      <c r="W4739"/>
      <c r="Y4739" s="5" t="str">
        <f t="shared" si="182"/>
        <v/>
      </c>
    </row>
    <row r="4740" spans="9:25" x14ac:dyDescent="0.2">
      <c r="I4740"/>
      <c r="J4740"/>
      <c r="W4740"/>
      <c r="Y4740" s="5" t="str">
        <f t="shared" si="182"/>
        <v/>
      </c>
    </row>
    <row r="4741" spans="9:25" x14ac:dyDescent="0.2">
      <c r="I4741"/>
      <c r="J4741"/>
      <c r="W4741"/>
      <c r="Y4741" s="5" t="str">
        <f t="shared" si="182"/>
        <v/>
      </c>
    </row>
    <row r="4742" spans="9:25" x14ac:dyDescent="0.2">
      <c r="I4742"/>
      <c r="J4742"/>
      <c r="W4742"/>
      <c r="Y4742" s="5" t="str">
        <f t="shared" si="182"/>
        <v/>
      </c>
    </row>
    <row r="4743" spans="9:25" x14ac:dyDescent="0.2">
      <c r="I4743"/>
      <c r="J4743"/>
      <c r="W4743"/>
      <c r="Y4743" s="5" t="str">
        <f t="shared" si="182"/>
        <v/>
      </c>
    </row>
    <row r="4744" spans="9:25" x14ac:dyDescent="0.2">
      <c r="I4744"/>
      <c r="J4744"/>
      <c r="W4744"/>
      <c r="Y4744" s="5" t="str">
        <f t="shared" si="182"/>
        <v/>
      </c>
    </row>
    <row r="4745" spans="9:25" x14ac:dyDescent="0.2">
      <c r="I4745"/>
      <c r="J4745"/>
      <c r="W4745"/>
      <c r="Y4745" s="5" t="str">
        <f t="shared" si="182"/>
        <v/>
      </c>
    </row>
    <row r="4746" spans="9:25" x14ac:dyDescent="0.2">
      <c r="I4746"/>
      <c r="J4746"/>
      <c r="W4746"/>
      <c r="Y4746" s="5" t="str">
        <f t="shared" si="182"/>
        <v/>
      </c>
    </row>
    <row r="4747" spans="9:25" x14ac:dyDescent="0.2">
      <c r="I4747"/>
      <c r="J4747"/>
      <c r="W4747"/>
      <c r="Y4747" s="5" t="str">
        <f t="shared" si="182"/>
        <v/>
      </c>
    </row>
    <row r="4748" spans="9:25" x14ac:dyDescent="0.2">
      <c r="I4748"/>
      <c r="J4748"/>
      <c r="W4748"/>
      <c r="Y4748" s="5" t="str">
        <f t="shared" si="182"/>
        <v/>
      </c>
    </row>
    <row r="4749" spans="9:25" x14ac:dyDescent="0.2">
      <c r="I4749"/>
      <c r="J4749"/>
      <c r="W4749"/>
      <c r="Y4749" s="5" t="str">
        <f t="shared" si="182"/>
        <v/>
      </c>
    </row>
    <row r="4750" spans="9:25" x14ac:dyDescent="0.2">
      <c r="I4750"/>
      <c r="J4750"/>
      <c r="W4750"/>
      <c r="Y4750" s="5" t="str">
        <f t="shared" si="182"/>
        <v/>
      </c>
    </row>
    <row r="4751" spans="9:25" x14ac:dyDescent="0.2">
      <c r="I4751"/>
      <c r="J4751"/>
      <c r="W4751"/>
      <c r="Y4751" s="5" t="str">
        <f t="shared" si="182"/>
        <v/>
      </c>
    </row>
    <row r="4752" spans="9:25" x14ac:dyDescent="0.2">
      <c r="I4752"/>
      <c r="J4752"/>
      <c r="W4752"/>
      <c r="Y4752" s="5" t="str">
        <f t="shared" si="182"/>
        <v/>
      </c>
    </row>
    <row r="4753" spans="9:25" x14ac:dyDescent="0.2">
      <c r="I4753"/>
      <c r="J4753"/>
      <c r="W4753"/>
      <c r="Y4753" s="5" t="str">
        <f t="shared" si="182"/>
        <v/>
      </c>
    </row>
    <row r="4754" spans="9:25" x14ac:dyDescent="0.2">
      <c r="I4754"/>
      <c r="J4754"/>
      <c r="W4754"/>
      <c r="Y4754" s="5" t="str">
        <f t="shared" si="182"/>
        <v/>
      </c>
    </row>
    <row r="4755" spans="9:25" x14ac:dyDescent="0.2">
      <c r="I4755"/>
      <c r="J4755"/>
      <c r="W4755"/>
      <c r="Y4755" s="5" t="str">
        <f t="shared" si="182"/>
        <v/>
      </c>
    </row>
    <row r="4756" spans="9:25" x14ac:dyDescent="0.2">
      <c r="I4756"/>
      <c r="J4756"/>
      <c r="W4756"/>
      <c r="Y4756" s="5" t="str">
        <f t="shared" si="182"/>
        <v/>
      </c>
    </row>
    <row r="4757" spans="9:25" x14ac:dyDescent="0.2">
      <c r="I4757"/>
      <c r="J4757"/>
      <c r="W4757"/>
      <c r="Y4757" s="5" t="str">
        <f t="shared" si="182"/>
        <v/>
      </c>
    </row>
    <row r="4758" spans="9:25" x14ac:dyDescent="0.2">
      <c r="I4758"/>
      <c r="J4758"/>
      <c r="W4758"/>
      <c r="Y4758" s="5" t="str">
        <f t="shared" si="182"/>
        <v/>
      </c>
    </row>
    <row r="4759" spans="9:25" x14ac:dyDescent="0.2">
      <c r="I4759"/>
      <c r="J4759"/>
      <c r="W4759"/>
      <c r="Y4759" s="5" t="str">
        <f t="shared" si="182"/>
        <v/>
      </c>
    </row>
    <row r="4760" spans="9:25" x14ac:dyDescent="0.2">
      <c r="I4760"/>
      <c r="J4760"/>
      <c r="W4760"/>
      <c r="Y4760" s="5" t="str">
        <f t="shared" si="182"/>
        <v/>
      </c>
    </row>
    <row r="4761" spans="9:25" x14ac:dyDescent="0.2">
      <c r="I4761"/>
      <c r="J4761"/>
      <c r="W4761"/>
      <c r="Y4761" s="5" t="str">
        <f t="shared" si="182"/>
        <v/>
      </c>
    </row>
    <row r="4762" spans="9:25" x14ac:dyDescent="0.2">
      <c r="I4762"/>
      <c r="J4762"/>
      <c r="W4762"/>
      <c r="Y4762" s="5" t="str">
        <f t="shared" si="182"/>
        <v/>
      </c>
    </row>
    <row r="4763" spans="9:25" x14ac:dyDescent="0.2">
      <c r="I4763"/>
      <c r="J4763"/>
      <c r="W4763"/>
      <c r="Y4763" s="5" t="str">
        <f t="shared" si="182"/>
        <v/>
      </c>
    </row>
    <row r="4764" spans="9:25" x14ac:dyDescent="0.2">
      <c r="I4764"/>
      <c r="J4764"/>
      <c r="W4764"/>
      <c r="Y4764" s="5" t="str">
        <f t="shared" si="182"/>
        <v/>
      </c>
    </row>
    <row r="4765" spans="9:25" x14ac:dyDescent="0.2">
      <c r="I4765"/>
      <c r="J4765"/>
      <c r="W4765"/>
      <c r="Y4765" s="5" t="str">
        <f t="shared" si="182"/>
        <v/>
      </c>
    </row>
    <row r="4766" spans="9:25" x14ac:dyDescent="0.2">
      <c r="I4766"/>
      <c r="J4766"/>
      <c r="W4766"/>
      <c r="Y4766" s="5" t="str">
        <f t="shared" si="182"/>
        <v/>
      </c>
    </row>
    <row r="4767" spans="9:25" x14ac:dyDescent="0.2">
      <c r="I4767"/>
      <c r="J4767"/>
      <c r="W4767"/>
      <c r="Y4767" s="5" t="str">
        <f t="shared" si="182"/>
        <v/>
      </c>
    </row>
    <row r="4768" spans="9:25" x14ac:dyDescent="0.2">
      <c r="I4768"/>
      <c r="J4768"/>
      <c r="W4768"/>
      <c r="Y4768" s="5" t="str">
        <f t="shared" si="182"/>
        <v/>
      </c>
    </row>
    <row r="4769" spans="9:25" x14ac:dyDescent="0.2">
      <c r="I4769"/>
      <c r="J4769"/>
      <c r="W4769"/>
      <c r="Y4769" s="5" t="str">
        <f t="shared" si="182"/>
        <v/>
      </c>
    </row>
    <row r="4770" spans="9:25" x14ac:dyDescent="0.2">
      <c r="I4770"/>
      <c r="J4770"/>
      <c r="W4770"/>
      <c r="Y4770" s="5" t="str">
        <f t="shared" si="182"/>
        <v/>
      </c>
    </row>
    <row r="4771" spans="9:25" x14ac:dyDescent="0.2">
      <c r="I4771"/>
      <c r="J4771"/>
      <c r="W4771"/>
      <c r="Y4771" s="5" t="str">
        <f t="shared" si="182"/>
        <v/>
      </c>
    </row>
    <row r="4772" spans="9:25" x14ac:dyDescent="0.2">
      <c r="I4772"/>
      <c r="J4772"/>
      <c r="W4772"/>
      <c r="Y4772" s="5" t="str">
        <f t="shared" si="182"/>
        <v/>
      </c>
    </row>
    <row r="4773" spans="9:25" x14ac:dyDescent="0.2">
      <c r="I4773"/>
      <c r="J4773"/>
      <c r="W4773"/>
      <c r="Y4773" s="5" t="str">
        <f t="shared" si="182"/>
        <v/>
      </c>
    </row>
    <row r="4774" spans="9:25" x14ac:dyDescent="0.2">
      <c r="I4774"/>
      <c r="J4774"/>
      <c r="W4774"/>
      <c r="Y4774" s="5" t="str">
        <f t="shared" si="182"/>
        <v/>
      </c>
    </row>
    <row r="4775" spans="9:25" x14ac:dyDescent="0.2">
      <c r="I4775"/>
      <c r="J4775"/>
      <c r="W4775"/>
      <c r="Y4775" s="5" t="str">
        <f t="shared" si="182"/>
        <v/>
      </c>
    </row>
    <row r="4776" spans="9:25" x14ac:dyDescent="0.2">
      <c r="I4776"/>
      <c r="J4776"/>
      <c r="W4776"/>
      <c r="Y4776" s="5" t="str">
        <f t="shared" si="182"/>
        <v/>
      </c>
    </row>
    <row r="4777" spans="9:25" x14ac:dyDescent="0.2">
      <c r="I4777"/>
      <c r="J4777"/>
      <c r="W4777"/>
      <c r="Y4777" s="5" t="str">
        <f t="shared" si="182"/>
        <v/>
      </c>
    </row>
    <row r="4778" spans="9:25" x14ac:dyDescent="0.2">
      <c r="I4778"/>
      <c r="J4778"/>
      <c r="W4778"/>
      <c r="Y4778" s="5" t="str">
        <f t="shared" si="182"/>
        <v/>
      </c>
    </row>
    <row r="4779" spans="9:25" x14ac:dyDescent="0.2">
      <c r="I4779"/>
      <c r="J4779"/>
      <c r="W4779"/>
      <c r="Y4779" s="5" t="str">
        <f t="shared" si="182"/>
        <v/>
      </c>
    </row>
    <row r="4780" spans="9:25" x14ac:dyDescent="0.2">
      <c r="I4780"/>
      <c r="J4780"/>
      <c r="W4780"/>
      <c r="Y4780" s="5" t="str">
        <f t="shared" si="182"/>
        <v/>
      </c>
    </row>
    <row r="4781" spans="9:25" x14ac:dyDescent="0.2">
      <c r="I4781"/>
      <c r="J4781"/>
      <c r="W4781"/>
      <c r="Y4781" s="5" t="str">
        <f t="shared" si="182"/>
        <v/>
      </c>
    </row>
    <row r="4782" spans="9:25" x14ac:dyDescent="0.2">
      <c r="I4782"/>
      <c r="J4782"/>
      <c r="W4782"/>
      <c r="Y4782" s="5" t="str">
        <f t="shared" si="182"/>
        <v/>
      </c>
    </row>
    <row r="4783" spans="9:25" x14ac:dyDescent="0.2">
      <c r="I4783"/>
      <c r="J4783"/>
      <c r="W4783"/>
      <c r="Y4783" s="5" t="str">
        <f t="shared" si="182"/>
        <v/>
      </c>
    </row>
    <row r="4784" spans="9:25" x14ac:dyDescent="0.2">
      <c r="I4784"/>
      <c r="J4784"/>
      <c r="W4784"/>
      <c r="Y4784" s="5" t="str">
        <f t="shared" si="182"/>
        <v/>
      </c>
    </row>
    <row r="4785" spans="9:25" x14ac:dyDescent="0.2">
      <c r="I4785"/>
      <c r="J4785"/>
      <c r="W4785"/>
      <c r="Y4785" s="5" t="str">
        <f t="shared" si="182"/>
        <v/>
      </c>
    </row>
    <row r="4786" spans="9:25" x14ac:dyDescent="0.2">
      <c r="I4786"/>
      <c r="J4786"/>
      <c r="W4786"/>
      <c r="Y4786" s="5" t="str">
        <f t="shared" si="182"/>
        <v/>
      </c>
    </row>
    <row r="4787" spans="9:25" x14ac:dyDescent="0.2">
      <c r="I4787"/>
      <c r="J4787"/>
      <c r="W4787"/>
      <c r="Y4787" s="5" t="str">
        <f t="shared" si="182"/>
        <v/>
      </c>
    </row>
    <row r="4788" spans="9:25" x14ac:dyDescent="0.2">
      <c r="I4788"/>
      <c r="J4788"/>
      <c r="W4788"/>
      <c r="Y4788" s="5" t="str">
        <f t="shared" si="182"/>
        <v/>
      </c>
    </row>
    <row r="4789" spans="9:25" x14ac:dyDescent="0.2">
      <c r="I4789"/>
      <c r="J4789"/>
      <c r="W4789"/>
      <c r="Y4789" s="5" t="str">
        <f t="shared" si="182"/>
        <v/>
      </c>
    </row>
    <row r="4790" spans="9:25" x14ac:dyDescent="0.2">
      <c r="I4790"/>
      <c r="J4790"/>
      <c r="W4790"/>
      <c r="Y4790" s="5" t="str">
        <f t="shared" si="182"/>
        <v/>
      </c>
    </row>
    <row r="4791" spans="9:25" x14ac:dyDescent="0.2">
      <c r="I4791"/>
      <c r="J4791"/>
      <c r="W4791"/>
      <c r="Y4791" s="5" t="str">
        <f t="shared" si="182"/>
        <v/>
      </c>
    </row>
    <row r="4792" spans="9:25" x14ac:dyDescent="0.2">
      <c r="I4792"/>
      <c r="J4792"/>
      <c r="W4792"/>
      <c r="Y4792" s="5" t="str">
        <f t="shared" si="182"/>
        <v/>
      </c>
    </row>
    <row r="4793" spans="9:25" x14ac:dyDescent="0.2">
      <c r="I4793"/>
      <c r="J4793"/>
      <c r="W4793"/>
      <c r="Y4793" s="5" t="str">
        <f t="shared" si="182"/>
        <v/>
      </c>
    </row>
    <row r="4794" spans="9:25" x14ac:dyDescent="0.2">
      <c r="I4794"/>
      <c r="J4794"/>
      <c r="W4794"/>
      <c r="Y4794" s="5" t="str">
        <f t="shared" si="182"/>
        <v/>
      </c>
    </row>
    <row r="4795" spans="9:25" x14ac:dyDescent="0.2">
      <c r="I4795"/>
      <c r="J4795"/>
      <c r="W4795"/>
      <c r="Y4795" s="5" t="str">
        <f t="shared" si="182"/>
        <v/>
      </c>
    </row>
    <row r="4796" spans="9:25" x14ac:dyDescent="0.2">
      <c r="I4796"/>
      <c r="J4796"/>
      <c r="W4796"/>
      <c r="Y4796" s="5" t="str">
        <f t="shared" si="182"/>
        <v/>
      </c>
    </row>
    <row r="4797" spans="9:25" x14ac:dyDescent="0.2">
      <c r="I4797"/>
      <c r="J4797"/>
      <c r="W4797"/>
      <c r="Y4797" s="5" t="str">
        <f t="shared" si="182"/>
        <v/>
      </c>
    </row>
    <row r="4798" spans="9:25" x14ac:dyDescent="0.2">
      <c r="I4798"/>
      <c r="J4798"/>
      <c r="W4798"/>
      <c r="Y4798" s="5" t="str">
        <f t="shared" si="182"/>
        <v/>
      </c>
    </row>
    <row r="4799" spans="9:25" x14ac:dyDescent="0.2">
      <c r="I4799"/>
      <c r="J4799"/>
      <c r="W4799"/>
      <c r="Y4799" s="5" t="str">
        <f t="shared" si="182"/>
        <v/>
      </c>
    </row>
    <row r="4800" spans="9:25" x14ac:dyDescent="0.2">
      <c r="I4800"/>
      <c r="J4800"/>
      <c r="W4800"/>
      <c r="Y4800" s="5" t="str">
        <f t="shared" si="182"/>
        <v/>
      </c>
    </row>
    <row r="4801" spans="9:25" x14ac:dyDescent="0.2">
      <c r="I4801"/>
      <c r="J4801"/>
      <c r="W4801"/>
      <c r="Y4801" s="5" t="str">
        <f t="shared" si="182"/>
        <v/>
      </c>
    </row>
    <row r="4802" spans="9:25" x14ac:dyDescent="0.2">
      <c r="I4802"/>
      <c r="J4802"/>
      <c r="W4802"/>
      <c r="Y4802" s="5" t="str">
        <f t="shared" ref="Y4802:Y4865" si="183">CONCATENATE(D4802,G4802,X4802)</f>
        <v/>
      </c>
    </row>
    <row r="4803" spans="9:25" x14ac:dyDescent="0.2">
      <c r="I4803"/>
      <c r="J4803"/>
      <c r="W4803"/>
      <c r="Y4803" s="5" t="str">
        <f t="shared" si="183"/>
        <v/>
      </c>
    </row>
    <row r="4804" spans="9:25" x14ac:dyDescent="0.2">
      <c r="I4804"/>
      <c r="J4804"/>
      <c r="W4804"/>
      <c r="Y4804" s="5" t="str">
        <f t="shared" si="183"/>
        <v/>
      </c>
    </row>
    <row r="4805" spans="9:25" x14ac:dyDescent="0.2">
      <c r="I4805"/>
      <c r="J4805"/>
      <c r="W4805"/>
      <c r="Y4805" s="5" t="str">
        <f t="shared" si="183"/>
        <v/>
      </c>
    </row>
    <row r="4806" spans="9:25" x14ac:dyDescent="0.2">
      <c r="I4806"/>
      <c r="J4806"/>
      <c r="W4806"/>
      <c r="Y4806" s="5" t="str">
        <f t="shared" si="183"/>
        <v/>
      </c>
    </row>
    <row r="4807" spans="9:25" x14ac:dyDescent="0.2">
      <c r="I4807"/>
      <c r="J4807"/>
      <c r="W4807"/>
      <c r="Y4807" s="5" t="str">
        <f t="shared" si="183"/>
        <v/>
      </c>
    </row>
    <row r="4808" spans="9:25" x14ac:dyDescent="0.2">
      <c r="I4808"/>
      <c r="J4808"/>
      <c r="W4808"/>
      <c r="Y4808" s="5" t="str">
        <f t="shared" si="183"/>
        <v/>
      </c>
    </row>
    <row r="4809" spans="9:25" x14ac:dyDescent="0.2">
      <c r="I4809"/>
      <c r="J4809"/>
      <c r="W4809"/>
      <c r="Y4809" s="5" t="str">
        <f t="shared" si="183"/>
        <v/>
      </c>
    </row>
    <row r="4810" spans="9:25" x14ac:dyDescent="0.2">
      <c r="I4810"/>
      <c r="J4810"/>
      <c r="W4810"/>
      <c r="Y4810" s="5" t="str">
        <f t="shared" si="183"/>
        <v/>
      </c>
    </row>
    <row r="4811" spans="9:25" x14ac:dyDescent="0.2">
      <c r="I4811"/>
      <c r="J4811"/>
      <c r="W4811"/>
      <c r="Y4811" s="5" t="str">
        <f t="shared" si="183"/>
        <v/>
      </c>
    </row>
    <row r="4812" spans="9:25" x14ac:dyDescent="0.2">
      <c r="I4812"/>
      <c r="J4812"/>
      <c r="W4812"/>
      <c r="Y4812" s="5" t="str">
        <f t="shared" si="183"/>
        <v/>
      </c>
    </row>
    <row r="4813" spans="9:25" x14ac:dyDescent="0.2">
      <c r="I4813"/>
      <c r="J4813"/>
      <c r="W4813"/>
      <c r="Y4813" s="5" t="str">
        <f t="shared" si="183"/>
        <v/>
      </c>
    </row>
    <row r="4814" spans="9:25" x14ac:dyDescent="0.2">
      <c r="I4814"/>
      <c r="J4814"/>
      <c r="W4814"/>
      <c r="Y4814" s="5" t="str">
        <f t="shared" si="183"/>
        <v/>
      </c>
    </row>
    <row r="4815" spans="9:25" x14ac:dyDescent="0.2">
      <c r="I4815"/>
      <c r="J4815"/>
      <c r="W4815"/>
      <c r="Y4815" s="5" t="str">
        <f t="shared" si="183"/>
        <v/>
      </c>
    </row>
    <row r="4816" spans="9:25" x14ac:dyDescent="0.2">
      <c r="I4816"/>
      <c r="J4816"/>
      <c r="W4816"/>
      <c r="Y4816" s="5" t="str">
        <f t="shared" si="183"/>
        <v/>
      </c>
    </row>
    <row r="4817" spans="9:25" x14ac:dyDescent="0.2">
      <c r="I4817"/>
      <c r="J4817"/>
      <c r="W4817"/>
      <c r="Y4817" s="5" t="str">
        <f t="shared" si="183"/>
        <v/>
      </c>
    </row>
    <row r="4818" spans="9:25" x14ac:dyDescent="0.2">
      <c r="I4818"/>
      <c r="J4818"/>
      <c r="W4818"/>
      <c r="Y4818" s="5" t="str">
        <f t="shared" si="183"/>
        <v/>
      </c>
    </row>
    <row r="4819" spans="9:25" x14ac:dyDescent="0.2">
      <c r="I4819"/>
      <c r="J4819"/>
      <c r="W4819"/>
      <c r="Y4819" s="5" t="str">
        <f t="shared" si="183"/>
        <v/>
      </c>
    </row>
    <row r="4820" spans="9:25" x14ac:dyDescent="0.2">
      <c r="I4820"/>
      <c r="J4820"/>
      <c r="W4820"/>
      <c r="Y4820" s="5" t="str">
        <f t="shared" si="183"/>
        <v/>
      </c>
    </row>
    <row r="4821" spans="9:25" x14ac:dyDescent="0.2">
      <c r="I4821"/>
      <c r="J4821"/>
      <c r="W4821"/>
      <c r="Y4821" s="5" t="str">
        <f t="shared" si="183"/>
        <v/>
      </c>
    </row>
    <row r="4822" spans="9:25" x14ac:dyDescent="0.2">
      <c r="I4822"/>
      <c r="J4822"/>
      <c r="W4822"/>
      <c r="Y4822" s="5" t="str">
        <f t="shared" si="183"/>
        <v/>
      </c>
    </row>
    <row r="4823" spans="9:25" x14ac:dyDescent="0.2">
      <c r="I4823"/>
      <c r="J4823"/>
      <c r="W4823"/>
      <c r="Y4823" s="5" t="str">
        <f t="shared" si="183"/>
        <v/>
      </c>
    </row>
    <row r="4824" spans="9:25" x14ac:dyDescent="0.2">
      <c r="I4824"/>
      <c r="J4824"/>
      <c r="W4824"/>
      <c r="Y4824" s="5" t="str">
        <f t="shared" si="183"/>
        <v/>
      </c>
    </row>
    <row r="4825" spans="9:25" x14ac:dyDescent="0.2">
      <c r="I4825"/>
      <c r="J4825"/>
      <c r="W4825"/>
      <c r="Y4825" s="5" t="str">
        <f t="shared" si="183"/>
        <v/>
      </c>
    </row>
    <row r="4826" spans="9:25" x14ac:dyDescent="0.2">
      <c r="I4826"/>
      <c r="J4826"/>
      <c r="W4826"/>
      <c r="Y4826" s="5" t="str">
        <f t="shared" si="183"/>
        <v/>
      </c>
    </row>
    <row r="4827" spans="9:25" x14ac:dyDescent="0.2">
      <c r="I4827"/>
      <c r="J4827"/>
      <c r="W4827"/>
      <c r="Y4827" s="5" t="str">
        <f t="shared" si="183"/>
        <v/>
      </c>
    </row>
    <row r="4828" spans="9:25" x14ac:dyDescent="0.2">
      <c r="I4828"/>
      <c r="J4828"/>
      <c r="W4828"/>
      <c r="Y4828" s="5" t="str">
        <f t="shared" si="183"/>
        <v/>
      </c>
    </row>
    <row r="4829" spans="9:25" x14ac:dyDescent="0.2">
      <c r="I4829"/>
      <c r="J4829"/>
      <c r="W4829"/>
      <c r="Y4829" s="5" t="str">
        <f t="shared" si="183"/>
        <v/>
      </c>
    </row>
    <row r="4830" spans="9:25" x14ac:dyDescent="0.2">
      <c r="I4830"/>
      <c r="J4830"/>
      <c r="W4830"/>
      <c r="Y4830" s="5" t="str">
        <f t="shared" si="183"/>
        <v/>
      </c>
    </row>
    <row r="4831" spans="9:25" x14ac:dyDescent="0.2">
      <c r="I4831"/>
      <c r="J4831"/>
      <c r="W4831"/>
      <c r="Y4831" s="5" t="str">
        <f t="shared" si="183"/>
        <v/>
      </c>
    </row>
    <row r="4832" spans="9:25" x14ac:dyDescent="0.2">
      <c r="I4832"/>
      <c r="J4832"/>
      <c r="W4832"/>
      <c r="Y4832" s="5" t="str">
        <f t="shared" si="183"/>
        <v/>
      </c>
    </row>
    <row r="4833" spans="9:25" x14ac:dyDescent="0.2">
      <c r="I4833"/>
      <c r="J4833"/>
      <c r="W4833"/>
      <c r="Y4833" s="5" t="str">
        <f t="shared" si="183"/>
        <v/>
      </c>
    </row>
    <row r="4834" spans="9:25" x14ac:dyDescent="0.2">
      <c r="I4834"/>
      <c r="J4834"/>
      <c r="W4834"/>
      <c r="Y4834" s="5" t="str">
        <f t="shared" si="183"/>
        <v/>
      </c>
    </row>
    <row r="4835" spans="9:25" x14ac:dyDescent="0.2">
      <c r="I4835"/>
      <c r="J4835"/>
      <c r="W4835"/>
      <c r="Y4835" s="5" t="str">
        <f t="shared" si="183"/>
        <v/>
      </c>
    </row>
    <row r="4836" spans="9:25" x14ac:dyDescent="0.2">
      <c r="I4836"/>
      <c r="J4836"/>
      <c r="W4836"/>
      <c r="Y4836" s="5" t="str">
        <f t="shared" si="183"/>
        <v/>
      </c>
    </row>
    <row r="4837" spans="9:25" x14ac:dyDescent="0.2">
      <c r="I4837"/>
      <c r="J4837"/>
      <c r="W4837"/>
      <c r="Y4837" s="5" t="str">
        <f t="shared" si="183"/>
        <v/>
      </c>
    </row>
    <row r="4838" spans="9:25" x14ac:dyDescent="0.2">
      <c r="I4838"/>
      <c r="J4838"/>
      <c r="W4838"/>
      <c r="Y4838" s="5" t="str">
        <f t="shared" si="183"/>
        <v/>
      </c>
    </row>
    <row r="4839" spans="9:25" x14ac:dyDescent="0.2">
      <c r="I4839"/>
      <c r="J4839"/>
      <c r="W4839"/>
      <c r="Y4839" s="5" t="str">
        <f t="shared" si="183"/>
        <v/>
      </c>
    </row>
    <row r="4840" spans="9:25" x14ac:dyDescent="0.2">
      <c r="I4840"/>
      <c r="J4840"/>
      <c r="W4840"/>
      <c r="Y4840" s="5" t="str">
        <f t="shared" si="183"/>
        <v/>
      </c>
    </row>
    <row r="4841" spans="9:25" x14ac:dyDescent="0.2">
      <c r="I4841"/>
      <c r="J4841"/>
      <c r="W4841"/>
      <c r="Y4841" s="5" t="str">
        <f t="shared" si="183"/>
        <v/>
      </c>
    </row>
    <row r="4842" spans="9:25" x14ac:dyDescent="0.2">
      <c r="I4842"/>
      <c r="J4842"/>
      <c r="W4842"/>
      <c r="Y4842" s="5" t="str">
        <f t="shared" si="183"/>
        <v/>
      </c>
    </row>
    <row r="4843" spans="9:25" x14ac:dyDescent="0.2">
      <c r="I4843"/>
      <c r="J4843"/>
      <c r="W4843"/>
      <c r="Y4843" s="5" t="str">
        <f t="shared" si="183"/>
        <v/>
      </c>
    </row>
    <row r="4844" spans="9:25" x14ac:dyDescent="0.2">
      <c r="I4844"/>
      <c r="J4844"/>
      <c r="W4844"/>
      <c r="Y4844" s="5" t="str">
        <f t="shared" si="183"/>
        <v/>
      </c>
    </row>
    <row r="4845" spans="9:25" x14ac:dyDescent="0.2">
      <c r="I4845"/>
      <c r="J4845"/>
      <c r="W4845"/>
      <c r="Y4845" s="5" t="str">
        <f t="shared" si="183"/>
        <v/>
      </c>
    </row>
    <row r="4846" spans="9:25" x14ac:dyDescent="0.2">
      <c r="I4846"/>
      <c r="J4846"/>
      <c r="W4846"/>
      <c r="Y4846" s="5" t="str">
        <f t="shared" si="183"/>
        <v/>
      </c>
    </row>
    <row r="4847" spans="9:25" x14ac:dyDescent="0.2">
      <c r="I4847"/>
      <c r="J4847"/>
      <c r="W4847"/>
      <c r="Y4847" s="5" t="str">
        <f t="shared" si="183"/>
        <v/>
      </c>
    </row>
    <row r="4848" spans="9:25" x14ac:dyDescent="0.2">
      <c r="I4848"/>
      <c r="J4848"/>
      <c r="W4848"/>
      <c r="Y4848" s="5" t="str">
        <f t="shared" si="183"/>
        <v/>
      </c>
    </row>
    <row r="4849" spans="9:25" x14ac:dyDescent="0.2">
      <c r="I4849"/>
      <c r="J4849"/>
      <c r="W4849"/>
      <c r="Y4849" s="5" t="str">
        <f t="shared" si="183"/>
        <v/>
      </c>
    </row>
    <row r="4850" spans="9:25" x14ac:dyDescent="0.2">
      <c r="I4850"/>
      <c r="J4850"/>
      <c r="W4850"/>
      <c r="Y4850" s="5" t="str">
        <f t="shared" si="183"/>
        <v/>
      </c>
    </row>
    <row r="4851" spans="9:25" x14ac:dyDescent="0.2">
      <c r="I4851"/>
      <c r="J4851"/>
      <c r="W4851"/>
      <c r="Y4851" s="5" t="str">
        <f t="shared" si="183"/>
        <v/>
      </c>
    </row>
    <row r="4852" spans="9:25" x14ac:dyDescent="0.2">
      <c r="I4852"/>
      <c r="J4852"/>
      <c r="W4852"/>
      <c r="Y4852" s="5" t="str">
        <f t="shared" si="183"/>
        <v/>
      </c>
    </row>
    <row r="4853" spans="9:25" x14ac:dyDescent="0.2">
      <c r="I4853"/>
      <c r="J4853"/>
      <c r="W4853"/>
      <c r="Y4853" s="5" t="str">
        <f t="shared" si="183"/>
        <v/>
      </c>
    </row>
    <row r="4854" spans="9:25" x14ac:dyDescent="0.2">
      <c r="I4854"/>
      <c r="J4854"/>
      <c r="W4854"/>
      <c r="Y4854" s="5" t="str">
        <f t="shared" si="183"/>
        <v/>
      </c>
    </row>
    <row r="4855" spans="9:25" x14ac:dyDescent="0.2">
      <c r="I4855"/>
      <c r="J4855"/>
      <c r="W4855"/>
      <c r="Y4855" s="5" t="str">
        <f t="shared" si="183"/>
        <v/>
      </c>
    </row>
    <row r="4856" spans="9:25" x14ac:dyDescent="0.2">
      <c r="I4856"/>
      <c r="J4856"/>
      <c r="W4856"/>
      <c r="Y4856" s="5" t="str">
        <f t="shared" si="183"/>
        <v/>
      </c>
    </row>
    <row r="4857" spans="9:25" x14ac:dyDescent="0.2">
      <c r="I4857"/>
      <c r="J4857"/>
      <c r="W4857"/>
      <c r="Y4857" s="5" t="str">
        <f t="shared" si="183"/>
        <v/>
      </c>
    </row>
    <row r="4858" spans="9:25" x14ac:dyDescent="0.2">
      <c r="I4858"/>
      <c r="J4858"/>
      <c r="W4858"/>
      <c r="Y4858" s="5" t="str">
        <f t="shared" si="183"/>
        <v/>
      </c>
    </row>
    <row r="4859" spans="9:25" x14ac:dyDescent="0.2">
      <c r="I4859"/>
      <c r="J4859"/>
      <c r="W4859"/>
      <c r="Y4859" s="5" t="str">
        <f t="shared" si="183"/>
        <v/>
      </c>
    </row>
    <row r="4860" spans="9:25" x14ac:dyDescent="0.2">
      <c r="I4860"/>
      <c r="J4860"/>
      <c r="W4860"/>
      <c r="Y4860" s="5" t="str">
        <f t="shared" si="183"/>
        <v/>
      </c>
    </row>
    <row r="4861" spans="9:25" x14ac:dyDescent="0.2">
      <c r="I4861"/>
      <c r="J4861"/>
      <c r="W4861"/>
      <c r="Y4861" s="5" t="str">
        <f t="shared" si="183"/>
        <v/>
      </c>
    </row>
    <row r="4862" spans="9:25" x14ac:dyDescent="0.2">
      <c r="I4862"/>
      <c r="J4862"/>
      <c r="W4862"/>
      <c r="Y4862" s="5" t="str">
        <f t="shared" si="183"/>
        <v/>
      </c>
    </row>
    <row r="4863" spans="9:25" x14ac:dyDescent="0.2">
      <c r="I4863"/>
      <c r="J4863"/>
      <c r="W4863"/>
      <c r="Y4863" s="5" t="str">
        <f t="shared" si="183"/>
        <v/>
      </c>
    </row>
    <row r="4864" spans="9:25" x14ac:dyDescent="0.2">
      <c r="I4864"/>
      <c r="J4864"/>
      <c r="W4864"/>
      <c r="Y4864" s="5" t="str">
        <f t="shared" si="183"/>
        <v/>
      </c>
    </row>
    <row r="4865" spans="9:25" x14ac:dyDescent="0.2">
      <c r="I4865"/>
      <c r="J4865"/>
      <c r="W4865"/>
      <c r="Y4865" s="5" t="str">
        <f t="shared" si="183"/>
        <v/>
      </c>
    </row>
    <row r="4866" spans="9:25" x14ac:dyDescent="0.2">
      <c r="I4866"/>
      <c r="J4866"/>
      <c r="W4866"/>
      <c r="Y4866" s="5" t="str">
        <f t="shared" ref="Y4866:Y4929" si="184">CONCATENATE(D4866,G4866,X4866)</f>
        <v/>
      </c>
    </row>
    <row r="4867" spans="9:25" x14ac:dyDescent="0.2">
      <c r="I4867"/>
      <c r="J4867"/>
      <c r="W4867"/>
      <c r="Y4867" s="5" t="str">
        <f t="shared" si="184"/>
        <v/>
      </c>
    </row>
    <row r="4868" spans="9:25" x14ac:dyDescent="0.2">
      <c r="I4868"/>
      <c r="J4868"/>
      <c r="W4868"/>
      <c r="Y4868" s="5" t="str">
        <f t="shared" si="184"/>
        <v/>
      </c>
    </row>
    <row r="4869" spans="9:25" x14ac:dyDescent="0.2">
      <c r="I4869"/>
      <c r="J4869"/>
      <c r="W4869"/>
      <c r="Y4869" s="5" t="str">
        <f t="shared" si="184"/>
        <v/>
      </c>
    </row>
    <row r="4870" spans="9:25" x14ac:dyDescent="0.2">
      <c r="I4870"/>
      <c r="J4870"/>
      <c r="W4870"/>
      <c r="Y4870" s="5" t="str">
        <f t="shared" si="184"/>
        <v/>
      </c>
    </row>
    <row r="4871" spans="9:25" x14ac:dyDescent="0.2">
      <c r="I4871"/>
      <c r="J4871"/>
      <c r="W4871"/>
      <c r="Y4871" s="5" t="str">
        <f t="shared" si="184"/>
        <v/>
      </c>
    </row>
    <row r="4872" spans="9:25" x14ac:dyDescent="0.2">
      <c r="I4872"/>
      <c r="J4872"/>
      <c r="W4872"/>
      <c r="Y4872" s="5" t="str">
        <f t="shared" si="184"/>
        <v/>
      </c>
    </row>
    <row r="4873" spans="9:25" x14ac:dyDescent="0.2">
      <c r="I4873"/>
      <c r="J4873"/>
      <c r="W4873"/>
      <c r="Y4873" s="5" t="str">
        <f t="shared" si="184"/>
        <v/>
      </c>
    </row>
    <row r="4874" spans="9:25" x14ac:dyDescent="0.2">
      <c r="I4874"/>
      <c r="J4874"/>
      <c r="W4874"/>
      <c r="Y4874" s="5" t="str">
        <f t="shared" si="184"/>
        <v/>
      </c>
    </row>
    <row r="4875" spans="9:25" x14ac:dyDescent="0.2">
      <c r="I4875"/>
      <c r="J4875"/>
      <c r="W4875"/>
      <c r="Y4875" s="5" t="str">
        <f t="shared" si="184"/>
        <v/>
      </c>
    </row>
    <row r="4876" spans="9:25" x14ac:dyDescent="0.2">
      <c r="I4876"/>
      <c r="J4876"/>
      <c r="W4876"/>
      <c r="Y4876" s="5" t="str">
        <f t="shared" si="184"/>
        <v/>
      </c>
    </row>
    <row r="4877" spans="9:25" x14ac:dyDescent="0.2">
      <c r="I4877"/>
      <c r="J4877"/>
      <c r="W4877"/>
      <c r="Y4877" s="5" t="str">
        <f t="shared" si="184"/>
        <v/>
      </c>
    </row>
    <row r="4878" spans="9:25" x14ac:dyDescent="0.2">
      <c r="I4878"/>
      <c r="J4878"/>
      <c r="W4878"/>
      <c r="Y4878" s="5" t="str">
        <f t="shared" si="184"/>
        <v/>
      </c>
    </row>
    <row r="4879" spans="9:25" x14ac:dyDescent="0.2">
      <c r="I4879"/>
      <c r="J4879"/>
      <c r="W4879"/>
      <c r="Y4879" s="5" t="str">
        <f t="shared" si="184"/>
        <v/>
      </c>
    </row>
    <row r="4880" spans="9:25" x14ac:dyDescent="0.2">
      <c r="I4880"/>
      <c r="J4880"/>
      <c r="W4880"/>
      <c r="Y4880" s="5" t="str">
        <f t="shared" si="184"/>
        <v/>
      </c>
    </row>
    <row r="4881" spans="9:25" x14ac:dyDescent="0.2">
      <c r="I4881"/>
      <c r="J4881"/>
      <c r="W4881"/>
      <c r="Y4881" s="5" t="str">
        <f t="shared" si="184"/>
        <v/>
      </c>
    </row>
    <row r="4882" spans="9:25" x14ac:dyDescent="0.2">
      <c r="I4882"/>
      <c r="J4882"/>
      <c r="W4882"/>
      <c r="Y4882" s="5" t="str">
        <f t="shared" si="184"/>
        <v/>
      </c>
    </row>
    <row r="4883" spans="9:25" x14ac:dyDescent="0.2">
      <c r="I4883"/>
      <c r="J4883"/>
      <c r="W4883"/>
      <c r="Y4883" s="5" t="str">
        <f t="shared" si="184"/>
        <v/>
      </c>
    </row>
    <row r="4884" spans="9:25" x14ac:dyDescent="0.2">
      <c r="I4884"/>
      <c r="J4884"/>
      <c r="W4884"/>
      <c r="Y4884" s="5" t="str">
        <f t="shared" si="184"/>
        <v/>
      </c>
    </row>
    <row r="4885" spans="9:25" x14ac:dyDescent="0.2">
      <c r="I4885"/>
      <c r="J4885"/>
      <c r="W4885"/>
      <c r="Y4885" s="5" t="str">
        <f t="shared" si="184"/>
        <v/>
      </c>
    </row>
    <row r="4886" spans="9:25" x14ac:dyDescent="0.2">
      <c r="I4886"/>
      <c r="J4886"/>
      <c r="W4886"/>
      <c r="Y4886" s="5" t="str">
        <f t="shared" si="184"/>
        <v/>
      </c>
    </row>
    <row r="4887" spans="9:25" x14ac:dyDescent="0.2">
      <c r="I4887"/>
      <c r="J4887"/>
      <c r="W4887"/>
      <c r="Y4887" s="5" t="str">
        <f t="shared" si="184"/>
        <v/>
      </c>
    </row>
    <row r="4888" spans="9:25" x14ac:dyDescent="0.2">
      <c r="I4888"/>
      <c r="J4888"/>
      <c r="W4888"/>
      <c r="Y4888" s="5" t="str">
        <f t="shared" si="184"/>
        <v/>
      </c>
    </row>
    <row r="4889" spans="9:25" x14ac:dyDescent="0.2">
      <c r="I4889"/>
      <c r="J4889"/>
      <c r="W4889"/>
      <c r="Y4889" s="5" t="str">
        <f t="shared" si="184"/>
        <v/>
      </c>
    </row>
    <row r="4890" spans="9:25" x14ac:dyDescent="0.2">
      <c r="I4890"/>
      <c r="J4890"/>
      <c r="W4890"/>
      <c r="Y4890" s="5" t="str">
        <f t="shared" si="184"/>
        <v/>
      </c>
    </row>
    <row r="4891" spans="9:25" x14ac:dyDescent="0.2">
      <c r="I4891"/>
      <c r="J4891"/>
      <c r="W4891"/>
      <c r="Y4891" s="5" t="str">
        <f t="shared" si="184"/>
        <v/>
      </c>
    </row>
    <row r="4892" spans="9:25" x14ac:dyDescent="0.2">
      <c r="I4892"/>
      <c r="J4892"/>
      <c r="W4892"/>
      <c r="Y4892" s="5" t="str">
        <f t="shared" si="184"/>
        <v/>
      </c>
    </row>
    <row r="4893" spans="9:25" x14ac:dyDescent="0.2">
      <c r="I4893"/>
      <c r="J4893"/>
      <c r="W4893"/>
      <c r="Y4893" s="5" t="str">
        <f t="shared" si="184"/>
        <v/>
      </c>
    </row>
    <row r="4894" spans="9:25" x14ac:dyDescent="0.2">
      <c r="I4894"/>
      <c r="J4894"/>
      <c r="W4894"/>
      <c r="Y4894" s="5" t="str">
        <f t="shared" si="184"/>
        <v/>
      </c>
    </row>
    <row r="4895" spans="9:25" x14ac:dyDescent="0.2">
      <c r="I4895"/>
      <c r="J4895"/>
      <c r="W4895"/>
      <c r="Y4895" s="5" t="str">
        <f t="shared" si="184"/>
        <v/>
      </c>
    </row>
    <row r="4896" spans="9:25" x14ac:dyDescent="0.2">
      <c r="I4896"/>
      <c r="J4896"/>
      <c r="W4896"/>
      <c r="Y4896" s="5" t="str">
        <f t="shared" si="184"/>
        <v/>
      </c>
    </row>
    <row r="4897" spans="9:25" x14ac:dyDescent="0.2">
      <c r="I4897"/>
      <c r="J4897"/>
      <c r="W4897"/>
      <c r="Y4897" s="5" t="str">
        <f t="shared" si="184"/>
        <v/>
      </c>
    </row>
    <row r="4898" spans="9:25" x14ac:dyDescent="0.2">
      <c r="I4898"/>
      <c r="J4898"/>
      <c r="W4898"/>
      <c r="Y4898" s="5" t="str">
        <f t="shared" si="184"/>
        <v/>
      </c>
    </row>
    <row r="4899" spans="9:25" x14ac:dyDescent="0.2">
      <c r="I4899"/>
      <c r="J4899"/>
      <c r="W4899"/>
      <c r="Y4899" s="5" t="str">
        <f t="shared" si="184"/>
        <v/>
      </c>
    </row>
    <row r="4900" spans="9:25" x14ac:dyDescent="0.2">
      <c r="I4900"/>
      <c r="J4900"/>
      <c r="W4900"/>
      <c r="Y4900" s="5" t="str">
        <f t="shared" si="184"/>
        <v/>
      </c>
    </row>
    <row r="4901" spans="9:25" x14ac:dyDescent="0.2">
      <c r="I4901"/>
      <c r="J4901"/>
      <c r="W4901"/>
      <c r="Y4901" s="5" t="str">
        <f t="shared" si="184"/>
        <v/>
      </c>
    </row>
    <row r="4902" spans="9:25" x14ac:dyDescent="0.2">
      <c r="I4902"/>
      <c r="J4902"/>
      <c r="W4902"/>
      <c r="Y4902" s="5" t="str">
        <f t="shared" si="184"/>
        <v/>
      </c>
    </row>
    <row r="4903" spans="9:25" x14ac:dyDescent="0.2">
      <c r="I4903"/>
      <c r="J4903"/>
      <c r="W4903"/>
      <c r="Y4903" s="5" t="str">
        <f t="shared" si="184"/>
        <v/>
      </c>
    </row>
    <row r="4904" spans="9:25" x14ac:dyDescent="0.2">
      <c r="I4904"/>
      <c r="J4904"/>
      <c r="W4904"/>
      <c r="Y4904" s="5" t="str">
        <f t="shared" si="184"/>
        <v/>
      </c>
    </row>
    <row r="4905" spans="9:25" x14ac:dyDescent="0.2">
      <c r="I4905"/>
      <c r="J4905"/>
      <c r="W4905"/>
      <c r="Y4905" s="5" t="str">
        <f t="shared" si="184"/>
        <v/>
      </c>
    </row>
    <row r="4906" spans="9:25" x14ac:dyDescent="0.2">
      <c r="I4906"/>
      <c r="J4906"/>
      <c r="W4906"/>
      <c r="Y4906" s="5" t="str">
        <f t="shared" si="184"/>
        <v/>
      </c>
    </row>
    <row r="4907" spans="9:25" x14ac:dyDescent="0.2">
      <c r="I4907"/>
      <c r="J4907"/>
      <c r="W4907"/>
      <c r="Y4907" s="5" t="str">
        <f t="shared" si="184"/>
        <v/>
      </c>
    </row>
    <row r="4908" spans="9:25" x14ac:dyDescent="0.2">
      <c r="I4908"/>
      <c r="J4908"/>
      <c r="W4908"/>
      <c r="Y4908" s="5" t="str">
        <f t="shared" si="184"/>
        <v/>
      </c>
    </row>
    <row r="4909" spans="9:25" x14ac:dyDescent="0.2">
      <c r="I4909"/>
      <c r="J4909"/>
      <c r="W4909"/>
      <c r="Y4909" s="5" t="str">
        <f t="shared" si="184"/>
        <v/>
      </c>
    </row>
    <row r="4910" spans="9:25" x14ac:dyDescent="0.2">
      <c r="I4910"/>
      <c r="J4910"/>
      <c r="W4910"/>
      <c r="Y4910" s="5" t="str">
        <f t="shared" si="184"/>
        <v/>
      </c>
    </row>
    <row r="4911" spans="9:25" x14ac:dyDescent="0.2">
      <c r="I4911"/>
      <c r="J4911"/>
      <c r="W4911"/>
      <c r="Y4911" s="5" t="str">
        <f t="shared" si="184"/>
        <v/>
      </c>
    </row>
    <row r="4912" spans="9:25" x14ac:dyDescent="0.2">
      <c r="I4912"/>
      <c r="J4912"/>
      <c r="W4912"/>
      <c r="Y4912" s="5" t="str">
        <f t="shared" si="184"/>
        <v/>
      </c>
    </row>
    <row r="4913" spans="9:25" x14ac:dyDescent="0.2">
      <c r="I4913"/>
      <c r="J4913"/>
      <c r="W4913"/>
      <c r="Y4913" s="5" t="str">
        <f t="shared" si="184"/>
        <v/>
      </c>
    </row>
    <row r="4914" spans="9:25" x14ac:dyDescent="0.2">
      <c r="I4914"/>
      <c r="J4914"/>
      <c r="W4914"/>
      <c r="Y4914" s="5" t="str">
        <f t="shared" si="184"/>
        <v/>
      </c>
    </row>
    <row r="4915" spans="9:25" x14ac:dyDescent="0.2">
      <c r="I4915"/>
      <c r="J4915"/>
      <c r="W4915"/>
      <c r="Y4915" s="5" t="str">
        <f t="shared" si="184"/>
        <v/>
      </c>
    </row>
    <row r="4916" spans="9:25" x14ac:dyDescent="0.2">
      <c r="I4916"/>
      <c r="J4916"/>
      <c r="W4916"/>
      <c r="Y4916" s="5" t="str">
        <f t="shared" si="184"/>
        <v/>
      </c>
    </row>
    <row r="4917" spans="9:25" x14ac:dyDescent="0.2">
      <c r="I4917"/>
      <c r="J4917"/>
      <c r="W4917"/>
      <c r="Y4917" s="5" t="str">
        <f t="shared" si="184"/>
        <v/>
      </c>
    </row>
    <row r="4918" spans="9:25" x14ac:dyDescent="0.2">
      <c r="I4918"/>
      <c r="J4918"/>
      <c r="W4918"/>
      <c r="Y4918" s="5" t="str">
        <f t="shared" si="184"/>
        <v/>
      </c>
    </row>
    <row r="4919" spans="9:25" x14ac:dyDescent="0.2">
      <c r="I4919"/>
      <c r="J4919"/>
      <c r="W4919"/>
      <c r="Y4919" s="5" t="str">
        <f t="shared" si="184"/>
        <v/>
      </c>
    </row>
    <row r="4920" spans="9:25" x14ac:dyDescent="0.2">
      <c r="I4920"/>
      <c r="J4920"/>
      <c r="W4920"/>
      <c r="Y4920" s="5" t="str">
        <f t="shared" si="184"/>
        <v/>
      </c>
    </row>
    <row r="4921" spans="9:25" x14ac:dyDescent="0.2">
      <c r="I4921"/>
      <c r="J4921"/>
      <c r="W4921"/>
      <c r="Y4921" s="5" t="str">
        <f t="shared" si="184"/>
        <v/>
      </c>
    </row>
    <row r="4922" spans="9:25" x14ac:dyDescent="0.2">
      <c r="I4922"/>
      <c r="J4922"/>
      <c r="W4922"/>
      <c r="Y4922" s="5" t="str">
        <f t="shared" si="184"/>
        <v/>
      </c>
    </row>
    <row r="4923" spans="9:25" x14ac:dyDescent="0.2">
      <c r="I4923"/>
      <c r="J4923"/>
      <c r="W4923"/>
      <c r="Y4923" s="5" t="str">
        <f t="shared" si="184"/>
        <v/>
      </c>
    </row>
    <row r="4924" spans="9:25" x14ac:dyDescent="0.2">
      <c r="I4924"/>
      <c r="J4924"/>
      <c r="W4924"/>
      <c r="Y4924" s="5" t="str">
        <f t="shared" si="184"/>
        <v/>
      </c>
    </row>
    <row r="4925" spans="9:25" x14ac:dyDescent="0.2">
      <c r="I4925"/>
      <c r="J4925"/>
      <c r="W4925"/>
      <c r="Y4925" s="5" t="str">
        <f t="shared" si="184"/>
        <v/>
      </c>
    </row>
    <row r="4926" spans="9:25" x14ac:dyDescent="0.2">
      <c r="I4926"/>
      <c r="J4926"/>
      <c r="W4926"/>
      <c r="Y4926" s="5" t="str">
        <f t="shared" si="184"/>
        <v/>
      </c>
    </row>
    <row r="4927" spans="9:25" x14ac:dyDescent="0.2">
      <c r="I4927"/>
      <c r="J4927"/>
      <c r="W4927"/>
      <c r="Y4927" s="5" t="str">
        <f t="shared" si="184"/>
        <v/>
      </c>
    </row>
    <row r="4928" spans="9:25" x14ac:dyDescent="0.2">
      <c r="I4928"/>
      <c r="J4928"/>
      <c r="W4928"/>
      <c r="Y4928" s="5" t="str">
        <f t="shared" si="184"/>
        <v/>
      </c>
    </row>
    <row r="4929" spans="9:25" x14ac:dyDescent="0.2">
      <c r="I4929"/>
      <c r="J4929"/>
      <c r="W4929"/>
      <c r="Y4929" s="5" t="str">
        <f t="shared" si="184"/>
        <v/>
      </c>
    </row>
    <row r="4930" spans="9:25" x14ac:dyDescent="0.2">
      <c r="I4930"/>
      <c r="J4930"/>
      <c r="W4930"/>
      <c r="Y4930" s="5" t="str">
        <f t="shared" ref="Y4930:Y4993" si="185">CONCATENATE(D4930,G4930,X4930)</f>
        <v/>
      </c>
    </row>
    <row r="4931" spans="9:25" x14ac:dyDescent="0.2">
      <c r="I4931"/>
      <c r="J4931"/>
      <c r="W4931"/>
      <c r="Y4931" s="5" t="str">
        <f t="shared" si="185"/>
        <v/>
      </c>
    </row>
    <row r="4932" spans="9:25" x14ac:dyDescent="0.2">
      <c r="I4932"/>
      <c r="J4932"/>
      <c r="W4932"/>
      <c r="Y4932" s="5" t="str">
        <f t="shared" si="185"/>
        <v/>
      </c>
    </row>
    <row r="4933" spans="9:25" x14ac:dyDescent="0.2">
      <c r="I4933"/>
      <c r="J4933"/>
      <c r="W4933"/>
      <c r="Y4933" s="5" t="str">
        <f t="shared" si="185"/>
        <v/>
      </c>
    </row>
    <row r="4934" spans="9:25" x14ac:dyDescent="0.2">
      <c r="I4934"/>
      <c r="J4934"/>
      <c r="W4934"/>
      <c r="Y4934" s="5" t="str">
        <f t="shared" si="185"/>
        <v/>
      </c>
    </row>
    <row r="4935" spans="9:25" x14ac:dyDescent="0.2">
      <c r="I4935"/>
      <c r="J4935"/>
      <c r="W4935"/>
      <c r="Y4935" s="5" t="str">
        <f t="shared" si="185"/>
        <v/>
      </c>
    </row>
    <row r="4936" spans="9:25" x14ac:dyDescent="0.2">
      <c r="I4936"/>
      <c r="J4936"/>
      <c r="W4936"/>
      <c r="Y4936" s="5" t="str">
        <f t="shared" si="185"/>
        <v/>
      </c>
    </row>
    <row r="4937" spans="9:25" x14ac:dyDescent="0.2">
      <c r="I4937"/>
      <c r="J4937"/>
      <c r="W4937"/>
      <c r="Y4937" s="5" t="str">
        <f t="shared" si="185"/>
        <v/>
      </c>
    </row>
    <row r="4938" spans="9:25" x14ac:dyDescent="0.2">
      <c r="I4938"/>
      <c r="J4938"/>
      <c r="W4938"/>
      <c r="Y4938" s="5" t="str">
        <f t="shared" si="185"/>
        <v/>
      </c>
    </row>
    <row r="4939" spans="9:25" x14ac:dyDescent="0.2">
      <c r="I4939"/>
      <c r="J4939"/>
      <c r="W4939"/>
      <c r="Y4939" s="5" t="str">
        <f t="shared" si="185"/>
        <v/>
      </c>
    </row>
    <row r="4940" spans="9:25" x14ac:dyDescent="0.2">
      <c r="I4940"/>
      <c r="J4940"/>
      <c r="W4940"/>
      <c r="Y4940" s="5" t="str">
        <f t="shared" si="185"/>
        <v/>
      </c>
    </row>
    <row r="4941" spans="9:25" x14ac:dyDescent="0.2">
      <c r="I4941"/>
      <c r="J4941"/>
      <c r="W4941"/>
      <c r="Y4941" s="5" t="str">
        <f t="shared" si="185"/>
        <v/>
      </c>
    </row>
    <row r="4942" spans="9:25" x14ac:dyDescent="0.2">
      <c r="I4942"/>
      <c r="J4942"/>
      <c r="W4942"/>
      <c r="Y4942" s="5" t="str">
        <f t="shared" si="185"/>
        <v/>
      </c>
    </row>
    <row r="4943" spans="9:25" x14ac:dyDescent="0.2">
      <c r="I4943"/>
      <c r="J4943"/>
      <c r="W4943"/>
      <c r="Y4943" s="5" t="str">
        <f t="shared" si="185"/>
        <v/>
      </c>
    </row>
    <row r="4944" spans="9:25" x14ac:dyDescent="0.2">
      <c r="I4944"/>
      <c r="J4944"/>
      <c r="W4944"/>
      <c r="Y4944" s="5" t="str">
        <f t="shared" si="185"/>
        <v/>
      </c>
    </row>
    <row r="4945" spans="9:25" x14ac:dyDescent="0.2">
      <c r="I4945"/>
      <c r="J4945"/>
      <c r="W4945"/>
      <c r="Y4945" s="5" t="str">
        <f t="shared" si="185"/>
        <v/>
      </c>
    </row>
    <row r="4946" spans="9:25" x14ac:dyDescent="0.2">
      <c r="I4946"/>
      <c r="J4946"/>
      <c r="W4946"/>
      <c r="Y4946" s="5" t="str">
        <f t="shared" si="185"/>
        <v/>
      </c>
    </row>
    <row r="4947" spans="9:25" x14ac:dyDescent="0.2">
      <c r="I4947"/>
      <c r="J4947"/>
      <c r="W4947"/>
      <c r="Y4947" s="5" t="str">
        <f t="shared" si="185"/>
        <v/>
      </c>
    </row>
    <row r="4948" spans="9:25" x14ac:dyDescent="0.2">
      <c r="I4948"/>
      <c r="J4948"/>
      <c r="W4948"/>
      <c r="Y4948" s="5" t="str">
        <f t="shared" si="185"/>
        <v/>
      </c>
    </row>
    <row r="4949" spans="9:25" x14ac:dyDescent="0.2">
      <c r="I4949"/>
      <c r="J4949"/>
      <c r="W4949"/>
      <c r="Y4949" s="5" t="str">
        <f t="shared" si="185"/>
        <v/>
      </c>
    </row>
    <row r="4950" spans="9:25" x14ac:dyDescent="0.2">
      <c r="I4950"/>
      <c r="J4950"/>
      <c r="W4950"/>
      <c r="Y4950" s="5" t="str">
        <f t="shared" si="185"/>
        <v/>
      </c>
    </row>
    <row r="4951" spans="9:25" x14ac:dyDescent="0.2">
      <c r="I4951"/>
      <c r="J4951"/>
      <c r="W4951"/>
      <c r="Y4951" s="5" t="str">
        <f t="shared" si="185"/>
        <v/>
      </c>
    </row>
    <row r="4952" spans="9:25" x14ac:dyDescent="0.2">
      <c r="I4952"/>
      <c r="J4952"/>
      <c r="W4952"/>
      <c r="Y4952" s="5" t="str">
        <f t="shared" si="185"/>
        <v/>
      </c>
    </row>
    <row r="4953" spans="9:25" x14ac:dyDescent="0.2">
      <c r="I4953"/>
      <c r="J4953"/>
      <c r="W4953"/>
      <c r="Y4953" s="5" t="str">
        <f t="shared" si="185"/>
        <v/>
      </c>
    </row>
    <row r="4954" spans="9:25" x14ac:dyDescent="0.2">
      <c r="I4954"/>
      <c r="J4954"/>
      <c r="W4954"/>
      <c r="Y4954" s="5" t="str">
        <f t="shared" si="185"/>
        <v/>
      </c>
    </row>
    <row r="4955" spans="9:25" x14ac:dyDescent="0.2">
      <c r="I4955"/>
      <c r="J4955"/>
      <c r="W4955"/>
      <c r="Y4955" s="5" t="str">
        <f t="shared" si="185"/>
        <v/>
      </c>
    </row>
    <row r="4956" spans="9:25" x14ac:dyDescent="0.2">
      <c r="I4956"/>
      <c r="J4956"/>
      <c r="W4956"/>
      <c r="Y4956" s="5" t="str">
        <f t="shared" si="185"/>
        <v/>
      </c>
    </row>
    <row r="4957" spans="9:25" x14ac:dyDescent="0.2">
      <c r="I4957"/>
      <c r="J4957"/>
      <c r="W4957"/>
      <c r="Y4957" s="5" t="str">
        <f t="shared" si="185"/>
        <v/>
      </c>
    </row>
    <row r="4958" spans="9:25" x14ac:dyDescent="0.2">
      <c r="I4958"/>
      <c r="J4958"/>
      <c r="W4958"/>
      <c r="Y4958" s="5" t="str">
        <f t="shared" si="185"/>
        <v/>
      </c>
    </row>
    <row r="4959" spans="9:25" x14ac:dyDescent="0.2">
      <c r="I4959"/>
      <c r="J4959"/>
      <c r="W4959"/>
      <c r="Y4959" s="5" t="str">
        <f t="shared" si="185"/>
        <v/>
      </c>
    </row>
    <row r="4960" spans="9:25" x14ac:dyDescent="0.2">
      <c r="I4960"/>
      <c r="J4960"/>
      <c r="W4960"/>
      <c r="Y4960" s="5" t="str">
        <f t="shared" si="185"/>
        <v/>
      </c>
    </row>
    <row r="4961" spans="9:25" x14ac:dyDescent="0.2">
      <c r="I4961"/>
      <c r="J4961"/>
      <c r="W4961"/>
      <c r="Y4961" s="5" t="str">
        <f t="shared" si="185"/>
        <v/>
      </c>
    </row>
    <row r="4962" spans="9:25" x14ac:dyDescent="0.2">
      <c r="I4962"/>
      <c r="J4962"/>
      <c r="W4962"/>
      <c r="Y4962" s="5" t="str">
        <f t="shared" si="185"/>
        <v/>
      </c>
    </row>
    <row r="4963" spans="9:25" x14ac:dyDescent="0.2">
      <c r="I4963"/>
      <c r="J4963"/>
      <c r="W4963"/>
      <c r="Y4963" s="5" t="str">
        <f t="shared" si="185"/>
        <v/>
      </c>
    </row>
    <row r="4964" spans="9:25" x14ac:dyDescent="0.2">
      <c r="I4964"/>
      <c r="J4964"/>
      <c r="W4964"/>
      <c r="Y4964" s="5" t="str">
        <f t="shared" si="185"/>
        <v/>
      </c>
    </row>
    <row r="4965" spans="9:25" x14ac:dyDescent="0.2">
      <c r="I4965"/>
      <c r="J4965"/>
      <c r="W4965"/>
      <c r="Y4965" s="5" t="str">
        <f t="shared" si="185"/>
        <v/>
      </c>
    </row>
    <row r="4966" spans="9:25" x14ac:dyDescent="0.2">
      <c r="I4966"/>
      <c r="J4966"/>
      <c r="W4966"/>
      <c r="Y4966" s="5" t="str">
        <f t="shared" si="185"/>
        <v/>
      </c>
    </row>
    <row r="4967" spans="9:25" x14ac:dyDescent="0.2">
      <c r="I4967"/>
      <c r="J4967"/>
      <c r="W4967"/>
      <c r="Y4967" s="5" t="str">
        <f t="shared" si="185"/>
        <v/>
      </c>
    </row>
    <row r="4968" spans="9:25" x14ac:dyDescent="0.2">
      <c r="I4968"/>
      <c r="J4968"/>
      <c r="W4968"/>
      <c r="Y4968" s="5" t="str">
        <f t="shared" si="185"/>
        <v/>
      </c>
    </row>
    <row r="4969" spans="9:25" x14ac:dyDescent="0.2">
      <c r="I4969"/>
      <c r="J4969"/>
      <c r="W4969"/>
      <c r="Y4969" s="5" t="str">
        <f t="shared" si="185"/>
        <v/>
      </c>
    </row>
    <row r="4970" spans="9:25" x14ac:dyDescent="0.2">
      <c r="I4970"/>
      <c r="J4970"/>
      <c r="W4970"/>
      <c r="Y4970" s="5" t="str">
        <f t="shared" si="185"/>
        <v/>
      </c>
    </row>
    <row r="4971" spans="9:25" x14ac:dyDescent="0.2">
      <c r="I4971"/>
      <c r="J4971"/>
      <c r="W4971"/>
      <c r="Y4971" s="5" t="str">
        <f t="shared" si="185"/>
        <v/>
      </c>
    </row>
    <row r="4972" spans="9:25" x14ac:dyDescent="0.2">
      <c r="I4972"/>
      <c r="J4972"/>
      <c r="W4972"/>
      <c r="Y4972" s="5" t="str">
        <f t="shared" si="185"/>
        <v/>
      </c>
    </row>
    <row r="4973" spans="9:25" x14ac:dyDescent="0.2">
      <c r="I4973"/>
      <c r="J4973"/>
      <c r="W4973"/>
      <c r="Y4973" s="5" t="str">
        <f t="shared" si="185"/>
        <v/>
      </c>
    </row>
    <row r="4974" spans="9:25" x14ac:dyDescent="0.2">
      <c r="I4974"/>
      <c r="J4974"/>
      <c r="W4974"/>
      <c r="Y4974" s="5" t="str">
        <f t="shared" si="185"/>
        <v/>
      </c>
    </row>
    <row r="4975" spans="9:25" x14ac:dyDescent="0.2">
      <c r="I4975"/>
      <c r="J4975"/>
      <c r="W4975"/>
      <c r="Y4975" s="5" t="str">
        <f t="shared" si="185"/>
        <v/>
      </c>
    </row>
    <row r="4976" spans="9:25" x14ac:dyDescent="0.2">
      <c r="I4976"/>
      <c r="J4976"/>
      <c r="W4976"/>
      <c r="Y4976" s="5" t="str">
        <f t="shared" si="185"/>
        <v/>
      </c>
    </row>
    <row r="4977" spans="9:25" x14ac:dyDescent="0.2">
      <c r="I4977"/>
      <c r="J4977"/>
      <c r="W4977"/>
      <c r="Y4977" s="5" t="str">
        <f t="shared" si="185"/>
        <v/>
      </c>
    </row>
    <row r="4978" spans="9:25" x14ac:dyDescent="0.2">
      <c r="I4978"/>
      <c r="J4978"/>
      <c r="W4978"/>
      <c r="Y4978" s="5" t="str">
        <f t="shared" si="185"/>
        <v/>
      </c>
    </row>
    <row r="4979" spans="9:25" x14ac:dyDescent="0.2">
      <c r="I4979"/>
      <c r="J4979"/>
      <c r="W4979"/>
      <c r="Y4979" s="5" t="str">
        <f t="shared" si="185"/>
        <v/>
      </c>
    </row>
    <row r="4980" spans="9:25" x14ac:dyDescent="0.2">
      <c r="I4980"/>
      <c r="J4980"/>
      <c r="W4980"/>
      <c r="Y4980" s="5" t="str">
        <f t="shared" si="185"/>
        <v/>
      </c>
    </row>
    <row r="4981" spans="9:25" x14ac:dyDescent="0.2">
      <c r="I4981"/>
      <c r="J4981"/>
      <c r="W4981"/>
      <c r="Y4981" s="5" t="str">
        <f t="shared" si="185"/>
        <v/>
      </c>
    </row>
    <row r="4982" spans="9:25" x14ac:dyDescent="0.2">
      <c r="I4982"/>
      <c r="J4982"/>
      <c r="W4982"/>
      <c r="Y4982" s="5" t="str">
        <f t="shared" si="185"/>
        <v/>
      </c>
    </row>
    <row r="4983" spans="9:25" x14ac:dyDescent="0.2">
      <c r="I4983"/>
      <c r="J4983"/>
      <c r="W4983"/>
      <c r="Y4983" s="5" t="str">
        <f t="shared" si="185"/>
        <v/>
      </c>
    </row>
    <row r="4984" spans="9:25" x14ac:dyDescent="0.2">
      <c r="I4984"/>
      <c r="J4984"/>
      <c r="W4984"/>
      <c r="Y4984" s="5" t="str">
        <f t="shared" si="185"/>
        <v/>
      </c>
    </row>
    <row r="4985" spans="9:25" x14ac:dyDescent="0.2">
      <c r="I4985"/>
      <c r="J4985"/>
      <c r="W4985"/>
      <c r="Y4985" s="5" t="str">
        <f t="shared" si="185"/>
        <v/>
      </c>
    </row>
    <row r="4986" spans="9:25" x14ac:dyDescent="0.2">
      <c r="I4986"/>
      <c r="J4986"/>
      <c r="W4986"/>
      <c r="Y4986" s="5" t="str">
        <f t="shared" si="185"/>
        <v/>
      </c>
    </row>
    <row r="4987" spans="9:25" x14ac:dyDescent="0.2">
      <c r="I4987"/>
      <c r="J4987"/>
      <c r="W4987"/>
      <c r="Y4987" s="5" t="str">
        <f t="shared" si="185"/>
        <v/>
      </c>
    </row>
    <row r="4988" spans="9:25" x14ac:dyDescent="0.2">
      <c r="I4988"/>
      <c r="J4988"/>
      <c r="W4988"/>
      <c r="Y4988" s="5" t="str">
        <f t="shared" si="185"/>
        <v/>
      </c>
    </row>
    <row r="4989" spans="9:25" x14ac:dyDescent="0.2">
      <c r="I4989"/>
      <c r="J4989"/>
      <c r="W4989"/>
      <c r="Y4989" s="5" t="str">
        <f t="shared" si="185"/>
        <v/>
      </c>
    </row>
    <row r="4990" spans="9:25" x14ac:dyDescent="0.2">
      <c r="I4990"/>
      <c r="J4990"/>
      <c r="W4990"/>
      <c r="Y4990" s="5" t="str">
        <f t="shared" si="185"/>
        <v/>
      </c>
    </row>
    <row r="4991" spans="9:25" x14ac:dyDescent="0.2">
      <c r="I4991"/>
      <c r="J4991"/>
      <c r="W4991"/>
      <c r="Y4991" s="5" t="str">
        <f t="shared" si="185"/>
        <v/>
      </c>
    </row>
    <row r="4992" spans="9:25" x14ac:dyDescent="0.2">
      <c r="I4992"/>
      <c r="J4992"/>
      <c r="W4992"/>
      <c r="Y4992" s="5" t="str">
        <f t="shared" si="185"/>
        <v/>
      </c>
    </row>
    <row r="4993" spans="9:25" x14ac:dyDescent="0.2">
      <c r="I4993"/>
      <c r="J4993"/>
      <c r="W4993"/>
      <c r="Y4993" s="5" t="str">
        <f t="shared" si="185"/>
        <v/>
      </c>
    </row>
    <row r="4994" spans="9:25" x14ac:dyDescent="0.2">
      <c r="I4994"/>
      <c r="J4994"/>
      <c r="W4994"/>
      <c r="Y4994" s="5" t="str">
        <f t="shared" ref="Y4994:Y5057" si="186">CONCATENATE(D4994,G4994,X4994)</f>
        <v/>
      </c>
    </row>
    <row r="4995" spans="9:25" x14ac:dyDescent="0.2">
      <c r="I4995"/>
      <c r="J4995"/>
      <c r="W4995"/>
      <c r="Y4995" s="5" t="str">
        <f t="shared" si="186"/>
        <v/>
      </c>
    </row>
    <row r="4996" spans="9:25" x14ac:dyDescent="0.2">
      <c r="I4996"/>
      <c r="J4996"/>
      <c r="W4996"/>
      <c r="Y4996" s="5" t="str">
        <f t="shared" si="186"/>
        <v/>
      </c>
    </row>
    <row r="4997" spans="9:25" x14ac:dyDescent="0.2">
      <c r="I4997"/>
      <c r="J4997"/>
      <c r="W4997"/>
      <c r="Y4997" s="5" t="str">
        <f t="shared" si="186"/>
        <v/>
      </c>
    </row>
    <row r="4998" spans="9:25" x14ac:dyDescent="0.2">
      <c r="I4998"/>
      <c r="J4998"/>
      <c r="W4998"/>
      <c r="Y4998" s="5" t="str">
        <f t="shared" si="186"/>
        <v/>
      </c>
    </row>
    <row r="4999" spans="9:25" x14ac:dyDescent="0.2">
      <c r="I4999"/>
      <c r="J4999"/>
      <c r="W4999"/>
      <c r="Y4999" s="5" t="str">
        <f t="shared" si="186"/>
        <v/>
      </c>
    </row>
    <row r="5000" spans="9:25" x14ac:dyDescent="0.2">
      <c r="I5000"/>
      <c r="J5000"/>
      <c r="W5000"/>
      <c r="Y5000" s="5" t="str">
        <f t="shared" si="186"/>
        <v/>
      </c>
    </row>
    <row r="5001" spans="9:25" x14ac:dyDescent="0.2">
      <c r="I5001"/>
      <c r="J5001"/>
      <c r="W5001"/>
      <c r="Y5001" s="5" t="str">
        <f t="shared" si="186"/>
        <v/>
      </c>
    </row>
    <row r="5002" spans="9:25" x14ac:dyDescent="0.2">
      <c r="I5002"/>
      <c r="J5002"/>
      <c r="W5002"/>
      <c r="Y5002" s="5" t="str">
        <f t="shared" si="186"/>
        <v/>
      </c>
    </row>
    <row r="5003" spans="9:25" x14ac:dyDescent="0.2">
      <c r="I5003"/>
      <c r="J5003"/>
      <c r="W5003"/>
      <c r="Y5003" s="5" t="str">
        <f t="shared" si="186"/>
        <v/>
      </c>
    </row>
    <row r="5004" spans="9:25" x14ac:dyDescent="0.2">
      <c r="I5004"/>
      <c r="J5004"/>
      <c r="W5004"/>
      <c r="Y5004" s="5" t="str">
        <f t="shared" si="186"/>
        <v/>
      </c>
    </row>
    <row r="5005" spans="9:25" x14ac:dyDescent="0.2">
      <c r="I5005"/>
      <c r="J5005"/>
      <c r="W5005"/>
      <c r="Y5005" s="5" t="str">
        <f t="shared" si="186"/>
        <v/>
      </c>
    </row>
    <row r="5006" spans="9:25" x14ac:dyDescent="0.2">
      <c r="I5006"/>
      <c r="J5006"/>
      <c r="W5006"/>
      <c r="Y5006" s="5" t="str">
        <f t="shared" si="186"/>
        <v/>
      </c>
    </row>
    <row r="5007" spans="9:25" x14ac:dyDescent="0.2">
      <c r="I5007"/>
      <c r="J5007"/>
      <c r="W5007"/>
      <c r="Y5007" s="5" t="str">
        <f t="shared" si="186"/>
        <v/>
      </c>
    </row>
    <row r="5008" spans="9:25" x14ac:dyDescent="0.2">
      <c r="I5008"/>
      <c r="J5008"/>
      <c r="W5008"/>
      <c r="Y5008" s="5" t="str">
        <f t="shared" si="186"/>
        <v/>
      </c>
    </row>
    <row r="5009" spans="9:25" x14ac:dyDescent="0.2">
      <c r="I5009"/>
      <c r="J5009"/>
      <c r="W5009"/>
      <c r="Y5009" s="5" t="str">
        <f t="shared" si="186"/>
        <v/>
      </c>
    </row>
    <row r="5010" spans="9:25" x14ac:dyDescent="0.2">
      <c r="I5010"/>
      <c r="J5010"/>
      <c r="W5010"/>
      <c r="Y5010" s="5" t="str">
        <f t="shared" si="186"/>
        <v/>
      </c>
    </row>
    <row r="5011" spans="9:25" x14ac:dyDescent="0.2">
      <c r="I5011"/>
      <c r="J5011"/>
      <c r="W5011"/>
      <c r="Y5011" s="5" t="str">
        <f t="shared" si="186"/>
        <v/>
      </c>
    </row>
    <row r="5012" spans="9:25" x14ac:dyDescent="0.2">
      <c r="I5012"/>
      <c r="J5012"/>
      <c r="W5012"/>
      <c r="Y5012" s="5" t="str">
        <f t="shared" si="186"/>
        <v/>
      </c>
    </row>
    <row r="5013" spans="9:25" x14ac:dyDescent="0.2">
      <c r="I5013"/>
      <c r="J5013"/>
      <c r="W5013"/>
      <c r="Y5013" s="5" t="str">
        <f t="shared" si="186"/>
        <v/>
      </c>
    </row>
    <row r="5014" spans="9:25" x14ac:dyDescent="0.2">
      <c r="I5014"/>
      <c r="J5014"/>
      <c r="W5014"/>
      <c r="Y5014" s="5" t="str">
        <f t="shared" si="186"/>
        <v/>
      </c>
    </row>
    <row r="5015" spans="9:25" x14ac:dyDescent="0.2">
      <c r="I5015"/>
      <c r="J5015"/>
      <c r="W5015"/>
      <c r="Y5015" s="5" t="str">
        <f t="shared" si="186"/>
        <v/>
      </c>
    </row>
    <row r="5016" spans="9:25" x14ac:dyDescent="0.2">
      <c r="I5016"/>
      <c r="J5016"/>
      <c r="W5016"/>
      <c r="Y5016" s="5" t="str">
        <f t="shared" si="186"/>
        <v/>
      </c>
    </row>
    <row r="5017" spans="9:25" x14ac:dyDescent="0.2">
      <c r="I5017"/>
      <c r="J5017"/>
      <c r="W5017"/>
      <c r="Y5017" s="5" t="str">
        <f t="shared" si="186"/>
        <v/>
      </c>
    </row>
    <row r="5018" spans="9:25" x14ac:dyDescent="0.2">
      <c r="I5018"/>
      <c r="J5018"/>
      <c r="W5018"/>
      <c r="Y5018" s="5" t="str">
        <f t="shared" si="186"/>
        <v/>
      </c>
    </row>
    <row r="5019" spans="9:25" x14ac:dyDescent="0.2">
      <c r="I5019"/>
      <c r="J5019"/>
      <c r="W5019"/>
      <c r="Y5019" s="5" t="str">
        <f t="shared" si="186"/>
        <v/>
      </c>
    </row>
    <row r="5020" spans="9:25" x14ac:dyDescent="0.2">
      <c r="I5020"/>
      <c r="J5020"/>
      <c r="W5020"/>
      <c r="Y5020" s="5" t="str">
        <f t="shared" si="186"/>
        <v/>
      </c>
    </row>
    <row r="5021" spans="9:25" x14ac:dyDescent="0.2">
      <c r="I5021"/>
      <c r="J5021"/>
      <c r="W5021"/>
      <c r="Y5021" s="5" t="str">
        <f t="shared" si="186"/>
        <v/>
      </c>
    </row>
    <row r="5022" spans="9:25" x14ac:dyDescent="0.2">
      <c r="I5022"/>
      <c r="J5022"/>
      <c r="W5022"/>
      <c r="Y5022" s="5" t="str">
        <f t="shared" si="186"/>
        <v/>
      </c>
    </row>
    <row r="5023" spans="9:25" x14ac:dyDescent="0.2">
      <c r="I5023"/>
      <c r="J5023"/>
      <c r="W5023"/>
      <c r="Y5023" s="5" t="str">
        <f t="shared" si="186"/>
        <v/>
      </c>
    </row>
    <row r="5024" spans="9:25" x14ac:dyDescent="0.2">
      <c r="I5024"/>
      <c r="J5024"/>
      <c r="W5024"/>
      <c r="Y5024" s="5" t="str">
        <f t="shared" si="186"/>
        <v/>
      </c>
    </row>
    <row r="5025" spans="9:25" x14ac:dyDescent="0.2">
      <c r="I5025"/>
      <c r="J5025"/>
      <c r="W5025"/>
      <c r="Y5025" s="5" t="str">
        <f t="shared" si="186"/>
        <v/>
      </c>
    </row>
    <row r="5026" spans="9:25" x14ac:dyDescent="0.2">
      <c r="I5026"/>
      <c r="J5026"/>
      <c r="W5026"/>
      <c r="Y5026" s="5" t="str">
        <f t="shared" si="186"/>
        <v/>
      </c>
    </row>
    <row r="5027" spans="9:25" x14ac:dyDescent="0.2">
      <c r="I5027"/>
      <c r="J5027"/>
      <c r="W5027"/>
      <c r="Y5027" s="5" t="str">
        <f t="shared" si="186"/>
        <v/>
      </c>
    </row>
    <row r="5028" spans="9:25" x14ac:dyDescent="0.2">
      <c r="I5028"/>
      <c r="J5028"/>
      <c r="W5028"/>
      <c r="Y5028" s="5" t="str">
        <f t="shared" si="186"/>
        <v/>
      </c>
    </row>
    <row r="5029" spans="9:25" x14ac:dyDescent="0.2">
      <c r="I5029"/>
      <c r="J5029"/>
      <c r="W5029"/>
      <c r="Y5029" s="5" t="str">
        <f t="shared" si="186"/>
        <v/>
      </c>
    </row>
    <row r="5030" spans="9:25" x14ac:dyDescent="0.2">
      <c r="I5030"/>
      <c r="J5030"/>
      <c r="W5030"/>
      <c r="Y5030" s="5" t="str">
        <f t="shared" si="186"/>
        <v/>
      </c>
    </row>
    <row r="5031" spans="9:25" x14ac:dyDescent="0.2">
      <c r="I5031"/>
      <c r="J5031"/>
      <c r="W5031"/>
      <c r="Y5031" s="5" t="str">
        <f t="shared" si="186"/>
        <v/>
      </c>
    </row>
    <row r="5032" spans="9:25" x14ac:dyDescent="0.2">
      <c r="I5032"/>
      <c r="J5032"/>
      <c r="W5032"/>
      <c r="Y5032" s="5" t="str">
        <f t="shared" si="186"/>
        <v/>
      </c>
    </row>
    <row r="5033" spans="9:25" x14ac:dyDescent="0.2">
      <c r="I5033"/>
      <c r="J5033"/>
      <c r="W5033"/>
      <c r="Y5033" s="5" t="str">
        <f t="shared" si="186"/>
        <v/>
      </c>
    </row>
    <row r="5034" spans="9:25" x14ac:dyDescent="0.2">
      <c r="I5034"/>
      <c r="J5034"/>
      <c r="W5034"/>
      <c r="Y5034" s="5" t="str">
        <f t="shared" si="186"/>
        <v/>
      </c>
    </row>
    <row r="5035" spans="9:25" x14ac:dyDescent="0.2">
      <c r="I5035"/>
      <c r="J5035"/>
      <c r="W5035"/>
      <c r="Y5035" s="5" t="str">
        <f t="shared" si="186"/>
        <v/>
      </c>
    </row>
    <row r="5036" spans="9:25" x14ac:dyDescent="0.2">
      <c r="I5036"/>
      <c r="J5036"/>
      <c r="W5036"/>
      <c r="Y5036" s="5" t="str">
        <f t="shared" si="186"/>
        <v/>
      </c>
    </row>
    <row r="5037" spans="9:25" x14ac:dyDescent="0.2">
      <c r="I5037"/>
      <c r="J5037"/>
      <c r="W5037"/>
      <c r="Y5037" s="5" t="str">
        <f t="shared" si="186"/>
        <v/>
      </c>
    </row>
    <row r="5038" spans="9:25" x14ac:dyDescent="0.2">
      <c r="I5038"/>
      <c r="J5038"/>
      <c r="W5038"/>
      <c r="Y5038" s="5" t="str">
        <f t="shared" si="186"/>
        <v/>
      </c>
    </row>
    <row r="5039" spans="9:25" x14ac:dyDescent="0.2">
      <c r="I5039"/>
      <c r="J5039"/>
      <c r="W5039"/>
      <c r="Y5039" s="5" t="str">
        <f t="shared" si="186"/>
        <v/>
      </c>
    </row>
    <row r="5040" spans="9:25" x14ac:dyDescent="0.2">
      <c r="I5040"/>
      <c r="J5040"/>
      <c r="W5040"/>
      <c r="Y5040" s="5" t="str">
        <f t="shared" si="186"/>
        <v/>
      </c>
    </row>
    <row r="5041" spans="9:25" x14ac:dyDescent="0.2">
      <c r="I5041"/>
      <c r="J5041"/>
      <c r="W5041"/>
      <c r="Y5041" s="5" t="str">
        <f t="shared" si="186"/>
        <v/>
      </c>
    </row>
    <row r="5042" spans="9:25" x14ac:dyDescent="0.2">
      <c r="I5042"/>
      <c r="J5042"/>
      <c r="W5042"/>
      <c r="Y5042" s="5" t="str">
        <f t="shared" si="186"/>
        <v/>
      </c>
    </row>
    <row r="5043" spans="9:25" x14ac:dyDescent="0.2">
      <c r="I5043"/>
      <c r="J5043"/>
      <c r="W5043"/>
      <c r="Y5043" s="5" t="str">
        <f t="shared" si="186"/>
        <v/>
      </c>
    </row>
    <row r="5044" spans="9:25" x14ac:dyDescent="0.2">
      <c r="I5044"/>
      <c r="J5044"/>
      <c r="W5044"/>
      <c r="Y5044" s="5" t="str">
        <f t="shared" si="186"/>
        <v/>
      </c>
    </row>
    <row r="5045" spans="9:25" x14ac:dyDescent="0.2">
      <c r="I5045"/>
      <c r="J5045"/>
      <c r="W5045"/>
      <c r="Y5045" s="5" t="str">
        <f t="shared" si="186"/>
        <v/>
      </c>
    </row>
    <row r="5046" spans="9:25" x14ac:dyDescent="0.2">
      <c r="I5046"/>
      <c r="J5046"/>
      <c r="W5046"/>
      <c r="Y5046" s="5" t="str">
        <f t="shared" si="186"/>
        <v/>
      </c>
    </row>
    <row r="5047" spans="9:25" x14ac:dyDescent="0.2">
      <c r="I5047"/>
      <c r="J5047"/>
      <c r="W5047"/>
      <c r="Y5047" s="5" t="str">
        <f t="shared" si="186"/>
        <v/>
      </c>
    </row>
    <row r="5048" spans="9:25" x14ac:dyDescent="0.2">
      <c r="I5048"/>
      <c r="J5048"/>
      <c r="W5048"/>
      <c r="Y5048" s="5" t="str">
        <f t="shared" si="186"/>
        <v/>
      </c>
    </row>
    <row r="5049" spans="9:25" x14ac:dyDescent="0.2">
      <c r="I5049"/>
      <c r="J5049"/>
      <c r="W5049"/>
      <c r="Y5049" s="5" t="str">
        <f t="shared" si="186"/>
        <v/>
      </c>
    </row>
    <row r="5050" spans="9:25" x14ac:dyDescent="0.2">
      <c r="I5050"/>
      <c r="J5050"/>
      <c r="W5050"/>
      <c r="Y5050" s="5" t="str">
        <f t="shared" si="186"/>
        <v/>
      </c>
    </row>
    <row r="5051" spans="9:25" x14ac:dyDescent="0.2">
      <c r="I5051"/>
      <c r="J5051"/>
      <c r="W5051"/>
      <c r="Y5051" s="5" t="str">
        <f t="shared" si="186"/>
        <v/>
      </c>
    </row>
    <row r="5052" spans="9:25" x14ac:dyDescent="0.2">
      <c r="I5052"/>
      <c r="J5052"/>
      <c r="W5052"/>
      <c r="Y5052" s="5" t="str">
        <f t="shared" si="186"/>
        <v/>
      </c>
    </row>
    <row r="5053" spans="9:25" x14ac:dyDescent="0.2">
      <c r="I5053"/>
      <c r="J5053"/>
      <c r="W5053"/>
      <c r="Y5053" s="5" t="str">
        <f t="shared" si="186"/>
        <v/>
      </c>
    </row>
    <row r="5054" spans="9:25" x14ac:dyDescent="0.2">
      <c r="I5054"/>
      <c r="J5054"/>
      <c r="W5054"/>
      <c r="Y5054" s="5" t="str">
        <f t="shared" si="186"/>
        <v/>
      </c>
    </row>
    <row r="5055" spans="9:25" x14ac:dyDescent="0.2">
      <c r="I5055"/>
      <c r="J5055"/>
      <c r="W5055"/>
      <c r="Y5055" s="5" t="str">
        <f t="shared" si="186"/>
        <v/>
      </c>
    </row>
    <row r="5056" spans="9:25" x14ac:dyDescent="0.2">
      <c r="I5056"/>
      <c r="J5056"/>
      <c r="W5056"/>
      <c r="Y5056" s="5" t="str">
        <f t="shared" si="186"/>
        <v/>
      </c>
    </row>
    <row r="5057" spans="9:25" x14ac:dyDescent="0.2">
      <c r="I5057"/>
      <c r="J5057"/>
      <c r="W5057"/>
      <c r="Y5057" s="5" t="str">
        <f t="shared" si="186"/>
        <v/>
      </c>
    </row>
    <row r="5058" spans="9:25" x14ac:dyDescent="0.2">
      <c r="I5058"/>
      <c r="J5058"/>
      <c r="W5058"/>
      <c r="Y5058" s="5" t="str">
        <f t="shared" ref="Y5058:Y5121" si="187">CONCATENATE(D5058,G5058,X5058)</f>
        <v/>
      </c>
    </row>
    <row r="5059" spans="9:25" x14ac:dyDescent="0.2">
      <c r="I5059"/>
      <c r="J5059"/>
      <c r="W5059"/>
      <c r="Y5059" s="5" t="str">
        <f t="shared" si="187"/>
        <v/>
      </c>
    </row>
    <row r="5060" spans="9:25" x14ac:dyDescent="0.2">
      <c r="I5060"/>
      <c r="J5060"/>
      <c r="W5060"/>
      <c r="Y5060" s="5" t="str">
        <f t="shared" si="187"/>
        <v/>
      </c>
    </row>
    <row r="5061" spans="9:25" x14ac:dyDescent="0.2">
      <c r="I5061"/>
      <c r="J5061"/>
      <c r="W5061"/>
      <c r="Y5061" s="5" t="str">
        <f t="shared" si="187"/>
        <v/>
      </c>
    </row>
    <row r="5062" spans="9:25" x14ac:dyDescent="0.2">
      <c r="I5062"/>
      <c r="J5062"/>
      <c r="W5062"/>
      <c r="Y5062" s="5" t="str">
        <f t="shared" si="187"/>
        <v/>
      </c>
    </row>
    <row r="5063" spans="9:25" x14ac:dyDescent="0.2">
      <c r="I5063"/>
      <c r="J5063"/>
      <c r="W5063"/>
      <c r="Y5063" s="5" t="str">
        <f t="shared" si="187"/>
        <v/>
      </c>
    </row>
    <row r="5064" spans="9:25" x14ac:dyDescent="0.2">
      <c r="I5064"/>
      <c r="J5064"/>
      <c r="W5064"/>
      <c r="Y5064" s="5" t="str">
        <f t="shared" si="187"/>
        <v/>
      </c>
    </row>
    <row r="5065" spans="9:25" x14ac:dyDescent="0.2">
      <c r="I5065"/>
      <c r="J5065"/>
      <c r="W5065"/>
      <c r="Y5065" s="5" t="str">
        <f t="shared" si="187"/>
        <v/>
      </c>
    </row>
    <row r="5066" spans="9:25" x14ac:dyDescent="0.2">
      <c r="I5066"/>
      <c r="J5066"/>
      <c r="W5066"/>
      <c r="Y5066" s="5" t="str">
        <f t="shared" si="187"/>
        <v/>
      </c>
    </row>
    <row r="5067" spans="9:25" x14ac:dyDescent="0.2">
      <c r="I5067"/>
      <c r="J5067"/>
      <c r="W5067"/>
      <c r="Y5067" s="5" t="str">
        <f t="shared" si="187"/>
        <v/>
      </c>
    </row>
    <row r="5068" spans="9:25" x14ac:dyDescent="0.2">
      <c r="I5068"/>
      <c r="J5068"/>
      <c r="W5068"/>
      <c r="Y5068" s="5" t="str">
        <f t="shared" si="187"/>
        <v/>
      </c>
    </row>
    <row r="5069" spans="9:25" x14ac:dyDescent="0.2">
      <c r="I5069"/>
      <c r="J5069"/>
      <c r="W5069"/>
      <c r="Y5069" s="5" t="str">
        <f t="shared" si="187"/>
        <v/>
      </c>
    </row>
    <row r="5070" spans="9:25" x14ac:dyDescent="0.2">
      <c r="I5070"/>
      <c r="J5070"/>
      <c r="W5070"/>
      <c r="Y5070" s="5" t="str">
        <f t="shared" si="187"/>
        <v/>
      </c>
    </row>
    <row r="5071" spans="9:25" x14ac:dyDescent="0.2">
      <c r="I5071"/>
      <c r="J5071"/>
      <c r="W5071"/>
      <c r="Y5071" s="5" t="str">
        <f t="shared" si="187"/>
        <v/>
      </c>
    </row>
    <row r="5072" spans="9:25" x14ac:dyDescent="0.2">
      <c r="I5072"/>
      <c r="J5072"/>
      <c r="W5072"/>
      <c r="Y5072" s="5" t="str">
        <f t="shared" si="187"/>
        <v/>
      </c>
    </row>
    <row r="5073" spans="9:25" x14ac:dyDescent="0.2">
      <c r="I5073"/>
      <c r="J5073"/>
      <c r="W5073"/>
      <c r="Y5073" s="5" t="str">
        <f t="shared" si="187"/>
        <v/>
      </c>
    </row>
    <row r="5074" spans="9:25" x14ac:dyDescent="0.2">
      <c r="I5074"/>
      <c r="J5074"/>
      <c r="W5074"/>
      <c r="Y5074" s="5" t="str">
        <f t="shared" si="187"/>
        <v/>
      </c>
    </row>
    <row r="5075" spans="9:25" x14ac:dyDescent="0.2">
      <c r="I5075"/>
      <c r="J5075"/>
      <c r="W5075"/>
      <c r="Y5075" s="5" t="str">
        <f t="shared" si="187"/>
        <v/>
      </c>
    </row>
    <row r="5076" spans="9:25" x14ac:dyDescent="0.2">
      <c r="I5076"/>
      <c r="J5076"/>
      <c r="W5076"/>
      <c r="Y5076" s="5" t="str">
        <f t="shared" si="187"/>
        <v/>
      </c>
    </row>
    <row r="5077" spans="9:25" x14ac:dyDescent="0.2">
      <c r="I5077"/>
      <c r="J5077"/>
      <c r="W5077"/>
      <c r="Y5077" s="5" t="str">
        <f t="shared" si="187"/>
        <v/>
      </c>
    </row>
    <row r="5078" spans="9:25" x14ac:dyDescent="0.2">
      <c r="I5078"/>
      <c r="J5078"/>
      <c r="W5078"/>
      <c r="Y5078" s="5" t="str">
        <f t="shared" si="187"/>
        <v/>
      </c>
    </row>
    <row r="5079" spans="9:25" x14ac:dyDescent="0.2">
      <c r="I5079"/>
      <c r="J5079"/>
      <c r="W5079"/>
      <c r="Y5079" s="5" t="str">
        <f t="shared" si="187"/>
        <v/>
      </c>
    </row>
    <row r="5080" spans="9:25" x14ac:dyDescent="0.2">
      <c r="I5080"/>
      <c r="J5080"/>
      <c r="W5080"/>
      <c r="Y5080" s="5" t="str">
        <f t="shared" si="187"/>
        <v/>
      </c>
    </row>
    <row r="5081" spans="9:25" x14ac:dyDescent="0.2">
      <c r="I5081"/>
      <c r="J5081"/>
      <c r="W5081"/>
      <c r="Y5081" s="5" t="str">
        <f t="shared" si="187"/>
        <v/>
      </c>
    </row>
    <row r="5082" spans="9:25" x14ac:dyDescent="0.2">
      <c r="I5082"/>
      <c r="J5082"/>
      <c r="W5082"/>
      <c r="Y5082" s="5" t="str">
        <f t="shared" si="187"/>
        <v/>
      </c>
    </row>
    <row r="5083" spans="9:25" x14ac:dyDescent="0.2">
      <c r="I5083"/>
      <c r="J5083"/>
      <c r="W5083"/>
      <c r="Y5083" s="5" t="str">
        <f t="shared" si="187"/>
        <v/>
      </c>
    </row>
    <row r="5084" spans="9:25" x14ac:dyDescent="0.2">
      <c r="I5084"/>
      <c r="J5084"/>
      <c r="W5084"/>
      <c r="Y5084" s="5" t="str">
        <f t="shared" si="187"/>
        <v/>
      </c>
    </row>
    <row r="5085" spans="9:25" x14ac:dyDescent="0.2">
      <c r="I5085"/>
      <c r="J5085"/>
      <c r="W5085"/>
      <c r="Y5085" s="5" t="str">
        <f t="shared" si="187"/>
        <v/>
      </c>
    </row>
    <row r="5086" spans="9:25" x14ac:dyDescent="0.2">
      <c r="I5086"/>
      <c r="J5086"/>
      <c r="W5086"/>
      <c r="Y5086" s="5" t="str">
        <f t="shared" si="187"/>
        <v/>
      </c>
    </row>
    <row r="5087" spans="9:25" x14ac:dyDescent="0.2">
      <c r="I5087"/>
      <c r="J5087"/>
      <c r="W5087"/>
      <c r="Y5087" s="5" t="str">
        <f t="shared" si="187"/>
        <v/>
      </c>
    </row>
    <row r="5088" spans="9:25" x14ac:dyDescent="0.2">
      <c r="I5088"/>
      <c r="J5088"/>
      <c r="W5088"/>
      <c r="Y5088" s="5" t="str">
        <f t="shared" si="187"/>
        <v/>
      </c>
    </row>
    <row r="5089" spans="9:25" x14ac:dyDescent="0.2">
      <c r="I5089"/>
      <c r="J5089"/>
      <c r="W5089"/>
      <c r="Y5089" s="5" t="str">
        <f t="shared" si="187"/>
        <v/>
      </c>
    </row>
    <row r="5090" spans="9:25" x14ac:dyDescent="0.2">
      <c r="I5090"/>
      <c r="J5090"/>
      <c r="W5090"/>
      <c r="Y5090" s="5" t="str">
        <f t="shared" si="187"/>
        <v/>
      </c>
    </row>
    <row r="5091" spans="9:25" x14ac:dyDescent="0.2">
      <c r="I5091"/>
      <c r="J5091"/>
      <c r="W5091"/>
      <c r="Y5091" s="5" t="str">
        <f t="shared" si="187"/>
        <v/>
      </c>
    </row>
    <row r="5092" spans="9:25" x14ac:dyDescent="0.2">
      <c r="I5092"/>
      <c r="J5092"/>
      <c r="W5092"/>
      <c r="Y5092" s="5" t="str">
        <f t="shared" si="187"/>
        <v/>
      </c>
    </row>
    <row r="5093" spans="9:25" x14ac:dyDescent="0.2">
      <c r="I5093"/>
      <c r="J5093"/>
      <c r="W5093"/>
      <c r="Y5093" s="5" t="str">
        <f t="shared" si="187"/>
        <v/>
      </c>
    </row>
    <row r="5094" spans="9:25" x14ac:dyDescent="0.2">
      <c r="I5094"/>
      <c r="J5094"/>
      <c r="W5094"/>
      <c r="Y5094" s="5" t="str">
        <f t="shared" si="187"/>
        <v/>
      </c>
    </row>
    <row r="5095" spans="9:25" x14ac:dyDescent="0.2">
      <c r="I5095"/>
      <c r="J5095"/>
      <c r="W5095"/>
      <c r="Y5095" s="5" t="str">
        <f t="shared" si="187"/>
        <v/>
      </c>
    </row>
    <row r="5096" spans="9:25" x14ac:dyDescent="0.2">
      <c r="I5096"/>
      <c r="J5096"/>
      <c r="W5096"/>
      <c r="Y5096" s="5" t="str">
        <f t="shared" si="187"/>
        <v/>
      </c>
    </row>
    <row r="5097" spans="9:25" x14ac:dyDescent="0.2">
      <c r="I5097"/>
      <c r="J5097"/>
      <c r="W5097"/>
      <c r="Y5097" s="5" t="str">
        <f t="shared" si="187"/>
        <v/>
      </c>
    </row>
    <row r="5098" spans="9:25" x14ac:dyDescent="0.2">
      <c r="I5098"/>
      <c r="J5098"/>
      <c r="W5098"/>
      <c r="Y5098" s="5" t="str">
        <f t="shared" si="187"/>
        <v/>
      </c>
    </row>
    <row r="5099" spans="9:25" x14ac:dyDescent="0.2">
      <c r="I5099"/>
      <c r="J5099"/>
      <c r="W5099"/>
      <c r="Y5099" s="5" t="str">
        <f t="shared" si="187"/>
        <v/>
      </c>
    </row>
    <row r="5100" spans="9:25" x14ac:dyDescent="0.2">
      <c r="I5100"/>
      <c r="J5100"/>
      <c r="W5100"/>
      <c r="Y5100" s="5" t="str">
        <f t="shared" si="187"/>
        <v/>
      </c>
    </row>
    <row r="5101" spans="9:25" x14ac:dyDescent="0.2">
      <c r="I5101"/>
      <c r="J5101"/>
      <c r="W5101"/>
      <c r="Y5101" s="5" t="str">
        <f t="shared" si="187"/>
        <v/>
      </c>
    </row>
    <row r="5102" spans="9:25" x14ac:dyDescent="0.2">
      <c r="I5102"/>
      <c r="J5102"/>
      <c r="W5102"/>
      <c r="Y5102" s="5" t="str">
        <f t="shared" si="187"/>
        <v/>
      </c>
    </row>
    <row r="5103" spans="9:25" x14ac:dyDescent="0.2">
      <c r="I5103"/>
      <c r="J5103"/>
      <c r="W5103"/>
      <c r="Y5103" s="5" t="str">
        <f t="shared" si="187"/>
        <v/>
      </c>
    </row>
    <row r="5104" spans="9:25" x14ac:dyDescent="0.2">
      <c r="I5104"/>
      <c r="J5104"/>
      <c r="W5104"/>
      <c r="Y5104" s="5" t="str">
        <f t="shared" si="187"/>
        <v/>
      </c>
    </row>
    <row r="5105" spans="9:25" x14ac:dyDescent="0.2">
      <c r="I5105"/>
      <c r="J5105"/>
      <c r="W5105"/>
      <c r="Y5105" s="5" t="str">
        <f t="shared" si="187"/>
        <v/>
      </c>
    </row>
    <row r="5106" spans="9:25" x14ac:dyDescent="0.2">
      <c r="I5106"/>
      <c r="J5106"/>
      <c r="W5106"/>
      <c r="Y5106" s="5" t="str">
        <f t="shared" si="187"/>
        <v/>
      </c>
    </row>
    <row r="5107" spans="9:25" x14ac:dyDescent="0.2">
      <c r="I5107"/>
      <c r="J5107"/>
      <c r="W5107"/>
      <c r="Y5107" s="5" t="str">
        <f t="shared" si="187"/>
        <v/>
      </c>
    </row>
    <row r="5108" spans="9:25" x14ac:dyDescent="0.2">
      <c r="I5108"/>
      <c r="J5108"/>
      <c r="W5108"/>
      <c r="Y5108" s="5" t="str">
        <f t="shared" si="187"/>
        <v/>
      </c>
    </row>
    <row r="5109" spans="9:25" x14ac:dyDescent="0.2">
      <c r="I5109"/>
      <c r="J5109"/>
      <c r="W5109"/>
      <c r="Y5109" s="5" t="str">
        <f t="shared" si="187"/>
        <v/>
      </c>
    </row>
    <row r="5110" spans="9:25" x14ac:dyDescent="0.2">
      <c r="I5110"/>
      <c r="J5110"/>
      <c r="W5110"/>
      <c r="Y5110" s="5" t="str">
        <f t="shared" si="187"/>
        <v/>
      </c>
    </row>
    <row r="5111" spans="9:25" x14ac:dyDescent="0.2">
      <c r="I5111"/>
      <c r="J5111"/>
      <c r="W5111"/>
      <c r="Y5111" s="5" t="str">
        <f t="shared" si="187"/>
        <v/>
      </c>
    </row>
    <row r="5112" spans="9:25" x14ac:dyDescent="0.2">
      <c r="I5112"/>
      <c r="J5112"/>
      <c r="W5112"/>
      <c r="Y5112" s="5" t="str">
        <f t="shared" si="187"/>
        <v/>
      </c>
    </row>
    <row r="5113" spans="9:25" x14ac:dyDescent="0.2">
      <c r="I5113"/>
      <c r="J5113"/>
      <c r="W5113"/>
      <c r="Y5113" s="5" t="str">
        <f t="shared" si="187"/>
        <v/>
      </c>
    </row>
    <row r="5114" spans="9:25" x14ac:dyDescent="0.2">
      <c r="I5114"/>
      <c r="J5114"/>
      <c r="W5114"/>
      <c r="Y5114" s="5" t="str">
        <f t="shared" si="187"/>
        <v/>
      </c>
    </row>
    <row r="5115" spans="9:25" x14ac:dyDescent="0.2">
      <c r="I5115"/>
      <c r="J5115"/>
      <c r="W5115"/>
      <c r="Y5115" s="5" t="str">
        <f t="shared" si="187"/>
        <v/>
      </c>
    </row>
    <row r="5116" spans="9:25" x14ac:dyDescent="0.2">
      <c r="I5116"/>
      <c r="J5116"/>
      <c r="W5116"/>
      <c r="Y5116" s="5" t="str">
        <f t="shared" si="187"/>
        <v/>
      </c>
    </row>
    <row r="5117" spans="9:25" x14ac:dyDescent="0.2">
      <c r="I5117"/>
      <c r="J5117"/>
      <c r="W5117"/>
      <c r="Y5117" s="5" t="str">
        <f t="shared" si="187"/>
        <v/>
      </c>
    </row>
    <row r="5118" spans="9:25" x14ac:dyDescent="0.2">
      <c r="I5118"/>
      <c r="J5118"/>
      <c r="W5118"/>
      <c r="Y5118" s="5" t="str">
        <f t="shared" si="187"/>
        <v/>
      </c>
    </row>
    <row r="5119" spans="9:25" x14ac:dyDescent="0.2">
      <c r="I5119"/>
      <c r="J5119"/>
      <c r="W5119"/>
      <c r="Y5119" s="5" t="str">
        <f t="shared" si="187"/>
        <v/>
      </c>
    </row>
    <row r="5120" spans="9:25" x14ac:dyDescent="0.2">
      <c r="I5120"/>
      <c r="J5120"/>
      <c r="W5120"/>
      <c r="Y5120" s="5" t="str">
        <f t="shared" si="187"/>
        <v/>
      </c>
    </row>
    <row r="5121" spans="9:25" x14ac:dyDescent="0.2">
      <c r="I5121"/>
      <c r="J5121"/>
      <c r="W5121"/>
      <c r="Y5121" s="5" t="str">
        <f t="shared" si="187"/>
        <v/>
      </c>
    </row>
    <row r="5122" spans="9:25" x14ac:dyDescent="0.2">
      <c r="I5122"/>
      <c r="J5122"/>
      <c r="W5122"/>
      <c r="Y5122" s="5" t="str">
        <f t="shared" ref="Y5122:Y5185" si="188">CONCATENATE(D5122,G5122,X5122)</f>
        <v/>
      </c>
    </row>
    <row r="5123" spans="9:25" x14ac:dyDescent="0.2">
      <c r="I5123"/>
      <c r="J5123"/>
      <c r="W5123"/>
      <c r="Y5123" s="5" t="str">
        <f t="shared" si="188"/>
        <v/>
      </c>
    </row>
    <row r="5124" spans="9:25" x14ac:dyDescent="0.2">
      <c r="I5124"/>
      <c r="J5124"/>
      <c r="W5124"/>
      <c r="Y5124" s="5" t="str">
        <f t="shared" si="188"/>
        <v/>
      </c>
    </row>
    <row r="5125" spans="9:25" x14ac:dyDescent="0.2">
      <c r="I5125"/>
      <c r="J5125"/>
      <c r="W5125"/>
      <c r="Y5125" s="5" t="str">
        <f t="shared" si="188"/>
        <v/>
      </c>
    </row>
    <row r="5126" spans="9:25" x14ac:dyDescent="0.2">
      <c r="I5126"/>
      <c r="J5126"/>
      <c r="W5126"/>
      <c r="Y5126" s="5" t="str">
        <f t="shared" si="188"/>
        <v/>
      </c>
    </row>
    <row r="5127" spans="9:25" x14ac:dyDescent="0.2">
      <c r="I5127"/>
      <c r="J5127"/>
      <c r="W5127"/>
      <c r="Y5127" s="5" t="str">
        <f t="shared" si="188"/>
        <v/>
      </c>
    </row>
    <row r="5128" spans="9:25" x14ac:dyDescent="0.2">
      <c r="I5128"/>
      <c r="J5128"/>
      <c r="W5128"/>
      <c r="Y5128" s="5" t="str">
        <f t="shared" si="188"/>
        <v/>
      </c>
    </row>
    <row r="5129" spans="9:25" x14ac:dyDescent="0.2">
      <c r="I5129"/>
      <c r="J5129"/>
      <c r="W5129"/>
      <c r="Y5129" s="5" t="str">
        <f t="shared" si="188"/>
        <v/>
      </c>
    </row>
    <row r="5130" spans="9:25" x14ac:dyDescent="0.2">
      <c r="I5130"/>
      <c r="J5130"/>
      <c r="W5130"/>
      <c r="Y5130" s="5" t="str">
        <f t="shared" si="188"/>
        <v/>
      </c>
    </row>
    <row r="5131" spans="9:25" x14ac:dyDescent="0.2">
      <c r="I5131"/>
      <c r="J5131"/>
      <c r="W5131"/>
      <c r="Y5131" s="5" t="str">
        <f t="shared" si="188"/>
        <v/>
      </c>
    </row>
    <row r="5132" spans="9:25" x14ac:dyDescent="0.2">
      <c r="I5132"/>
      <c r="J5132"/>
      <c r="W5132"/>
      <c r="Y5132" s="5" t="str">
        <f t="shared" si="188"/>
        <v/>
      </c>
    </row>
    <row r="5133" spans="9:25" x14ac:dyDescent="0.2">
      <c r="I5133"/>
      <c r="J5133"/>
      <c r="W5133"/>
      <c r="Y5133" s="5" t="str">
        <f t="shared" si="188"/>
        <v/>
      </c>
    </row>
    <row r="5134" spans="9:25" x14ac:dyDescent="0.2">
      <c r="I5134"/>
      <c r="J5134"/>
      <c r="W5134"/>
      <c r="Y5134" s="5" t="str">
        <f t="shared" si="188"/>
        <v/>
      </c>
    </row>
    <row r="5135" spans="9:25" x14ac:dyDescent="0.2">
      <c r="I5135"/>
      <c r="J5135"/>
      <c r="W5135"/>
      <c r="Y5135" s="5" t="str">
        <f t="shared" si="188"/>
        <v/>
      </c>
    </row>
    <row r="5136" spans="9:25" x14ac:dyDescent="0.2">
      <c r="I5136"/>
      <c r="J5136"/>
      <c r="W5136"/>
      <c r="Y5136" s="5" t="str">
        <f t="shared" si="188"/>
        <v/>
      </c>
    </row>
    <row r="5137" spans="9:25" x14ac:dyDescent="0.2">
      <c r="I5137"/>
      <c r="J5137"/>
      <c r="W5137"/>
      <c r="Y5137" s="5" t="str">
        <f t="shared" si="188"/>
        <v/>
      </c>
    </row>
    <row r="5138" spans="9:25" x14ac:dyDescent="0.2">
      <c r="I5138"/>
      <c r="J5138"/>
      <c r="W5138"/>
      <c r="Y5138" s="5" t="str">
        <f t="shared" si="188"/>
        <v/>
      </c>
    </row>
    <row r="5139" spans="9:25" x14ac:dyDescent="0.2">
      <c r="I5139"/>
      <c r="J5139"/>
      <c r="W5139"/>
      <c r="Y5139" s="5" t="str">
        <f t="shared" si="188"/>
        <v/>
      </c>
    </row>
    <row r="5140" spans="9:25" x14ac:dyDescent="0.2">
      <c r="I5140"/>
      <c r="J5140"/>
      <c r="W5140"/>
      <c r="Y5140" s="5" t="str">
        <f t="shared" si="188"/>
        <v/>
      </c>
    </row>
    <row r="5141" spans="9:25" x14ac:dyDescent="0.2">
      <c r="I5141"/>
      <c r="J5141"/>
      <c r="W5141"/>
      <c r="Y5141" s="5" t="str">
        <f t="shared" si="188"/>
        <v/>
      </c>
    </row>
    <row r="5142" spans="9:25" x14ac:dyDescent="0.2">
      <c r="I5142"/>
      <c r="J5142"/>
      <c r="W5142"/>
      <c r="Y5142" s="5" t="str">
        <f t="shared" si="188"/>
        <v/>
      </c>
    </row>
    <row r="5143" spans="9:25" x14ac:dyDescent="0.2">
      <c r="I5143"/>
      <c r="J5143"/>
      <c r="W5143"/>
      <c r="Y5143" s="5" t="str">
        <f t="shared" si="188"/>
        <v/>
      </c>
    </row>
    <row r="5144" spans="9:25" x14ac:dyDescent="0.2">
      <c r="I5144"/>
      <c r="J5144"/>
      <c r="W5144"/>
      <c r="Y5144" s="5" t="str">
        <f t="shared" si="188"/>
        <v/>
      </c>
    </row>
    <row r="5145" spans="9:25" x14ac:dyDescent="0.2">
      <c r="I5145"/>
      <c r="J5145"/>
      <c r="W5145"/>
      <c r="Y5145" s="5" t="str">
        <f t="shared" si="188"/>
        <v/>
      </c>
    </row>
    <row r="5146" spans="9:25" x14ac:dyDescent="0.2">
      <c r="I5146"/>
      <c r="J5146"/>
      <c r="W5146"/>
      <c r="Y5146" s="5" t="str">
        <f t="shared" si="188"/>
        <v/>
      </c>
    </row>
    <row r="5147" spans="9:25" x14ac:dyDescent="0.2">
      <c r="I5147"/>
      <c r="J5147"/>
      <c r="W5147"/>
      <c r="Y5147" s="5" t="str">
        <f t="shared" si="188"/>
        <v/>
      </c>
    </row>
    <row r="5148" spans="9:25" x14ac:dyDescent="0.2">
      <c r="I5148"/>
      <c r="J5148"/>
      <c r="W5148"/>
      <c r="Y5148" s="5" t="str">
        <f t="shared" si="188"/>
        <v/>
      </c>
    </row>
    <row r="5149" spans="9:25" x14ac:dyDescent="0.2">
      <c r="I5149"/>
      <c r="J5149"/>
      <c r="W5149"/>
      <c r="Y5149" s="5" t="str">
        <f t="shared" si="188"/>
        <v/>
      </c>
    </row>
    <row r="5150" spans="9:25" x14ac:dyDescent="0.2">
      <c r="I5150"/>
      <c r="J5150"/>
      <c r="W5150"/>
      <c r="Y5150" s="5" t="str">
        <f t="shared" si="188"/>
        <v/>
      </c>
    </row>
    <row r="5151" spans="9:25" x14ac:dyDescent="0.2">
      <c r="I5151"/>
      <c r="J5151"/>
      <c r="W5151"/>
      <c r="Y5151" s="5" t="str">
        <f t="shared" si="188"/>
        <v/>
      </c>
    </row>
    <row r="5152" spans="9:25" x14ac:dyDescent="0.2">
      <c r="I5152"/>
      <c r="J5152"/>
      <c r="W5152"/>
      <c r="Y5152" s="5" t="str">
        <f t="shared" si="188"/>
        <v/>
      </c>
    </row>
    <row r="5153" spans="9:25" x14ac:dyDescent="0.2">
      <c r="I5153"/>
      <c r="J5153"/>
      <c r="W5153"/>
      <c r="Y5153" s="5" t="str">
        <f t="shared" si="188"/>
        <v/>
      </c>
    </row>
    <row r="5154" spans="9:25" x14ac:dyDescent="0.2">
      <c r="I5154"/>
      <c r="J5154"/>
      <c r="W5154"/>
      <c r="Y5154" s="5" t="str">
        <f t="shared" si="188"/>
        <v/>
      </c>
    </row>
    <row r="5155" spans="9:25" x14ac:dyDescent="0.2">
      <c r="I5155"/>
      <c r="J5155"/>
      <c r="W5155"/>
      <c r="Y5155" s="5" t="str">
        <f t="shared" si="188"/>
        <v/>
      </c>
    </row>
    <row r="5156" spans="9:25" x14ac:dyDescent="0.2">
      <c r="I5156"/>
      <c r="J5156"/>
      <c r="W5156"/>
      <c r="Y5156" s="5" t="str">
        <f t="shared" si="188"/>
        <v/>
      </c>
    </row>
    <row r="5157" spans="9:25" x14ac:dyDescent="0.2">
      <c r="I5157"/>
      <c r="J5157"/>
      <c r="W5157"/>
      <c r="Y5157" s="5" t="str">
        <f t="shared" si="188"/>
        <v/>
      </c>
    </row>
    <row r="5158" spans="9:25" x14ac:dyDescent="0.2">
      <c r="I5158"/>
      <c r="J5158"/>
      <c r="W5158"/>
      <c r="Y5158" s="5" t="str">
        <f t="shared" si="188"/>
        <v/>
      </c>
    </row>
    <row r="5159" spans="9:25" x14ac:dyDescent="0.2">
      <c r="I5159"/>
      <c r="J5159"/>
      <c r="W5159"/>
      <c r="Y5159" s="5" t="str">
        <f t="shared" si="188"/>
        <v/>
      </c>
    </row>
    <row r="5160" spans="9:25" x14ac:dyDescent="0.2">
      <c r="I5160"/>
      <c r="J5160"/>
      <c r="W5160"/>
      <c r="Y5160" s="5" t="str">
        <f t="shared" si="188"/>
        <v/>
      </c>
    </row>
    <row r="5161" spans="9:25" x14ac:dyDescent="0.2">
      <c r="I5161"/>
      <c r="J5161"/>
      <c r="W5161"/>
      <c r="Y5161" s="5" t="str">
        <f t="shared" si="188"/>
        <v/>
      </c>
    </row>
    <row r="5162" spans="9:25" x14ac:dyDescent="0.2">
      <c r="I5162"/>
      <c r="J5162"/>
      <c r="W5162"/>
      <c r="Y5162" s="5" t="str">
        <f t="shared" si="188"/>
        <v/>
      </c>
    </row>
    <row r="5163" spans="9:25" x14ac:dyDescent="0.2">
      <c r="I5163"/>
      <c r="J5163"/>
      <c r="W5163"/>
      <c r="Y5163" s="5" t="str">
        <f t="shared" si="188"/>
        <v/>
      </c>
    </row>
    <row r="5164" spans="9:25" x14ac:dyDescent="0.2">
      <c r="I5164"/>
      <c r="J5164"/>
      <c r="W5164"/>
      <c r="Y5164" s="5" t="str">
        <f t="shared" si="188"/>
        <v/>
      </c>
    </row>
    <row r="5165" spans="9:25" x14ac:dyDescent="0.2">
      <c r="I5165"/>
      <c r="J5165"/>
      <c r="W5165"/>
      <c r="Y5165" s="5" t="str">
        <f t="shared" si="188"/>
        <v/>
      </c>
    </row>
    <row r="5166" spans="9:25" x14ac:dyDescent="0.2">
      <c r="I5166"/>
      <c r="J5166"/>
      <c r="W5166"/>
      <c r="Y5166" s="5" t="str">
        <f t="shared" si="188"/>
        <v/>
      </c>
    </row>
    <row r="5167" spans="9:25" x14ac:dyDescent="0.2">
      <c r="I5167"/>
      <c r="J5167"/>
      <c r="W5167"/>
      <c r="Y5167" s="5" t="str">
        <f t="shared" si="188"/>
        <v/>
      </c>
    </row>
    <row r="5168" spans="9:25" x14ac:dyDescent="0.2">
      <c r="I5168"/>
      <c r="J5168"/>
      <c r="W5168"/>
      <c r="Y5168" s="5" t="str">
        <f t="shared" si="188"/>
        <v/>
      </c>
    </row>
    <row r="5169" spans="9:25" x14ac:dyDescent="0.2">
      <c r="I5169"/>
      <c r="J5169"/>
      <c r="W5169"/>
      <c r="Y5169" s="5" t="str">
        <f t="shared" si="188"/>
        <v/>
      </c>
    </row>
    <row r="5170" spans="9:25" x14ac:dyDescent="0.2">
      <c r="I5170"/>
      <c r="J5170"/>
      <c r="W5170"/>
      <c r="Y5170" s="5" t="str">
        <f t="shared" si="188"/>
        <v/>
      </c>
    </row>
    <row r="5171" spans="9:25" x14ac:dyDescent="0.2">
      <c r="I5171"/>
      <c r="J5171"/>
      <c r="W5171"/>
      <c r="Y5171" s="5" t="str">
        <f t="shared" si="188"/>
        <v/>
      </c>
    </row>
    <row r="5172" spans="9:25" x14ac:dyDescent="0.2">
      <c r="I5172"/>
      <c r="J5172"/>
      <c r="W5172"/>
      <c r="Y5172" s="5" t="str">
        <f t="shared" si="188"/>
        <v/>
      </c>
    </row>
    <row r="5173" spans="9:25" x14ac:dyDescent="0.2">
      <c r="I5173"/>
      <c r="J5173"/>
      <c r="W5173"/>
      <c r="Y5173" s="5" t="str">
        <f t="shared" si="188"/>
        <v/>
      </c>
    </row>
    <row r="5174" spans="9:25" x14ac:dyDescent="0.2">
      <c r="I5174"/>
      <c r="J5174"/>
      <c r="W5174"/>
      <c r="Y5174" s="5" t="str">
        <f t="shared" si="188"/>
        <v/>
      </c>
    </row>
    <row r="5175" spans="9:25" x14ac:dyDescent="0.2">
      <c r="I5175"/>
      <c r="J5175"/>
      <c r="W5175"/>
      <c r="Y5175" s="5" t="str">
        <f t="shared" si="188"/>
        <v/>
      </c>
    </row>
    <row r="5176" spans="9:25" x14ac:dyDescent="0.2">
      <c r="I5176"/>
      <c r="J5176"/>
      <c r="W5176"/>
      <c r="Y5176" s="5" t="str">
        <f t="shared" si="188"/>
        <v/>
      </c>
    </row>
    <row r="5177" spans="9:25" x14ac:dyDescent="0.2">
      <c r="I5177"/>
      <c r="J5177"/>
      <c r="W5177"/>
      <c r="Y5177" s="5" t="str">
        <f t="shared" si="188"/>
        <v/>
      </c>
    </row>
    <row r="5178" spans="9:25" x14ac:dyDescent="0.2">
      <c r="I5178"/>
      <c r="J5178"/>
      <c r="W5178"/>
      <c r="Y5178" s="5" t="str">
        <f t="shared" si="188"/>
        <v/>
      </c>
    </row>
    <row r="5179" spans="9:25" x14ac:dyDescent="0.2">
      <c r="I5179"/>
      <c r="J5179"/>
      <c r="W5179"/>
      <c r="Y5179" s="5" t="str">
        <f t="shared" si="188"/>
        <v/>
      </c>
    </row>
    <row r="5180" spans="9:25" x14ac:dyDescent="0.2">
      <c r="I5180"/>
      <c r="J5180"/>
      <c r="W5180"/>
      <c r="Y5180" s="5" t="str">
        <f t="shared" si="188"/>
        <v/>
      </c>
    </row>
    <row r="5181" spans="9:25" x14ac:dyDescent="0.2">
      <c r="I5181"/>
      <c r="J5181"/>
      <c r="W5181"/>
      <c r="Y5181" s="5" t="str">
        <f t="shared" si="188"/>
        <v/>
      </c>
    </row>
    <row r="5182" spans="9:25" x14ac:dyDescent="0.2">
      <c r="I5182"/>
      <c r="J5182"/>
      <c r="W5182"/>
      <c r="Y5182" s="5" t="str">
        <f t="shared" si="188"/>
        <v/>
      </c>
    </row>
    <row r="5183" spans="9:25" x14ac:dyDescent="0.2">
      <c r="I5183"/>
      <c r="J5183"/>
      <c r="W5183"/>
      <c r="Y5183" s="5" t="str">
        <f t="shared" si="188"/>
        <v/>
      </c>
    </row>
    <row r="5184" spans="9:25" x14ac:dyDescent="0.2">
      <c r="I5184"/>
      <c r="J5184"/>
      <c r="W5184"/>
      <c r="Y5184" s="5" t="str">
        <f t="shared" si="188"/>
        <v/>
      </c>
    </row>
    <row r="5185" spans="9:25" x14ac:dyDescent="0.2">
      <c r="I5185"/>
      <c r="J5185"/>
      <c r="W5185"/>
      <c r="Y5185" s="5" t="str">
        <f t="shared" si="188"/>
        <v/>
      </c>
    </row>
    <row r="5186" spans="9:25" x14ac:dyDescent="0.2">
      <c r="I5186"/>
      <c r="J5186"/>
      <c r="W5186"/>
      <c r="Y5186" s="5" t="str">
        <f t="shared" ref="Y5186:Y5249" si="189">CONCATENATE(D5186,G5186,X5186)</f>
        <v/>
      </c>
    </row>
    <row r="5187" spans="9:25" x14ac:dyDescent="0.2">
      <c r="I5187"/>
      <c r="J5187"/>
      <c r="W5187"/>
      <c r="Y5187" s="5" t="str">
        <f t="shared" si="189"/>
        <v/>
      </c>
    </row>
    <row r="5188" spans="9:25" x14ac:dyDescent="0.2">
      <c r="I5188"/>
      <c r="J5188"/>
      <c r="W5188"/>
      <c r="Y5188" s="5" t="str">
        <f t="shared" si="189"/>
        <v/>
      </c>
    </row>
    <row r="5189" spans="9:25" x14ac:dyDescent="0.2">
      <c r="I5189"/>
      <c r="J5189"/>
      <c r="W5189"/>
      <c r="Y5189" s="5" t="str">
        <f t="shared" si="189"/>
        <v/>
      </c>
    </row>
    <row r="5190" spans="9:25" x14ac:dyDescent="0.2">
      <c r="I5190"/>
      <c r="J5190"/>
      <c r="W5190"/>
      <c r="Y5190" s="5" t="str">
        <f t="shared" si="189"/>
        <v/>
      </c>
    </row>
    <row r="5191" spans="9:25" x14ac:dyDescent="0.2">
      <c r="I5191"/>
      <c r="J5191"/>
      <c r="W5191"/>
      <c r="Y5191" s="5" t="str">
        <f t="shared" si="189"/>
        <v/>
      </c>
    </row>
    <row r="5192" spans="9:25" x14ac:dyDescent="0.2">
      <c r="I5192"/>
      <c r="J5192"/>
      <c r="W5192"/>
      <c r="Y5192" s="5" t="str">
        <f t="shared" si="189"/>
        <v/>
      </c>
    </row>
    <row r="5193" spans="9:25" x14ac:dyDescent="0.2">
      <c r="I5193"/>
      <c r="J5193"/>
      <c r="W5193"/>
      <c r="Y5193" s="5" t="str">
        <f t="shared" si="189"/>
        <v/>
      </c>
    </row>
    <row r="5194" spans="9:25" x14ac:dyDescent="0.2">
      <c r="I5194"/>
      <c r="J5194"/>
      <c r="W5194"/>
      <c r="Y5194" s="5" t="str">
        <f t="shared" si="189"/>
        <v/>
      </c>
    </row>
    <row r="5195" spans="9:25" x14ac:dyDescent="0.2">
      <c r="I5195"/>
      <c r="J5195"/>
      <c r="W5195"/>
      <c r="Y5195" s="5" t="str">
        <f t="shared" si="189"/>
        <v/>
      </c>
    </row>
    <row r="5196" spans="9:25" x14ac:dyDescent="0.2">
      <c r="I5196"/>
      <c r="J5196"/>
      <c r="W5196"/>
      <c r="Y5196" s="5" t="str">
        <f t="shared" si="189"/>
        <v/>
      </c>
    </row>
    <row r="5197" spans="9:25" x14ac:dyDescent="0.2">
      <c r="I5197"/>
      <c r="J5197"/>
      <c r="W5197"/>
      <c r="Y5197" s="5" t="str">
        <f t="shared" si="189"/>
        <v/>
      </c>
    </row>
    <row r="5198" spans="9:25" x14ac:dyDescent="0.2">
      <c r="I5198"/>
      <c r="J5198"/>
      <c r="W5198"/>
      <c r="Y5198" s="5" t="str">
        <f t="shared" si="189"/>
        <v/>
      </c>
    </row>
    <row r="5199" spans="9:25" x14ac:dyDescent="0.2">
      <c r="I5199"/>
      <c r="J5199"/>
      <c r="W5199"/>
      <c r="Y5199" s="5" t="str">
        <f t="shared" si="189"/>
        <v/>
      </c>
    </row>
    <row r="5200" spans="9:25" x14ac:dyDescent="0.2">
      <c r="I5200"/>
      <c r="J5200"/>
      <c r="W5200"/>
      <c r="Y5200" s="5" t="str">
        <f t="shared" si="189"/>
        <v/>
      </c>
    </row>
    <row r="5201" spans="9:25" x14ac:dyDescent="0.2">
      <c r="I5201"/>
      <c r="J5201"/>
      <c r="W5201"/>
      <c r="Y5201" s="5" t="str">
        <f t="shared" si="189"/>
        <v/>
      </c>
    </row>
    <row r="5202" spans="9:25" x14ac:dyDescent="0.2">
      <c r="I5202"/>
      <c r="J5202"/>
      <c r="W5202"/>
      <c r="Y5202" s="5" t="str">
        <f t="shared" si="189"/>
        <v/>
      </c>
    </row>
    <row r="5203" spans="9:25" x14ac:dyDescent="0.2">
      <c r="I5203"/>
      <c r="J5203"/>
      <c r="W5203"/>
      <c r="Y5203" s="5" t="str">
        <f t="shared" si="189"/>
        <v/>
      </c>
    </row>
    <row r="5204" spans="9:25" x14ac:dyDescent="0.2">
      <c r="I5204"/>
      <c r="J5204"/>
      <c r="W5204"/>
      <c r="Y5204" s="5" t="str">
        <f t="shared" si="189"/>
        <v/>
      </c>
    </row>
    <row r="5205" spans="9:25" x14ac:dyDescent="0.2">
      <c r="I5205"/>
      <c r="J5205"/>
      <c r="W5205"/>
      <c r="Y5205" s="5" t="str">
        <f t="shared" si="189"/>
        <v/>
      </c>
    </row>
    <row r="5206" spans="9:25" x14ac:dyDescent="0.2">
      <c r="I5206"/>
      <c r="J5206"/>
      <c r="W5206"/>
      <c r="Y5206" s="5" t="str">
        <f t="shared" si="189"/>
        <v/>
      </c>
    </row>
    <row r="5207" spans="9:25" x14ac:dyDescent="0.2">
      <c r="I5207"/>
      <c r="J5207"/>
      <c r="W5207"/>
      <c r="Y5207" s="5" t="str">
        <f t="shared" si="189"/>
        <v/>
      </c>
    </row>
    <row r="5208" spans="9:25" x14ac:dyDescent="0.2">
      <c r="I5208"/>
      <c r="J5208"/>
      <c r="W5208"/>
      <c r="Y5208" s="5" t="str">
        <f t="shared" si="189"/>
        <v/>
      </c>
    </row>
    <row r="5209" spans="9:25" x14ac:dyDescent="0.2">
      <c r="I5209"/>
      <c r="J5209"/>
      <c r="W5209"/>
      <c r="Y5209" s="5" t="str">
        <f t="shared" si="189"/>
        <v/>
      </c>
    </row>
    <row r="5210" spans="9:25" x14ac:dyDescent="0.2">
      <c r="I5210"/>
      <c r="J5210"/>
      <c r="W5210"/>
      <c r="Y5210" s="5" t="str">
        <f t="shared" si="189"/>
        <v/>
      </c>
    </row>
    <row r="5211" spans="9:25" x14ac:dyDescent="0.2">
      <c r="I5211"/>
      <c r="J5211"/>
      <c r="W5211"/>
      <c r="Y5211" s="5" t="str">
        <f t="shared" si="189"/>
        <v/>
      </c>
    </row>
    <row r="5212" spans="9:25" x14ac:dyDescent="0.2">
      <c r="I5212"/>
      <c r="J5212"/>
      <c r="W5212"/>
      <c r="Y5212" s="5" t="str">
        <f t="shared" si="189"/>
        <v/>
      </c>
    </row>
    <row r="5213" spans="9:25" x14ac:dyDescent="0.2">
      <c r="I5213"/>
      <c r="J5213"/>
      <c r="W5213"/>
      <c r="Y5213" s="5" t="str">
        <f t="shared" si="189"/>
        <v/>
      </c>
    </row>
    <row r="5214" spans="9:25" x14ac:dyDescent="0.2">
      <c r="I5214"/>
      <c r="J5214"/>
      <c r="W5214"/>
      <c r="Y5214" s="5" t="str">
        <f t="shared" si="189"/>
        <v/>
      </c>
    </row>
    <row r="5215" spans="9:25" x14ac:dyDescent="0.2">
      <c r="I5215"/>
      <c r="J5215"/>
      <c r="W5215"/>
      <c r="Y5215" s="5" t="str">
        <f t="shared" si="189"/>
        <v/>
      </c>
    </row>
    <row r="5216" spans="9:25" x14ac:dyDescent="0.2">
      <c r="I5216"/>
      <c r="J5216"/>
      <c r="W5216"/>
      <c r="Y5216" s="5" t="str">
        <f t="shared" si="189"/>
        <v/>
      </c>
    </row>
    <row r="5217" spans="9:25" x14ac:dyDescent="0.2">
      <c r="I5217"/>
      <c r="J5217"/>
      <c r="W5217"/>
      <c r="Y5217" s="5" t="str">
        <f t="shared" si="189"/>
        <v/>
      </c>
    </row>
    <row r="5218" spans="9:25" x14ac:dyDescent="0.2">
      <c r="I5218"/>
      <c r="J5218"/>
      <c r="W5218"/>
      <c r="Y5218" s="5" t="str">
        <f t="shared" si="189"/>
        <v/>
      </c>
    </row>
    <row r="5219" spans="9:25" x14ac:dyDescent="0.2">
      <c r="I5219"/>
      <c r="J5219"/>
      <c r="W5219"/>
      <c r="Y5219" s="5" t="str">
        <f t="shared" si="189"/>
        <v/>
      </c>
    </row>
    <row r="5220" spans="9:25" x14ac:dyDescent="0.2">
      <c r="I5220"/>
      <c r="J5220"/>
      <c r="W5220"/>
      <c r="Y5220" s="5" t="str">
        <f t="shared" si="189"/>
        <v/>
      </c>
    </row>
    <row r="5221" spans="9:25" x14ac:dyDescent="0.2">
      <c r="I5221"/>
      <c r="J5221"/>
      <c r="W5221"/>
      <c r="Y5221" s="5" t="str">
        <f t="shared" si="189"/>
        <v/>
      </c>
    </row>
    <row r="5222" spans="9:25" x14ac:dyDescent="0.2">
      <c r="I5222"/>
      <c r="J5222"/>
      <c r="W5222"/>
      <c r="Y5222" s="5" t="str">
        <f t="shared" si="189"/>
        <v/>
      </c>
    </row>
    <row r="5223" spans="9:25" x14ac:dyDescent="0.2">
      <c r="I5223"/>
      <c r="J5223"/>
      <c r="W5223"/>
      <c r="Y5223" s="5" t="str">
        <f t="shared" si="189"/>
        <v/>
      </c>
    </row>
    <row r="5224" spans="9:25" x14ac:dyDescent="0.2">
      <c r="I5224"/>
      <c r="J5224"/>
      <c r="W5224"/>
      <c r="Y5224" s="5" t="str">
        <f t="shared" si="189"/>
        <v/>
      </c>
    </row>
    <row r="5225" spans="9:25" x14ac:dyDescent="0.2">
      <c r="I5225"/>
      <c r="J5225"/>
      <c r="W5225"/>
      <c r="Y5225" s="5" t="str">
        <f t="shared" si="189"/>
        <v/>
      </c>
    </row>
    <row r="5226" spans="9:25" x14ac:dyDescent="0.2">
      <c r="I5226"/>
      <c r="J5226"/>
      <c r="W5226"/>
      <c r="Y5226" s="5" t="str">
        <f t="shared" si="189"/>
        <v/>
      </c>
    </row>
    <row r="5227" spans="9:25" x14ac:dyDescent="0.2">
      <c r="I5227"/>
      <c r="J5227"/>
      <c r="W5227"/>
      <c r="Y5227" s="5" t="str">
        <f t="shared" si="189"/>
        <v/>
      </c>
    </row>
    <row r="5228" spans="9:25" x14ac:dyDescent="0.2">
      <c r="I5228"/>
      <c r="J5228"/>
      <c r="W5228"/>
      <c r="Y5228" s="5" t="str">
        <f t="shared" si="189"/>
        <v/>
      </c>
    </row>
    <row r="5229" spans="9:25" x14ac:dyDescent="0.2">
      <c r="I5229"/>
      <c r="J5229"/>
      <c r="W5229"/>
      <c r="Y5229" s="5" t="str">
        <f t="shared" si="189"/>
        <v/>
      </c>
    </row>
    <row r="5230" spans="9:25" x14ac:dyDescent="0.2">
      <c r="I5230"/>
      <c r="J5230"/>
      <c r="W5230"/>
      <c r="Y5230" s="5" t="str">
        <f t="shared" si="189"/>
        <v/>
      </c>
    </row>
    <row r="5231" spans="9:25" x14ac:dyDescent="0.2">
      <c r="I5231"/>
      <c r="J5231"/>
      <c r="W5231"/>
      <c r="Y5231" s="5" t="str">
        <f t="shared" si="189"/>
        <v/>
      </c>
    </row>
    <row r="5232" spans="9:25" x14ac:dyDescent="0.2">
      <c r="I5232"/>
      <c r="J5232"/>
      <c r="W5232"/>
      <c r="Y5232" s="5" t="str">
        <f t="shared" si="189"/>
        <v/>
      </c>
    </row>
    <row r="5233" spans="9:25" x14ac:dyDescent="0.2">
      <c r="I5233"/>
      <c r="J5233"/>
      <c r="W5233"/>
      <c r="Y5233" s="5" t="str">
        <f t="shared" si="189"/>
        <v/>
      </c>
    </row>
    <row r="5234" spans="9:25" x14ac:dyDescent="0.2">
      <c r="I5234"/>
      <c r="J5234"/>
      <c r="W5234"/>
      <c r="Y5234" s="5" t="str">
        <f t="shared" si="189"/>
        <v/>
      </c>
    </row>
    <row r="5235" spans="9:25" x14ac:dyDescent="0.2">
      <c r="I5235"/>
      <c r="J5235"/>
      <c r="W5235"/>
      <c r="Y5235" s="5" t="str">
        <f t="shared" si="189"/>
        <v/>
      </c>
    </row>
    <row r="5236" spans="9:25" x14ac:dyDescent="0.2">
      <c r="I5236"/>
      <c r="J5236"/>
      <c r="W5236"/>
      <c r="Y5236" s="5" t="str">
        <f t="shared" si="189"/>
        <v/>
      </c>
    </row>
    <row r="5237" spans="9:25" x14ac:dyDescent="0.2">
      <c r="I5237"/>
      <c r="J5237"/>
      <c r="W5237"/>
      <c r="Y5237" s="5" t="str">
        <f t="shared" si="189"/>
        <v/>
      </c>
    </row>
    <row r="5238" spans="9:25" x14ac:dyDescent="0.2">
      <c r="I5238"/>
      <c r="J5238"/>
      <c r="W5238"/>
      <c r="Y5238" s="5" t="str">
        <f t="shared" si="189"/>
        <v/>
      </c>
    </row>
    <row r="5239" spans="9:25" x14ac:dyDescent="0.2">
      <c r="I5239"/>
      <c r="J5239"/>
      <c r="W5239"/>
      <c r="Y5239" s="5" t="str">
        <f t="shared" si="189"/>
        <v/>
      </c>
    </row>
    <row r="5240" spans="9:25" x14ac:dyDescent="0.2">
      <c r="I5240"/>
      <c r="J5240"/>
      <c r="W5240"/>
      <c r="Y5240" s="5" t="str">
        <f t="shared" si="189"/>
        <v/>
      </c>
    </row>
    <row r="5241" spans="9:25" x14ac:dyDescent="0.2">
      <c r="I5241"/>
      <c r="J5241"/>
      <c r="W5241"/>
      <c r="Y5241" s="5" t="str">
        <f t="shared" si="189"/>
        <v/>
      </c>
    </row>
    <row r="5242" spans="9:25" x14ac:dyDescent="0.2">
      <c r="I5242"/>
      <c r="J5242"/>
      <c r="W5242"/>
      <c r="Y5242" s="5" t="str">
        <f t="shared" si="189"/>
        <v/>
      </c>
    </row>
    <row r="5243" spans="9:25" x14ac:dyDescent="0.2">
      <c r="I5243"/>
      <c r="J5243"/>
      <c r="W5243"/>
      <c r="Y5243" s="5" t="str">
        <f t="shared" si="189"/>
        <v/>
      </c>
    </row>
    <row r="5244" spans="9:25" x14ac:dyDescent="0.2">
      <c r="I5244"/>
      <c r="J5244"/>
      <c r="W5244"/>
      <c r="Y5244" s="5" t="str">
        <f t="shared" si="189"/>
        <v/>
      </c>
    </row>
    <row r="5245" spans="9:25" x14ac:dyDescent="0.2">
      <c r="I5245"/>
      <c r="J5245"/>
      <c r="W5245"/>
      <c r="Y5245" s="5" t="str">
        <f t="shared" si="189"/>
        <v/>
      </c>
    </row>
    <row r="5246" spans="9:25" x14ac:dyDescent="0.2">
      <c r="I5246"/>
      <c r="J5246"/>
      <c r="W5246"/>
      <c r="Y5246" s="5" t="str">
        <f t="shared" si="189"/>
        <v/>
      </c>
    </row>
    <row r="5247" spans="9:25" x14ac:dyDescent="0.2">
      <c r="I5247"/>
      <c r="J5247"/>
      <c r="W5247"/>
      <c r="Y5247" s="5" t="str">
        <f t="shared" si="189"/>
        <v/>
      </c>
    </row>
    <row r="5248" spans="9:25" x14ac:dyDescent="0.2">
      <c r="I5248"/>
      <c r="J5248"/>
      <c r="W5248"/>
      <c r="Y5248" s="5" t="str">
        <f t="shared" si="189"/>
        <v/>
      </c>
    </row>
    <row r="5249" spans="9:25" x14ac:dyDescent="0.2">
      <c r="I5249"/>
      <c r="J5249"/>
      <c r="W5249"/>
      <c r="Y5249" s="5" t="str">
        <f t="shared" si="189"/>
        <v/>
      </c>
    </row>
    <row r="5250" spans="9:25" x14ac:dyDescent="0.2">
      <c r="I5250"/>
      <c r="J5250"/>
      <c r="W5250"/>
      <c r="Y5250" s="5" t="str">
        <f t="shared" ref="Y5250:Y5313" si="190">CONCATENATE(D5250,G5250,X5250)</f>
        <v/>
      </c>
    </row>
    <row r="5251" spans="9:25" x14ac:dyDescent="0.2">
      <c r="I5251"/>
      <c r="J5251"/>
      <c r="W5251"/>
      <c r="Y5251" s="5" t="str">
        <f t="shared" si="190"/>
        <v/>
      </c>
    </row>
    <row r="5252" spans="9:25" x14ac:dyDescent="0.2">
      <c r="I5252"/>
      <c r="J5252"/>
      <c r="W5252"/>
      <c r="Y5252" s="5" t="str">
        <f t="shared" si="190"/>
        <v/>
      </c>
    </row>
    <row r="5253" spans="9:25" x14ac:dyDescent="0.2">
      <c r="I5253"/>
      <c r="J5253"/>
      <c r="W5253"/>
      <c r="Y5253" s="5" t="str">
        <f t="shared" si="190"/>
        <v/>
      </c>
    </row>
    <row r="5254" spans="9:25" x14ac:dyDescent="0.2">
      <c r="I5254"/>
      <c r="J5254"/>
      <c r="W5254"/>
      <c r="Y5254" s="5" t="str">
        <f t="shared" si="190"/>
        <v/>
      </c>
    </row>
    <row r="5255" spans="9:25" x14ac:dyDescent="0.2">
      <c r="I5255"/>
      <c r="J5255"/>
      <c r="W5255"/>
      <c r="Y5255" s="5" t="str">
        <f t="shared" si="190"/>
        <v/>
      </c>
    </row>
    <row r="5256" spans="9:25" x14ac:dyDescent="0.2">
      <c r="I5256"/>
      <c r="J5256"/>
      <c r="W5256"/>
      <c r="Y5256" s="5" t="str">
        <f t="shared" si="190"/>
        <v/>
      </c>
    </row>
    <row r="5257" spans="9:25" x14ac:dyDescent="0.2">
      <c r="I5257"/>
      <c r="J5257"/>
      <c r="W5257"/>
      <c r="Y5257" s="5" t="str">
        <f t="shared" si="190"/>
        <v/>
      </c>
    </row>
    <row r="5258" spans="9:25" x14ac:dyDescent="0.2">
      <c r="I5258"/>
      <c r="J5258"/>
      <c r="W5258"/>
      <c r="Y5258" s="5" t="str">
        <f t="shared" si="190"/>
        <v/>
      </c>
    </row>
    <row r="5259" spans="9:25" x14ac:dyDescent="0.2">
      <c r="I5259"/>
      <c r="J5259"/>
      <c r="W5259"/>
      <c r="Y5259" s="5" t="str">
        <f t="shared" si="190"/>
        <v/>
      </c>
    </row>
    <row r="5260" spans="9:25" x14ac:dyDescent="0.2">
      <c r="I5260"/>
      <c r="J5260"/>
      <c r="W5260"/>
      <c r="Y5260" s="5" t="str">
        <f t="shared" si="190"/>
        <v/>
      </c>
    </row>
    <row r="5261" spans="9:25" x14ac:dyDescent="0.2">
      <c r="I5261"/>
      <c r="J5261"/>
      <c r="W5261"/>
      <c r="Y5261" s="5" t="str">
        <f t="shared" si="190"/>
        <v/>
      </c>
    </row>
    <row r="5262" spans="9:25" x14ac:dyDescent="0.2">
      <c r="I5262"/>
      <c r="J5262"/>
      <c r="W5262"/>
      <c r="Y5262" s="5" t="str">
        <f t="shared" si="190"/>
        <v/>
      </c>
    </row>
    <row r="5263" spans="9:25" x14ac:dyDescent="0.2">
      <c r="I5263"/>
      <c r="J5263"/>
      <c r="W5263"/>
      <c r="Y5263" s="5" t="str">
        <f t="shared" si="190"/>
        <v/>
      </c>
    </row>
    <row r="5264" spans="9:25" x14ac:dyDescent="0.2">
      <c r="I5264"/>
      <c r="J5264"/>
      <c r="W5264"/>
      <c r="Y5264" s="5" t="str">
        <f t="shared" si="190"/>
        <v/>
      </c>
    </row>
    <row r="5265" spans="9:25" x14ac:dyDescent="0.2">
      <c r="I5265"/>
      <c r="J5265"/>
      <c r="W5265"/>
      <c r="Y5265" s="5" t="str">
        <f t="shared" si="190"/>
        <v/>
      </c>
    </row>
    <row r="5266" spans="9:25" x14ac:dyDescent="0.2">
      <c r="I5266"/>
      <c r="J5266"/>
      <c r="W5266"/>
      <c r="Y5266" s="5" t="str">
        <f t="shared" si="190"/>
        <v/>
      </c>
    </row>
    <row r="5267" spans="9:25" x14ac:dyDescent="0.2">
      <c r="I5267"/>
      <c r="J5267"/>
      <c r="W5267"/>
      <c r="Y5267" s="5" t="str">
        <f t="shared" si="190"/>
        <v/>
      </c>
    </row>
    <row r="5268" spans="9:25" x14ac:dyDescent="0.2">
      <c r="I5268"/>
      <c r="J5268"/>
      <c r="W5268"/>
      <c r="Y5268" s="5" t="str">
        <f t="shared" si="190"/>
        <v/>
      </c>
    </row>
    <row r="5269" spans="9:25" x14ac:dyDescent="0.2">
      <c r="I5269"/>
      <c r="J5269"/>
      <c r="W5269"/>
      <c r="Y5269" s="5" t="str">
        <f t="shared" si="190"/>
        <v/>
      </c>
    </row>
    <row r="5270" spans="9:25" x14ac:dyDescent="0.2">
      <c r="I5270"/>
      <c r="J5270"/>
      <c r="W5270"/>
      <c r="Y5270" s="5" t="str">
        <f t="shared" si="190"/>
        <v/>
      </c>
    </row>
    <row r="5271" spans="9:25" x14ac:dyDescent="0.2">
      <c r="I5271"/>
      <c r="J5271"/>
      <c r="W5271"/>
      <c r="Y5271" s="5" t="str">
        <f t="shared" si="190"/>
        <v/>
      </c>
    </row>
    <row r="5272" spans="9:25" x14ac:dyDescent="0.2">
      <c r="I5272"/>
      <c r="J5272"/>
      <c r="W5272"/>
      <c r="Y5272" s="5" t="str">
        <f t="shared" si="190"/>
        <v/>
      </c>
    </row>
    <row r="5273" spans="9:25" x14ac:dyDescent="0.2">
      <c r="I5273"/>
      <c r="J5273"/>
      <c r="W5273"/>
      <c r="Y5273" s="5" t="str">
        <f t="shared" si="190"/>
        <v/>
      </c>
    </row>
    <row r="5274" spans="9:25" x14ac:dyDescent="0.2">
      <c r="I5274"/>
      <c r="J5274"/>
      <c r="W5274"/>
      <c r="Y5274" s="5" t="str">
        <f t="shared" si="190"/>
        <v/>
      </c>
    </row>
    <row r="5275" spans="9:25" x14ac:dyDescent="0.2">
      <c r="I5275"/>
      <c r="J5275"/>
      <c r="W5275"/>
      <c r="Y5275" s="5" t="str">
        <f t="shared" si="190"/>
        <v/>
      </c>
    </row>
    <row r="5276" spans="9:25" x14ac:dyDescent="0.2">
      <c r="I5276"/>
      <c r="J5276"/>
      <c r="W5276"/>
      <c r="Y5276" s="5" t="str">
        <f t="shared" si="190"/>
        <v/>
      </c>
    </row>
    <row r="5277" spans="9:25" x14ac:dyDescent="0.2">
      <c r="I5277"/>
      <c r="J5277"/>
      <c r="W5277"/>
      <c r="Y5277" s="5" t="str">
        <f t="shared" si="190"/>
        <v/>
      </c>
    </row>
    <row r="5278" spans="9:25" x14ac:dyDescent="0.2">
      <c r="I5278"/>
      <c r="J5278"/>
      <c r="W5278"/>
      <c r="Y5278" s="5" t="str">
        <f t="shared" si="190"/>
        <v/>
      </c>
    </row>
    <row r="5279" spans="9:25" x14ac:dyDescent="0.2">
      <c r="I5279"/>
      <c r="J5279"/>
      <c r="W5279"/>
      <c r="Y5279" s="5" t="str">
        <f t="shared" si="190"/>
        <v/>
      </c>
    </row>
    <row r="5280" spans="9:25" x14ac:dyDescent="0.2">
      <c r="I5280"/>
      <c r="J5280"/>
      <c r="W5280"/>
      <c r="Y5280" s="5" t="str">
        <f t="shared" si="190"/>
        <v/>
      </c>
    </row>
    <row r="5281" spans="9:25" x14ac:dyDescent="0.2">
      <c r="I5281"/>
      <c r="J5281"/>
      <c r="W5281"/>
      <c r="Y5281" s="5" t="str">
        <f t="shared" si="190"/>
        <v/>
      </c>
    </row>
    <row r="5282" spans="9:25" x14ac:dyDescent="0.2">
      <c r="I5282"/>
      <c r="J5282"/>
      <c r="W5282"/>
      <c r="Y5282" s="5" t="str">
        <f t="shared" si="190"/>
        <v/>
      </c>
    </row>
    <row r="5283" spans="9:25" x14ac:dyDescent="0.2">
      <c r="I5283"/>
      <c r="J5283"/>
      <c r="W5283"/>
      <c r="Y5283" s="5" t="str">
        <f t="shared" si="190"/>
        <v/>
      </c>
    </row>
    <row r="5284" spans="9:25" x14ac:dyDescent="0.2">
      <c r="I5284"/>
      <c r="J5284"/>
      <c r="W5284"/>
      <c r="Y5284" s="5" t="str">
        <f t="shared" si="190"/>
        <v/>
      </c>
    </row>
    <row r="5285" spans="9:25" x14ac:dyDescent="0.2">
      <c r="I5285"/>
      <c r="J5285"/>
      <c r="W5285"/>
      <c r="Y5285" s="5" t="str">
        <f t="shared" si="190"/>
        <v/>
      </c>
    </row>
    <row r="5286" spans="9:25" x14ac:dyDescent="0.2">
      <c r="I5286"/>
      <c r="J5286"/>
      <c r="W5286"/>
      <c r="Y5286" s="5" t="str">
        <f t="shared" si="190"/>
        <v/>
      </c>
    </row>
    <row r="5287" spans="9:25" x14ac:dyDescent="0.2">
      <c r="I5287"/>
      <c r="J5287"/>
      <c r="W5287"/>
      <c r="Y5287" s="5" t="str">
        <f t="shared" si="190"/>
        <v/>
      </c>
    </row>
    <row r="5288" spans="9:25" x14ac:dyDescent="0.2">
      <c r="I5288"/>
      <c r="J5288"/>
      <c r="W5288"/>
      <c r="Y5288" s="5" t="str">
        <f t="shared" si="190"/>
        <v/>
      </c>
    </row>
    <row r="5289" spans="9:25" x14ac:dyDescent="0.2">
      <c r="I5289"/>
      <c r="J5289"/>
      <c r="W5289"/>
      <c r="Y5289" s="5" t="str">
        <f t="shared" si="190"/>
        <v/>
      </c>
    </row>
    <row r="5290" spans="9:25" x14ac:dyDescent="0.2">
      <c r="I5290"/>
      <c r="J5290"/>
      <c r="W5290"/>
      <c r="Y5290" s="5" t="str">
        <f t="shared" si="190"/>
        <v/>
      </c>
    </row>
    <row r="5291" spans="9:25" x14ac:dyDescent="0.2">
      <c r="I5291"/>
      <c r="J5291"/>
      <c r="W5291"/>
      <c r="Y5291" s="5" t="str">
        <f t="shared" si="190"/>
        <v/>
      </c>
    </row>
    <row r="5292" spans="9:25" x14ac:dyDescent="0.2">
      <c r="I5292"/>
      <c r="J5292"/>
      <c r="W5292"/>
      <c r="Y5292" s="5" t="str">
        <f t="shared" si="190"/>
        <v/>
      </c>
    </row>
    <row r="5293" spans="9:25" x14ac:dyDescent="0.2">
      <c r="I5293"/>
      <c r="J5293"/>
      <c r="W5293"/>
      <c r="Y5293" s="5" t="str">
        <f t="shared" si="190"/>
        <v/>
      </c>
    </row>
    <row r="5294" spans="9:25" x14ac:dyDescent="0.2">
      <c r="I5294"/>
      <c r="J5294"/>
      <c r="W5294"/>
      <c r="Y5294" s="5" t="str">
        <f t="shared" si="190"/>
        <v/>
      </c>
    </row>
    <row r="5295" spans="9:25" x14ac:dyDescent="0.2">
      <c r="I5295"/>
      <c r="J5295"/>
      <c r="W5295"/>
      <c r="Y5295" s="5" t="str">
        <f t="shared" si="190"/>
        <v/>
      </c>
    </row>
    <row r="5296" spans="9:25" x14ac:dyDescent="0.2">
      <c r="I5296"/>
      <c r="J5296"/>
      <c r="W5296"/>
      <c r="Y5296" s="5" t="str">
        <f t="shared" si="190"/>
        <v/>
      </c>
    </row>
    <row r="5297" spans="9:25" x14ac:dyDescent="0.2">
      <c r="I5297"/>
      <c r="J5297"/>
      <c r="W5297"/>
      <c r="Y5297" s="5" t="str">
        <f t="shared" si="190"/>
        <v/>
      </c>
    </row>
    <row r="5298" spans="9:25" x14ac:dyDescent="0.2">
      <c r="I5298"/>
      <c r="J5298"/>
      <c r="W5298"/>
      <c r="Y5298" s="5" t="str">
        <f t="shared" si="190"/>
        <v/>
      </c>
    </row>
    <row r="5299" spans="9:25" x14ac:dyDescent="0.2">
      <c r="I5299"/>
      <c r="J5299"/>
      <c r="W5299"/>
      <c r="Y5299" s="5" t="str">
        <f t="shared" si="190"/>
        <v/>
      </c>
    </row>
    <row r="5300" spans="9:25" x14ac:dyDescent="0.2">
      <c r="I5300"/>
      <c r="J5300"/>
      <c r="W5300"/>
      <c r="Y5300" s="5" t="str">
        <f t="shared" si="190"/>
        <v/>
      </c>
    </row>
    <row r="5301" spans="9:25" x14ac:dyDescent="0.2">
      <c r="I5301"/>
      <c r="J5301"/>
      <c r="W5301"/>
      <c r="Y5301" s="5" t="str">
        <f t="shared" si="190"/>
        <v/>
      </c>
    </row>
    <row r="5302" spans="9:25" x14ac:dyDescent="0.2">
      <c r="I5302"/>
      <c r="J5302"/>
      <c r="W5302"/>
      <c r="Y5302" s="5" t="str">
        <f t="shared" si="190"/>
        <v/>
      </c>
    </row>
    <row r="5303" spans="9:25" x14ac:dyDescent="0.2">
      <c r="I5303"/>
      <c r="J5303"/>
      <c r="W5303"/>
      <c r="Y5303" s="5" t="str">
        <f t="shared" si="190"/>
        <v/>
      </c>
    </row>
    <row r="5304" spans="9:25" x14ac:dyDescent="0.2">
      <c r="I5304"/>
      <c r="J5304"/>
      <c r="W5304"/>
      <c r="Y5304" s="5" t="str">
        <f t="shared" si="190"/>
        <v/>
      </c>
    </row>
    <row r="5305" spans="9:25" x14ac:dyDescent="0.2">
      <c r="I5305"/>
      <c r="J5305"/>
      <c r="W5305"/>
      <c r="Y5305" s="5" t="str">
        <f t="shared" si="190"/>
        <v/>
      </c>
    </row>
    <row r="5306" spans="9:25" x14ac:dyDescent="0.2">
      <c r="I5306"/>
      <c r="J5306"/>
      <c r="W5306"/>
      <c r="Y5306" s="5" t="str">
        <f t="shared" si="190"/>
        <v/>
      </c>
    </row>
    <row r="5307" spans="9:25" x14ac:dyDescent="0.2">
      <c r="I5307"/>
      <c r="J5307"/>
      <c r="W5307"/>
      <c r="Y5307" s="5" t="str">
        <f t="shared" si="190"/>
        <v/>
      </c>
    </row>
    <row r="5308" spans="9:25" x14ac:dyDescent="0.2">
      <c r="I5308"/>
      <c r="J5308"/>
      <c r="W5308"/>
      <c r="Y5308" s="5" t="str">
        <f t="shared" si="190"/>
        <v/>
      </c>
    </row>
    <row r="5309" spans="9:25" x14ac:dyDescent="0.2">
      <c r="I5309"/>
      <c r="J5309"/>
      <c r="W5309"/>
      <c r="Y5309" s="5" t="str">
        <f t="shared" si="190"/>
        <v/>
      </c>
    </row>
    <row r="5310" spans="9:25" x14ac:dyDescent="0.2">
      <c r="I5310"/>
      <c r="J5310"/>
      <c r="W5310"/>
      <c r="Y5310" s="5" t="str">
        <f t="shared" si="190"/>
        <v/>
      </c>
    </row>
    <row r="5311" spans="9:25" x14ac:dyDescent="0.2">
      <c r="I5311"/>
      <c r="J5311"/>
      <c r="W5311"/>
      <c r="Y5311" s="5" t="str">
        <f t="shared" si="190"/>
        <v/>
      </c>
    </row>
    <row r="5312" spans="9:25" x14ac:dyDescent="0.2">
      <c r="I5312"/>
      <c r="J5312"/>
      <c r="W5312"/>
      <c r="Y5312" s="5" t="str">
        <f t="shared" si="190"/>
        <v/>
      </c>
    </row>
    <row r="5313" spans="9:25" x14ac:dyDescent="0.2">
      <c r="I5313"/>
      <c r="J5313"/>
      <c r="W5313"/>
      <c r="Y5313" s="5" t="str">
        <f t="shared" si="190"/>
        <v/>
      </c>
    </row>
    <row r="5314" spans="9:25" x14ac:dyDescent="0.2">
      <c r="I5314"/>
      <c r="J5314"/>
      <c r="W5314"/>
      <c r="Y5314" s="5" t="str">
        <f t="shared" ref="Y5314:Y5377" si="191">CONCATENATE(D5314,G5314,X5314)</f>
        <v/>
      </c>
    </row>
    <row r="5315" spans="9:25" x14ac:dyDescent="0.2">
      <c r="I5315"/>
      <c r="J5315"/>
      <c r="W5315"/>
      <c r="Y5315" s="5" t="str">
        <f t="shared" si="191"/>
        <v/>
      </c>
    </row>
    <row r="5316" spans="9:25" x14ac:dyDescent="0.2">
      <c r="I5316"/>
      <c r="J5316"/>
      <c r="W5316"/>
      <c r="Y5316" s="5" t="str">
        <f t="shared" si="191"/>
        <v/>
      </c>
    </row>
    <row r="5317" spans="9:25" x14ac:dyDescent="0.2">
      <c r="I5317"/>
      <c r="J5317"/>
      <c r="W5317"/>
      <c r="Y5317" s="5" t="str">
        <f t="shared" si="191"/>
        <v/>
      </c>
    </row>
    <row r="5318" spans="9:25" x14ac:dyDescent="0.2">
      <c r="I5318"/>
      <c r="J5318"/>
      <c r="W5318"/>
      <c r="Y5318" s="5" t="str">
        <f t="shared" si="191"/>
        <v/>
      </c>
    </row>
    <row r="5319" spans="9:25" x14ac:dyDescent="0.2">
      <c r="I5319"/>
      <c r="J5319"/>
      <c r="W5319"/>
      <c r="Y5319" s="5" t="str">
        <f t="shared" si="191"/>
        <v/>
      </c>
    </row>
    <row r="5320" spans="9:25" x14ac:dyDescent="0.2">
      <c r="I5320"/>
      <c r="J5320"/>
      <c r="W5320"/>
      <c r="Y5320" s="5" t="str">
        <f t="shared" si="191"/>
        <v/>
      </c>
    </row>
    <row r="5321" spans="9:25" x14ac:dyDescent="0.2">
      <c r="I5321"/>
      <c r="J5321"/>
      <c r="W5321"/>
      <c r="Y5321" s="5" t="str">
        <f t="shared" si="191"/>
        <v/>
      </c>
    </row>
    <row r="5322" spans="9:25" x14ac:dyDescent="0.2">
      <c r="I5322"/>
      <c r="J5322"/>
      <c r="W5322"/>
      <c r="Y5322" s="5" t="str">
        <f t="shared" si="191"/>
        <v/>
      </c>
    </row>
    <row r="5323" spans="9:25" x14ac:dyDescent="0.2">
      <c r="I5323"/>
      <c r="J5323"/>
      <c r="W5323"/>
      <c r="Y5323" s="5" t="str">
        <f t="shared" si="191"/>
        <v/>
      </c>
    </row>
    <row r="5324" spans="9:25" x14ac:dyDescent="0.2">
      <c r="I5324"/>
      <c r="J5324"/>
      <c r="W5324"/>
      <c r="Y5324" s="5" t="str">
        <f t="shared" si="191"/>
        <v/>
      </c>
    </row>
    <row r="5325" spans="9:25" x14ac:dyDescent="0.2">
      <c r="I5325"/>
      <c r="J5325"/>
      <c r="W5325"/>
      <c r="Y5325" s="5" t="str">
        <f t="shared" si="191"/>
        <v/>
      </c>
    </row>
    <row r="5326" spans="9:25" x14ac:dyDescent="0.2">
      <c r="I5326"/>
      <c r="J5326"/>
      <c r="W5326"/>
      <c r="Y5326" s="5" t="str">
        <f t="shared" si="191"/>
        <v/>
      </c>
    </row>
    <row r="5327" spans="9:25" x14ac:dyDescent="0.2">
      <c r="I5327"/>
      <c r="J5327"/>
      <c r="W5327"/>
      <c r="Y5327" s="5" t="str">
        <f t="shared" si="191"/>
        <v/>
      </c>
    </row>
    <row r="5328" spans="9:25" x14ac:dyDescent="0.2">
      <c r="I5328"/>
      <c r="J5328"/>
      <c r="W5328"/>
      <c r="Y5328" s="5" t="str">
        <f t="shared" si="191"/>
        <v/>
      </c>
    </row>
    <row r="5329" spans="9:25" x14ac:dyDescent="0.2">
      <c r="I5329"/>
      <c r="J5329"/>
      <c r="W5329"/>
      <c r="Y5329" s="5" t="str">
        <f t="shared" si="191"/>
        <v/>
      </c>
    </row>
    <row r="5330" spans="9:25" x14ac:dyDescent="0.2">
      <c r="I5330"/>
      <c r="J5330"/>
      <c r="W5330"/>
      <c r="Y5330" s="5" t="str">
        <f t="shared" si="191"/>
        <v/>
      </c>
    </row>
    <row r="5331" spans="9:25" x14ac:dyDescent="0.2">
      <c r="I5331"/>
      <c r="J5331"/>
      <c r="W5331"/>
      <c r="Y5331" s="5" t="str">
        <f t="shared" si="191"/>
        <v/>
      </c>
    </row>
    <row r="5332" spans="9:25" x14ac:dyDescent="0.2">
      <c r="I5332"/>
      <c r="J5332"/>
      <c r="W5332"/>
      <c r="Y5332" s="5" t="str">
        <f t="shared" si="191"/>
        <v/>
      </c>
    </row>
    <row r="5333" spans="9:25" x14ac:dyDescent="0.2">
      <c r="I5333"/>
      <c r="J5333"/>
      <c r="W5333"/>
      <c r="Y5333" s="5" t="str">
        <f t="shared" si="191"/>
        <v/>
      </c>
    </row>
    <row r="5334" spans="9:25" x14ac:dyDescent="0.2">
      <c r="I5334"/>
      <c r="J5334"/>
      <c r="W5334"/>
      <c r="Y5334" s="5" t="str">
        <f t="shared" si="191"/>
        <v/>
      </c>
    </row>
    <row r="5335" spans="9:25" x14ac:dyDescent="0.2">
      <c r="I5335"/>
      <c r="J5335"/>
      <c r="W5335"/>
      <c r="Y5335" s="5" t="str">
        <f t="shared" si="191"/>
        <v/>
      </c>
    </row>
    <row r="5336" spans="9:25" x14ac:dyDescent="0.2">
      <c r="I5336"/>
      <c r="J5336"/>
      <c r="W5336"/>
      <c r="Y5336" s="5" t="str">
        <f t="shared" si="191"/>
        <v/>
      </c>
    </row>
    <row r="5337" spans="9:25" x14ac:dyDescent="0.2">
      <c r="I5337"/>
      <c r="J5337"/>
      <c r="W5337"/>
      <c r="Y5337" s="5" t="str">
        <f t="shared" si="191"/>
        <v/>
      </c>
    </row>
    <row r="5338" spans="9:25" x14ac:dyDescent="0.2">
      <c r="I5338"/>
      <c r="J5338"/>
      <c r="W5338"/>
      <c r="Y5338" s="5" t="str">
        <f t="shared" si="191"/>
        <v/>
      </c>
    </row>
    <row r="5339" spans="9:25" x14ac:dyDescent="0.2">
      <c r="I5339"/>
      <c r="J5339"/>
      <c r="W5339"/>
      <c r="Y5339" s="5" t="str">
        <f t="shared" si="191"/>
        <v/>
      </c>
    </row>
    <row r="5340" spans="9:25" x14ac:dyDescent="0.2">
      <c r="I5340"/>
      <c r="J5340"/>
      <c r="W5340"/>
      <c r="Y5340" s="5" t="str">
        <f t="shared" si="191"/>
        <v/>
      </c>
    </row>
    <row r="5341" spans="9:25" x14ac:dyDescent="0.2">
      <c r="I5341"/>
      <c r="J5341"/>
      <c r="W5341"/>
      <c r="Y5341" s="5" t="str">
        <f t="shared" si="191"/>
        <v/>
      </c>
    </row>
    <row r="5342" spans="9:25" x14ac:dyDescent="0.2">
      <c r="I5342"/>
      <c r="J5342"/>
      <c r="W5342"/>
      <c r="Y5342" s="5" t="str">
        <f t="shared" si="191"/>
        <v/>
      </c>
    </row>
    <row r="5343" spans="9:25" x14ac:dyDescent="0.2">
      <c r="I5343"/>
      <c r="J5343"/>
      <c r="W5343"/>
      <c r="Y5343" s="5" t="str">
        <f t="shared" si="191"/>
        <v/>
      </c>
    </row>
    <row r="5344" spans="9:25" x14ac:dyDescent="0.2">
      <c r="I5344"/>
      <c r="J5344"/>
      <c r="W5344"/>
      <c r="Y5344" s="5" t="str">
        <f t="shared" si="191"/>
        <v/>
      </c>
    </row>
    <row r="5345" spans="9:25" x14ac:dyDescent="0.2">
      <c r="I5345"/>
      <c r="J5345"/>
      <c r="W5345"/>
      <c r="Y5345" s="5" t="str">
        <f t="shared" si="191"/>
        <v/>
      </c>
    </row>
    <row r="5346" spans="9:25" x14ac:dyDescent="0.2">
      <c r="I5346"/>
      <c r="J5346"/>
      <c r="W5346"/>
      <c r="Y5346" s="5" t="str">
        <f t="shared" si="191"/>
        <v/>
      </c>
    </row>
    <row r="5347" spans="9:25" x14ac:dyDescent="0.2">
      <c r="I5347"/>
      <c r="J5347"/>
      <c r="W5347"/>
      <c r="Y5347" s="5" t="str">
        <f t="shared" si="191"/>
        <v/>
      </c>
    </row>
    <row r="5348" spans="9:25" x14ac:dyDescent="0.2">
      <c r="I5348"/>
      <c r="J5348"/>
      <c r="W5348"/>
      <c r="Y5348" s="5" t="str">
        <f t="shared" si="191"/>
        <v/>
      </c>
    </row>
    <row r="5349" spans="9:25" x14ac:dyDescent="0.2">
      <c r="I5349"/>
      <c r="J5349"/>
      <c r="W5349"/>
      <c r="Y5349" s="5" t="str">
        <f t="shared" si="191"/>
        <v/>
      </c>
    </row>
    <row r="5350" spans="9:25" x14ac:dyDescent="0.2">
      <c r="I5350"/>
      <c r="J5350"/>
      <c r="W5350"/>
      <c r="Y5350" s="5" t="str">
        <f t="shared" si="191"/>
        <v/>
      </c>
    </row>
    <row r="5351" spans="9:25" x14ac:dyDescent="0.2">
      <c r="I5351"/>
      <c r="J5351"/>
      <c r="W5351"/>
      <c r="Y5351" s="5" t="str">
        <f t="shared" si="191"/>
        <v/>
      </c>
    </row>
    <row r="5352" spans="9:25" x14ac:dyDescent="0.2">
      <c r="I5352"/>
      <c r="J5352"/>
      <c r="W5352"/>
      <c r="Y5352" s="5" t="str">
        <f t="shared" si="191"/>
        <v/>
      </c>
    </row>
    <row r="5353" spans="9:25" x14ac:dyDescent="0.2">
      <c r="I5353"/>
      <c r="J5353"/>
      <c r="W5353"/>
      <c r="Y5353" s="5" t="str">
        <f t="shared" si="191"/>
        <v/>
      </c>
    </row>
    <row r="5354" spans="9:25" x14ac:dyDescent="0.2">
      <c r="I5354"/>
      <c r="J5354"/>
      <c r="W5354"/>
      <c r="Y5354" s="5" t="str">
        <f t="shared" si="191"/>
        <v/>
      </c>
    </row>
    <row r="5355" spans="9:25" x14ac:dyDescent="0.2">
      <c r="I5355"/>
      <c r="J5355"/>
      <c r="W5355"/>
      <c r="Y5355" s="5" t="str">
        <f t="shared" si="191"/>
        <v/>
      </c>
    </row>
    <row r="5356" spans="9:25" x14ac:dyDescent="0.2">
      <c r="I5356"/>
      <c r="J5356"/>
      <c r="W5356"/>
      <c r="Y5356" s="5" t="str">
        <f t="shared" si="191"/>
        <v/>
      </c>
    </row>
    <row r="5357" spans="9:25" x14ac:dyDescent="0.2">
      <c r="I5357"/>
      <c r="J5357"/>
      <c r="W5357"/>
      <c r="Y5357" s="5" t="str">
        <f t="shared" si="191"/>
        <v/>
      </c>
    </row>
    <row r="5358" spans="9:25" x14ac:dyDescent="0.2">
      <c r="I5358"/>
      <c r="J5358"/>
      <c r="W5358"/>
      <c r="Y5358" s="5" t="str">
        <f t="shared" si="191"/>
        <v/>
      </c>
    </row>
    <row r="5359" spans="9:25" x14ac:dyDescent="0.2">
      <c r="I5359"/>
      <c r="J5359"/>
      <c r="W5359"/>
      <c r="Y5359" s="5" t="str">
        <f t="shared" si="191"/>
        <v/>
      </c>
    </row>
    <row r="5360" spans="9:25" x14ac:dyDescent="0.2">
      <c r="I5360"/>
      <c r="J5360"/>
      <c r="W5360"/>
      <c r="Y5360" s="5" t="str">
        <f t="shared" si="191"/>
        <v/>
      </c>
    </row>
    <row r="5361" spans="9:25" x14ac:dyDescent="0.2">
      <c r="I5361"/>
      <c r="J5361"/>
      <c r="W5361"/>
      <c r="Y5361" s="5" t="str">
        <f t="shared" si="191"/>
        <v/>
      </c>
    </row>
    <row r="5362" spans="9:25" x14ac:dyDescent="0.2">
      <c r="I5362"/>
      <c r="J5362"/>
      <c r="W5362"/>
      <c r="Y5362" s="5" t="str">
        <f t="shared" si="191"/>
        <v/>
      </c>
    </row>
    <row r="5363" spans="9:25" x14ac:dyDescent="0.2">
      <c r="I5363"/>
      <c r="J5363"/>
      <c r="W5363"/>
      <c r="Y5363" s="5" t="str">
        <f t="shared" si="191"/>
        <v/>
      </c>
    </row>
    <row r="5364" spans="9:25" x14ac:dyDescent="0.2">
      <c r="I5364"/>
      <c r="J5364"/>
      <c r="W5364"/>
      <c r="Y5364" s="5" t="str">
        <f t="shared" si="191"/>
        <v/>
      </c>
    </row>
    <row r="5365" spans="9:25" x14ac:dyDescent="0.2">
      <c r="I5365"/>
      <c r="J5365"/>
      <c r="W5365"/>
      <c r="Y5365" s="5" t="str">
        <f t="shared" si="191"/>
        <v/>
      </c>
    </row>
    <row r="5366" spans="9:25" x14ac:dyDescent="0.2">
      <c r="I5366"/>
      <c r="J5366"/>
      <c r="W5366"/>
      <c r="Y5366" s="5" t="str">
        <f t="shared" si="191"/>
        <v/>
      </c>
    </row>
    <row r="5367" spans="9:25" x14ac:dyDescent="0.2">
      <c r="I5367"/>
      <c r="J5367"/>
      <c r="W5367"/>
      <c r="Y5367" s="5" t="str">
        <f t="shared" si="191"/>
        <v/>
      </c>
    </row>
    <row r="5368" spans="9:25" x14ac:dyDescent="0.2">
      <c r="I5368"/>
      <c r="J5368"/>
      <c r="W5368"/>
      <c r="Y5368" s="5" t="str">
        <f t="shared" si="191"/>
        <v/>
      </c>
    </row>
    <row r="5369" spans="9:25" x14ac:dyDescent="0.2">
      <c r="I5369"/>
      <c r="J5369"/>
      <c r="W5369"/>
      <c r="Y5369" s="5" t="str">
        <f t="shared" si="191"/>
        <v/>
      </c>
    </row>
    <row r="5370" spans="9:25" x14ac:dyDescent="0.2">
      <c r="I5370"/>
      <c r="J5370"/>
      <c r="W5370"/>
      <c r="Y5370" s="5" t="str">
        <f t="shared" si="191"/>
        <v/>
      </c>
    </row>
    <row r="5371" spans="9:25" x14ac:dyDescent="0.2">
      <c r="I5371"/>
      <c r="J5371"/>
      <c r="W5371"/>
      <c r="Y5371" s="5" t="str">
        <f t="shared" si="191"/>
        <v/>
      </c>
    </row>
    <row r="5372" spans="9:25" x14ac:dyDescent="0.2">
      <c r="I5372"/>
      <c r="J5372"/>
      <c r="W5372"/>
      <c r="Y5372" s="5" t="str">
        <f t="shared" si="191"/>
        <v/>
      </c>
    </row>
    <row r="5373" spans="9:25" x14ac:dyDescent="0.2">
      <c r="I5373"/>
      <c r="J5373"/>
      <c r="W5373"/>
      <c r="Y5373" s="5" t="str">
        <f t="shared" si="191"/>
        <v/>
      </c>
    </row>
    <row r="5374" spans="9:25" x14ac:dyDescent="0.2">
      <c r="I5374"/>
      <c r="J5374"/>
      <c r="W5374"/>
      <c r="Y5374" s="5" t="str">
        <f t="shared" si="191"/>
        <v/>
      </c>
    </row>
    <row r="5375" spans="9:25" x14ac:dyDescent="0.2">
      <c r="I5375"/>
      <c r="J5375"/>
      <c r="W5375"/>
      <c r="Y5375" s="5" t="str">
        <f t="shared" si="191"/>
        <v/>
      </c>
    </row>
    <row r="5376" spans="9:25" x14ac:dyDescent="0.2">
      <c r="I5376"/>
      <c r="J5376"/>
      <c r="W5376"/>
      <c r="Y5376" s="5" t="str">
        <f t="shared" si="191"/>
        <v/>
      </c>
    </row>
    <row r="5377" spans="9:25" x14ac:dyDescent="0.2">
      <c r="I5377"/>
      <c r="J5377"/>
      <c r="W5377"/>
      <c r="Y5377" s="5" t="str">
        <f t="shared" si="191"/>
        <v/>
      </c>
    </row>
    <row r="5378" spans="9:25" x14ac:dyDescent="0.2">
      <c r="I5378"/>
      <c r="J5378"/>
      <c r="W5378"/>
      <c r="Y5378" s="5" t="str">
        <f t="shared" ref="Y5378:Y5441" si="192">CONCATENATE(D5378,G5378,X5378)</f>
        <v/>
      </c>
    </row>
    <row r="5379" spans="9:25" x14ac:dyDescent="0.2">
      <c r="I5379"/>
      <c r="J5379"/>
      <c r="W5379"/>
      <c r="Y5379" s="5" t="str">
        <f t="shared" si="192"/>
        <v/>
      </c>
    </row>
    <row r="5380" spans="9:25" x14ac:dyDescent="0.2">
      <c r="I5380"/>
      <c r="J5380"/>
      <c r="W5380"/>
      <c r="Y5380" s="5" t="str">
        <f t="shared" si="192"/>
        <v/>
      </c>
    </row>
    <row r="5381" spans="9:25" x14ac:dyDescent="0.2">
      <c r="I5381"/>
      <c r="J5381"/>
      <c r="W5381"/>
      <c r="Y5381" s="5" t="str">
        <f t="shared" si="192"/>
        <v/>
      </c>
    </row>
    <row r="5382" spans="9:25" x14ac:dyDescent="0.2">
      <c r="I5382"/>
      <c r="J5382"/>
      <c r="W5382"/>
      <c r="Y5382" s="5" t="str">
        <f t="shared" si="192"/>
        <v/>
      </c>
    </row>
    <row r="5383" spans="9:25" x14ac:dyDescent="0.2">
      <c r="I5383"/>
      <c r="J5383"/>
      <c r="W5383"/>
      <c r="Y5383" s="5" t="str">
        <f t="shared" si="192"/>
        <v/>
      </c>
    </row>
    <row r="5384" spans="9:25" x14ac:dyDescent="0.2">
      <c r="I5384"/>
      <c r="J5384"/>
      <c r="W5384"/>
      <c r="Y5384" s="5" t="str">
        <f t="shared" si="192"/>
        <v/>
      </c>
    </row>
    <row r="5385" spans="9:25" x14ac:dyDescent="0.2">
      <c r="I5385"/>
      <c r="J5385"/>
      <c r="W5385"/>
      <c r="Y5385" s="5" t="str">
        <f t="shared" si="192"/>
        <v/>
      </c>
    </row>
    <row r="5386" spans="9:25" x14ac:dyDescent="0.2">
      <c r="I5386"/>
      <c r="J5386"/>
      <c r="W5386"/>
      <c r="Y5386" s="5" t="str">
        <f t="shared" si="192"/>
        <v/>
      </c>
    </row>
    <row r="5387" spans="9:25" x14ac:dyDescent="0.2">
      <c r="I5387"/>
      <c r="J5387"/>
      <c r="W5387"/>
      <c r="Y5387" s="5" t="str">
        <f t="shared" si="192"/>
        <v/>
      </c>
    </row>
    <row r="5388" spans="9:25" x14ac:dyDescent="0.2">
      <c r="I5388"/>
      <c r="J5388"/>
      <c r="W5388"/>
      <c r="Y5388" s="5" t="str">
        <f t="shared" si="192"/>
        <v/>
      </c>
    </row>
    <row r="5389" spans="9:25" x14ac:dyDescent="0.2">
      <c r="I5389"/>
      <c r="J5389"/>
      <c r="W5389"/>
      <c r="Y5389" s="5" t="str">
        <f t="shared" si="192"/>
        <v/>
      </c>
    </row>
    <row r="5390" spans="9:25" x14ac:dyDescent="0.2">
      <c r="I5390"/>
      <c r="J5390"/>
      <c r="W5390"/>
      <c r="Y5390" s="5" t="str">
        <f t="shared" si="192"/>
        <v/>
      </c>
    </row>
    <row r="5391" spans="9:25" x14ac:dyDescent="0.2">
      <c r="I5391"/>
      <c r="J5391"/>
      <c r="W5391"/>
      <c r="Y5391" s="5" t="str">
        <f t="shared" si="192"/>
        <v/>
      </c>
    </row>
    <row r="5392" spans="9:25" x14ac:dyDescent="0.2">
      <c r="I5392"/>
      <c r="J5392"/>
      <c r="W5392"/>
      <c r="Y5392" s="5" t="str">
        <f t="shared" si="192"/>
        <v/>
      </c>
    </row>
    <row r="5393" spans="9:25" x14ac:dyDescent="0.2">
      <c r="I5393"/>
      <c r="J5393"/>
      <c r="W5393"/>
      <c r="Y5393" s="5" t="str">
        <f t="shared" si="192"/>
        <v/>
      </c>
    </row>
    <row r="5394" spans="9:25" x14ac:dyDescent="0.2">
      <c r="I5394"/>
      <c r="J5394"/>
      <c r="W5394"/>
      <c r="Y5394" s="5" t="str">
        <f t="shared" si="192"/>
        <v/>
      </c>
    </row>
    <row r="5395" spans="9:25" x14ac:dyDescent="0.2">
      <c r="I5395"/>
      <c r="J5395"/>
      <c r="W5395"/>
      <c r="Y5395" s="5" t="str">
        <f t="shared" si="192"/>
        <v/>
      </c>
    </row>
    <row r="5396" spans="9:25" x14ac:dyDescent="0.2">
      <c r="I5396"/>
      <c r="J5396"/>
      <c r="W5396"/>
      <c r="Y5396" s="5" t="str">
        <f t="shared" si="192"/>
        <v/>
      </c>
    </row>
    <row r="5397" spans="9:25" x14ac:dyDescent="0.2">
      <c r="I5397"/>
      <c r="J5397"/>
      <c r="W5397"/>
      <c r="Y5397" s="5" t="str">
        <f t="shared" si="192"/>
        <v/>
      </c>
    </row>
    <row r="5398" spans="9:25" x14ac:dyDescent="0.2">
      <c r="I5398"/>
      <c r="J5398"/>
      <c r="W5398"/>
      <c r="Y5398" s="5" t="str">
        <f t="shared" si="192"/>
        <v/>
      </c>
    </row>
    <row r="5399" spans="9:25" x14ac:dyDescent="0.2">
      <c r="I5399"/>
      <c r="J5399"/>
      <c r="W5399"/>
      <c r="Y5399" s="5" t="str">
        <f t="shared" si="192"/>
        <v/>
      </c>
    </row>
    <row r="5400" spans="9:25" x14ac:dyDescent="0.2">
      <c r="I5400"/>
      <c r="J5400"/>
      <c r="W5400"/>
      <c r="Y5400" s="5" t="str">
        <f t="shared" si="192"/>
        <v/>
      </c>
    </row>
    <row r="5401" spans="9:25" x14ac:dyDescent="0.2">
      <c r="I5401"/>
      <c r="J5401"/>
      <c r="W5401"/>
      <c r="Y5401" s="5" t="str">
        <f t="shared" si="192"/>
        <v/>
      </c>
    </row>
    <row r="5402" spans="9:25" x14ac:dyDescent="0.2">
      <c r="I5402"/>
      <c r="J5402"/>
      <c r="W5402"/>
      <c r="Y5402" s="5" t="str">
        <f t="shared" si="192"/>
        <v/>
      </c>
    </row>
    <row r="5403" spans="9:25" x14ac:dyDescent="0.2">
      <c r="I5403"/>
      <c r="J5403"/>
      <c r="W5403"/>
      <c r="Y5403" s="5" t="str">
        <f t="shared" si="192"/>
        <v/>
      </c>
    </row>
    <row r="5404" spans="9:25" x14ac:dyDescent="0.2">
      <c r="I5404"/>
      <c r="J5404"/>
      <c r="W5404"/>
      <c r="Y5404" s="5" t="str">
        <f t="shared" si="192"/>
        <v/>
      </c>
    </row>
    <row r="5405" spans="9:25" x14ac:dyDescent="0.2">
      <c r="I5405"/>
      <c r="J5405"/>
      <c r="W5405"/>
      <c r="Y5405" s="5" t="str">
        <f t="shared" si="192"/>
        <v/>
      </c>
    </row>
    <row r="5406" spans="9:25" x14ac:dyDescent="0.2">
      <c r="I5406"/>
      <c r="J5406"/>
      <c r="W5406"/>
      <c r="Y5406" s="5" t="str">
        <f t="shared" si="192"/>
        <v/>
      </c>
    </row>
    <row r="5407" spans="9:25" x14ac:dyDescent="0.2">
      <c r="I5407"/>
      <c r="J5407"/>
      <c r="W5407"/>
      <c r="Y5407" s="5" t="str">
        <f t="shared" si="192"/>
        <v/>
      </c>
    </row>
    <row r="5408" spans="9:25" x14ac:dyDescent="0.2">
      <c r="I5408"/>
      <c r="J5408"/>
      <c r="W5408"/>
      <c r="Y5408" s="5" t="str">
        <f t="shared" si="192"/>
        <v/>
      </c>
    </row>
    <row r="5409" spans="9:25" x14ac:dyDescent="0.2">
      <c r="I5409"/>
      <c r="J5409"/>
      <c r="W5409"/>
      <c r="Y5409" s="5" t="str">
        <f t="shared" si="192"/>
        <v/>
      </c>
    </row>
    <row r="5410" spans="9:25" x14ac:dyDescent="0.2">
      <c r="I5410"/>
      <c r="J5410"/>
      <c r="W5410"/>
      <c r="Y5410" s="5" t="str">
        <f t="shared" si="192"/>
        <v/>
      </c>
    </row>
    <row r="5411" spans="9:25" x14ac:dyDescent="0.2">
      <c r="I5411"/>
      <c r="J5411"/>
      <c r="W5411"/>
      <c r="Y5411" s="5" t="str">
        <f t="shared" si="192"/>
        <v/>
      </c>
    </row>
    <row r="5412" spans="9:25" x14ac:dyDescent="0.2">
      <c r="I5412"/>
      <c r="J5412"/>
      <c r="W5412"/>
      <c r="Y5412" s="5" t="str">
        <f t="shared" si="192"/>
        <v/>
      </c>
    </row>
    <row r="5413" spans="9:25" x14ac:dyDescent="0.2">
      <c r="I5413"/>
      <c r="J5413"/>
      <c r="W5413"/>
      <c r="Y5413" s="5" t="str">
        <f t="shared" si="192"/>
        <v/>
      </c>
    </row>
    <row r="5414" spans="9:25" x14ac:dyDescent="0.2">
      <c r="I5414"/>
      <c r="J5414"/>
      <c r="W5414"/>
      <c r="Y5414" s="5" t="str">
        <f t="shared" si="192"/>
        <v/>
      </c>
    </row>
    <row r="5415" spans="9:25" x14ac:dyDescent="0.2">
      <c r="I5415"/>
      <c r="J5415"/>
      <c r="W5415"/>
      <c r="Y5415" s="5" t="str">
        <f t="shared" si="192"/>
        <v/>
      </c>
    </row>
    <row r="5416" spans="9:25" x14ac:dyDescent="0.2">
      <c r="I5416"/>
      <c r="J5416"/>
      <c r="W5416"/>
      <c r="Y5416" s="5" t="str">
        <f t="shared" si="192"/>
        <v/>
      </c>
    </row>
    <row r="5417" spans="9:25" x14ac:dyDescent="0.2">
      <c r="I5417"/>
      <c r="J5417"/>
      <c r="W5417"/>
      <c r="Y5417" s="5" t="str">
        <f t="shared" si="192"/>
        <v/>
      </c>
    </row>
    <row r="5418" spans="9:25" x14ac:dyDescent="0.2">
      <c r="I5418"/>
      <c r="J5418"/>
      <c r="W5418"/>
      <c r="Y5418" s="5" t="str">
        <f t="shared" si="192"/>
        <v/>
      </c>
    </row>
    <row r="5419" spans="9:25" x14ac:dyDescent="0.2">
      <c r="I5419"/>
      <c r="J5419"/>
      <c r="W5419"/>
      <c r="Y5419" s="5" t="str">
        <f t="shared" si="192"/>
        <v/>
      </c>
    </row>
    <row r="5420" spans="9:25" x14ac:dyDescent="0.2">
      <c r="I5420"/>
      <c r="J5420"/>
      <c r="W5420"/>
      <c r="Y5420" s="5" t="str">
        <f t="shared" si="192"/>
        <v/>
      </c>
    </row>
    <row r="5421" spans="9:25" x14ac:dyDescent="0.2">
      <c r="I5421"/>
      <c r="J5421"/>
      <c r="W5421"/>
      <c r="Y5421" s="5" t="str">
        <f t="shared" si="192"/>
        <v/>
      </c>
    </row>
    <row r="5422" spans="9:25" x14ac:dyDescent="0.2">
      <c r="I5422"/>
      <c r="J5422"/>
      <c r="W5422"/>
      <c r="Y5422" s="5" t="str">
        <f t="shared" si="192"/>
        <v/>
      </c>
    </row>
    <row r="5423" spans="9:25" x14ac:dyDescent="0.2">
      <c r="I5423"/>
      <c r="J5423"/>
      <c r="W5423"/>
      <c r="Y5423" s="5" t="str">
        <f t="shared" si="192"/>
        <v/>
      </c>
    </row>
    <row r="5424" spans="9:25" x14ac:dyDescent="0.2">
      <c r="I5424"/>
      <c r="J5424"/>
      <c r="W5424"/>
      <c r="Y5424" s="5" t="str">
        <f t="shared" si="192"/>
        <v/>
      </c>
    </row>
    <row r="5425" spans="9:25" x14ac:dyDescent="0.2">
      <c r="I5425"/>
      <c r="J5425"/>
      <c r="W5425"/>
      <c r="Y5425" s="5" t="str">
        <f t="shared" si="192"/>
        <v/>
      </c>
    </row>
    <row r="5426" spans="9:25" x14ac:dyDescent="0.2">
      <c r="I5426"/>
      <c r="J5426"/>
      <c r="W5426"/>
      <c r="Y5426" s="5" t="str">
        <f t="shared" si="192"/>
        <v/>
      </c>
    </row>
    <row r="5427" spans="9:25" x14ac:dyDescent="0.2">
      <c r="I5427"/>
      <c r="J5427"/>
      <c r="W5427"/>
      <c r="Y5427" s="5" t="str">
        <f t="shared" si="192"/>
        <v/>
      </c>
    </row>
    <row r="5428" spans="9:25" x14ac:dyDescent="0.2">
      <c r="I5428"/>
      <c r="J5428"/>
      <c r="W5428"/>
      <c r="Y5428" s="5" t="str">
        <f t="shared" si="192"/>
        <v/>
      </c>
    </row>
    <row r="5429" spans="9:25" x14ac:dyDescent="0.2">
      <c r="I5429"/>
      <c r="J5429"/>
      <c r="W5429"/>
      <c r="Y5429" s="5" t="str">
        <f t="shared" si="192"/>
        <v/>
      </c>
    </row>
    <row r="5430" spans="9:25" x14ac:dyDescent="0.2">
      <c r="I5430"/>
      <c r="J5430"/>
      <c r="W5430"/>
      <c r="Y5430" s="5" t="str">
        <f t="shared" si="192"/>
        <v/>
      </c>
    </row>
    <row r="5431" spans="9:25" x14ac:dyDescent="0.2">
      <c r="I5431"/>
      <c r="J5431"/>
      <c r="W5431"/>
      <c r="Y5431" s="5" t="str">
        <f t="shared" si="192"/>
        <v/>
      </c>
    </row>
    <row r="5432" spans="9:25" x14ac:dyDescent="0.2">
      <c r="I5432"/>
      <c r="J5432"/>
      <c r="W5432"/>
      <c r="Y5432" s="5" t="str">
        <f t="shared" si="192"/>
        <v/>
      </c>
    </row>
    <row r="5433" spans="9:25" x14ac:dyDescent="0.2">
      <c r="I5433"/>
      <c r="J5433"/>
      <c r="W5433"/>
      <c r="Y5433" s="5" t="str">
        <f t="shared" si="192"/>
        <v/>
      </c>
    </row>
    <row r="5434" spans="9:25" x14ac:dyDescent="0.2">
      <c r="I5434"/>
      <c r="J5434"/>
      <c r="W5434"/>
      <c r="Y5434" s="5" t="str">
        <f t="shared" si="192"/>
        <v/>
      </c>
    </row>
    <row r="5435" spans="9:25" x14ac:dyDescent="0.2">
      <c r="I5435"/>
      <c r="J5435"/>
      <c r="W5435"/>
      <c r="Y5435" s="5" t="str">
        <f t="shared" si="192"/>
        <v/>
      </c>
    </row>
    <row r="5436" spans="9:25" x14ac:dyDescent="0.2">
      <c r="I5436"/>
      <c r="J5436"/>
      <c r="W5436"/>
      <c r="Y5436" s="5" t="str">
        <f t="shared" si="192"/>
        <v/>
      </c>
    </row>
    <row r="5437" spans="9:25" x14ac:dyDescent="0.2">
      <c r="I5437"/>
      <c r="J5437"/>
      <c r="W5437"/>
      <c r="Y5437" s="5" t="str">
        <f t="shared" si="192"/>
        <v/>
      </c>
    </row>
    <row r="5438" spans="9:25" x14ac:dyDescent="0.2">
      <c r="I5438"/>
      <c r="J5438"/>
      <c r="W5438"/>
      <c r="Y5438" s="5" t="str">
        <f t="shared" si="192"/>
        <v/>
      </c>
    </row>
    <row r="5439" spans="9:25" x14ac:dyDescent="0.2">
      <c r="I5439"/>
      <c r="J5439"/>
      <c r="W5439"/>
      <c r="Y5439" s="5" t="str">
        <f t="shared" si="192"/>
        <v/>
      </c>
    </row>
    <row r="5440" spans="9:25" x14ac:dyDescent="0.2">
      <c r="I5440"/>
      <c r="J5440"/>
      <c r="W5440"/>
      <c r="Y5440" s="5" t="str">
        <f t="shared" si="192"/>
        <v/>
      </c>
    </row>
    <row r="5441" spans="9:25" x14ac:dyDescent="0.2">
      <c r="I5441"/>
      <c r="J5441"/>
      <c r="W5441"/>
      <c r="Y5441" s="5" t="str">
        <f t="shared" si="192"/>
        <v/>
      </c>
    </row>
    <row r="5442" spans="9:25" x14ac:dyDescent="0.2">
      <c r="I5442"/>
      <c r="J5442"/>
      <c r="W5442"/>
      <c r="Y5442" s="5" t="str">
        <f t="shared" ref="Y5442:Y5505" si="193">CONCATENATE(D5442,G5442,X5442)</f>
        <v/>
      </c>
    </row>
    <row r="5443" spans="9:25" x14ac:dyDescent="0.2">
      <c r="I5443"/>
      <c r="J5443"/>
      <c r="W5443"/>
      <c r="Y5443" s="5" t="str">
        <f t="shared" si="193"/>
        <v/>
      </c>
    </row>
    <row r="5444" spans="9:25" x14ac:dyDescent="0.2">
      <c r="I5444"/>
      <c r="J5444"/>
      <c r="W5444"/>
      <c r="Y5444" s="5" t="str">
        <f t="shared" si="193"/>
        <v/>
      </c>
    </row>
    <row r="5445" spans="9:25" x14ac:dyDescent="0.2">
      <c r="I5445"/>
      <c r="J5445"/>
      <c r="W5445"/>
      <c r="Y5445" s="5" t="str">
        <f t="shared" si="193"/>
        <v/>
      </c>
    </row>
    <row r="5446" spans="9:25" x14ac:dyDescent="0.2">
      <c r="I5446"/>
      <c r="J5446"/>
      <c r="W5446"/>
      <c r="Y5446" s="5" t="str">
        <f t="shared" si="193"/>
        <v/>
      </c>
    </row>
    <row r="5447" spans="9:25" x14ac:dyDescent="0.2">
      <c r="I5447"/>
      <c r="J5447"/>
      <c r="W5447"/>
      <c r="Y5447" s="5" t="str">
        <f t="shared" si="193"/>
        <v/>
      </c>
    </row>
    <row r="5448" spans="9:25" x14ac:dyDescent="0.2">
      <c r="I5448"/>
      <c r="J5448"/>
      <c r="W5448"/>
      <c r="Y5448" s="5" t="str">
        <f t="shared" si="193"/>
        <v/>
      </c>
    </row>
    <row r="5449" spans="9:25" x14ac:dyDescent="0.2">
      <c r="I5449"/>
      <c r="J5449"/>
      <c r="W5449"/>
      <c r="Y5449" s="5" t="str">
        <f t="shared" si="193"/>
        <v/>
      </c>
    </row>
    <row r="5450" spans="9:25" x14ac:dyDescent="0.2">
      <c r="I5450"/>
      <c r="J5450"/>
      <c r="W5450"/>
      <c r="Y5450" s="5" t="str">
        <f t="shared" si="193"/>
        <v/>
      </c>
    </row>
    <row r="5451" spans="9:25" x14ac:dyDescent="0.2">
      <c r="I5451"/>
      <c r="J5451"/>
      <c r="W5451"/>
      <c r="Y5451" s="5" t="str">
        <f t="shared" si="193"/>
        <v/>
      </c>
    </row>
    <row r="5452" spans="9:25" x14ac:dyDescent="0.2">
      <c r="I5452"/>
      <c r="J5452"/>
      <c r="W5452"/>
      <c r="Y5452" s="5" t="str">
        <f t="shared" si="193"/>
        <v/>
      </c>
    </row>
    <row r="5453" spans="9:25" x14ac:dyDescent="0.2">
      <c r="I5453"/>
      <c r="J5453"/>
      <c r="W5453"/>
      <c r="Y5453" s="5" t="str">
        <f t="shared" si="193"/>
        <v/>
      </c>
    </row>
    <row r="5454" spans="9:25" x14ac:dyDescent="0.2">
      <c r="I5454"/>
      <c r="J5454"/>
      <c r="W5454"/>
      <c r="Y5454" s="5" t="str">
        <f t="shared" si="193"/>
        <v/>
      </c>
    </row>
    <row r="5455" spans="9:25" x14ac:dyDescent="0.2">
      <c r="I5455"/>
      <c r="J5455"/>
      <c r="W5455"/>
      <c r="Y5455" s="5" t="str">
        <f t="shared" si="193"/>
        <v/>
      </c>
    </row>
    <row r="5456" spans="9:25" x14ac:dyDescent="0.2">
      <c r="I5456"/>
      <c r="J5456"/>
      <c r="W5456"/>
      <c r="Y5456" s="5" t="str">
        <f t="shared" si="193"/>
        <v/>
      </c>
    </row>
    <row r="5457" spans="9:25" x14ac:dyDescent="0.2">
      <c r="I5457"/>
      <c r="J5457"/>
      <c r="W5457"/>
      <c r="Y5457" s="5" t="str">
        <f t="shared" si="193"/>
        <v/>
      </c>
    </row>
    <row r="5458" spans="9:25" x14ac:dyDescent="0.2">
      <c r="I5458"/>
      <c r="J5458"/>
      <c r="W5458"/>
      <c r="Y5458" s="5" t="str">
        <f t="shared" si="193"/>
        <v/>
      </c>
    </row>
    <row r="5459" spans="9:25" x14ac:dyDescent="0.2">
      <c r="I5459"/>
      <c r="J5459"/>
      <c r="W5459"/>
      <c r="Y5459" s="5" t="str">
        <f t="shared" si="193"/>
        <v/>
      </c>
    </row>
    <row r="5460" spans="9:25" x14ac:dyDescent="0.2">
      <c r="I5460"/>
      <c r="J5460"/>
      <c r="W5460"/>
      <c r="Y5460" s="5" t="str">
        <f t="shared" si="193"/>
        <v/>
      </c>
    </row>
    <row r="5461" spans="9:25" x14ac:dyDescent="0.2">
      <c r="I5461"/>
      <c r="J5461"/>
      <c r="W5461"/>
      <c r="Y5461" s="5" t="str">
        <f t="shared" si="193"/>
        <v/>
      </c>
    </row>
    <row r="5462" spans="9:25" x14ac:dyDescent="0.2">
      <c r="I5462"/>
      <c r="J5462"/>
      <c r="W5462"/>
      <c r="Y5462" s="5" t="str">
        <f t="shared" si="193"/>
        <v/>
      </c>
    </row>
    <row r="5463" spans="9:25" x14ac:dyDescent="0.2">
      <c r="I5463"/>
      <c r="J5463"/>
      <c r="W5463"/>
      <c r="Y5463" s="5" t="str">
        <f t="shared" si="193"/>
        <v/>
      </c>
    </row>
    <row r="5464" spans="9:25" x14ac:dyDescent="0.2">
      <c r="I5464"/>
      <c r="J5464"/>
      <c r="W5464"/>
      <c r="Y5464" s="5" t="str">
        <f t="shared" si="193"/>
        <v/>
      </c>
    </row>
    <row r="5465" spans="9:25" x14ac:dyDescent="0.2">
      <c r="I5465"/>
      <c r="J5465"/>
      <c r="W5465"/>
      <c r="Y5465" s="5" t="str">
        <f t="shared" si="193"/>
        <v/>
      </c>
    </row>
    <row r="5466" spans="9:25" x14ac:dyDescent="0.2">
      <c r="I5466"/>
      <c r="J5466"/>
      <c r="W5466"/>
      <c r="Y5466" s="5" t="str">
        <f t="shared" si="193"/>
        <v/>
      </c>
    </row>
    <row r="5467" spans="9:25" x14ac:dyDescent="0.2">
      <c r="I5467"/>
      <c r="J5467"/>
      <c r="W5467"/>
      <c r="Y5467" s="5" t="str">
        <f t="shared" si="193"/>
        <v/>
      </c>
    </row>
    <row r="5468" spans="9:25" x14ac:dyDescent="0.2">
      <c r="I5468"/>
      <c r="J5468"/>
      <c r="W5468"/>
      <c r="Y5468" s="5" t="str">
        <f t="shared" si="193"/>
        <v/>
      </c>
    </row>
    <row r="5469" spans="9:25" x14ac:dyDescent="0.2">
      <c r="I5469"/>
      <c r="J5469"/>
      <c r="W5469"/>
      <c r="Y5469" s="5" t="str">
        <f t="shared" si="193"/>
        <v/>
      </c>
    </row>
    <row r="5470" spans="9:25" x14ac:dyDescent="0.2">
      <c r="I5470"/>
      <c r="J5470"/>
      <c r="W5470"/>
      <c r="Y5470" s="5" t="str">
        <f t="shared" si="193"/>
        <v/>
      </c>
    </row>
    <row r="5471" spans="9:25" x14ac:dyDescent="0.2">
      <c r="I5471"/>
      <c r="J5471"/>
      <c r="W5471"/>
      <c r="Y5471" s="5" t="str">
        <f t="shared" si="193"/>
        <v/>
      </c>
    </row>
    <row r="5472" spans="9:25" x14ac:dyDescent="0.2">
      <c r="I5472"/>
      <c r="J5472"/>
      <c r="W5472"/>
      <c r="Y5472" s="5" t="str">
        <f t="shared" si="193"/>
        <v/>
      </c>
    </row>
    <row r="5473" spans="9:25" x14ac:dyDescent="0.2">
      <c r="I5473"/>
      <c r="J5473"/>
      <c r="W5473"/>
      <c r="Y5473" s="5" t="str">
        <f t="shared" si="193"/>
        <v/>
      </c>
    </row>
    <row r="5474" spans="9:25" x14ac:dyDescent="0.2">
      <c r="I5474"/>
      <c r="J5474"/>
      <c r="W5474"/>
      <c r="Y5474" s="5" t="str">
        <f t="shared" si="193"/>
        <v/>
      </c>
    </row>
    <row r="5475" spans="9:25" x14ac:dyDescent="0.2">
      <c r="I5475"/>
      <c r="J5475"/>
      <c r="W5475"/>
      <c r="Y5475" s="5" t="str">
        <f t="shared" si="193"/>
        <v/>
      </c>
    </row>
    <row r="5476" spans="9:25" x14ac:dyDescent="0.2">
      <c r="I5476"/>
      <c r="J5476"/>
      <c r="W5476"/>
      <c r="Y5476" s="5" t="str">
        <f t="shared" si="193"/>
        <v/>
      </c>
    </row>
    <row r="5477" spans="9:25" x14ac:dyDescent="0.2">
      <c r="I5477"/>
      <c r="J5477"/>
      <c r="W5477"/>
      <c r="Y5477" s="5" t="str">
        <f t="shared" si="193"/>
        <v/>
      </c>
    </row>
    <row r="5478" spans="9:25" x14ac:dyDescent="0.2">
      <c r="I5478"/>
      <c r="J5478"/>
      <c r="W5478"/>
      <c r="Y5478" s="5" t="str">
        <f t="shared" si="193"/>
        <v/>
      </c>
    </row>
    <row r="5479" spans="9:25" x14ac:dyDescent="0.2">
      <c r="I5479"/>
      <c r="J5479"/>
      <c r="W5479"/>
      <c r="Y5479" s="5" t="str">
        <f t="shared" si="193"/>
        <v/>
      </c>
    </row>
    <row r="5480" spans="9:25" x14ac:dyDescent="0.2">
      <c r="I5480"/>
      <c r="J5480"/>
      <c r="W5480"/>
      <c r="Y5480" s="5" t="str">
        <f t="shared" si="193"/>
        <v/>
      </c>
    </row>
    <row r="5481" spans="9:25" x14ac:dyDescent="0.2">
      <c r="I5481"/>
      <c r="J5481"/>
      <c r="W5481"/>
      <c r="Y5481" s="5" t="str">
        <f t="shared" si="193"/>
        <v/>
      </c>
    </row>
    <row r="5482" spans="9:25" x14ac:dyDescent="0.2">
      <c r="I5482"/>
      <c r="J5482"/>
      <c r="W5482"/>
      <c r="Y5482" s="5" t="str">
        <f t="shared" si="193"/>
        <v/>
      </c>
    </row>
    <row r="5483" spans="9:25" x14ac:dyDescent="0.2">
      <c r="I5483"/>
      <c r="J5483"/>
      <c r="W5483"/>
      <c r="Y5483" s="5" t="str">
        <f t="shared" si="193"/>
        <v/>
      </c>
    </row>
    <row r="5484" spans="9:25" x14ac:dyDescent="0.2">
      <c r="I5484"/>
      <c r="J5484"/>
      <c r="W5484"/>
      <c r="Y5484" s="5" t="str">
        <f t="shared" si="193"/>
        <v/>
      </c>
    </row>
    <row r="5485" spans="9:25" x14ac:dyDescent="0.2">
      <c r="I5485"/>
      <c r="J5485"/>
      <c r="W5485"/>
      <c r="Y5485" s="5" t="str">
        <f t="shared" si="193"/>
        <v/>
      </c>
    </row>
    <row r="5486" spans="9:25" x14ac:dyDescent="0.2">
      <c r="I5486"/>
      <c r="J5486"/>
      <c r="W5486"/>
      <c r="Y5486" s="5" t="str">
        <f t="shared" si="193"/>
        <v/>
      </c>
    </row>
    <row r="5487" spans="9:25" x14ac:dyDescent="0.2">
      <c r="I5487"/>
      <c r="J5487"/>
      <c r="W5487"/>
      <c r="Y5487" s="5" t="str">
        <f t="shared" si="193"/>
        <v/>
      </c>
    </row>
    <row r="5488" spans="9:25" x14ac:dyDescent="0.2">
      <c r="I5488"/>
      <c r="J5488"/>
      <c r="W5488"/>
      <c r="Y5488" s="5" t="str">
        <f t="shared" si="193"/>
        <v/>
      </c>
    </row>
    <row r="5489" spans="9:25" x14ac:dyDescent="0.2">
      <c r="I5489"/>
      <c r="J5489"/>
      <c r="W5489"/>
      <c r="Y5489" s="5" t="str">
        <f t="shared" si="193"/>
        <v/>
      </c>
    </row>
    <row r="5490" spans="9:25" x14ac:dyDescent="0.2">
      <c r="I5490"/>
      <c r="J5490"/>
      <c r="W5490"/>
      <c r="Y5490" s="5" t="str">
        <f t="shared" si="193"/>
        <v/>
      </c>
    </row>
    <row r="5491" spans="9:25" x14ac:dyDescent="0.2">
      <c r="I5491"/>
      <c r="J5491"/>
      <c r="W5491"/>
      <c r="Y5491" s="5" t="str">
        <f t="shared" si="193"/>
        <v/>
      </c>
    </row>
    <row r="5492" spans="9:25" x14ac:dyDescent="0.2">
      <c r="I5492"/>
      <c r="J5492"/>
      <c r="W5492"/>
      <c r="Y5492" s="5" t="str">
        <f t="shared" si="193"/>
        <v/>
      </c>
    </row>
    <row r="5493" spans="9:25" x14ac:dyDescent="0.2">
      <c r="I5493"/>
      <c r="J5493"/>
      <c r="W5493"/>
      <c r="Y5493" s="5" t="str">
        <f t="shared" si="193"/>
        <v/>
      </c>
    </row>
    <row r="5494" spans="9:25" x14ac:dyDescent="0.2">
      <c r="I5494"/>
      <c r="J5494"/>
      <c r="W5494"/>
      <c r="Y5494" s="5" t="str">
        <f t="shared" si="193"/>
        <v/>
      </c>
    </row>
    <row r="5495" spans="9:25" x14ac:dyDescent="0.2">
      <c r="I5495"/>
      <c r="J5495"/>
      <c r="W5495"/>
      <c r="Y5495" s="5" t="str">
        <f t="shared" si="193"/>
        <v/>
      </c>
    </row>
    <row r="5496" spans="9:25" x14ac:dyDescent="0.2">
      <c r="I5496"/>
      <c r="J5496"/>
      <c r="W5496"/>
      <c r="Y5496" s="5" t="str">
        <f t="shared" si="193"/>
        <v/>
      </c>
    </row>
    <row r="5497" spans="9:25" x14ac:dyDescent="0.2">
      <c r="I5497"/>
      <c r="J5497"/>
      <c r="W5497"/>
      <c r="Y5497" s="5" t="str">
        <f t="shared" si="193"/>
        <v/>
      </c>
    </row>
    <row r="5498" spans="9:25" x14ac:dyDescent="0.2">
      <c r="I5498"/>
      <c r="J5498"/>
      <c r="W5498"/>
      <c r="Y5498" s="5" t="str">
        <f t="shared" si="193"/>
        <v/>
      </c>
    </row>
    <row r="5499" spans="9:25" x14ac:dyDescent="0.2">
      <c r="I5499"/>
      <c r="J5499"/>
      <c r="W5499"/>
      <c r="Y5499" s="5" t="str">
        <f t="shared" si="193"/>
        <v/>
      </c>
    </row>
    <row r="5500" spans="9:25" x14ac:dyDescent="0.2">
      <c r="I5500"/>
      <c r="J5500"/>
      <c r="W5500"/>
      <c r="Y5500" s="5" t="str">
        <f t="shared" si="193"/>
        <v/>
      </c>
    </row>
    <row r="5501" spans="9:25" x14ac:dyDescent="0.2">
      <c r="I5501"/>
      <c r="J5501"/>
      <c r="W5501"/>
      <c r="Y5501" s="5" t="str">
        <f t="shared" si="193"/>
        <v/>
      </c>
    </row>
    <row r="5502" spans="9:25" x14ac:dyDescent="0.2">
      <c r="I5502"/>
      <c r="J5502"/>
      <c r="W5502"/>
      <c r="Y5502" s="5" t="str">
        <f t="shared" si="193"/>
        <v/>
      </c>
    </row>
    <row r="5503" spans="9:25" x14ac:dyDescent="0.2">
      <c r="I5503"/>
      <c r="J5503"/>
      <c r="W5503"/>
      <c r="Y5503" s="5" t="str">
        <f t="shared" si="193"/>
        <v/>
      </c>
    </row>
    <row r="5504" spans="9:25" x14ac:dyDescent="0.2">
      <c r="I5504"/>
      <c r="J5504"/>
      <c r="W5504"/>
      <c r="Y5504" s="5" t="str">
        <f t="shared" si="193"/>
        <v/>
      </c>
    </row>
    <row r="5505" spans="9:25" x14ac:dyDescent="0.2">
      <c r="I5505"/>
      <c r="J5505"/>
      <c r="W5505"/>
      <c r="Y5505" s="5" t="str">
        <f t="shared" si="193"/>
        <v/>
      </c>
    </row>
    <row r="5506" spans="9:25" x14ac:dyDescent="0.2">
      <c r="I5506"/>
      <c r="J5506"/>
      <c r="W5506"/>
      <c r="Y5506" s="5" t="str">
        <f t="shared" ref="Y5506:Y5569" si="194">CONCATENATE(D5506,G5506,X5506)</f>
        <v/>
      </c>
    </row>
    <row r="5507" spans="9:25" x14ac:dyDescent="0.2">
      <c r="I5507"/>
      <c r="J5507"/>
      <c r="W5507"/>
      <c r="Y5507" s="5" t="str">
        <f t="shared" si="194"/>
        <v/>
      </c>
    </row>
    <row r="5508" spans="9:25" x14ac:dyDescent="0.2">
      <c r="I5508"/>
      <c r="J5508"/>
      <c r="W5508"/>
      <c r="Y5508" s="5" t="str">
        <f t="shared" si="194"/>
        <v/>
      </c>
    </row>
    <row r="5509" spans="9:25" x14ac:dyDescent="0.2">
      <c r="I5509"/>
      <c r="J5509"/>
      <c r="W5509"/>
      <c r="Y5509" s="5" t="str">
        <f t="shared" si="194"/>
        <v/>
      </c>
    </row>
    <row r="5510" spans="9:25" x14ac:dyDescent="0.2">
      <c r="I5510"/>
      <c r="J5510"/>
      <c r="W5510"/>
      <c r="Y5510" s="5" t="str">
        <f t="shared" si="194"/>
        <v/>
      </c>
    </row>
    <row r="5511" spans="9:25" x14ac:dyDescent="0.2">
      <c r="I5511"/>
      <c r="J5511"/>
      <c r="W5511"/>
      <c r="Y5511" s="5" t="str">
        <f t="shared" si="194"/>
        <v/>
      </c>
    </row>
    <row r="5512" spans="9:25" x14ac:dyDescent="0.2">
      <c r="I5512"/>
      <c r="J5512"/>
      <c r="W5512"/>
      <c r="Y5512" s="5" t="str">
        <f t="shared" si="194"/>
        <v/>
      </c>
    </row>
    <row r="5513" spans="9:25" x14ac:dyDescent="0.2">
      <c r="I5513"/>
      <c r="J5513"/>
      <c r="W5513"/>
      <c r="Y5513" s="5" t="str">
        <f t="shared" si="194"/>
        <v/>
      </c>
    </row>
    <row r="5514" spans="9:25" x14ac:dyDescent="0.2">
      <c r="I5514"/>
      <c r="J5514"/>
      <c r="W5514"/>
      <c r="Y5514" s="5" t="str">
        <f t="shared" si="194"/>
        <v/>
      </c>
    </row>
    <row r="5515" spans="9:25" x14ac:dyDescent="0.2">
      <c r="I5515"/>
      <c r="J5515"/>
      <c r="W5515"/>
      <c r="Y5515" s="5" t="str">
        <f t="shared" si="194"/>
        <v/>
      </c>
    </row>
    <row r="5516" spans="9:25" x14ac:dyDescent="0.2">
      <c r="I5516"/>
      <c r="J5516"/>
      <c r="W5516"/>
      <c r="Y5516" s="5" t="str">
        <f t="shared" si="194"/>
        <v/>
      </c>
    </row>
    <row r="5517" spans="9:25" x14ac:dyDescent="0.2">
      <c r="I5517"/>
      <c r="J5517"/>
      <c r="W5517"/>
      <c r="Y5517" s="5" t="str">
        <f t="shared" si="194"/>
        <v/>
      </c>
    </row>
    <row r="5518" spans="9:25" x14ac:dyDescent="0.2">
      <c r="I5518"/>
      <c r="J5518"/>
      <c r="W5518"/>
      <c r="Y5518" s="5" t="str">
        <f t="shared" si="194"/>
        <v/>
      </c>
    </row>
    <row r="5519" spans="9:25" x14ac:dyDescent="0.2">
      <c r="I5519"/>
      <c r="J5519"/>
      <c r="W5519"/>
      <c r="Y5519" s="5" t="str">
        <f t="shared" si="194"/>
        <v/>
      </c>
    </row>
    <row r="5520" spans="9:25" x14ac:dyDescent="0.2">
      <c r="I5520"/>
      <c r="J5520"/>
      <c r="W5520"/>
      <c r="Y5520" s="5" t="str">
        <f t="shared" si="194"/>
        <v/>
      </c>
    </row>
    <row r="5521" spans="9:25" x14ac:dyDescent="0.2">
      <c r="I5521"/>
      <c r="J5521"/>
      <c r="W5521"/>
      <c r="Y5521" s="5" t="str">
        <f t="shared" si="194"/>
        <v/>
      </c>
    </row>
    <row r="5522" spans="9:25" x14ac:dyDescent="0.2">
      <c r="I5522"/>
      <c r="J5522"/>
      <c r="W5522"/>
      <c r="Y5522" s="5" t="str">
        <f t="shared" si="194"/>
        <v/>
      </c>
    </row>
    <row r="5523" spans="9:25" x14ac:dyDescent="0.2">
      <c r="I5523"/>
      <c r="J5523"/>
      <c r="W5523"/>
      <c r="Y5523" s="5" t="str">
        <f t="shared" si="194"/>
        <v/>
      </c>
    </row>
    <row r="5524" spans="9:25" x14ac:dyDescent="0.2">
      <c r="I5524"/>
      <c r="J5524"/>
      <c r="W5524"/>
      <c r="Y5524" s="5" t="str">
        <f t="shared" si="194"/>
        <v/>
      </c>
    </row>
    <row r="5525" spans="9:25" x14ac:dyDescent="0.2">
      <c r="I5525"/>
      <c r="J5525"/>
      <c r="W5525"/>
      <c r="Y5525" s="5" t="str">
        <f t="shared" si="194"/>
        <v/>
      </c>
    </row>
    <row r="5526" spans="9:25" x14ac:dyDescent="0.2">
      <c r="I5526"/>
      <c r="J5526"/>
      <c r="W5526"/>
      <c r="Y5526" s="5" t="str">
        <f t="shared" si="194"/>
        <v/>
      </c>
    </row>
    <row r="5527" spans="9:25" x14ac:dyDescent="0.2">
      <c r="I5527"/>
      <c r="J5527"/>
      <c r="W5527"/>
      <c r="Y5527" s="5" t="str">
        <f t="shared" si="194"/>
        <v/>
      </c>
    </row>
    <row r="5528" spans="9:25" x14ac:dyDescent="0.2">
      <c r="I5528"/>
      <c r="J5528"/>
      <c r="W5528"/>
      <c r="Y5528" s="5" t="str">
        <f t="shared" si="194"/>
        <v/>
      </c>
    </row>
    <row r="5529" spans="9:25" x14ac:dyDescent="0.2">
      <c r="I5529"/>
      <c r="J5529"/>
      <c r="W5529"/>
      <c r="Y5529" s="5" t="str">
        <f t="shared" si="194"/>
        <v/>
      </c>
    </row>
    <row r="5530" spans="9:25" x14ac:dyDescent="0.2">
      <c r="I5530"/>
      <c r="J5530"/>
      <c r="W5530"/>
      <c r="Y5530" s="5" t="str">
        <f t="shared" si="194"/>
        <v/>
      </c>
    </row>
    <row r="5531" spans="9:25" x14ac:dyDescent="0.2">
      <c r="I5531"/>
      <c r="J5531"/>
      <c r="W5531"/>
      <c r="Y5531" s="5" t="str">
        <f t="shared" si="194"/>
        <v/>
      </c>
    </row>
    <row r="5532" spans="9:25" x14ac:dyDescent="0.2">
      <c r="I5532"/>
      <c r="J5532"/>
      <c r="W5532"/>
      <c r="Y5532" s="5" t="str">
        <f t="shared" si="194"/>
        <v/>
      </c>
    </row>
    <row r="5533" spans="9:25" x14ac:dyDescent="0.2">
      <c r="I5533"/>
      <c r="J5533"/>
      <c r="W5533"/>
      <c r="Y5533" s="5" t="str">
        <f t="shared" si="194"/>
        <v/>
      </c>
    </row>
    <row r="5534" spans="9:25" x14ac:dyDescent="0.2">
      <c r="I5534"/>
      <c r="J5534"/>
      <c r="W5534"/>
      <c r="Y5534" s="5" t="str">
        <f t="shared" si="194"/>
        <v/>
      </c>
    </row>
    <row r="5535" spans="9:25" x14ac:dyDescent="0.2">
      <c r="I5535"/>
      <c r="J5535"/>
      <c r="W5535"/>
      <c r="Y5535" s="5" t="str">
        <f t="shared" si="194"/>
        <v/>
      </c>
    </row>
    <row r="5536" spans="9:25" x14ac:dyDescent="0.2">
      <c r="I5536"/>
      <c r="J5536"/>
      <c r="W5536"/>
      <c r="Y5536" s="5" t="str">
        <f t="shared" si="194"/>
        <v/>
      </c>
    </row>
    <row r="5537" spans="9:25" x14ac:dyDescent="0.2">
      <c r="I5537"/>
      <c r="J5537"/>
      <c r="W5537"/>
      <c r="Y5537" s="5" t="str">
        <f t="shared" si="194"/>
        <v/>
      </c>
    </row>
    <row r="5538" spans="9:25" x14ac:dyDescent="0.2">
      <c r="I5538"/>
      <c r="J5538"/>
      <c r="W5538"/>
      <c r="Y5538" s="5" t="str">
        <f t="shared" si="194"/>
        <v/>
      </c>
    </row>
    <row r="5539" spans="9:25" x14ac:dyDescent="0.2">
      <c r="I5539"/>
      <c r="J5539"/>
      <c r="W5539"/>
      <c r="Y5539" s="5" t="str">
        <f t="shared" si="194"/>
        <v/>
      </c>
    </row>
    <row r="5540" spans="9:25" x14ac:dyDescent="0.2">
      <c r="I5540"/>
      <c r="J5540"/>
      <c r="W5540"/>
      <c r="Y5540" s="5" t="str">
        <f t="shared" si="194"/>
        <v/>
      </c>
    </row>
    <row r="5541" spans="9:25" x14ac:dyDescent="0.2">
      <c r="I5541"/>
      <c r="J5541"/>
      <c r="W5541"/>
      <c r="Y5541" s="5" t="str">
        <f t="shared" si="194"/>
        <v/>
      </c>
    </row>
    <row r="5542" spans="9:25" x14ac:dyDescent="0.2">
      <c r="I5542"/>
      <c r="J5542"/>
      <c r="W5542"/>
      <c r="Y5542" s="5" t="str">
        <f t="shared" si="194"/>
        <v/>
      </c>
    </row>
    <row r="5543" spans="9:25" x14ac:dyDescent="0.2">
      <c r="I5543"/>
      <c r="J5543"/>
      <c r="W5543"/>
      <c r="Y5543" s="5" t="str">
        <f t="shared" si="194"/>
        <v/>
      </c>
    </row>
    <row r="5544" spans="9:25" x14ac:dyDescent="0.2">
      <c r="I5544"/>
      <c r="J5544"/>
      <c r="W5544"/>
      <c r="Y5544" s="5" t="str">
        <f t="shared" si="194"/>
        <v/>
      </c>
    </row>
    <row r="5545" spans="9:25" x14ac:dyDescent="0.2">
      <c r="I5545"/>
      <c r="J5545"/>
      <c r="W5545"/>
      <c r="Y5545" s="5" t="str">
        <f t="shared" si="194"/>
        <v/>
      </c>
    </row>
    <row r="5546" spans="9:25" x14ac:dyDescent="0.2">
      <c r="I5546"/>
      <c r="J5546"/>
      <c r="W5546"/>
      <c r="Y5546" s="5" t="str">
        <f t="shared" si="194"/>
        <v/>
      </c>
    </row>
    <row r="5547" spans="9:25" x14ac:dyDescent="0.2">
      <c r="I5547"/>
      <c r="J5547"/>
      <c r="W5547"/>
      <c r="Y5547" s="5" t="str">
        <f t="shared" si="194"/>
        <v/>
      </c>
    </row>
    <row r="5548" spans="9:25" x14ac:dyDescent="0.2">
      <c r="I5548"/>
      <c r="J5548"/>
      <c r="W5548"/>
      <c r="Y5548" s="5" t="str">
        <f t="shared" si="194"/>
        <v/>
      </c>
    </row>
    <row r="5549" spans="9:25" x14ac:dyDescent="0.2">
      <c r="I5549"/>
      <c r="J5549"/>
      <c r="W5549"/>
      <c r="Y5549" s="5" t="str">
        <f t="shared" si="194"/>
        <v/>
      </c>
    </row>
    <row r="5550" spans="9:25" x14ac:dyDescent="0.2">
      <c r="I5550"/>
      <c r="J5550"/>
      <c r="W5550"/>
      <c r="Y5550" s="5" t="str">
        <f t="shared" si="194"/>
        <v/>
      </c>
    </row>
    <row r="5551" spans="9:25" x14ac:dyDescent="0.2">
      <c r="I5551"/>
      <c r="J5551"/>
      <c r="W5551"/>
      <c r="Y5551" s="5" t="str">
        <f t="shared" si="194"/>
        <v/>
      </c>
    </row>
    <row r="5552" spans="9:25" x14ac:dyDescent="0.2">
      <c r="I5552"/>
      <c r="J5552"/>
      <c r="W5552"/>
      <c r="Y5552" s="5" t="str">
        <f t="shared" si="194"/>
        <v/>
      </c>
    </row>
    <row r="5553" spans="9:25" x14ac:dyDescent="0.2">
      <c r="I5553"/>
      <c r="J5553"/>
      <c r="W5553"/>
      <c r="Y5553" s="5" t="str">
        <f t="shared" si="194"/>
        <v/>
      </c>
    </row>
    <row r="5554" spans="9:25" x14ac:dyDescent="0.2">
      <c r="I5554"/>
      <c r="J5554"/>
      <c r="W5554"/>
      <c r="Y5554" s="5" t="str">
        <f t="shared" si="194"/>
        <v/>
      </c>
    </row>
    <row r="5555" spans="9:25" x14ac:dyDescent="0.2">
      <c r="I5555"/>
      <c r="J5555"/>
      <c r="W5555"/>
      <c r="Y5555" s="5" t="str">
        <f t="shared" si="194"/>
        <v/>
      </c>
    </row>
    <row r="5556" spans="9:25" x14ac:dyDescent="0.2">
      <c r="I5556"/>
      <c r="J5556"/>
      <c r="W5556"/>
      <c r="Y5556" s="5" t="str">
        <f t="shared" si="194"/>
        <v/>
      </c>
    </row>
    <row r="5557" spans="9:25" x14ac:dyDescent="0.2">
      <c r="I5557"/>
      <c r="J5557"/>
      <c r="W5557"/>
      <c r="Y5557" s="5" t="str">
        <f t="shared" si="194"/>
        <v/>
      </c>
    </row>
    <row r="5558" spans="9:25" x14ac:dyDescent="0.2">
      <c r="I5558"/>
      <c r="J5558"/>
      <c r="W5558"/>
      <c r="Y5558" s="5" t="str">
        <f t="shared" si="194"/>
        <v/>
      </c>
    </row>
    <row r="5559" spans="9:25" x14ac:dyDescent="0.2">
      <c r="I5559"/>
      <c r="J5559"/>
      <c r="W5559"/>
      <c r="Y5559" s="5" t="str">
        <f t="shared" si="194"/>
        <v/>
      </c>
    </row>
    <row r="5560" spans="9:25" x14ac:dyDescent="0.2">
      <c r="I5560"/>
      <c r="J5560"/>
      <c r="W5560"/>
      <c r="Y5560" s="5" t="str">
        <f t="shared" si="194"/>
        <v/>
      </c>
    </row>
    <row r="5561" spans="9:25" x14ac:dyDescent="0.2">
      <c r="I5561"/>
      <c r="J5561"/>
      <c r="W5561"/>
      <c r="Y5561" s="5" t="str">
        <f t="shared" si="194"/>
        <v/>
      </c>
    </row>
    <row r="5562" spans="9:25" x14ac:dyDescent="0.2">
      <c r="I5562"/>
      <c r="J5562"/>
      <c r="W5562"/>
      <c r="Y5562" s="5" t="str">
        <f t="shared" si="194"/>
        <v/>
      </c>
    </row>
    <row r="5563" spans="9:25" x14ac:dyDescent="0.2">
      <c r="I5563"/>
      <c r="J5563"/>
      <c r="W5563"/>
      <c r="Y5563" s="5" t="str">
        <f t="shared" si="194"/>
        <v/>
      </c>
    </row>
    <row r="5564" spans="9:25" x14ac:dyDescent="0.2">
      <c r="I5564"/>
      <c r="J5564"/>
      <c r="W5564"/>
      <c r="Y5564" s="5" t="str">
        <f t="shared" si="194"/>
        <v/>
      </c>
    </row>
    <row r="5565" spans="9:25" x14ac:dyDescent="0.2">
      <c r="I5565"/>
      <c r="J5565"/>
      <c r="W5565"/>
      <c r="Y5565" s="5" t="str">
        <f t="shared" si="194"/>
        <v/>
      </c>
    </row>
    <row r="5566" spans="9:25" x14ac:dyDescent="0.2">
      <c r="I5566"/>
      <c r="J5566"/>
      <c r="W5566"/>
      <c r="Y5566" s="5" t="str">
        <f t="shared" si="194"/>
        <v/>
      </c>
    </row>
    <row r="5567" spans="9:25" x14ac:dyDescent="0.2">
      <c r="I5567"/>
      <c r="J5567"/>
      <c r="W5567"/>
      <c r="Y5567" s="5" t="str">
        <f t="shared" si="194"/>
        <v/>
      </c>
    </row>
    <row r="5568" spans="9:25" x14ac:dyDescent="0.2">
      <c r="I5568"/>
      <c r="J5568"/>
      <c r="W5568"/>
      <c r="Y5568" s="5" t="str">
        <f t="shared" si="194"/>
        <v/>
      </c>
    </row>
    <row r="5569" spans="9:25" x14ac:dyDescent="0.2">
      <c r="I5569"/>
      <c r="J5569"/>
      <c r="W5569"/>
      <c r="Y5569" s="5" t="str">
        <f t="shared" si="194"/>
        <v/>
      </c>
    </row>
    <row r="5570" spans="9:25" x14ac:dyDescent="0.2">
      <c r="I5570"/>
      <c r="J5570"/>
      <c r="W5570"/>
      <c r="Y5570" s="5" t="str">
        <f t="shared" ref="Y5570:Y5633" si="195">CONCATENATE(D5570,G5570,X5570)</f>
        <v/>
      </c>
    </row>
    <row r="5571" spans="9:25" x14ac:dyDescent="0.2">
      <c r="I5571"/>
      <c r="J5571"/>
      <c r="W5571"/>
      <c r="Y5571" s="5" t="str">
        <f t="shared" si="195"/>
        <v/>
      </c>
    </row>
    <row r="5572" spans="9:25" x14ac:dyDescent="0.2">
      <c r="I5572"/>
      <c r="J5572"/>
      <c r="W5572"/>
      <c r="Y5572" s="5" t="str">
        <f t="shared" si="195"/>
        <v/>
      </c>
    </row>
    <row r="5573" spans="9:25" x14ac:dyDescent="0.2">
      <c r="I5573"/>
      <c r="J5573"/>
      <c r="W5573"/>
      <c r="Y5573" s="5" t="str">
        <f t="shared" si="195"/>
        <v/>
      </c>
    </row>
    <row r="5574" spans="9:25" x14ac:dyDescent="0.2">
      <c r="I5574"/>
      <c r="J5574"/>
      <c r="W5574"/>
      <c r="Y5574" s="5" t="str">
        <f t="shared" si="195"/>
        <v/>
      </c>
    </row>
    <row r="5575" spans="9:25" x14ac:dyDescent="0.2">
      <c r="I5575"/>
      <c r="J5575"/>
      <c r="W5575"/>
      <c r="Y5575" s="5" t="str">
        <f t="shared" si="195"/>
        <v/>
      </c>
    </row>
    <row r="5576" spans="9:25" x14ac:dyDescent="0.2">
      <c r="I5576"/>
      <c r="J5576"/>
      <c r="W5576"/>
      <c r="Y5576" s="5" t="str">
        <f t="shared" si="195"/>
        <v/>
      </c>
    </row>
    <row r="5577" spans="9:25" x14ac:dyDescent="0.2">
      <c r="I5577"/>
      <c r="J5577"/>
      <c r="W5577"/>
      <c r="Y5577" s="5" t="str">
        <f t="shared" si="195"/>
        <v/>
      </c>
    </row>
    <row r="5578" spans="9:25" x14ac:dyDescent="0.2">
      <c r="I5578"/>
      <c r="J5578"/>
      <c r="W5578"/>
      <c r="Y5578" s="5" t="str">
        <f t="shared" si="195"/>
        <v/>
      </c>
    </row>
    <row r="5579" spans="9:25" x14ac:dyDescent="0.2">
      <c r="I5579"/>
      <c r="J5579"/>
      <c r="W5579"/>
      <c r="Y5579" s="5" t="str">
        <f t="shared" si="195"/>
        <v/>
      </c>
    </row>
    <row r="5580" spans="9:25" x14ac:dyDescent="0.2">
      <c r="I5580"/>
      <c r="J5580"/>
      <c r="W5580"/>
      <c r="Y5580" s="5" t="str">
        <f t="shared" si="195"/>
        <v/>
      </c>
    </row>
    <row r="5581" spans="9:25" x14ac:dyDescent="0.2">
      <c r="I5581"/>
      <c r="J5581"/>
      <c r="W5581"/>
      <c r="Y5581" s="5" t="str">
        <f t="shared" si="195"/>
        <v/>
      </c>
    </row>
    <row r="5582" spans="9:25" x14ac:dyDescent="0.2">
      <c r="I5582"/>
      <c r="J5582"/>
      <c r="W5582"/>
      <c r="Y5582" s="5" t="str">
        <f t="shared" si="195"/>
        <v/>
      </c>
    </row>
    <row r="5583" spans="9:25" x14ac:dyDescent="0.2">
      <c r="I5583"/>
      <c r="J5583"/>
      <c r="W5583"/>
      <c r="Y5583" s="5" t="str">
        <f t="shared" si="195"/>
        <v/>
      </c>
    </row>
    <row r="5584" spans="9:25" x14ac:dyDescent="0.2">
      <c r="I5584"/>
      <c r="J5584"/>
      <c r="W5584"/>
      <c r="Y5584" s="5" t="str">
        <f t="shared" si="195"/>
        <v/>
      </c>
    </row>
    <row r="5585" spans="9:25" x14ac:dyDescent="0.2">
      <c r="I5585"/>
      <c r="J5585"/>
      <c r="W5585"/>
      <c r="Y5585" s="5" t="str">
        <f t="shared" si="195"/>
        <v/>
      </c>
    </row>
    <row r="5586" spans="9:25" x14ac:dyDescent="0.2">
      <c r="I5586"/>
      <c r="J5586"/>
      <c r="W5586"/>
      <c r="Y5586" s="5" t="str">
        <f t="shared" si="195"/>
        <v/>
      </c>
    </row>
    <row r="5587" spans="9:25" x14ac:dyDescent="0.2">
      <c r="I5587"/>
      <c r="J5587"/>
      <c r="W5587"/>
      <c r="Y5587" s="5" t="str">
        <f t="shared" si="195"/>
        <v/>
      </c>
    </row>
    <row r="5588" spans="9:25" x14ac:dyDescent="0.2">
      <c r="I5588"/>
      <c r="J5588"/>
      <c r="W5588"/>
      <c r="Y5588" s="5" t="str">
        <f t="shared" si="195"/>
        <v/>
      </c>
    </row>
    <row r="5589" spans="9:25" x14ac:dyDescent="0.2">
      <c r="I5589"/>
      <c r="J5589"/>
      <c r="W5589"/>
      <c r="Y5589" s="5" t="str">
        <f t="shared" si="195"/>
        <v/>
      </c>
    </row>
    <row r="5590" spans="9:25" x14ac:dyDescent="0.2">
      <c r="I5590"/>
      <c r="J5590"/>
      <c r="W5590"/>
      <c r="Y5590" s="5" t="str">
        <f t="shared" si="195"/>
        <v/>
      </c>
    </row>
    <row r="5591" spans="9:25" x14ac:dyDescent="0.2">
      <c r="I5591"/>
      <c r="J5591"/>
      <c r="W5591"/>
      <c r="Y5591" s="5" t="str">
        <f t="shared" si="195"/>
        <v/>
      </c>
    </row>
    <row r="5592" spans="9:25" x14ac:dyDescent="0.2">
      <c r="I5592"/>
      <c r="J5592"/>
      <c r="W5592"/>
      <c r="Y5592" s="5" t="str">
        <f t="shared" si="195"/>
        <v/>
      </c>
    </row>
    <row r="5593" spans="9:25" x14ac:dyDescent="0.2">
      <c r="I5593"/>
      <c r="J5593"/>
      <c r="W5593"/>
      <c r="Y5593" s="5" t="str">
        <f t="shared" si="195"/>
        <v/>
      </c>
    </row>
    <row r="5594" spans="9:25" x14ac:dyDescent="0.2">
      <c r="I5594"/>
      <c r="J5594"/>
      <c r="W5594"/>
      <c r="Y5594" s="5" t="str">
        <f t="shared" si="195"/>
        <v/>
      </c>
    </row>
    <row r="5595" spans="9:25" x14ac:dyDescent="0.2">
      <c r="I5595"/>
      <c r="J5595"/>
      <c r="W5595"/>
      <c r="Y5595" s="5" t="str">
        <f t="shared" si="195"/>
        <v/>
      </c>
    </row>
    <row r="5596" spans="9:25" x14ac:dyDescent="0.2">
      <c r="I5596"/>
      <c r="J5596"/>
      <c r="W5596"/>
      <c r="Y5596" s="5" t="str">
        <f t="shared" si="195"/>
        <v/>
      </c>
    </row>
    <row r="5597" spans="9:25" x14ac:dyDescent="0.2">
      <c r="I5597"/>
      <c r="J5597"/>
      <c r="W5597"/>
      <c r="Y5597" s="5" t="str">
        <f t="shared" si="195"/>
        <v/>
      </c>
    </row>
    <row r="5598" spans="9:25" x14ac:dyDescent="0.2">
      <c r="I5598"/>
      <c r="J5598"/>
      <c r="W5598"/>
      <c r="Y5598" s="5" t="str">
        <f t="shared" si="195"/>
        <v/>
      </c>
    </row>
    <row r="5599" spans="9:25" x14ac:dyDescent="0.2">
      <c r="I5599"/>
      <c r="J5599"/>
      <c r="W5599"/>
      <c r="Y5599" s="5" t="str">
        <f t="shared" si="195"/>
        <v/>
      </c>
    </row>
    <row r="5600" spans="9:25" x14ac:dyDescent="0.2">
      <c r="I5600"/>
      <c r="J5600"/>
      <c r="W5600"/>
      <c r="Y5600" s="5" t="str">
        <f t="shared" si="195"/>
        <v/>
      </c>
    </row>
    <row r="5601" spans="9:25" x14ac:dyDescent="0.2">
      <c r="I5601"/>
      <c r="J5601"/>
      <c r="W5601"/>
      <c r="Y5601" s="5" t="str">
        <f t="shared" si="195"/>
        <v/>
      </c>
    </row>
    <row r="5602" spans="9:25" x14ac:dyDescent="0.2">
      <c r="I5602"/>
      <c r="J5602"/>
      <c r="W5602"/>
      <c r="Y5602" s="5" t="str">
        <f t="shared" si="195"/>
        <v/>
      </c>
    </row>
    <row r="5603" spans="9:25" x14ac:dyDescent="0.2">
      <c r="I5603"/>
      <c r="J5603"/>
      <c r="W5603"/>
      <c r="Y5603" s="5" t="str">
        <f t="shared" si="195"/>
        <v/>
      </c>
    </row>
    <row r="5604" spans="9:25" x14ac:dyDescent="0.2">
      <c r="I5604"/>
      <c r="J5604"/>
      <c r="W5604"/>
      <c r="Y5604" s="5" t="str">
        <f t="shared" si="195"/>
        <v/>
      </c>
    </row>
    <row r="5605" spans="9:25" x14ac:dyDescent="0.2">
      <c r="I5605"/>
      <c r="J5605"/>
      <c r="W5605"/>
      <c r="Y5605" s="5" t="str">
        <f t="shared" si="195"/>
        <v/>
      </c>
    </row>
    <row r="5606" spans="9:25" x14ac:dyDescent="0.2">
      <c r="I5606"/>
      <c r="J5606"/>
      <c r="W5606"/>
      <c r="Y5606" s="5" t="str">
        <f t="shared" si="195"/>
        <v/>
      </c>
    </row>
    <row r="5607" spans="9:25" x14ac:dyDescent="0.2">
      <c r="I5607"/>
      <c r="J5607"/>
      <c r="W5607"/>
      <c r="Y5607" s="5" t="str">
        <f t="shared" si="195"/>
        <v/>
      </c>
    </row>
    <row r="5608" spans="9:25" x14ac:dyDescent="0.2">
      <c r="I5608"/>
      <c r="J5608"/>
      <c r="W5608"/>
      <c r="Y5608" s="5" t="str">
        <f t="shared" si="195"/>
        <v/>
      </c>
    </row>
    <row r="5609" spans="9:25" x14ac:dyDescent="0.2">
      <c r="I5609"/>
      <c r="J5609"/>
      <c r="W5609"/>
      <c r="Y5609" s="5" t="str">
        <f t="shared" si="195"/>
        <v/>
      </c>
    </row>
    <row r="5610" spans="9:25" x14ac:dyDescent="0.2">
      <c r="I5610"/>
      <c r="J5610"/>
      <c r="W5610"/>
      <c r="Y5610" s="5" t="str">
        <f t="shared" si="195"/>
        <v/>
      </c>
    </row>
    <row r="5611" spans="9:25" x14ac:dyDescent="0.2">
      <c r="I5611"/>
      <c r="J5611"/>
      <c r="W5611"/>
      <c r="Y5611" s="5" t="str">
        <f t="shared" si="195"/>
        <v/>
      </c>
    </row>
    <row r="5612" spans="9:25" x14ac:dyDescent="0.2">
      <c r="I5612"/>
      <c r="J5612"/>
      <c r="W5612"/>
      <c r="Y5612" s="5" t="str">
        <f t="shared" si="195"/>
        <v/>
      </c>
    </row>
    <row r="5613" spans="9:25" x14ac:dyDescent="0.2">
      <c r="I5613"/>
      <c r="J5613"/>
      <c r="W5613"/>
      <c r="Y5613" s="5" t="str">
        <f t="shared" si="195"/>
        <v/>
      </c>
    </row>
    <row r="5614" spans="9:25" x14ac:dyDescent="0.2">
      <c r="I5614"/>
      <c r="J5614"/>
      <c r="W5614"/>
      <c r="Y5614" s="5" t="str">
        <f t="shared" si="195"/>
        <v/>
      </c>
    </row>
    <row r="5615" spans="9:25" x14ac:dyDescent="0.2">
      <c r="I5615"/>
      <c r="J5615"/>
      <c r="W5615"/>
      <c r="Y5615" s="5" t="str">
        <f t="shared" si="195"/>
        <v/>
      </c>
    </row>
    <row r="5616" spans="9:25" x14ac:dyDescent="0.2">
      <c r="I5616"/>
      <c r="J5616"/>
      <c r="W5616"/>
      <c r="Y5616" s="5" t="str">
        <f t="shared" si="195"/>
        <v/>
      </c>
    </row>
    <row r="5617" spans="9:25" x14ac:dyDescent="0.2">
      <c r="I5617"/>
      <c r="J5617"/>
      <c r="W5617"/>
      <c r="Y5617" s="5" t="str">
        <f t="shared" si="195"/>
        <v/>
      </c>
    </row>
    <row r="5618" spans="9:25" x14ac:dyDescent="0.2">
      <c r="I5618"/>
      <c r="J5618"/>
      <c r="W5618"/>
      <c r="Y5618" s="5" t="str">
        <f t="shared" si="195"/>
        <v/>
      </c>
    </row>
    <row r="5619" spans="9:25" x14ac:dyDescent="0.2">
      <c r="I5619"/>
      <c r="J5619"/>
      <c r="W5619"/>
      <c r="Y5619" s="5" t="str">
        <f t="shared" si="195"/>
        <v/>
      </c>
    </row>
    <row r="5620" spans="9:25" x14ac:dyDescent="0.2">
      <c r="I5620"/>
      <c r="J5620"/>
      <c r="W5620"/>
      <c r="Y5620" s="5" t="str">
        <f t="shared" si="195"/>
        <v/>
      </c>
    </row>
    <row r="5621" spans="9:25" x14ac:dyDescent="0.2">
      <c r="I5621"/>
      <c r="J5621"/>
      <c r="W5621"/>
      <c r="Y5621" s="5" t="str">
        <f t="shared" si="195"/>
        <v/>
      </c>
    </row>
    <row r="5622" spans="9:25" x14ac:dyDescent="0.2">
      <c r="I5622"/>
      <c r="J5622"/>
      <c r="W5622"/>
      <c r="Y5622" s="5" t="str">
        <f t="shared" si="195"/>
        <v/>
      </c>
    </row>
    <row r="5623" spans="9:25" x14ac:dyDescent="0.2">
      <c r="I5623"/>
      <c r="J5623"/>
      <c r="W5623"/>
      <c r="Y5623" s="5" t="str">
        <f t="shared" si="195"/>
        <v/>
      </c>
    </row>
    <row r="5624" spans="9:25" x14ac:dyDescent="0.2">
      <c r="I5624"/>
      <c r="J5624"/>
      <c r="W5624"/>
      <c r="Y5624" s="5" t="str">
        <f t="shared" si="195"/>
        <v/>
      </c>
    </row>
    <row r="5625" spans="9:25" x14ac:dyDescent="0.2">
      <c r="I5625"/>
      <c r="J5625"/>
      <c r="W5625"/>
      <c r="Y5625" s="5" t="str">
        <f t="shared" si="195"/>
        <v/>
      </c>
    </row>
    <row r="5626" spans="9:25" x14ac:dyDescent="0.2">
      <c r="I5626"/>
      <c r="J5626"/>
      <c r="W5626"/>
      <c r="Y5626" s="5" t="str">
        <f t="shared" si="195"/>
        <v/>
      </c>
    </row>
    <row r="5627" spans="9:25" x14ac:dyDescent="0.2">
      <c r="I5627"/>
      <c r="J5627"/>
      <c r="W5627"/>
      <c r="Y5627" s="5" t="str">
        <f t="shared" si="195"/>
        <v/>
      </c>
    </row>
    <row r="5628" spans="9:25" x14ac:dyDescent="0.2">
      <c r="I5628"/>
      <c r="J5628"/>
      <c r="W5628"/>
      <c r="Y5628" s="5" t="str">
        <f t="shared" si="195"/>
        <v/>
      </c>
    </row>
    <row r="5629" spans="9:25" x14ac:dyDescent="0.2">
      <c r="I5629"/>
      <c r="J5629"/>
      <c r="W5629"/>
      <c r="Y5629" s="5" t="str">
        <f t="shared" si="195"/>
        <v/>
      </c>
    </row>
    <row r="5630" spans="9:25" x14ac:dyDescent="0.2">
      <c r="I5630"/>
      <c r="J5630"/>
      <c r="W5630"/>
      <c r="Y5630" s="5" t="str">
        <f t="shared" si="195"/>
        <v/>
      </c>
    </row>
    <row r="5631" spans="9:25" x14ac:dyDescent="0.2">
      <c r="I5631"/>
      <c r="J5631"/>
      <c r="W5631"/>
      <c r="Y5631" s="5" t="str">
        <f t="shared" si="195"/>
        <v/>
      </c>
    </row>
    <row r="5632" spans="9:25" x14ac:dyDescent="0.2">
      <c r="I5632"/>
      <c r="J5632"/>
      <c r="W5632"/>
      <c r="Y5632" s="5" t="str">
        <f t="shared" si="195"/>
        <v/>
      </c>
    </row>
    <row r="5633" spans="9:25" x14ac:dyDescent="0.2">
      <c r="I5633"/>
      <c r="J5633"/>
      <c r="W5633"/>
      <c r="Y5633" s="5" t="str">
        <f t="shared" si="195"/>
        <v/>
      </c>
    </row>
    <row r="5634" spans="9:25" x14ac:dyDescent="0.2">
      <c r="I5634"/>
      <c r="J5634"/>
      <c r="W5634"/>
      <c r="Y5634" s="5" t="str">
        <f t="shared" ref="Y5634:Y5697" si="196">CONCATENATE(D5634,G5634,X5634)</f>
        <v/>
      </c>
    </row>
    <row r="5635" spans="9:25" x14ac:dyDescent="0.2">
      <c r="I5635"/>
      <c r="J5635"/>
      <c r="W5635"/>
      <c r="Y5635" s="5" t="str">
        <f t="shared" si="196"/>
        <v/>
      </c>
    </row>
    <row r="5636" spans="9:25" x14ac:dyDescent="0.2">
      <c r="I5636"/>
      <c r="J5636"/>
      <c r="W5636"/>
      <c r="Y5636" s="5" t="str">
        <f t="shared" si="196"/>
        <v/>
      </c>
    </row>
    <row r="5637" spans="9:25" x14ac:dyDescent="0.2">
      <c r="I5637"/>
      <c r="J5637"/>
      <c r="W5637"/>
      <c r="Y5637" s="5" t="str">
        <f t="shared" si="196"/>
        <v/>
      </c>
    </row>
    <row r="5638" spans="9:25" x14ac:dyDescent="0.2">
      <c r="I5638"/>
      <c r="J5638"/>
      <c r="W5638"/>
      <c r="Y5638" s="5" t="str">
        <f t="shared" si="196"/>
        <v/>
      </c>
    </row>
    <row r="5639" spans="9:25" x14ac:dyDescent="0.2">
      <c r="I5639"/>
      <c r="J5639"/>
      <c r="W5639"/>
      <c r="Y5639" s="5" t="str">
        <f t="shared" si="196"/>
        <v/>
      </c>
    </row>
    <row r="5640" spans="9:25" x14ac:dyDescent="0.2">
      <c r="I5640"/>
      <c r="J5640"/>
      <c r="W5640"/>
      <c r="Y5640" s="5" t="str">
        <f t="shared" si="196"/>
        <v/>
      </c>
    </row>
    <row r="5641" spans="9:25" x14ac:dyDescent="0.2">
      <c r="I5641"/>
      <c r="J5641"/>
      <c r="W5641"/>
      <c r="Y5641" s="5" t="str">
        <f t="shared" si="196"/>
        <v/>
      </c>
    </row>
    <row r="5642" spans="9:25" x14ac:dyDescent="0.2">
      <c r="I5642"/>
      <c r="J5642"/>
      <c r="W5642"/>
      <c r="Y5642" s="5" t="str">
        <f t="shared" si="196"/>
        <v/>
      </c>
    </row>
    <row r="5643" spans="9:25" x14ac:dyDescent="0.2">
      <c r="I5643"/>
      <c r="J5643"/>
      <c r="W5643"/>
      <c r="Y5643" s="5" t="str">
        <f t="shared" si="196"/>
        <v/>
      </c>
    </row>
    <row r="5644" spans="9:25" x14ac:dyDescent="0.2">
      <c r="I5644"/>
      <c r="J5644"/>
      <c r="W5644"/>
      <c r="Y5644" s="5" t="str">
        <f t="shared" si="196"/>
        <v/>
      </c>
    </row>
    <row r="5645" spans="9:25" x14ac:dyDescent="0.2">
      <c r="I5645"/>
      <c r="J5645"/>
      <c r="W5645"/>
      <c r="Y5645" s="5" t="str">
        <f t="shared" si="196"/>
        <v/>
      </c>
    </row>
    <row r="5646" spans="9:25" x14ac:dyDescent="0.2">
      <c r="I5646"/>
      <c r="J5646"/>
      <c r="W5646"/>
      <c r="Y5646" s="5" t="str">
        <f t="shared" si="196"/>
        <v/>
      </c>
    </row>
    <row r="5647" spans="9:25" x14ac:dyDescent="0.2">
      <c r="I5647"/>
      <c r="J5647"/>
      <c r="W5647"/>
      <c r="Y5647" s="5" t="str">
        <f t="shared" si="196"/>
        <v/>
      </c>
    </row>
    <row r="5648" spans="9:25" x14ac:dyDescent="0.2">
      <c r="I5648"/>
      <c r="J5648"/>
      <c r="W5648"/>
      <c r="Y5648" s="5" t="str">
        <f t="shared" si="196"/>
        <v/>
      </c>
    </row>
    <row r="5649" spans="9:25" x14ac:dyDescent="0.2">
      <c r="I5649"/>
      <c r="J5649"/>
      <c r="W5649"/>
      <c r="Y5649" s="5" t="str">
        <f t="shared" si="196"/>
        <v/>
      </c>
    </row>
    <row r="5650" spans="9:25" x14ac:dyDescent="0.2">
      <c r="I5650"/>
      <c r="J5650"/>
      <c r="W5650"/>
      <c r="Y5650" s="5" t="str">
        <f t="shared" si="196"/>
        <v/>
      </c>
    </row>
    <row r="5651" spans="9:25" x14ac:dyDescent="0.2">
      <c r="I5651"/>
      <c r="J5651"/>
      <c r="W5651"/>
      <c r="Y5651" s="5" t="str">
        <f t="shared" si="196"/>
        <v/>
      </c>
    </row>
    <row r="5652" spans="9:25" x14ac:dyDescent="0.2">
      <c r="I5652"/>
      <c r="J5652"/>
      <c r="W5652"/>
      <c r="Y5652" s="5" t="str">
        <f t="shared" si="196"/>
        <v/>
      </c>
    </row>
    <row r="5653" spans="9:25" x14ac:dyDescent="0.2">
      <c r="I5653"/>
      <c r="J5653"/>
      <c r="W5653"/>
      <c r="Y5653" s="5" t="str">
        <f t="shared" si="196"/>
        <v/>
      </c>
    </row>
    <row r="5654" spans="9:25" x14ac:dyDescent="0.2">
      <c r="I5654"/>
      <c r="J5654"/>
      <c r="W5654"/>
      <c r="Y5654" s="5" t="str">
        <f t="shared" si="196"/>
        <v/>
      </c>
    </row>
    <row r="5655" spans="9:25" x14ac:dyDescent="0.2">
      <c r="I5655"/>
      <c r="J5655"/>
      <c r="W5655"/>
      <c r="Y5655" s="5" t="str">
        <f t="shared" si="196"/>
        <v/>
      </c>
    </row>
    <row r="5656" spans="9:25" x14ac:dyDescent="0.2">
      <c r="I5656"/>
      <c r="J5656"/>
      <c r="W5656"/>
      <c r="Y5656" s="5" t="str">
        <f t="shared" si="196"/>
        <v/>
      </c>
    </row>
    <row r="5657" spans="9:25" x14ac:dyDescent="0.2">
      <c r="I5657"/>
      <c r="J5657"/>
      <c r="W5657"/>
      <c r="Y5657" s="5" t="str">
        <f t="shared" si="196"/>
        <v/>
      </c>
    </row>
    <row r="5658" spans="9:25" x14ac:dyDescent="0.2">
      <c r="I5658"/>
      <c r="J5658"/>
      <c r="W5658"/>
      <c r="Y5658" s="5" t="str">
        <f t="shared" si="196"/>
        <v/>
      </c>
    </row>
    <row r="5659" spans="9:25" x14ac:dyDescent="0.2">
      <c r="I5659"/>
      <c r="J5659"/>
      <c r="W5659"/>
      <c r="Y5659" s="5" t="str">
        <f t="shared" si="196"/>
        <v/>
      </c>
    </row>
    <row r="5660" spans="9:25" x14ac:dyDescent="0.2">
      <c r="I5660"/>
      <c r="J5660"/>
      <c r="W5660"/>
      <c r="Y5660" s="5" t="str">
        <f t="shared" si="196"/>
        <v/>
      </c>
    </row>
    <row r="5661" spans="9:25" x14ac:dyDescent="0.2">
      <c r="I5661"/>
      <c r="J5661"/>
      <c r="W5661"/>
      <c r="Y5661" s="5" t="str">
        <f t="shared" si="196"/>
        <v/>
      </c>
    </row>
    <row r="5662" spans="9:25" x14ac:dyDescent="0.2">
      <c r="I5662"/>
      <c r="J5662"/>
      <c r="W5662"/>
      <c r="Y5662" s="5" t="str">
        <f t="shared" si="196"/>
        <v/>
      </c>
    </row>
    <row r="5663" spans="9:25" x14ac:dyDescent="0.2">
      <c r="I5663"/>
      <c r="J5663"/>
      <c r="W5663"/>
      <c r="Y5663" s="5" t="str">
        <f t="shared" si="196"/>
        <v/>
      </c>
    </row>
    <row r="5664" spans="9:25" x14ac:dyDescent="0.2">
      <c r="I5664"/>
      <c r="J5664"/>
      <c r="W5664"/>
      <c r="Y5664" s="5" t="str">
        <f t="shared" si="196"/>
        <v/>
      </c>
    </row>
    <row r="5665" spans="9:25" x14ac:dyDescent="0.2">
      <c r="I5665"/>
      <c r="J5665"/>
      <c r="W5665"/>
      <c r="Y5665" s="5" t="str">
        <f t="shared" si="196"/>
        <v/>
      </c>
    </row>
    <row r="5666" spans="9:25" x14ac:dyDescent="0.2">
      <c r="I5666"/>
      <c r="J5666"/>
      <c r="W5666"/>
      <c r="Y5666" s="5" t="str">
        <f t="shared" si="196"/>
        <v/>
      </c>
    </row>
    <row r="5667" spans="9:25" x14ac:dyDescent="0.2">
      <c r="I5667"/>
      <c r="J5667"/>
      <c r="W5667"/>
      <c r="Y5667" s="5" t="str">
        <f t="shared" si="196"/>
        <v/>
      </c>
    </row>
    <row r="5668" spans="9:25" x14ac:dyDescent="0.2">
      <c r="I5668"/>
      <c r="J5668"/>
      <c r="W5668"/>
      <c r="Y5668" s="5" t="str">
        <f t="shared" si="196"/>
        <v/>
      </c>
    </row>
    <row r="5669" spans="9:25" x14ac:dyDescent="0.2">
      <c r="I5669"/>
      <c r="J5669"/>
      <c r="W5669"/>
      <c r="Y5669" s="5" t="str">
        <f t="shared" si="196"/>
        <v/>
      </c>
    </row>
    <row r="5670" spans="9:25" x14ac:dyDescent="0.2">
      <c r="I5670"/>
      <c r="J5670"/>
      <c r="W5670"/>
      <c r="Y5670" s="5" t="str">
        <f t="shared" si="196"/>
        <v/>
      </c>
    </row>
    <row r="5671" spans="9:25" x14ac:dyDescent="0.2">
      <c r="I5671"/>
      <c r="J5671"/>
      <c r="W5671"/>
      <c r="Y5671" s="5" t="str">
        <f t="shared" si="196"/>
        <v/>
      </c>
    </row>
    <row r="5672" spans="9:25" x14ac:dyDescent="0.2">
      <c r="I5672"/>
      <c r="J5672"/>
      <c r="W5672"/>
      <c r="Y5672" s="5" t="str">
        <f t="shared" si="196"/>
        <v/>
      </c>
    </row>
    <row r="5673" spans="9:25" x14ac:dyDescent="0.2">
      <c r="I5673"/>
      <c r="J5673"/>
      <c r="W5673"/>
      <c r="Y5673" s="5" t="str">
        <f t="shared" si="196"/>
        <v/>
      </c>
    </row>
    <row r="5674" spans="9:25" x14ac:dyDescent="0.2">
      <c r="I5674"/>
      <c r="J5674"/>
      <c r="W5674"/>
      <c r="Y5674" s="5" t="str">
        <f t="shared" si="196"/>
        <v/>
      </c>
    </row>
    <row r="5675" spans="9:25" x14ac:dyDescent="0.2">
      <c r="I5675"/>
      <c r="J5675"/>
      <c r="W5675"/>
      <c r="Y5675" s="5" t="str">
        <f t="shared" si="196"/>
        <v/>
      </c>
    </row>
    <row r="5676" spans="9:25" x14ac:dyDescent="0.2">
      <c r="I5676"/>
      <c r="J5676"/>
      <c r="W5676"/>
      <c r="Y5676" s="5" t="str">
        <f t="shared" si="196"/>
        <v/>
      </c>
    </row>
    <row r="5677" spans="9:25" x14ac:dyDescent="0.2">
      <c r="I5677"/>
      <c r="J5677"/>
      <c r="W5677"/>
      <c r="Y5677" s="5" t="str">
        <f t="shared" si="196"/>
        <v/>
      </c>
    </row>
    <row r="5678" spans="9:25" x14ac:dyDescent="0.2">
      <c r="I5678"/>
      <c r="J5678"/>
      <c r="W5678"/>
      <c r="Y5678" s="5" t="str">
        <f t="shared" si="196"/>
        <v/>
      </c>
    </row>
    <row r="5679" spans="9:25" x14ac:dyDescent="0.2">
      <c r="I5679"/>
      <c r="J5679"/>
      <c r="W5679"/>
      <c r="Y5679" s="5" t="str">
        <f t="shared" si="196"/>
        <v/>
      </c>
    </row>
    <row r="5680" spans="9:25" x14ac:dyDescent="0.2">
      <c r="I5680"/>
      <c r="J5680"/>
      <c r="W5680"/>
      <c r="Y5680" s="5" t="str">
        <f t="shared" si="196"/>
        <v/>
      </c>
    </row>
    <row r="5681" spans="9:25" x14ac:dyDescent="0.2">
      <c r="I5681"/>
      <c r="J5681"/>
      <c r="W5681"/>
      <c r="Y5681" s="5" t="str">
        <f t="shared" si="196"/>
        <v/>
      </c>
    </row>
    <row r="5682" spans="9:25" x14ac:dyDescent="0.2">
      <c r="I5682"/>
      <c r="J5682"/>
      <c r="W5682"/>
      <c r="Y5682" s="5" t="str">
        <f t="shared" si="196"/>
        <v/>
      </c>
    </row>
    <row r="5683" spans="9:25" x14ac:dyDescent="0.2">
      <c r="I5683"/>
      <c r="J5683"/>
      <c r="W5683"/>
      <c r="Y5683" s="5" t="str">
        <f t="shared" si="196"/>
        <v/>
      </c>
    </row>
    <row r="5684" spans="9:25" x14ac:dyDescent="0.2">
      <c r="I5684"/>
      <c r="J5684"/>
      <c r="W5684"/>
      <c r="Y5684" s="5" t="str">
        <f t="shared" si="196"/>
        <v/>
      </c>
    </row>
    <row r="5685" spans="9:25" x14ac:dyDescent="0.2">
      <c r="I5685"/>
      <c r="J5685"/>
      <c r="W5685"/>
      <c r="Y5685" s="5" t="str">
        <f t="shared" si="196"/>
        <v/>
      </c>
    </row>
    <row r="5686" spans="9:25" x14ac:dyDescent="0.2">
      <c r="I5686"/>
      <c r="J5686"/>
      <c r="W5686"/>
      <c r="Y5686" s="5" t="str">
        <f t="shared" si="196"/>
        <v/>
      </c>
    </row>
    <row r="5687" spans="9:25" x14ac:dyDescent="0.2">
      <c r="I5687"/>
      <c r="J5687"/>
      <c r="W5687"/>
      <c r="Y5687" s="5" t="str">
        <f t="shared" si="196"/>
        <v/>
      </c>
    </row>
    <row r="5688" spans="9:25" x14ac:dyDescent="0.2">
      <c r="I5688"/>
      <c r="J5688"/>
      <c r="W5688"/>
      <c r="Y5688" s="5" t="str">
        <f t="shared" si="196"/>
        <v/>
      </c>
    </row>
    <row r="5689" spans="9:25" x14ac:dyDescent="0.2">
      <c r="I5689"/>
      <c r="J5689"/>
      <c r="W5689"/>
      <c r="Y5689" s="5" t="str">
        <f t="shared" si="196"/>
        <v/>
      </c>
    </row>
    <row r="5690" spans="9:25" x14ac:dyDescent="0.2">
      <c r="I5690"/>
      <c r="J5690"/>
      <c r="W5690"/>
      <c r="Y5690" s="5" t="str">
        <f t="shared" si="196"/>
        <v/>
      </c>
    </row>
    <row r="5691" spans="9:25" x14ac:dyDescent="0.2">
      <c r="I5691"/>
      <c r="J5691"/>
      <c r="W5691"/>
      <c r="Y5691" s="5" t="str">
        <f t="shared" si="196"/>
        <v/>
      </c>
    </row>
    <row r="5692" spans="9:25" x14ac:dyDescent="0.2">
      <c r="I5692"/>
      <c r="J5692"/>
      <c r="W5692"/>
      <c r="Y5692" s="5" t="str">
        <f t="shared" si="196"/>
        <v/>
      </c>
    </row>
    <row r="5693" spans="9:25" x14ac:dyDescent="0.2">
      <c r="I5693"/>
      <c r="J5693"/>
      <c r="W5693"/>
      <c r="Y5693" s="5" t="str">
        <f t="shared" si="196"/>
        <v/>
      </c>
    </row>
    <row r="5694" spans="9:25" x14ac:dyDescent="0.2">
      <c r="I5694"/>
      <c r="J5694"/>
      <c r="W5694"/>
      <c r="Y5694" s="5" t="str">
        <f t="shared" si="196"/>
        <v/>
      </c>
    </row>
    <row r="5695" spans="9:25" x14ac:dyDescent="0.2">
      <c r="I5695"/>
      <c r="J5695"/>
      <c r="W5695"/>
      <c r="Y5695" s="5" t="str">
        <f t="shared" si="196"/>
        <v/>
      </c>
    </row>
    <row r="5696" spans="9:25" x14ac:dyDescent="0.2">
      <c r="I5696"/>
      <c r="J5696"/>
      <c r="W5696"/>
      <c r="Y5696" s="5" t="str">
        <f t="shared" si="196"/>
        <v/>
      </c>
    </row>
    <row r="5697" spans="9:25" x14ac:dyDescent="0.2">
      <c r="I5697"/>
      <c r="J5697"/>
      <c r="W5697"/>
      <c r="Y5697" s="5" t="str">
        <f t="shared" si="196"/>
        <v/>
      </c>
    </row>
    <row r="5698" spans="9:25" x14ac:dyDescent="0.2">
      <c r="I5698"/>
      <c r="J5698"/>
      <c r="W5698"/>
      <c r="Y5698" s="5" t="str">
        <f t="shared" ref="Y5698:Y5761" si="197">CONCATENATE(D5698,G5698,X5698)</f>
        <v/>
      </c>
    </row>
    <row r="5699" spans="9:25" x14ac:dyDescent="0.2">
      <c r="I5699"/>
      <c r="J5699"/>
      <c r="W5699"/>
      <c r="Y5699" s="5" t="str">
        <f t="shared" si="197"/>
        <v/>
      </c>
    </row>
    <row r="5700" spans="9:25" x14ac:dyDescent="0.2">
      <c r="I5700"/>
      <c r="J5700"/>
      <c r="W5700"/>
      <c r="Y5700" s="5" t="str">
        <f t="shared" si="197"/>
        <v/>
      </c>
    </row>
    <row r="5701" spans="9:25" x14ac:dyDescent="0.2">
      <c r="I5701"/>
      <c r="J5701"/>
      <c r="W5701"/>
      <c r="Y5701" s="5" t="str">
        <f t="shared" si="197"/>
        <v/>
      </c>
    </row>
    <row r="5702" spans="9:25" x14ac:dyDescent="0.2">
      <c r="I5702"/>
      <c r="J5702"/>
      <c r="W5702"/>
      <c r="Y5702" s="5" t="str">
        <f t="shared" si="197"/>
        <v/>
      </c>
    </row>
    <row r="5703" spans="9:25" x14ac:dyDescent="0.2">
      <c r="I5703"/>
      <c r="J5703"/>
      <c r="W5703"/>
      <c r="Y5703" s="5" t="str">
        <f t="shared" si="197"/>
        <v/>
      </c>
    </row>
    <row r="5704" spans="9:25" x14ac:dyDescent="0.2">
      <c r="I5704"/>
      <c r="J5704"/>
      <c r="W5704"/>
      <c r="Y5704" s="5" t="str">
        <f t="shared" si="197"/>
        <v/>
      </c>
    </row>
    <row r="5705" spans="9:25" x14ac:dyDescent="0.2">
      <c r="I5705"/>
      <c r="J5705"/>
      <c r="W5705"/>
      <c r="Y5705" s="5" t="str">
        <f t="shared" si="197"/>
        <v/>
      </c>
    </row>
    <row r="5706" spans="9:25" x14ac:dyDescent="0.2">
      <c r="I5706"/>
      <c r="J5706"/>
      <c r="W5706"/>
      <c r="Y5706" s="5" t="str">
        <f t="shared" si="197"/>
        <v/>
      </c>
    </row>
    <row r="5707" spans="9:25" x14ac:dyDescent="0.2">
      <c r="I5707"/>
      <c r="J5707"/>
      <c r="W5707"/>
      <c r="Y5707" s="5" t="str">
        <f t="shared" si="197"/>
        <v/>
      </c>
    </row>
    <row r="5708" spans="9:25" x14ac:dyDescent="0.2">
      <c r="I5708"/>
      <c r="J5708"/>
      <c r="W5708"/>
      <c r="Y5708" s="5" t="str">
        <f t="shared" si="197"/>
        <v/>
      </c>
    </row>
    <row r="5709" spans="9:25" x14ac:dyDescent="0.2">
      <c r="I5709"/>
      <c r="J5709"/>
      <c r="W5709"/>
      <c r="Y5709" s="5" t="str">
        <f t="shared" si="197"/>
        <v/>
      </c>
    </row>
    <row r="5710" spans="9:25" x14ac:dyDescent="0.2">
      <c r="I5710"/>
      <c r="J5710"/>
      <c r="W5710"/>
      <c r="Y5710" s="5" t="str">
        <f t="shared" si="197"/>
        <v/>
      </c>
    </row>
    <row r="5711" spans="9:25" x14ac:dyDescent="0.2">
      <c r="I5711"/>
      <c r="J5711"/>
      <c r="W5711"/>
      <c r="Y5711" s="5" t="str">
        <f t="shared" si="197"/>
        <v/>
      </c>
    </row>
    <row r="5712" spans="9:25" x14ac:dyDescent="0.2">
      <c r="I5712"/>
      <c r="J5712"/>
      <c r="W5712"/>
      <c r="Y5712" s="5" t="str">
        <f t="shared" si="197"/>
        <v/>
      </c>
    </row>
    <row r="5713" spans="9:25" x14ac:dyDescent="0.2">
      <c r="I5713"/>
      <c r="J5713"/>
      <c r="W5713"/>
      <c r="Y5713" s="5" t="str">
        <f t="shared" si="197"/>
        <v/>
      </c>
    </row>
    <row r="5714" spans="9:25" x14ac:dyDescent="0.2">
      <c r="I5714"/>
      <c r="J5714"/>
      <c r="W5714"/>
      <c r="Y5714" s="5" t="str">
        <f t="shared" si="197"/>
        <v/>
      </c>
    </row>
    <row r="5715" spans="9:25" x14ac:dyDescent="0.2">
      <c r="I5715"/>
      <c r="J5715"/>
      <c r="W5715"/>
      <c r="Y5715" s="5" t="str">
        <f t="shared" si="197"/>
        <v/>
      </c>
    </row>
    <row r="5716" spans="9:25" x14ac:dyDescent="0.2">
      <c r="I5716"/>
      <c r="J5716"/>
      <c r="W5716"/>
      <c r="Y5716" s="5" t="str">
        <f t="shared" si="197"/>
        <v/>
      </c>
    </row>
    <row r="5717" spans="9:25" x14ac:dyDescent="0.2">
      <c r="I5717"/>
      <c r="J5717"/>
      <c r="W5717"/>
      <c r="Y5717" s="5" t="str">
        <f t="shared" si="197"/>
        <v/>
      </c>
    </row>
    <row r="5718" spans="9:25" x14ac:dyDescent="0.2">
      <c r="I5718"/>
      <c r="J5718"/>
      <c r="W5718"/>
      <c r="Y5718" s="5" t="str">
        <f t="shared" si="197"/>
        <v/>
      </c>
    </row>
    <row r="5719" spans="9:25" x14ac:dyDescent="0.2">
      <c r="I5719"/>
      <c r="J5719"/>
      <c r="W5719"/>
      <c r="Y5719" s="5" t="str">
        <f t="shared" si="197"/>
        <v/>
      </c>
    </row>
    <row r="5720" spans="9:25" x14ac:dyDescent="0.2">
      <c r="I5720"/>
      <c r="J5720"/>
      <c r="W5720"/>
      <c r="Y5720" s="5" t="str">
        <f t="shared" si="197"/>
        <v/>
      </c>
    </row>
    <row r="5721" spans="9:25" x14ac:dyDescent="0.2">
      <c r="I5721"/>
      <c r="J5721"/>
      <c r="W5721"/>
      <c r="Y5721" s="5" t="str">
        <f t="shared" si="197"/>
        <v/>
      </c>
    </row>
    <row r="5722" spans="9:25" x14ac:dyDescent="0.2">
      <c r="I5722"/>
      <c r="J5722"/>
      <c r="W5722"/>
      <c r="Y5722" s="5" t="str">
        <f t="shared" si="197"/>
        <v/>
      </c>
    </row>
    <row r="5723" spans="9:25" x14ac:dyDescent="0.2">
      <c r="I5723"/>
      <c r="J5723"/>
      <c r="W5723"/>
      <c r="Y5723" s="5" t="str">
        <f t="shared" si="197"/>
        <v/>
      </c>
    </row>
    <row r="5724" spans="9:25" x14ac:dyDescent="0.2">
      <c r="I5724"/>
      <c r="J5724"/>
      <c r="W5724"/>
      <c r="Y5724" s="5" t="str">
        <f t="shared" si="197"/>
        <v/>
      </c>
    </row>
    <row r="5725" spans="9:25" x14ac:dyDescent="0.2">
      <c r="I5725"/>
      <c r="J5725"/>
      <c r="W5725"/>
      <c r="Y5725" s="5" t="str">
        <f t="shared" si="197"/>
        <v/>
      </c>
    </row>
    <row r="5726" spans="9:25" x14ac:dyDescent="0.2">
      <c r="I5726"/>
      <c r="J5726"/>
      <c r="W5726"/>
      <c r="Y5726" s="5" t="str">
        <f t="shared" si="197"/>
        <v/>
      </c>
    </row>
    <row r="5727" spans="9:25" x14ac:dyDescent="0.2">
      <c r="I5727"/>
      <c r="J5727"/>
      <c r="W5727"/>
      <c r="Y5727" s="5" t="str">
        <f t="shared" si="197"/>
        <v/>
      </c>
    </row>
    <row r="5728" spans="9:25" x14ac:dyDescent="0.2">
      <c r="I5728"/>
      <c r="J5728"/>
      <c r="W5728"/>
      <c r="Y5728" s="5" t="str">
        <f t="shared" si="197"/>
        <v/>
      </c>
    </row>
    <row r="5729" spans="9:25" x14ac:dyDescent="0.2">
      <c r="I5729"/>
      <c r="J5729"/>
      <c r="W5729"/>
      <c r="Y5729" s="5" t="str">
        <f t="shared" si="197"/>
        <v/>
      </c>
    </row>
    <row r="5730" spans="9:25" x14ac:dyDescent="0.2">
      <c r="I5730"/>
      <c r="J5730"/>
      <c r="W5730"/>
      <c r="Y5730" s="5" t="str">
        <f t="shared" si="197"/>
        <v/>
      </c>
    </row>
    <row r="5731" spans="9:25" x14ac:dyDescent="0.2">
      <c r="I5731"/>
      <c r="J5731"/>
      <c r="W5731"/>
      <c r="Y5731" s="5" t="str">
        <f t="shared" si="197"/>
        <v/>
      </c>
    </row>
    <row r="5732" spans="9:25" x14ac:dyDescent="0.2">
      <c r="I5732"/>
      <c r="J5732"/>
      <c r="W5732"/>
      <c r="Y5732" s="5" t="str">
        <f t="shared" si="197"/>
        <v/>
      </c>
    </row>
    <row r="5733" spans="9:25" x14ac:dyDescent="0.2">
      <c r="I5733"/>
      <c r="J5733"/>
      <c r="W5733"/>
      <c r="Y5733" s="5" t="str">
        <f t="shared" si="197"/>
        <v/>
      </c>
    </row>
    <row r="5734" spans="9:25" x14ac:dyDescent="0.2">
      <c r="I5734"/>
      <c r="J5734"/>
      <c r="W5734"/>
      <c r="Y5734" s="5" t="str">
        <f t="shared" si="197"/>
        <v/>
      </c>
    </row>
    <row r="5735" spans="9:25" x14ac:dyDescent="0.2">
      <c r="I5735"/>
      <c r="J5735"/>
      <c r="W5735"/>
      <c r="Y5735" s="5" t="str">
        <f t="shared" si="197"/>
        <v/>
      </c>
    </row>
    <row r="5736" spans="9:25" x14ac:dyDescent="0.2">
      <c r="I5736"/>
      <c r="J5736"/>
      <c r="W5736"/>
      <c r="Y5736" s="5" t="str">
        <f t="shared" si="197"/>
        <v/>
      </c>
    </row>
    <row r="5737" spans="9:25" x14ac:dyDescent="0.2">
      <c r="I5737"/>
      <c r="J5737"/>
      <c r="W5737"/>
      <c r="Y5737" s="5" t="str">
        <f t="shared" si="197"/>
        <v/>
      </c>
    </row>
    <row r="5738" spans="9:25" x14ac:dyDescent="0.2">
      <c r="I5738"/>
      <c r="J5738"/>
      <c r="W5738"/>
      <c r="Y5738" s="5" t="str">
        <f t="shared" si="197"/>
        <v/>
      </c>
    </row>
    <row r="5739" spans="9:25" x14ac:dyDescent="0.2">
      <c r="I5739"/>
      <c r="J5739"/>
      <c r="W5739"/>
      <c r="Y5739" s="5" t="str">
        <f t="shared" si="197"/>
        <v/>
      </c>
    </row>
    <row r="5740" spans="9:25" x14ac:dyDescent="0.2">
      <c r="I5740"/>
      <c r="J5740"/>
      <c r="W5740"/>
      <c r="Y5740" s="5" t="str">
        <f t="shared" si="197"/>
        <v/>
      </c>
    </row>
    <row r="5741" spans="9:25" x14ac:dyDescent="0.2">
      <c r="I5741"/>
      <c r="J5741"/>
      <c r="W5741"/>
      <c r="Y5741" s="5" t="str">
        <f t="shared" si="197"/>
        <v/>
      </c>
    </row>
    <row r="5742" spans="9:25" x14ac:dyDescent="0.2">
      <c r="I5742"/>
      <c r="J5742"/>
      <c r="W5742"/>
      <c r="Y5742" s="5" t="str">
        <f t="shared" si="197"/>
        <v/>
      </c>
    </row>
    <row r="5743" spans="9:25" x14ac:dyDescent="0.2">
      <c r="I5743"/>
      <c r="J5743"/>
      <c r="W5743"/>
      <c r="Y5743" s="5" t="str">
        <f t="shared" si="197"/>
        <v/>
      </c>
    </row>
    <row r="5744" spans="9:25" x14ac:dyDescent="0.2">
      <c r="I5744"/>
      <c r="J5744"/>
      <c r="W5744"/>
      <c r="Y5744" s="5" t="str">
        <f t="shared" si="197"/>
        <v/>
      </c>
    </row>
    <row r="5745" spans="9:25" x14ac:dyDescent="0.2">
      <c r="I5745"/>
      <c r="J5745"/>
      <c r="W5745"/>
      <c r="Y5745" s="5" t="str">
        <f t="shared" si="197"/>
        <v/>
      </c>
    </row>
    <row r="5746" spans="9:25" x14ac:dyDescent="0.2">
      <c r="I5746"/>
      <c r="J5746"/>
      <c r="W5746"/>
      <c r="Y5746" s="5" t="str">
        <f t="shared" si="197"/>
        <v/>
      </c>
    </row>
    <row r="5747" spans="9:25" x14ac:dyDescent="0.2">
      <c r="I5747"/>
      <c r="J5747"/>
      <c r="W5747"/>
      <c r="Y5747" s="5" t="str">
        <f t="shared" si="197"/>
        <v/>
      </c>
    </row>
    <row r="5748" spans="9:25" x14ac:dyDescent="0.2">
      <c r="I5748"/>
      <c r="J5748"/>
      <c r="W5748"/>
      <c r="Y5748" s="5" t="str">
        <f t="shared" si="197"/>
        <v/>
      </c>
    </row>
    <row r="5749" spans="9:25" x14ac:dyDescent="0.2">
      <c r="I5749"/>
      <c r="J5749"/>
      <c r="W5749"/>
      <c r="Y5749" s="5" t="str">
        <f t="shared" si="197"/>
        <v/>
      </c>
    </row>
    <row r="5750" spans="9:25" x14ac:dyDescent="0.2">
      <c r="I5750"/>
      <c r="J5750"/>
      <c r="W5750"/>
      <c r="Y5750" s="5" t="str">
        <f t="shared" si="197"/>
        <v/>
      </c>
    </row>
    <row r="5751" spans="9:25" x14ac:dyDescent="0.2">
      <c r="I5751"/>
      <c r="J5751"/>
      <c r="W5751"/>
      <c r="Y5751" s="5" t="str">
        <f t="shared" si="197"/>
        <v/>
      </c>
    </row>
    <row r="5752" spans="9:25" x14ac:dyDescent="0.2">
      <c r="I5752"/>
      <c r="J5752"/>
      <c r="W5752"/>
      <c r="Y5752" s="5" t="str">
        <f t="shared" si="197"/>
        <v/>
      </c>
    </row>
    <row r="5753" spans="9:25" x14ac:dyDescent="0.2">
      <c r="I5753"/>
      <c r="J5753"/>
      <c r="W5753"/>
      <c r="Y5753" s="5" t="str">
        <f t="shared" si="197"/>
        <v/>
      </c>
    </row>
    <row r="5754" spans="9:25" x14ac:dyDescent="0.2">
      <c r="I5754"/>
      <c r="J5754"/>
      <c r="W5754"/>
      <c r="Y5754" s="5" t="str">
        <f t="shared" si="197"/>
        <v/>
      </c>
    </row>
    <row r="5755" spans="9:25" x14ac:dyDescent="0.2">
      <c r="I5755"/>
      <c r="J5755"/>
      <c r="W5755"/>
      <c r="Y5755" s="5" t="str">
        <f t="shared" si="197"/>
        <v/>
      </c>
    </row>
    <row r="5756" spans="9:25" x14ac:dyDescent="0.2">
      <c r="I5756"/>
      <c r="J5756"/>
      <c r="W5756"/>
      <c r="Y5756" s="5" t="str">
        <f t="shared" si="197"/>
        <v/>
      </c>
    </row>
    <row r="5757" spans="9:25" x14ac:dyDescent="0.2">
      <c r="I5757"/>
      <c r="J5757"/>
      <c r="W5757"/>
      <c r="Y5757" s="5" t="str">
        <f t="shared" si="197"/>
        <v/>
      </c>
    </row>
    <row r="5758" spans="9:25" x14ac:dyDescent="0.2">
      <c r="I5758"/>
      <c r="J5758"/>
      <c r="W5758"/>
      <c r="Y5758" s="5" t="str">
        <f t="shared" si="197"/>
        <v/>
      </c>
    </row>
    <row r="5759" spans="9:25" x14ac:dyDescent="0.2">
      <c r="I5759"/>
      <c r="J5759"/>
      <c r="W5759"/>
      <c r="Y5759" s="5" t="str">
        <f t="shared" si="197"/>
        <v/>
      </c>
    </row>
    <row r="5760" spans="9:25" x14ac:dyDescent="0.2">
      <c r="I5760"/>
      <c r="J5760"/>
      <c r="W5760"/>
      <c r="Y5760" s="5" t="str">
        <f t="shared" si="197"/>
        <v/>
      </c>
    </row>
    <row r="5761" spans="9:25" x14ac:dyDescent="0.2">
      <c r="I5761"/>
      <c r="J5761"/>
      <c r="W5761"/>
      <c r="Y5761" s="5" t="str">
        <f t="shared" si="197"/>
        <v/>
      </c>
    </row>
    <row r="5762" spans="9:25" x14ac:dyDescent="0.2">
      <c r="I5762"/>
      <c r="J5762"/>
      <c r="W5762"/>
      <c r="Y5762" s="5" t="str">
        <f t="shared" ref="Y5762:Y5825" si="198">CONCATENATE(D5762,G5762,X5762)</f>
        <v/>
      </c>
    </row>
    <row r="5763" spans="9:25" x14ac:dyDescent="0.2">
      <c r="I5763"/>
      <c r="J5763"/>
      <c r="W5763"/>
      <c r="Y5763" s="5" t="str">
        <f t="shared" si="198"/>
        <v/>
      </c>
    </row>
    <row r="5764" spans="9:25" x14ac:dyDescent="0.2">
      <c r="I5764"/>
      <c r="J5764"/>
      <c r="W5764"/>
      <c r="Y5764" s="5" t="str">
        <f t="shared" si="198"/>
        <v/>
      </c>
    </row>
    <row r="5765" spans="9:25" x14ac:dyDescent="0.2">
      <c r="I5765"/>
      <c r="J5765"/>
      <c r="W5765"/>
      <c r="Y5765" s="5" t="str">
        <f t="shared" si="198"/>
        <v/>
      </c>
    </row>
    <row r="5766" spans="9:25" x14ac:dyDescent="0.2">
      <c r="I5766"/>
      <c r="J5766"/>
      <c r="W5766"/>
      <c r="Y5766" s="5" t="str">
        <f t="shared" si="198"/>
        <v/>
      </c>
    </row>
    <row r="5767" spans="9:25" x14ac:dyDescent="0.2">
      <c r="I5767"/>
      <c r="J5767"/>
      <c r="W5767"/>
      <c r="Y5767" s="5" t="str">
        <f t="shared" si="198"/>
        <v/>
      </c>
    </row>
    <row r="5768" spans="9:25" x14ac:dyDescent="0.2">
      <c r="I5768"/>
      <c r="J5768"/>
      <c r="W5768"/>
      <c r="Y5768" s="5" t="str">
        <f t="shared" si="198"/>
        <v/>
      </c>
    </row>
    <row r="5769" spans="9:25" x14ac:dyDescent="0.2">
      <c r="I5769"/>
      <c r="J5769"/>
      <c r="W5769"/>
      <c r="Y5769" s="5" t="str">
        <f t="shared" si="198"/>
        <v/>
      </c>
    </row>
    <row r="5770" spans="9:25" x14ac:dyDescent="0.2">
      <c r="I5770"/>
      <c r="J5770"/>
      <c r="W5770"/>
      <c r="Y5770" s="5" t="str">
        <f t="shared" si="198"/>
        <v/>
      </c>
    </row>
    <row r="5771" spans="9:25" x14ac:dyDescent="0.2">
      <c r="I5771"/>
      <c r="J5771"/>
      <c r="W5771"/>
      <c r="Y5771" s="5" t="str">
        <f t="shared" si="198"/>
        <v/>
      </c>
    </row>
    <row r="5772" spans="9:25" x14ac:dyDescent="0.2">
      <c r="I5772"/>
      <c r="J5772"/>
      <c r="W5772"/>
      <c r="Y5772" s="5" t="str">
        <f t="shared" si="198"/>
        <v/>
      </c>
    </row>
    <row r="5773" spans="9:25" x14ac:dyDescent="0.2">
      <c r="I5773"/>
      <c r="J5773"/>
      <c r="W5773"/>
      <c r="Y5773" s="5" t="str">
        <f t="shared" si="198"/>
        <v/>
      </c>
    </row>
    <row r="5774" spans="9:25" x14ac:dyDescent="0.2">
      <c r="I5774"/>
      <c r="J5774"/>
      <c r="W5774"/>
      <c r="Y5774" s="5" t="str">
        <f t="shared" si="198"/>
        <v/>
      </c>
    </row>
    <row r="5775" spans="9:25" x14ac:dyDescent="0.2">
      <c r="I5775"/>
      <c r="J5775"/>
      <c r="W5775"/>
      <c r="Y5775" s="5" t="str">
        <f t="shared" si="198"/>
        <v/>
      </c>
    </row>
    <row r="5776" spans="9:25" x14ac:dyDescent="0.2">
      <c r="I5776"/>
      <c r="J5776"/>
      <c r="W5776"/>
      <c r="Y5776" s="5" t="str">
        <f t="shared" si="198"/>
        <v/>
      </c>
    </row>
    <row r="5777" spans="9:25" x14ac:dyDescent="0.2">
      <c r="I5777"/>
      <c r="J5777"/>
      <c r="W5777"/>
      <c r="Y5777" s="5" t="str">
        <f t="shared" si="198"/>
        <v/>
      </c>
    </row>
    <row r="5778" spans="9:25" x14ac:dyDescent="0.2">
      <c r="I5778"/>
      <c r="J5778"/>
      <c r="W5778"/>
      <c r="Y5778" s="5" t="str">
        <f t="shared" si="198"/>
        <v/>
      </c>
    </row>
    <row r="5779" spans="9:25" x14ac:dyDescent="0.2">
      <c r="I5779"/>
      <c r="J5779"/>
      <c r="W5779"/>
      <c r="Y5779" s="5" t="str">
        <f t="shared" si="198"/>
        <v/>
      </c>
    </row>
    <row r="5780" spans="9:25" x14ac:dyDescent="0.2">
      <c r="I5780"/>
      <c r="J5780"/>
      <c r="W5780"/>
      <c r="Y5780" s="5" t="str">
        <f t="shared" si="198"/>
        <v/>
      </c>
    </row>
    <row r="5781" spans="9:25" x14ac:dyDescent="0.2">
      <c r="I5781"/>
      <c r="J5781"/>
      <c r="W5781"/>
      <c r="Y5781" s="5" t="str">
        <f t="shared" si="198"/>
        <v/>
      </c>
    </row>
    <row r="5782" spans="9:25" x14ac:dyDescent="0.2">
      <c r="I5782"/>
      <c r="J5782"/>
      <c r="W5782"/>
      <c r="Y5782" s="5" t="str">
        <f t="shared" si="198"/>
        <v/>
      </c>
    </row>
    <row r="5783" spans="9:25" x14ac:dyDescent="0.2">
      <c r="I5783"/>
      <c r="J5783"/>
      <c r="W5783"/>
      <c r="Y5783" s="5" t="str">
        <f t="shared" si="198"/>
        <v/>
      </c>
    </row>
    <row r="5784" spans="9:25" x14ac:dyDescent="0.2">
      <c r="I5784"/>
      <c r="J5784"/>
      <c r="W5784"/>
      <c r="Y5784" s="5" t="str">
        <f t="shared" si="198"/>
        <v/>
      </c>
    </row>
    <row r="5785" spans="9:25" x14ac:dyDescent="0.2">
      <c r="I5785"/>
      <c r="J5785"/>
      <c r="W5785"/>
      <c r="Y5785" s="5" t="str">
        <f t="shared" si="198"/>
        <v/>
      </c>
    </row>
    <row r="5786" spans="9:25" x14ac:dyDescent="0.2">
      <c r="I5786"/>
      <c r="J5786"/>
      <c r="W5786"/>
      <c r="Y5786" s="5" t="str">
        <f t="shared" si="198"/>
        <v/>
      </c>
    </row>
    <row r="5787" spans="9:25" x14ac:dyDescent="0.2">
      <c r="I5787"/>
      <c r="J5787"/>
      <c r="W5787"/>
      <c r="Y5787" s="5" t="str">
        <f t="shared" si="198"/>
        <v/>
      </c>
    </row>
    <row r="5788" spans="9:25" x14ac:dyDescent="0.2">
      <c r="I5788"/>
      <c r="J5788"/>
      <c r="W5788"/>
      <c r="Y5788" s="5" t="str">
        <f t="shared" si="198"/>
        <v/>
      </c>
    </row>
    <row r="5789" spans="9:25" x14ac:dyDescent="0.2">
      <c r="I5789"/>
      <c r="J5789"/>
      <c r="W5789"/>
      <c r="Y5789" s="5" t="str">
        <f t="shared" si="198"/>
        <v/>
      </c>
    </row>
    <row r="5790" spans="9:25" x14ac:dyDescent="0.2">
      <c r="I5790"/>
      <c r="J5790"/>
      <c r="W5790"/>
      <c r="Y5790" s="5" t="str">
        <f t="shared" si="198"/>
        <v/>
      </c>
    </row>
    <row r="5791" spans="9:25" x14ac:dyDescent="0.2">
      <c r="I5791"/>
      <c r="J5791"/>
      <c r="W5791"/>
      <c r="Y5791" s="5" t="str">
        <f t="shared" si="198"/>
        <v/>
      </c>
    </row>
    <row r="5792" spans="9:25" x14ac:dyDescent="0.2">
      <c r="I5792"/>
      <c r="J5792"/>
      <c r="W5792"/>
      <c r="Y5792" s="5" t="str">
        <f t="shared" si="198"/>
        <v/>
      </c>
    </row>
    <row r="5793" spans="9:25" x14ac:dyDescent="0.2">
      <c r="I5793"/>
      <c r="J5793"/>
      <c r="W5793"/>
      <c r="Y5793" s="5" t="str">
        <f t="shared" si="198"/>
        <v/>
      </c>
    </row>
    <row r="5794" spans="9:25" x14ac:dyDescent="0.2">
      <c r="I5794"/>
      <c r="J5794"/>
      <c r="W5794"/>
      <c r="Y5794" s="5" t="str">
        <f t="shared" si="198"/>
        <v/>
      </c>
    </row>
    <row r="5795" spans="9:25" x14ac:dyDescent="0.2">
      <c r="I5795"/>
      <c r="J5795"/>
      <c r="W5795"/>
      <c r="Y5795" s="5" t="str">
        <f t="shared" si="198"/>
        <v/>
      </c>
    </row>
    <row r="5796" spans="9:25" x14ac:dyDescent="0.2">
      <c r="I5796"/>
      <c r="J5796"/>
      <c r="W5796"/>
      <c r="Y5796" s="5" t="str">
        <f t="shared" si="198"/>
        <v/>
      </c>
    </row>
    <row r="5797" spans="9:25" x14ac:dyDescent="0.2">
      <c r="I5797"/>
      <c r="J5797"/>
      <c r="W5797"/>
      <c r="Y5797" s="5" t="str">
        <f t="shared" si="198"/>
        <v/>
      </c>
    </row>
    <row r="5798" spans="9:25" x14ac:dyDescent="0.2">
      <c r="I5798"/>
      <c r="J5798"/>
      <c r="W5798"/>
      <c r="Y5798" s="5" t="str">
        <f t="shared" si="198"/>
        <v/>
      </c>
    </row>
    <row r="5799" spans="9:25" x14ac:dyDescent="0.2">
      <c r="I5799"/>
      <c r="J5799"/>
      <c r="W5799"/>
      <c r="Y5799" s="5" t="str">
        <f t="shared" si="198"/>
        <v/>
      </c>
    </row>
    <row r="5800" spans="9:25" x14ac:dyDescent="0.2">
      <c r="I5800"/>
      <c r="J5800"/>
      <c r="W5800"/>
      <c r="Y5800" s="5" t="str">
        <f t="shared" si="198"/>
        <v/>
      </c>
    </row>
    <row r="5801" spans="9:25" x14ac:dyDescent="0.2">
      <c r="I5801"/>
      <c r="J5801"/>
      <c r="W5801"/>
      <c r="Y5801" s="5" t="str">
        <f t="shared" si="198"/>
        <v/>
      </c>
    </row>
    <row r="5802" spans="9:25" x14ac:dyDescent="0.2">
      <c r="I5802"/>
      <c r="J5802"/>
      <c r="W5802"/>
      <c r="Y5802" s="5" t="str">
        <f t="shared" si="198"/>
        <v/>
      </c>
    </row>
    <row r="5803" spans="9:25" x14ac:dyDescent="0.2">
      <c r="I5803"/>
      <c r="J5803"/>
      <c r="W5803"/>
      <c r="Y5803" s="5" t="str">
        <f t="shared" si="198"/>
        <v/>
      </c>
    </row>
    <row r="5804" spans="9:25" x14ac:dyDescent="0.2">
      <c r="I5804"/>
      <c r="J5804"/>
      <c r="W5804"/>
      <c r="Y5804" s="5" t="str">
        <f t="shared" si="198"/>
        <v/>
      </c>
    </row>
    <row r="5805" spans="9:25" x14ac:dyDescent="0.2">
      <c r="I5805"/>
      <c r="J5805"/>
      <c r="W5805"/>
      <c r="Y5805" s="5" t="str">
        <f t="shared" si="198"/>
        <v/>
      </c>
    </row>
    <row r="5806" spans="9:25" x14ac:dyDescent="0.2">
      <c r="I5806"/>
      <c r="J5806"/>
      <c r="W5806"/>
      <c r="Y5806" s="5" t="str">
        <f t="shared" si="198"/>
        <v/>
      </c>
    </row>
    <row r="5807" spans="9:25" x14ac:dyDescent="0.2">
      <c r="I5807"/>
      <c r="J5807"/>
      <c r="W5807"/>
      <c r="Y5807" s="5" t="str">
        <f t="shared" si="198"/>
        <v/>
      </c>
    </row>
    <row r="5808" spans="9:25" x14ac:dyDescent="0.2">
      <c r="I5808"/>
      <c r="J5808"/>
      <c r="W5808"/>
      <c r="Y5808" s="5" t="str">
        <f t="shared" si="198"/>
        <v/>
      </c>
    </row>
    <row r="5809" spans="9:25" x14ac:dyDescent="0.2">
      <c r="I5809"/>
      <c r="J5809"/>
      <c r="W5809"/>
      <c r="Y5809" s="5" t="str">
        <f t="shared" si="198"/>
        <v/>
      </c>
    </row>
    <row r="5810" spans="9:25" x14ac:dyDescent="0.2">
      <c r="I5810"/>
      <c r="J5810"/>
      <c r="W5810"/>
      <c r="Y5810" s="5" t="str">
        <f t="shared" si="198"/>
        <v/>
      </c>
    </row>
    <row r="5811" spans="9:25" x14ac:dyDescent="0.2">
      <c r="I5811"/>
      <c r="J5811"/>
      <c r="W5811"/>
      <c r="Y5811" s="5" t="str">
        <f t="shared" si="198"/>
        <v/>
      </c>
    </row>
    <row r="5812" spans="9:25" x14ac:dyDescent="0.2">
      <c r="I5812"/>
      <c r="J5812"/>
      <c r="W5812"/>
      <c r="Y5812" s="5" t="str">
        <f t="shared" si="198"/>
        <v/>
      </c>
    </row>
    <row r="5813" spans="9:25" x14ac:dyDescent="0.2">
      <c r="I5813"/>
      <c r="J5813"/>
      <c r="W5813"/>
      <c r="Y5813" s="5" t="str">
        <f t="shared" si="198"/>
        <v/>
      </c>
    </row>
    <row r="5814" spans="9:25" x14ac:dyDescent="0.2">
      <c r="I5814"/>
      <c r="J5814"/>
      <c r="W5814"/>
      <c r="Y5814" s="5" t="str">
        <f t="shared" si="198"/>
        <v/>
      </c>
    </row>
    <row r="5815" spans="9:25" x14ac:dyDescent="0.2">
      <c r="I5815"/>
      <c r="J5815"/>
      <c r="W5815"/>
      <c r="Y5815" s="5" t="str">
        <f t="shared" si="198"/>
        <v/>
      </c>
    </row>
    <row r="5816" spans="9:25" x14ac:dyDescent="0.2">
      <c r="I5816"/>
      <c r="J5816"/>
      <c r="W5816"/>
      <c r="Y5816" s="5" t="str">
        <f t="shared" si="198"/>
        <v/>
      </c>
    </row>
    <row r="5817" spans="9:25" x14ac:dyDescent="0.2">
      <c r="I5817"/>
      <c r="J5817"/>
      <c r="W5817"/>
      <c r="Y5817" s="5" t="str">
        <f t="shared" si="198"/>
        <v/>
      </c>
    </row>
    <row r="5818" spans="9:25" x14ac:dyDescent="0.2">
      <c r="I5818"/>
      <c r="J5818"/>
      <c r="W5818"/>
      <c r="Y5818" s="5" t="str">
        <f t="shared" si="198"/>
        <v/>
      </c>
    </row>
    <row r="5819" spans="9:25" x14ac:dyDescent="0.2">
      <c r="I5819"/>
      <c r="J5819"/>
      <c r="W5819"/>
      <c r="Y5819" s="5" t="str">
        <f t="shared" si="198"/>
        <v/>
      </c>
    </row>
    <row r="5820" spans="9:25" x14ac:dyDescent="0.2">
      <c r="I5820"/>
      <c r="J5820"/>
      <c r="W5820"/>
      <c r="Y5820" s="5" t="str">
        <f t="shared" si="198"/>
        <v/>
      </c>
    </row>
    <row r="5821" spans="9:25" x14ac:dyDescent="0.2">
      <c r="I5821"/>
      <c r="J5821"/>
      <c r="W5821"/>
      <c r="Y5821" s="5" t="str">
        <f t="shared" si="198"/>
        <v/>
      </c>
    </row>
    <row r="5822" spans="9:25" x14ac:dyDescent="0.2">
      <c r="I5822"/>
      <c r="J5822"/>
      <c r="W5822"/>
      <c r="Y5822" s="5" t="str">
        <f t="shared" si="198"/>
        <v/>
      </c>
    </row>
    <row r="5823" spans="9:25" x14ac:dyDescent="0.2">
      <c r="I5823"/>
      <c r="J5823"/>
      <c r="W5823"/>
      <c r="Y5823" s="5" t="str">
        <f t="shared" si="198"/>
        <v/>
      </c>
    </row>
    <row r="5824" spans="9:25" x14ac:dyDescent="0.2">
      <c r="I5824"/>
      <c r="J5824"/>
      <c r="W5824"/>
      <c r="Y5824" s="5" t="str">
        <f t="shared" si="198"/>
        <v/>
      </c>
    </row>
    <row r="5825" spans="9:25" x14ac:dyDescent="0.2">
      <c r="I5825"/>
      <c r="J5825"/>
      <c r="W5825"/>
      <c r="Y5825" s="5" t="str">
        <f t="shared" si="198"/>
        <v/>
      </c>
    </row>
    <row r="5826" spans="9:25" x14ac:dyDescent="0.2">
      <c r="I5826"/>
      <c r="J5826"/>
      <c r="W5826"/>
      <c r="Y5826" s="5" t="str">
        <f t="shared" ref="Y5826:Y5889" si="199">CONCATENATE(D5826,G5826,X5826)</f>
        <v/>
      </c>
    </row>
    <row r="5827" spans="9:25" x14ac:dyDescent="0.2">
      <c r="I5827"/>
      <c r="J5827"/>
      <c r="W5827"/>
      <c r="Y5827" s="5" t="str">
        <f t="shared" si="199"/>
        <v/>
      </c>
    </row>
    <row r="5828" spans="9:25" x14ac:dyDescent="0.2">
      <c r="I5828"/>
      <c r="J5828"/>
      <c r="W5828"/>
      <c r="Y5828" s="5" t="str">
        <f t="shared" si="199"/>
        <v/>
      </c>
    </row>
    <row r="5829" spans="9:25" x14ac:dyDescent="0.2">
      <c r="I5829"/>
      <c r="J5829"/>
      <c r="W5829"/>
      <c r="Y5829" s="5" t="str">
        <f t="shared" si="199"/>
        <v/>
      </c>
    </row>
    <row r="5830" spans="9:25" x14ac:dyDescent="0.2">
      <c r="I5830"/>
      <c r="J5830"/>
      <c r="W5830"/>
      <c r="Y5830" s="5" t="str">
        <f t="shared" si="199"/>
        <v/>
      </c>
    </row>
    <row r="5831" spans="9:25" x14ac:dyDescent="0.2">
      <c r="I5831"/>
      <c r="J5831"/>
      <c r="W5831"/>
      <c r="Y5831" s="5" t="str">
        <f t="shared" si="199"/>
        <v/>
      </c>
    </row>
    <row r="5832" spans="9:25" x14ac:dyDescent="0.2">
      <c r="I5832"/>
      <c r="J5832"/>
      <c r="W5832"/>
      <c r="Y5832" s="5" t="str">
        <f t="shared" si="199"/>
        <v/>
      </c>
    </row>
    <row r="5833" spans="9:25" x14ac:dyDescent="0.2">
      <c r="I5833"/>
      <c r="J5833"/>
      <c r="W5833"/>
      <c r="Y5833" s="5" t="str">
        <f t="shared" si="199"/>
        <v/>
      </c>
    </row>
    <row r="5834" spans="9:25" x14ac:dyDescent="0.2">
      <c r="I5834"/>
      <c r="J5834"/>
      <c r="W5834"/>
      <c r="Y5834" s="5" t="str">
        <f t="shared" si="199"/>
        <v/>
      </c>
    </row>
    <row r="5835" spans="9:25" x14ac:dyDescent="0.2">
      <c r="I5835"/>
      <c r="J5835"/>
      <c r="W5835"/>
      <c r="Y5835" s="5" t="str">
        <f t="shared" si="199"/>
        <v/>
      </c>
    </row>
    <row r="5836" spans="9:25" x14ac:dyDescent="0.2">
      <c r="I5836"/>
      <c r="J5836"/>
      <c r="W5836"/>
      <c r="Y5836" s="5" t="str">
        <f t="shared" si="199"/>
        <v/>
      </c>
    </row>
    <row r="5837" spans="9:25" x14ac:dyDescent="0.2">
      <c r="I5837"/>
      <c r="J5837"/>
      <c r="W5837"/>
      <c r="Y5837" s="5" t="str">
        <f t="shared" si="199"/>
        <v/>
      </c>
    </row>
    <row r="5838" spans="9:25" x14ac:dyDescent="0.2">
      <c r="I5838"/>
      <c r="J5838"/>
      <c r="W5838"/>
      <c r="Y5838" s="5" t="str">
        <f t="shared" si="199"/>
        <v/>
      </c>
    </row>
    <row r="5839" spans="9:25" x14ac:dyDescent="0.2">
      <c r="I5839"/>
      <c r="J5839"/>
      <c r="W5839"/>
      <c r="Y5839" s="5" t="str">
        <f t="shared" si="199"/>
        <v/>
      </c>
    </row>
    <row r="5840" spans="9:25" x14ac:dyDescent="0.2">
      <c r="I5840"/>
      <c r="J5840"/>
      <c r="W5840"/>
      <c r="Y5840" s="5" t="str">
        <f t="shared" si="199"/>
        <v/>
      </c>
    </row>
    <row r="5841" spans="9:25" x14ac:dyDescent="0.2">
      <c r="I5841"/>
      <c r="J5841"/>
      <c r="W5841"/>
      <c r="Y5841" s="5" t="str">
        <f t="shared" si="199"/>
        <v/>
      </c>
    </row>
    <row r="5842" spans="9:25" x14ac:dyDescent="0.2">
      <c r="I5842"/>
      <c r="J5842"/>
      <c r="W5842"/>
      <c r="Y5842" s="5" t="str">
        <f t="shared" si="199"/>
        <v/>
      </c>
    </row>
    <row r="5843" spans="9:25" x14ac:dyDescent="0.2">
      <c r="I5843"/>
      <c r="J5843"/>
      <c r="W5843"/>
      <c r="Y5843" s="5" t="str">
        <f t="shared" si="199"/>
        <v/>
      </c>
    </row>
    <row r="5844" spans="9:25" x14ac:dyDescent="0.2">
      <c r="I5844"/>
      <c r="J5844"/>
      <c r="W5844"/>
      <c r="Y5844" s="5" t="str">
        <f t="shared" si="199"/>
        <v/>
      </c>
    </row>
    <row r="5845" spans="9:25" x14ac:dyDescent="0.2">
      <c r="I5845"/>
      <c r="J5845"/>
      <c r="W5845"/>
      <c r="Y5845" s="5" t="str">
        <f t="shared" si="199"/>
        <v/>
      </c>
    </row>
    <row r="5846" spans="9:25" x14ac:dyDescent="0.2">
      <c r="I5846"/>
      <c r="J5846"/>
      <c r="W5846"/>
      <c r="Y5846" s="5" t="str">
        <f t="shared" si="199"/>
        <v/>
      </c>
    </row>
    <row r="5847" spans="9:25" x14ac:dyDescent="0.2">
      <c r="I5847"/>
      <c r="J5847"/>
      <c r="W5847"/>
      <c r="Y5847" s="5" t="str">
        <f t="shared" si="199"/>
        <v/>
      </c>
    </row>
    <row r="5848" spans="9:25" x14ac:dyDescent="0.2">
      <c r="I5848"/>
      <c r="J5848"/>
      <c r="W5848"/>
      <c r="Y5848" s="5" t="str">
        <f t="shared" si="199"/>
        <v/>
      </c>
    </row>
    <row r="5849" spans="9:25" x14ac:dyDescent="0.2">
      <c r="I5849"/>
      <c r="J5849"/>
      <c r="W5849"/>
      <c r="Y5849" s="5" t="str">
        <f t="shared" si="199"/>
        <v/>
      </c>
    </row>
    <row r="5850" spans="9:25" x14ac:dyDescent="0.2">
      <c r="I5850"/>
      <c r="J5850"/>
      <c r="W5850"/>
      <c r="Y5850" s="5" t="str">
        <f t="shared" si="199"/>
        <v/>
      </c>
    </row>
    <row r="5851" spans="9:25" x14ac:dyDescent="0.2">
      <c r="I5851"/>
      <c r="J5851"/>
      <c r="W5851"/>
      <c r="Y5851" s="5" t="str">
        <f t="shared" si="199"/>
        <v/>
      </c>
    </row>
    <row r="5852" spans="9:25" x14ac:dyDescent="0.2">
      <c r="I5852"/>
      <c r="J5852"/>
      <c r="W5852"/>
      <c r="Y5852" s="5" t="str">
        <f t="shared" si="199"/>
        <v/>
      </c>
    </row>
    <row r="5853" spans="9:25" x14ac:dyDescent="0.2">
      <c r="I5853"/>
      <c r="J5853"/>
      <c r="W5853"/>
      <c r="Y5853" s="5" t="str">
        <f t="shared" si="199"/>
        <v/>
      </c>
    </row>
    <row r="5854" spans="9:25" x14ac:dyDescent="0.2">
      <c r="I5854"/>
      <c r="J5854"/>
      <c r="W5854"/>
      <c r="Y5854" s="5" t="str">
        <f t="shared" si="199"/>
        <v/>
      </c>
    </row>
    <row r="5855" spans="9:25" x14ac:dyDescent="0.2">
      <c r="I5855"/>
      <c r="J5855"/>
      <c r="W5855"/>
      <c r="Y5855" s="5" t="str">
        <f t="shared" si="199"/>
        <v/>
      </c>
    </row>
    <row r="5856" spans="9:25" x14ac:dyDescent="0.2">
      <c r="I5856"/>
      <c r="J5856"/>
      <c r="W5856"/>
      <c r="Y5856" s="5" t="str">
        <f t="shared" si="199"/>
        <v/>
      </c>
    </row>
    <row r="5857" spans="9:25" x14ac:dyDescent="0.2">
      <c r="I5857"/>
      <c r="J5857"/>
      <c r="W5857"/>
      <c r="Y5857" s="5" t="str">
        <f t="shared" si="199"/>
        <v/>
      </c>
    </row>
    <row r="5858" spans="9:25" x14ac:dyDescent="0.2">
      <c r="I5858"/>
      <c r="J5858"/>
      <c r="W5858"/>
      <c r="Y5858" s="5" t="str">
        <f t="shared" si="199"/>
        <v/>
      </c>
    </row>
    <row r="5859" spans="9:25" x14ac:dyDescent="0.2">
      <c r="I5859"/>
      <c r="J5859"/>
      <c r="W5859"/>
      <c r="Y5859" s="5" t="str">
        <f t="shared" si="199"/>
        <v/>
      </c>
    </row>
    <row r="5860" spans="9:25" x14ac:dyDescent="0.2">
      <c r="I5860"/>
      <c r="J5860"/>
      <c r="W5860"/>
      <c r="Y5860" s="5" t="str">
        <f t="shared" si="199"/>
        <v/>
      </c>
    </row>
    <row r="5861" spans="9:25" x14ac:dyDescent="0.2">
      <c r="I5861"/>
      <c r="J5861"/>
      <c r="W5861"/>
      <c r="Y5861" s="5" t="str">
        <f t="shared" si="199"/>
        <v/>
      </c>
    </row>
    <row r="5862" spans="9:25" x14ac:dyDescent="0.2">
      <c r="I5862"/>
      <c r="J5862"/>
      <c r="W5862"/>
      <c r="Y5862" s="5" t="str">
        <f t="shared" si="199"/>
        <v/>
      </c>
    </row>
    <row r="5863" spans="9:25" x14ac:dyDescent="0.2">
      <c r="I5863"/>
      <c r="J5863"/>
      <c r="W5863"/>
      <c r="Y5863" s="5" t="str">
        <f t="shared" si="199"/>
        <v/>
      </c>
    </row>
    <row r="5864" spans="9:25" x14ac:dyDescent="0.2">
      <c r="I5864"/>
      <c r="J5864"/>
      <c r="W5864"/>
      <c r="Y5864" s="5" t="str">
        <f t="shared" si="199"/>
        <v/>
      </c>
    </row>
    <row r="5865" spans="9:25" x14ac:dyDescent="0.2">
      <c r="I5865"/>
      <c r="J5865"/>
      <c r="W5865"/>
      <c r="Y5865" s="5" t="str">
        <f t="shared" si="199"/>
        <v/>
      </c>
    </row>
    <row r="5866" spans="9:25" x14ac:dyDescent="0.2">
      <c r="I5866"/>
      <c r="J5866"/>
      <c r="W5866"/>
      <c r="Y5866" s="5" t="str">
        <f t="shared" si="199"/>
        <v/>
      </c>
    </row>
    <row r="5867" spans="9:25" x14ac:dyDescent="0.2">
      <c r="I5867"/>
      <c r="J5867"/>
      <c r="W5867"/>
      <c r="Y5867" s="5" t="str">
        <f t="shared" si="199"/>
        <v/>
      </c>
    </row>
    <row r="5868" spans="9:25" x14ac:dyDescent="0.2">
      <c r="I5868"/>
      <c r="J5868"/>
      <c r="W5868"/>
      <c r="Y5868" s="5" t="str">
        <f t="shared" si="199"/>
        <v/>
      </c>
    </row>
    <row r="5869" spans="9:25" x14ac:dyDescent="0.2">
      <c r="I5869"/>
      <c r="J5869"/>
      <c r="W5869"/>
      <c r="Y5869" s="5" t="str">
        <f t="shared" si="199"/>
        <v/>
      </c>
    </row>
    <row r="5870" spans="9:25" x14ac:dyDescent="0.2">
      <c r="I5870"/>
      <c r="J5870"/>
      <c r="W5870"/>
      <c r="Y5870" s="5" t="str">
        <f t="shared" si="199"/>
        <v/>
      </c>
    </row>
    <row r="5871" spans="9:25" x14ac:dyDescent="0.2">
      <c r="I5871"/>
      <c r="J5871"/>
      <c r="W5871"/>
      <c r="Y5871" s="5" t="str">
        <f t="shared" si="199"/>
        <v/>
      </c>
    </row>
    <row r="5872" spans="9:25" x14ac:dyDescent="0.2">
      <c r="I5872"/>
      <c r="J5872"/>
      <c r="W5872"/>
      <c r="Y5872" s="5" t="str">
        <f t="shared" si="199"/>
        <v/>
      </c>
    </row>
    <row r="5873" spans="9:25" x14ac:dyDescent="0.2">
      <c r="I5873"/>
      <c r="J5873"/>
      <c r="W5873"/>
      <c r="Y5873" s="5" t="str">
        <f t="shared" si="199"/>
        <v/>
      </c>
    </row>
    <row r="5874" spans="9:25" x14ac:dyDescent="0.2">
      <c r="I5874"/>
      <c r="J5874"/>
      <c r="W5874"/>
      <c r="Y5874" s="5" t="str">
        <f t="shared" si="199"/>
        <v/>
      </c>
    </row>
    <row r="5875" spans="9:25" x14ac:dyDescent="0.2">
      <c r="I5875"/>
      <c r="J5875"/>
      <c r="W5875"/>
      <c r="Y5875" s="5" t="str">
        <f t="shared" si="199"/>
        <v/>
      </c>
    </row>
    <row r="5876" spans="9:25" x14ac:dyDescent="0.2">
      <c r="I5876"/>
      <c r="J5876"/>
      <c r="W5876"/>
      <c r="Y5876" s="5" t="str">
        <f t="shared" si="199"/>
        <v/>
      </c>
    </row>
    <row r="5877" spans="9:25" x14ac:dyDescent="0.2">
      <c r="I5877"/>
      <c r="J5877"/>
      <c r="W5877"/>
      <c r="Y5877" s="5" t="str">
        <f t="shared" si="199"/>
        <v/>
      </c>
    </row>
    <row r="5878" spans="9:25" x14ac:dyDescent="0.2">
      <c r="I5878"/>
      <c r="J5878"/>
      <c r="W5878"/>
      <c r="Y5878" s="5" t="str">
        <f t="shared" si="199"/>
        <v/>
      </c>
    </row>
    <row r="5879" spans="9:25" x14ac:dyDescent="0.2">
      <c r="I5879"/>
      <c r="J5879"/>
      <c r="W5879"/>
      <c r="Y5879" s="5" t="str">
        <f t="shared" si="199"/>
        <v/>
      </c>
    </row>
    <row r="5880" spans="9:25" x14ac:dyDescent="0.2">
      <c r="I5880"/>
      <c r="J5880"/>
      <c r="W5880"/>
      <c r="Y5880" s="5" t="str">
        <f t="shared" si="199"/>
        <v/>
      </c>
    </row>
    <row r="5881" spans="9:25" x14ac:dyDescent="0.2">
      <c r="I5881"/>
      <c r="J5881"/>
      <c r="W5881"/>
      <c r="Y5881" s="5" t="str">
        <f t="shared" si="199"/>
        <v/>
      </c>
    </row>
    <row r="5882" spans="9:25" x14ac:dyDescent="0.2">
      <c r="I5882"/>
      <c r="J5882"/>
      <c r="W5882"/>
      <c r="Y5882" s="5" t="str">
        <f t="shared" si="199"/>
        <v/>
      </c>
    </row>
    <row r="5883" spans="9:25" x14ac:dyDescent="0.2">
      <c r="I5883"/>
      <c r="J5883"/>
      <c r="W5883"/>
      <c r="Y5883" s="5" t="str">
        <f t="shared" si="199"/>
        <v/>
      </c>
    </row>
    <row r="5884" spans="9:25" x14ac:dyDescent="0.2">
      <c r="I5884"/>
      <c r="J5884"/>
      <c r="W5884"/>
      <c r="Y5884" s="5" t="str">
        <f t="shared" si="199"/>
        <v/>
      </c>
    </row>
    <row r="5885" spans="9:25" x14ac:dyDescent="0.2">
      <c r="I5885"/>
      <c r="J5885"/>
      <c r="W5885"/>
      <c r="Y5885" s="5" t="str">
        <f t="shared" si="199"/>
        <v/>
      </c>
    </row>
    <row r="5886" spans="9:25" x14ac:dyDescent="0.2">
      <c r="I5886"/>
      <c r="J5886"/>
      <c r="W5886"/>
      <c r="Y5886" s="5" t="str">
        <f t="shared" si="199"/>
        <v/>
      </c>
    </row>
    <row r="5887" spans="9:25" x14ac:dyDescent="0.2">
      <c r="I5887"/>
      <c r="J5887"/>
      <c r="W5887"/>
      <c r="Y5887" s="5" t="str">
        <f t="shared" si="199"/>
        <v/>
      </c>
    </row>
    <row r="5888" spans="9:25" x14ac:dyDescent="0.2">
      <c r="I5888"/>
      <c r="J5888"/>
      <c r="W5888"/>
      <c r="Y5888" s="5" t="str">
        <f t="shared" si="199"/>
        <v/>
      </c>
    </row>
    <row r="5889" spans="9:25" x14ac:dyDescent="0.2">
      <c r="I5889"/>
      <c r="J5889"/>
      <c r="W5889"/>
      <c r="Y5889" s="5" t="str">
        <f t="shared" si="199"/>
        <v/>
      </c>
    </row>
    <row r="5890" spans="9:25" x14ac:dyDescent="0.2">
      <c r="I5890"/>
      <c r="J5890"/>
      <c r="W5890"/>
      <c r="Y5890" s="5" t="str">
        <f t="shared" ref="Y5890:Y5953" si="200">CONCATENATE(D5890,G5890,X5890)</f>
        <v/>
      </c>
    </row>
    <row r="5891" spans="9:25" x14ac:dyDescent="0.2">
      <c r="I5891"/>
      <c r="J5891"/>
      <c r="W5891"/>
      <c r="Y5891" s="5" t="str">
        <f t="shared" si="200"/>
        <v/>
      </c>
    </row>
    <row r="5892" spans="9:25" x14ac:dyDescent="0.2">
      <c r="I5892"/>
      <c r="J5892"/>
      <c r="W5892"/>
      <c r="Y5892" s="5" t="str">
        <f t="shared" si="200"/>
        <v/>
      </c>
    </row>
    <row r="5893" spans="9:25" x14ac:dyDescent="0.2">
      <c r="I5893"/>
      <c r="J5893"/>
      <c r="W5893"/>
      <c r="Y5893" s="5" t="str">
        <f t="shared" si="200"/>
        <v/>
      </c>
    </row>
    <row r="5894" spans="9:25" x14ac:dyDescent="0.2">
      <c r="I5894"/>
      <c r="J5894"/>
      <c r="W5894"/>
      <c r="Y5894" s="5" t="str">
        <f t="shared" si="200"/>
        <v/>
      </c>
    </row>
    <row r="5895" spans="9:25" x14ac:dyDescent="0.2">
      <c r="I5895"/>
      <c r="J5895"/>
      <c r="W5895"/>
      <c r="Y5895" s="5" t="str">
        <f t="shared" si="200"/>
        <v/>
      </c>
    </row>
    <row r="5896" spans="9:25" x14ac:dyDescent="0.2">
      <c r="I5896"/>
      <c r="J5896"/>
      <c r="W5896"/>
      <c r="Y5896" s="5" t="str">
        <f t="shared" si="200"/>
        <v/>
      </c>
    </row>
    <row r="5897" spans="9:25" x14ac:dyDescent="0.2">
      <c r="I5897"/>
      <c r="J5897"/>
      <c r="W5897"/>
      <c r="Y5897" s="5" t="str">
        <f t="shared" si="200"/>
        <v/>
      </c>
    </row>
    <row r="5898" spans="9:25" x14ac:dyDescent="0.2">
      <c r="I5898"/>
      <c r="J5898"/>
      <c r="W5898"/>
      <c r="Y5898" s="5" t="str">
        <f t="shared" si="200"/>
        <v/>
      </c>
    </row>
    <row r="5899" spans="9:25" x14ac:dyDescent="0.2">
      <c r="I5899"/>
      <c r="J5899"/>
      <c r="W5899"/>
      <c r="Y5899" s="5" t="str">
        <f t="shared" si="200"/>
        <v/>
      </c>
    </row>
    <row r="5900" spans="9:25" x14ac:dyDescent="0.2">
      <c r="I5900"/>
      <c r="J5900"/>
      <c r="W5900"/>
      <c r="Y5900" s="5" t="str">
        <f t="shared" si="200"/>
        <v/>
      </c>
    </row>
    <row r="5901" spans="9:25" x14ac:dyDescent="0.2">
      <c r="I5901"/>
      <c r="J5901"/>
      <c r="W5901"/>
      <c r="Y5901" s="5" t="str">
        <f t="shared" si="200"/>
        <v/>
      </c>
    </row>
    <row r="5902" spans="9:25" x14ac:dyDescent="0.2">
      <c r="I5902"/>
      <c r="J5902"/>
      <c r="W5902"/>
      <c r="Y5902" s="5" t="str">
        <f t="shared" si="200"/>
        <v/>
      </c>
    </row>
    <row r="5903" spans="9:25" x14ac:dyDescent="0.2">
      <c r="I5903"/>
      <c r="J5903"/>
      <c r="W5903"/>
      <c r="Y5903" s="5" t="str">
        <f t="shared" si="200"/>
        <v/>
      </c>
    </row>
    <row r="5904" spans="9:25" x14ac:dyDescent="0.2">
      <c r="I5904"/>
      <c r="J5904"/>
      <c r="W5904"/>
      <c r="Y5904" s="5" t="str">
        <f t="shared" si="200"/>
        <v/>
      </c>
    </row>
    <row r="5905" spans="9:25" x14ac:dyDescent="0.2">
      <c r="I5905"/>
      <c r="J5905"/>
      <c r="W5905"/>
      <c r="Y5905" s="5" t="str">
        <f t="shared" si="200"/>
        <v/>
      </c>
    </row>
    <row r="5906" spans="9:25" x14ac:dyDescent="0.2">
      <c r="I5906"/>
      <c r="J5906"/>
      <c r="W5906"/>
      <c r="Y5906" s="5" t="str">
        <f t="shared" si="200"/>
        <v/>
      </c>
    </row>
    <row r="5907" spans="9:25" x14ac:dyDescent="0.2">
      <c r="I5907"/>
      <c r="J5907"/>
      <c r="W5907"/>
      <c r="Y5907" s="5" t="str">
        <f t="shared" si="200"/>
        <v/>
      </c>
    </row>
    <row r="5908" spans="9:25" x14ac:dyDescent="0.2">
      <c r="I5908"/>
      <c r="J5908"/>
      <c r="W5908"/>
      <c r="Y5908" s="5" t="str">
        <f t="shared" si="200"/>
        <v/>
      </c>
    </row>
    <row r="5909" spans="9:25" x14ac:dyDescent="0.2">
      <c r="I5909"/>
      <c r="J5909"/>
      <c r="W5909"/>
      <c r="Y5909" s="5" t="str">
        <f t="shared" si="200"/>
        <v/>
      </c>
    </row>
    <row r="5910" spans="9:25" x14ac:dyDescent="0.2">
      <c r="I5910"/>
      <c r="J5910"/>
      <c r="W5910"/>
      <c r="Y5910" s="5" t="str">
        <f t="shared" si="200"/>
        <v/>
      </c>
    </row>
    <row r="5911" spans="9:25" x14ac:dyDescent="0.2">
      <c r="I5911"/>
      <c r="J5911"/>
      <c r="W5911"/>
      <c r="Y5911" s="5" t="str">
        <f t="shared" si="200"/>
        <v/>
      </c>
    </row>
    <row r="5912" spans="9:25" x14ac:dyDescent="0.2">
      <c r="I5912"/>
      <c r="J5912"/>
      <c r="W5912"/>
      <c r="Y5912" s="5" t="str">
        <f t="shared" si="200"/>
        <v/>
      </c>
    </row>
    <row r="5913" spans="9:25" x14ac:dyDescent="0.2">
      <c r="I5913"/>
      <c r="J5913"/>
      <c r="W5913"/>
      <c r="Y5913" s="5" t="str">
        <f t="shared" si="200"/>
        <v/>
      </c>
    </row>
    <row r="5914" spans="9:25" x14ac:dyDescent="0.2">
      <c r="I5914"/>
      <c r="J5914"/>
      <c r="W5914"/>
      <c r="Y5914" s="5" t="str">
        <f t="shared" si="200"/>
        <v/>
      </c>
    </row>
    <row r="5915" spans="9:25" x14ac:dyDescent="0.2">
      <c r="I5915"/>
      <c r="J5915"/>
      <c r="W5915"/>
      <c r="Y5915" s="5" t="str">
        <f t="shared" si="200"/>
        <v/>
      </c>
    </row>
    <row r="5916" spans="9:25" x14ac:dyDescent="0.2">
      <c r="I5916"/>
      <c r="J5916"/>
      <c r="W5916"/>
      <c r="Y5916" s="5" t="str">
        <f t="shared" si="200"/>
        <v/>
      </c>
    </row>
    <row r="5917" spans="9:25" x14ac:dyDescent="0.2">
      <c r="I5917"/>
      <c r="J5917"/>
      <c r="W5917"/>
      <c r="Y5917" s="5" t="str">
        <f t="shared" si="200"/>
        <v/>
      </c>
    </row>
    <row r="5918" spans="9:25" x14ac:dyDescent="0.2">
      <c r="I5918"/>
      <c r="J5918"/>
      <c r="W5918"/>
      <c r="Y5918" s="5" t="str">
        <f t="shared" si="200"/>
        <v/>
      </c>
    </row>
    <row r="5919" spans="9:25" x14ac:dyDescent="0.2">
      <c r="I5919"/>
      <c r="J5919"/>
      <c r="W5919"/>
      <c r="Y5919" s="5" t="str">
        <f t="shared" si="200"/>
        <v/>
      </c>
    </row>
    <row r="5920" spans="9:25" x14ac:dyDescent="0.2">
      <c r="I5920"/>
      <c r="J5920"/>
      <c r="W5920"/>
      <c r="Y5920" s="5" t="str">
        <f t="shared" si="200"/>
        <v/>
      </c>
    </row>
    <row r="5921" spans="9:25" x14ac:dyDescent="0.2">
      <c r="I5921"/>
      <c r="J5921"/>
      <c r="W5921"/>
      <c r="Y5921" s="5" t="str">
        <f t="shared" si="200"/>
        <v/>
      </c>
    </row>
    <row r="5922" spans="9:25" x14ac:dyDescent="0.2">
      <c r="I5922"/>
      <c r="J5922"/>
      <c r="W5922"/>
      <c r="Y5922" s="5" t="str">
        <f t="shared" si="200"/>
        <v/>
      </c>
    </row>
    <row r="5923" spans="9:25" x14ac:dyDescent="0.2">
      <c r="I5923"/>
      <c r="J5923"/>
      <c r="W5923"/>
      <c r="Y5923" s="5" t="str">
        <f t="shared" si="200"/>
        <v/>
      </c>
    </row>
    <row r="5924" spans="9:25" x14ac:dyDescent="0.2">
      <c r="I5924"/>
      <c r="J5924"/>
      <c r="W5924"/>
      <c r="Y5924" s="5" t="str">
        <f t="shared" si="200"/>
        <v/>
      </c>
    </row>
    <row r="5925" spans="9:25" x14ac:dyDescent="0.2">
      <c r="I5925"/>
      <c r="J5925"/>
      <c r="W5925"/>
      <c r="Y5925" s="5" t="str">
        <f t="shared" si="200"/>
        <v/>
      </c>
    </row>
    <row r="5926" spans="9:25" x14ac:dyDescent="0.2">
      <c r="I5926"/>
      <c r="J5926"/>
      <c r="W5926"/>
      <c r="Y5926" s="5" t="str">
        <f t="shared" si="200"/>
        <v/>
      </c>
    </row>
    <row r="5927" spans="9:25" x14ac:dyDescent="0.2">
      <c r="I5927"/>
      <c r="J5927"/>
      <c r="W5927"/>
      <c r="Y5927" s="5" t="str">
        <f t="shared" si="200"/>
        <v/>
      </c>
    </row>
    <row r="5928" spans="9:25" x14ac:dyDescent="0.2">
      <c r="I5928"/>
      <c r="J5928"/>
      <c r="W5928"/>
      <c r="Y5928" s="5" t="str">
        <f t="shared" si="200"/>
        <v/>
      </c>
    </row>
    <row r="5929" spans="9:25" x14ac:dyDescent="0.2">
      <c r="I5929"/>
      <c r="J5929"/>
      <c r="W5929"/>
      <c r="Y5929" s="5" t="str">
        <f t="shared" si="200"/>
        <v/>
      </c>
    </row>
    <row r="5930" spans="9:25" x14ac:dyDescent="0.2">
      <c r="I5930"/>
      <c r="J5930"/>
      <c r="W5930"/>
      <c r="Y5930" s="5" t="str">
        <f t="shared" si="200"/>
        <v/>
      </c>
    </row>
    <row r="5931" spans="9:25" x14ac:dyDescent="0.2">
      <c r="I5931"/>
      <c r="J5931"/>
      <c r="W5931"/>
      <c r="Y5931" s="5" t="str">
        <f t="shared" si="200"/>
        <v/>
      </c>
    </row>
    <row r="5932" spans="9:25" x14ac:dyDescent="0.2">
      <c r="I5932"/>
      <c r="J5932"/>
      <c r="W5932"/>
      <c r="Y5932" s="5" t="str">
        <f t="shared" si="200"/>
        <v/>
      </c>
    </row>
    <row r="5933" spans="9:25" x14ac:dyDescent="0.2">
      <c r="I5933"/>
      <c r="J5933"/>
      <c r="W5933"/>
      <c r="Y5933" s="5" t="str">
        <f t="shared" si="200"/>
        <v/>
      </c>
    </row>
    <row r="5934" spans="9:25" x14ac:dyDescent="0.2">
      <c r="I5934"/>
      <c r="J5934"/>
      <c r="W5934"/>
      <c r="Y5934" s="5" t="str">
        <f t="shared" si="200"/>
        <v/>
      </c>
    </row>
    <row r="5935" spans="9:25" x14ac:dyDescent="0.2">
      <c r="I5935"/>
      <c r="J5935"/>
      <c r="W5935"/>
      <c r="Y5935" s="5" t="str">
        <f t="shared" si="200"/>
        <v/>
      </c>
    </row>
    <row r="5936" spans="9:25" x14ac:dyDescent="0.2">
      <c r="I5936"/>
      <c r="J5936"/>
      <c r="W5936"/>
      <c r="Y5936" s="5" t="str">
        <f t="shared" si="200"/>
        <v/>
      </c>
    </row>
    <row r="5937" spans="9:25" x14ac:dyDescent="0.2">
      <c r="I5937"/>
      <c r="J5937"/>
      <c r="W5937"/>
      <c r="Y5937" s="5" t="str">
        <f t="shared" si="200"/>
        <v/>
      </c>
    </row>
    <row r="5938" spans="9:25" x14ac:dyDescent="0.2">
      <c r="I5938"/>
      <c r="J5938"/>
      <c r="W5938"/>
      <c r="Y5938" s="5" t="str">
        <f t="shared" si="200"/>
        <v/>
      </c>
    </row>
    <row r="5939" spans="9:25" x14ac:dyDescent="0.2">
      <c r="I5939"/>
      <c r="J5939"/>
      <c r="W5939"/>
      <c r="Y5939" s="5" t="str">
        <f t="shared" si="200"/>
        <v/>
      </c>
    </row>
    <row r="5940" spans="9:25" x14ac:dyDescent="0.2">
      <c r="I5940"/>
      <c r="J5940"/>
      <c r="W5940"/>
      <c r="Y5940" s="5" t="str">
        <f t="shared" si="200"/>
        <v/>
      </c>
    </row>
    <row r="5941" spans="9:25" x14ac:dyDescent="0.2">
      <c r="I5941"/>
      <c r="J5941"/>
      <c r="W5941"/>
      <c r="Y5941" s="5" t="str">
        <f t="shared" si="200"/>
        <v/>
      </c>
    </row>
    <row r="5942" spans="9:25" x14ac:dyDescent="0.2">
      <c r="I5942"/>
      <c r="J5942"/>
      <c r="W5942"/>
      <c r="Y5942" s="5" t="str">
        <f t="shared" si="200"/>
        <v/>
      </c>
    </row>
    <row r="5943" spans="9:25" x14ac:dyDescent="0.2">
      <c r="I5943"/>
      <c r="J5943"/>
      <c r="W5943"/>
      <c r="Y5943" s="5" t="str">
        <f t="shared" si="200"/>
        <v/>
      </c>
    </row>
    <row r="5944" spans="9:25" x14ac:dyDescent="0.2">
      <c r="I5944"/>
      <c r="J5944"/>
      <c r="W5944"/>
      <c r="Y5944" s="5" t="str">
        <f t="shared" si="200"/>
        <v/>
      </c>
    </row>
    <row r="5945" spans="9:25" x14ac:dyDescent="0.2">
      <c r="I5945"/>
      <c r="J5945"/>
      <c r="W5945"/>
      <c r="Y5945" s="5" t="str">
        <f t="shared" si="200"/>
        <v/>
      </c>
    </row>
    <row r="5946" spans="9:25" x14ac:dyDescent="0.2">
      <c r="I5946"/>
      <c r="J5946"/>
      <c r="W5946"/>
      <c r="Y5946" s="5" t="str">
        <f t="shared" si="200"/>
        <v/>
      </c>
    </row>
    <row r="5947" spans="9:25" x14ac:dyDescent="0.2">
      <c r="I5947"/>
      <c r="J5947"/>
      <c r="W5947"/>
      <c r="Y5947" s="5" t="str">
        <f t="shared" si="200"/>
        <v/>
      </c>
    </row>
    <row r="5948" spans="9:25" x14ac:dyDescent="0.2">
      <c r="I5948"/>
      <c r="J5948"/>
      <c r="W5948"/>
      <c r="Y5948" s="5" t="str">
        <f t="shared" si="200"/>
        <v/>
      </c>
    </row>
    <row r="5949" spans="9:25" x14ac:dyDescent="0.2">
      <c r="I5949"/>
      <c r="J5949"/>
      <c r="W5949"/>
      <c r="Y5949" s="5" t="str">
        <f t="shared" si="200"/>
        <v/>
      </c>
    </row>
    <row r="5950" spans="9:25" x14ac:dyDescent="0.2">
      <c r="I5950"/>
      <c r="J5950"/>
      <c r="W5950"/>
      <c r="Y5950" s="5" t="str">
        <f t="shared" si="200"/>
        <v/>
      </c>
    </row>
    <row r="5951" spans="9:25" x14ac:dyDescent="0.2">
      <c r="I5951"/>
      <c r="J5951"/>
      <c r="W5951"/>
      <c r="Y5951" s="5" t="str">
        <f t="shared" si="200"/>
        <v/>
      </c>
    </row>
    <row r="5952" spans="9:25" x14ac:dyDescent="0.2">
      <c r="I5952"/>
      <c r="J5952"/>
      <c r="W5952"/>
      <c r="Y5952" s="5" t="str">
        <f t="shared" si="200"/>
        <v/>
      </c>
    </row>
    <row r="5953" spans="9:25" x14ac:dyDescent="0.2">
      <c r="I5953"/>
      <c r="J5953"/>
      <c r="W5953"/>
      <c r="Y5953" s="5" t="str">
        <f t="shared" si="200"/>
        <v/>
      </c>
    </row>
    <row r="5954" spans="9:25" x14ac:dyDescent="0.2">
      <c r="I5954"/>
      <c r="J5954"/>
      <c r="W5954"/>
      <c r="Y5954" s="5" t="str">
        <f t="shared" ref="Y5954:Y6017" si="201">CONCATENATE(D5954,G5954,X5954)</f>
        <v/>
      </c>
    </row>
    <row r="5955" spans="9:25" x14ac:dyDescent="0.2">
      <c r="I5955"/>
      <c r="J5955"/>
      <c r="W5955"/>
      <c r="Y5955" s="5" t="str">
        <f t="shared" si="201"/>
        <v/>
      </c>
    </row>
    <row r="5956" spans="9:25" x14ac:dyDescent="0.2">
      <c r="I5956"/>
      <c r="J5956"/>
      <c r="W5956"/>
      <c r="Y5956" s="5" t="str">
        <f t="shared" si="201"/>
        <v/>
      </c>
    </row>
    <row r="5957" spans="9:25" x14ac:dyDescent="0.2">
      <c r="I5957"/>
      <c r="J5957"/>
      <c r="W5957"/>
      <c r="Y5957" s="5" t="str">
        <f t="shared" si="201"/>
        <v/>
      </c>
    </row>
    <row r="5958" spans="9:25" x14ac:dyDescent="0.2">
      <c r="I5958"/>
      <c r="J5958"/>
      <c r="W5958"/>
      <c r="Y5958" s="5" t="str">
        <f t="shared" si="201"/>
        <v/>
      </c>
    </row>
    <row r="5959" spans="9:25" x14ac:dyDescent="0.2">
      <c r="I5959"/>
      <c r="J5959"/>
      <c r="W5959"/>
      <c r="Y5959" s="5" t="str">
        <f t="shared" si="201"/>
        <v/>
      </c>
    </row>
    <row r="5960" spans="9:25" x14ac:dyDescent="0.2">
      <c r="I5960"/>
      <c r="J5960"/>
      <c r="W5960"/>
      <c r="Y5960" s="5" t="str">
        <f t="shared" si="201"/>
        <v/>
      </c>
    </row>
    <row r="5961" spans="9:25" x14ac:dyDescent="0.2">
      <c r="I5961"/>
      <c r="J5961"/>
      <c r="W5961"/>
      <c r="Y5961" s="5" t="str">
        <f t="shared" si="201"/>
        <v/>
      </c>
    </row>
    <row r="5962" spans="9:25" x14ac:dyDescent="0.2">
      <c r="I5962"/>
      <c r="J5962"/>
      <c r="W5962"/>
      <c r="Y5962" s="5" t="str">
        <f t="shared" si="201"/>
        <v/>
      </c>
    </row>
    <row r="5963" spans="9:25" x14ac:dyDescent="0.2">
      <c r="I5963"/>
      <c r="J5963"/>
      <c r="W5963"/>
      <c r="Y5963" s="5" t="str">
        <f t="shared" si="201"/>
        <v/>
      </c>
    </row>
    <row r="5964" spans="9:25" x14ac:dyDescent="0.2">
      <c r="I5964"/>
      <c r="J5964"/>
      <c r="W5964"/>
      <c r="Y5964" s="5" t="str">
        <f t="shared" si="201"/>
        <v/>
      </c>
    </row>
    <row r="5965" spans="9:25" x14ac:dyDescent="0.2">
      <c r="I5965"/>
      <c r="J5965"/>
      <c r="W5965"/>
      <c r="Y5965" s="5" t="str">
        <f t="shared" si="201"/>
        <v/>
      </c>
    </row>
    <row r="5966" spans="9:25" x14ac:dyDescent="0.2">
      <c r="I5966"/>
      <c r="J5966"/>
      <c r="W5966"/>
      <c r="Y5966" s="5" t="str">
        <f t="shared" si="201"/>
        <v/>
      </c>
    </row>
    <row r="5967" spans="9:25" x14ac:dyDescent="0.2">
      <c r="I5967"/>
      <c r="J5967"/>
      <c r="W5967"/>
      <c r="Y5967" s="5" t="str">
        <f t="shared" si="201"/>
        <v/>
      </c>
    </row>
    <row r="5968" spans="9:25" x14ac:dyDescent="0.2">
      <c r="I5968"/>
      <c r="J5968"/>
      <c r="W5968"/>
      <c r="Y5968" s="5" t="str">
        <f t="shared" si="201"/>
        <v/>
      </c>
    </row>
    <row r="5969" spans="9:25" x14ac:dyDescent="0.2">
      <c r="I5969"/>
      <c r="J5969"/>
      <c r="W5969"/>
      <c r="Y5969" s="5" t="str">
        <f t="shared" si="201"/>
        <v/>
      </c>
    </row>
    <row r="5970" spans="9:25" x14ac:dyDescent="0.2">
      <c r="I5970"/>
      <c r="J5970"/>
      <c r="W5970"/>
      <c r="Y5970" s="5" t="str">
        <f t="shared" si="201"/>
        <v/>
      </c>
    </row>
    <row r="5971" spans="9:25" x14ac:dyDescent="0.2">
      <c r="I5971"/>
      <c r="J5971"/>
      <c r="W5971"/>
      <c r="Y5971" s="5" t="str">
        <f t="shared" si="201"/>
        <v/>
      </c>
    </row>
    <row r="5972" spans="9:25" x14ac:dyDescent="0.2">
      <c r="I5972"/>
      <c r="J5972"/>
      <c r="W5972"/>
      <c r="Y5972" s="5" t="str">
        <f t="shared" si="201"/>
        <v/>
      </c>
    </row>
    <row r="5973" spans="9:25" x14ac:dyDescent="0.2">
      <c r="I5973"/>
      <c r="J5973"/>
      <c r="W5973"/>
      <c r="Y5973" s="5" t="str">
        <f t="shared" si="201"/>
        <v/>
      </c>
    </row>
    <row r="5974" spans="9:25" x14ac:dyDescent="0.2">
      <c r="I5974"/>
      <c r="J5974"/>
      <c r="W5974"/>
      <c r="Y5974" s="5" t="str">
        <f t="shared" si="201"/>
        <v/>
      </c>
    </row>
    <row r="5975" spans="9:25" x14ac:dyDescent="0.2">
      <c r="I5975"/>
      <c r="J5975"/>
      <c r="W5975"/>
      <c r="Y5975" s="5" t="str">
        <f t="shared" si="201"/>
        <v/>
      </c>
    </row>
    <row r="5976" spans="9:25" x14ac:dyDescent="0.2">
      <c r="I5976"/>
      <c r="J5976"/>
      <c r="W5976"/>
      <c r="Y5976" s="5" t="str">
        <f t="shared" si="201"/>
        <v/>
      </c>
    </row>
    <row r="5977" spans="9:25" x14ac:dyDescent="0.2">
      <c r="I5977"/>
      <c r="J5977"/>
      <c r="W5977"/>
      <c r="Y5977" s="5" t="str">
        <f t="shared" si="201"/>
        <v/>
      </c>
    </row>
    <row r="5978" spans="9:25" x14ac:dyDescent="0.2">
      <c r="I5978"/>
      <c r="J5978"/>
      <c r="W5978"/>
      <c r="Y5978" s="5" t="str">
        <f t="shared" si="201"/>
        <v/>
      </c>
    </row>
    <row r="5979" spans="9:25" x14ac:dyDescent="0.2">
      <c r="I5979"/>
      <c r="J5979"/>
      <c r="W5979"/>
      <c r="Y5979" s="5" t="str">
        <f t="shared" si="201"/>
        <v/>
      </c>
    </row>
    <row r="5980" spans="9:25" x14ac:dyDescent="0.2">
      <c r="I5980"/>
      <c r="J5980"/>
      <c r="W5980"/>
      <c r="Y5980" s="5" t="str">
        <f t="shared" si="201"/>
        <v/>
      </c>
    </row>
    <row r="5981" spans="9:25" x14ac:dyDescent="0.2">
      <c r="I5981"/>
      <c r="J5981"/>
      <c r="W5981"/>
      <c r="Y5981" s="5" t="str">
        <f t="shared" si="201"/>
        <v/>
      </c>
    </row>
    <row r="5982" spans="9:25" x14ac:dyDescent="0.2">
      <c r="I5982"/>
      <c r="J5982"/>
      <c r="W5982"/>
      <c r="Y5982" s="5" t="str">
        <f t="shared" si="201"/>
        <v/>
      </c>
    </row>
    <row r="5983" spans="9:25" x14ac:dyDescent="0.2">
      <c r="I5983"/>
      <c r="J5983"/>
      <c r="W5983"/>
      <c r="Y5983" s="5" t="str">
        <f t="shared" si="201"/>
        <v/>
      </c>
    </row>
    <row r="5984" spans="9:25" x14ac:dyDescent="0.2">
      <c r="I5984"/>
      <c r="J5984"/>
      <c r="W5984"/>
      <c r="Y5984" s="5" t="str">
        <f t="shared" si="201"/>
        <v/>
      </c>
    </row>
    <row r="5985" spans="9:25" x14ac:dyDescent="0.2">
      <c r="I5985"/>
      <c r="J5985"/>
      <c r="W5985"/>
      <c r="Y5985" s="5" t="str">
        <f t="shared" si="201"/>
        <v/>
      </c>
    </row>
    <row r="5986" spans="9:25" x14ac:dyDescent="0.2">
      <c r="I5986"/>
      <c r="J5986"/>
      <c r="W5986"/>
      <c r="Y5986" s="5" t="str">
        <f t="shared" si="201"/>
        <v/>
      </c>
    </row>
    <row r="5987" spans="9:25" x14ac:dyDescent="0.2">
      <c r="I5987"/>
      <c r="J5987"/>
      <c r="W5987"/>
      <c r="Y5987" s="5" t="str">
        <f t="shared" si="201"/>
        <v/>
      </c>
    </row>
    <row r="5988" spans="9:25" x14ac:dyDescent="0.2">
      <c r="I5988"/>
      <c r="J5988"/>
      <c r="W5988"/>
      <c r="Y5988" s="5" t="str">
        <f t="shared" si="201"/>
        <v/>
      </c>
    </row>
    <row r="5989" spans="9:25" x14ac:dyDescent="0.2">
      <c r="I5989"/>
      <c r="J5989"/>
      <c r="W5989"/>
      <c r="Y5989" s="5" t="str">
        <f t="shared" si="201"/>
        <v/>
      </c>
    </row>
    <row r="5990" spans="9:25" x14ac:dyDescent="0.2">
      <c r="I5990"/>
      <c r="J5990"/>
      <c r="W5990"/>
      <c r="Y5990" s="5" t="str">
        <f t="shared" si="201"/>
        <v/>
      </c>
    </row>
    <row r="5991" spans="9:25" x14ac:dyDescent="0.2">
      <c r="I5991"/>
      <c r="J5991"/>
      <c r="W5991"/>
      <c r="Y5991" s="5" t="str">
        <f t="shared" si="201"/>
        <v/>
      </c>
    </row>
    <row r="5992" spans="9:25" x14ac:dyDescent="0.2">
      <c r="I5992"/>
      <c r="J5992"/>
      <c r="W5992"/>
      <c r="Y5992" s="5" t="str">
        <f t="shared" si="201"/>
        <v/>
      </c>
    </row>
    <row r="5993" spans="9:25" x14ac:dyDescent="0.2">
      <c r="I5993"/>
      <c r="J5993"/>
      <c r="W5993"/>
      <c r="Y5993" s="5" t="str">
        <f t="shared" si="201"/>
        <v/>
      </c>
    </row>
    <row r="5994" spans="9:25" x14ac:dyDescent="0.2">
      <c r="I5994"/>
      <c r="J5994"/>
      <c r="W5994"/>
      <c r="Y5994" s="5" t="str">
        <f t="shared" si="201"/>
        <v/>
      </c>
    </row>
    <row r="5995" spans="9:25" x14ac:dyDescent="0.2">
      <c r="I5995"/>
      <c r="J5995"/>
      <c r="W5995"/>
      <c r="Y5995" s="5" t="str">
        <f t="shared" si="201"/>
        <v/>
      </c>
    </row>
    <row r="5996" spans="9:25" x14ac:dyDescent="0.2">
      <c r="I5996"/>
      <c r="J5996"/>
      <c r="W5996"/>
      <c r="Y5996" s="5" t="str">
        <f t="shared" si="201"/>
        <v/>
      </c>
    </row>
    <row r="5997" spans="9:25" x14ac:dyDescent="0.2">
      <c r="I5997"/>
      <c r="J5997"/>
      <c r="W5997"/>
      <c r="Y5997" s="5" t="str">
        <f t="shared" si="201"/>
        <v/>
      </c>
    </row>
    <row r="5998" spans="9:25" x14ac:dyDescent="0.2">
      <c r="I5998"/>
      <c r="J5998"/>
      <c r="W5998"/>
      <c r="Y5998" s="5" t="str">
        <f t="shared" si="201"/>
        <v/>
      </c>
    </row>
    <row r="5999" spans="9:25" x14ac:dyDescent="0.2">
      <c r="I5999"/>
      <c r="J5999"/>
      <c r="W5999"/>
      <c r="Y5999" s="5" t="str">
        <f t="shared" si="201"/>
        <v/>
      </c>
    </row>
    <row r="6000" spans="9:25" x14ac:dyDescent="0.2">
      <c r="I6000"/>
      <c r="J6000"/>
      <c r="W6000"/>
      <c r="Y6000" s="5" t="str">
        <f t="shared" si="201"/>
        <v/>
      </c>
    </row>
    <row r="6001" spans="9:25" x14ac:dyDescent="0.2">
      <c r="I6001"/>
      <c r="J6001"/>
      <c r="W6001"/>
      <c r="Y6001" s="5" t="str">
        <f t="shared" si="201"/>
        <v/>
      </c>
    </row>
    <row r="6002" spans="9:25" x14ac:dyDescent="0.2">
      <c r="I6002"/>
      <c r="J6002"/>
      <c r="W6002"/>
      <c r="Y6002" s="5" t="str">
        <f t="shared" si="201"/>
        <v/>
      </c>
    </row>
    <row r="6003" spans="9:25" x14ac:dyDescent="0.2">
      <c r="I6003"/>
      <c r="J6003"/>
      <c r="W6003"/>
      <c r="Y6003" s="5" t="str">
        <f t="shared" si="201"/>
        <v/>
      </c>
    </row>
    <row r="6004" spans="9:25" x14ac:dyDescent="0.2">
      <c r="I6004"/>
      <c r="J6004"/>
      <c r="W6004"/>
      <c r="Y6004" s="5" t="str">
        <f t="shared" si="201"/>
        <v/>
      </c>
    </row>
    <row r="6005" spans="9:25" x14ac:dyDescent="0.2">
      <c r="I6005"/>
      <c r="J6005"/>
      <c r="W6005"/>
      <c r="Y6005" s="5" t="str">
        <f t="shared" si="201"/>
        <v/>
      </c>
    </row>
    <row r="6006" spans="9:25" x14ac:dyDescent="0.2">
      <c r="I6006"/>
      <c r="J6006"/>
      <c r="W6006"/>
      <c r="Y6006" s="5" t="str">
        <f t="shared" si="201"/>
        <v/>
      </c>
    </row>
    <row r="6007" spans="9:25" x14ac:dyDescent="0.2">
      <c r="I6007"/>
      <c r="J6007"/>
      <c r="W6007"/>
      <c r="Y6007" s="5" t="str">
        <f t="shared" si="201"/>
        <v/>
      </c>
    </row>
    <row r="6008" spans="9:25" x14ac:dyDescent="0.2">
      <c r="I6008"/>
      <c r="J6008"/>
      <c r="W6008"/>
      <c r="Y6008" s="5" t="str">
        <f t="shared" si="201"/>
        <v/>
      </c>
    </row>
    <row r="6009" spans="9:25" x14ac:dyDescent="0.2">
      <c r="I6009"/>
      <c r="J6009"/>
      <c r="W6009"/>
      <c r="Y6009" s="5" t="str">
        <f t="shared" si="201"/>
        <v/>
      </c>
    </row>
    <row r="6010" spans="9:25" x14ac:dyDescent="0.2">
      <c r="I6010"/>
      <c r="J6010"/>
      <c r="W6010"/>
      <c r="Y6010" s="5" t="str">
        <f t="shared" si="201"/>
        <v/>
      </c>
    </row>
    <row r="6011" spans="9:25" x14ac:dyDescent="0.2">
      <c r="I6011"/>
      <c r="J6011"/>
      <c r="W6011"/>
      <c r="Y6011" s="5" t="str">
        <f t="shared" si="201"/>
        <v/>
      </c>
    </row>
    <row r="6012" spans="9:25" x14ac:dyDescent="0.2">
      <c r="I6012"/>
      <c r="J6012"/>
      <c r="W6012"/>
      <c r="Y6012" s="5" t="str">
        <f t="shared" si="201"/>
        <v/>
      </c>
    </row>
    <row r="6013" spans="9:25" x14ac:dyDescent="0.2">
      <c r="I6013"/>
      <c r="J6013"/>
      <c r="W6013"/>
      <c r="Y6013" s="5" t="str">
        <f t="shared" si="201"/>
        <v/>
      </c>
    </row>
    <row r="6014" spans="9:25" x14ac:dyDescent="0.2">
      <c r="I6014"/>
      <c r="J6014"/>
      <c r="W6014"/>
      <c r="Y6014" s="5" t="str">
        <f t="shared" si="201"/>
        <v/>
      </c>
    </row>
    <row r="6015" spans="9:25" x14ac:dyDescent="0.2">
      <c r="I6015"/>
      <c r="J6015"/>
      <c r="W6015"/>
      <c r="Y6015" s="5" t="str">
        <f t="shared" si="201"/>
        <v/>
      </c>
    </row>
    <row r="6016" spans="9:25" x14ac:dyDescent="0.2">
      <c r="I6016"/>
      <c r="J6016"/>
      <c r="W6016"/>
      <c r="Y6016" s="5" t="str">
        <f t="shared" si="201"/>
        <v/>
      </c>
    </row>
    <row r="6017" spans="9:25" x14ac:dyDescent="0.2">
      <c r="I6017"/>
      <c r="J6017"/>
      <c r="W6017"/>
      <c r="Y6017" s="5" t="str">
        <f t="shared" si="201"/>
        <v/>
      </c>
    </row>
    <row r="6018" spans="9:25" x14ac:dyDescent="0.2">
      <c r="I6018"/>
      <c r="J6018"/>
      <c r="W6018"/>
      <c r="Y6018" s="5" t="str">
        <f t="shared" ref="Y6018:Y6081" si="202">CONCATENATE(D6018,G6018,X6018)</f>
        <v/>
      </c>
    </row>
    <row r="6019" spans="9:25" x14ac:dyDescent="0.2">
      <c r="I6019"/>
      <c r="J6019"/>
      <c r="W6019"/>
      <c r="Y6019" s="5" t="str">
        <f t="shared" si="202"/>
        <v/>
      </c>
    </row>
    <row r="6020" spans="9:25" x14ac:dyDescent="0.2">
      <c r="I6020"/>
      <c r="J6020"/>
      <c r="W6020"/>
      <c r="Y6020" s="5" t="str">
        <f t="shared" si="202"/>
        <v/>
      </c>
    </row>
    <row r="6021" spans="9:25" x14ac:dyDescent="0.2">
      <c r="I6021"/>
      <c r="J6021"/>
      <c r="W6021"/>
      <c r="Y6021" s="5" t="str">
        <f t="shared" si="202"/>
        <v/>
      </c>
    </row>
    <row r="6022" spans="9:25" x14ac:dyDescent="0.2">
      <c r="I6022"/>
      <c r="J6022"/>
      <c r="W6022"/>
      <c r="Y6022" s="5" t="str">
        <f t="shared" si="202"/>
        <v/>
      </c>
    </row>
    <row r="6023" spans="9:25" x14ac:dyDescent="0.2">
      <c r="I6023"/>
      <c r="J6023"/>
      <c r="W6023"/>
      <c r="Y6023" s="5" t="str">
        <f t="shared" si="202"/>
        <v/>
      </c>
    </row>
    <row r="6024" spans="9:25" x14ac:dyDescent="0.2">
      <c r="I6024"/>
      <c r="J6024"/>
      <c r="W6024"/>
      <c r="Y6024" s="5" t="str">
        <f t="shared" si="202"/>
        <v/>
      </c>
    </row>
    <row r="6025" spans="9:25" x14ac:dyDescent="0.2">
      <c r="I6025"/>
      <c r="J6025"/>
      <c r="W6025"/>
      <c r="Y6025" s="5" t="str">
        <f t="shared" si="202"/>
        <v/>
      </c>
    </row>
    <row r="6026" spans="9:25" x14ac:dyDescent="0.2">
      <c r="I6026"/>
      <c r="J6026"/>
      <c r="W6026"/>
      <c r="Y6026" s="5" t="str">
        <f t="shared" si="202"/>
        <v/>
      </c>
    </row>
    <row r="6027" spans="9:25" x14ac:dyDescent="0.2">
      <c r="I6027"/>
      <c r="J6027"/>
      <c r="W6027"/>
      <c r="Y6027" s="5" t="str">
        <f t="shared" si="202"/>
        <v/>
      </c>
    </row>
    <row r="6028" spans="9:25" x14ac:dyDescent="0.2">
      <c r="I6028"/>
      <c r="J6028"/>
      <c r="W6028"/>
      <c r="Y6028" s="5" t="str">
        <f t="shared" si="202"/>
        <v/>
      </c>
    </row>
    <row r="6029" spans="9:25" x14ac:dyDescent="0.2">
      <c r="I6029"/>
      <c r="J6029"/>
      <c r="W6029"/>
      <c r="Y6029" s="5" t="str">
        <f t="shared" si="202"/>
        <v/>
      </c>
    </row>
    <row r="6030" spans="9:25" x14ac:dyDescent="0.2">
      <c r="I6030"/>
      <c r="J6030"/>
      <c r="W6030"/>
      <c r="Y6030" s="5" t="str">
        <f t="shared" si="202"/>
        <v/>
      </c>
    </row>
    <row r="6031" spans="9:25" x14ac:dyDescent="0.2">
      <c r="I6031"/>
      <c r="J6031"/>
      <c r="W6031"/>
      <c r="Y6031" s="5" t="str">
        <f t="shared" si="202"/>
        <v/>
      </c>
    </row>
    <row r="6032" spans="9:25" x14ac:dyDescent="0.2">
      <c r="I6032"/>
      <c r="J6032"/>
      <c r="W6032"/>
      <c r="Y6032" s="5" t="str">
        <f t="shared" si="202"/>
        <v/>
      </c>
    </row>
    <row r="6033" spans="9:25" x14ac:dyDescent="0.2">
      <c r="I6033"/>
      <c r="J6033"/>
      <c r="W6033"/>
      <c r="Y6033" s="5" t="str">
        <f t="shared" si="202"/>
        <v/>
      </c>
    </row>
    <row r="6034" spans="9:25" x14ac:dyDescent="0.2">
      <c r="I6034"/>
      <c r="J6034"/>
      <c r="W6034"/>
      <c r="Y6034" s="5" t="str">
        <f t="shared" si="202"/>
        <v/>
      </c>
    </row>
    <row r="6035" spans="9:25" x14ac:dyDescent="0.2">
      <c r="I6035"/>
      <c r="J6035"/>
      <c r="W6035"/>
      <c r="Y6035" s="5" t="str">
        <f t="shared" si="202"/>
        <v/>
      </c>
    </row>
    <row r="6036" spans="9:25" x14ac:dyDescent="0.2">
      <c r="I6036"/>
      <c r="J6036"/>
      <c r="W6036"/>
      <c r="Y6036" s="5" t="str">
        <f t="shared" si="202"/>
        <v/>
      </c>
    </row>
    <row r="6037" spans="9:25" x14ac:dyDescent="0.2">
      <c r="I6037"/>
      <c r="J6037"/>
      <c r="W6037"/>
      <c r="Y6037" s="5" t="str">
        <f t="shared" si="202"/>
        <v/>
      </c>
    </row>
    <row r="6038" spans="9:25" x14ac:dyDescent="0.2">
      <c r="I6038"/>
      <c r="J6038"/>
      <c r="W6038"/>
      <c r="Y6038" s="5" t="str">
        <f t="shared" si="202"/>
        <v/>
      </c>
    </row>
    <row r="6039" spans="9:25" x14ac:dyDescent="0.2">
      <c r="I6039"/>
      <c r="J6039"/>
      <c r="W6039"/>
      <c r="Y6039" s="5" t="str">
        <f t="shared" si="202"/>
        <v/>
      </c>
    </row>
    <row r="6040" spans="9:25" x14ac:dyDescent="0.2">
      <c r="I6040"/>
      <c r="J6040"/>
      <c r="W6040"/>
      <c r="Y6040" s="5" t="str">
        <f t="shared" si="202"/>
        <v/>
      </c>
    </row>
    <row r="6041" spans="9:25" x14ac:dyDescent="0.2">
      <c r="I6041"/>
      <c r="J6041"/>
      <c r="W6041"/>
      <c r="Y6041" s="5" t="str">
        <f t="shared" si="202"/>
        <v/>
      </c>
    </row>
    <row r="6042" spans="9:25" x14ac:dyDescent="0.2">
      <c r="I6042"/>
      <c r="J6042"/>
      <c r="W6042"/>
      <c r="Y6042" s="5" t="str">
        <f t="shared" si="202"/>
        <v/>
      </c>
    </row>
    <row r="6043" spans="9:25" x14ac:dyDescent="0.2">
      <c r="I6043"/>
      <c r="J6043"/>
      <c r="W6043"/>
      <c r="Y6043" s="5" t="str">
        <f t="shared" si="202"/>
        <v/>
      </c>
    </row>
    <row r="6044" spans="9:25" x14ac:dyDescent="0.2">
      <c r="I6044"/>
      <c r="J6044"/>
      <c r="W6044"/>
      <c r="Y6044" s="5" t="str">
        <f t="shared" si="202"/>
        <v/>
      </c>
    </row>
    <row r="6045" spans="9:25" x14ac:dyDescent="0.2">
      <c r="I6045"/>
      <c r="J6045"/>
      <c r="W6045"/>
      <c r="Y6045" s="5" t="str">
        <f t="shared" si="202"/>
        <v/>
      </c>
    </row>
    <row r="6046" spans="9:25" x14ac:dyDescent="0.2">
      <c r="I6046"/>
      <c r="J6046"/>
      <c r="W6046"/>
      <c r="Y6046" s="5" t="str">
        <f t="shared" si="202"/>
        <v/>
      </c>
    </row>
    <row r="6047" spans="9:25" x14ac:dyDescent="0.2">
      <c r="I6047"/>
      <c r="J6047"/>
      <c r="W6047"/>
      <c r="Y6047" s="5" t="str">
        <f t="shared" si="202"/>
        <v/>
      </c>
    </row>
    <row r="6048" spans="9:25" x14ac:dyDescent="0.2">
      <c r="I6048"/>
      <c r="J6048"/>
      <c r="W6048"/>
      <c r="Y6048" s="5" t="str">
        <f t="shared" si="202"/>
        <v/>
      </c>
    </row>
    <row r="6049" spans="9:25" x14ac:dyDescent="0.2">
      <c r="I6049"/>
      <c r="J6049"/>
      <c r="W6049"/>
      <c r="Y6049" s="5" t="str">
        <f t="shared" si="202"/>
        <v/>
      </c>
    </row>
    <row r="6050" spans="9:25" x14ac:dyDescent="0.2">
      <c r="I6050"/>
      <c r="J6050"/>
      <c r="W6050"/>
      <c r="Y6050" s="5" t="str">
        <f t="shared" si="202"/>
        <v/>
      </c>
    </row>
    <row r="6051" spans="9:25" x14ac:dyDescent="0.2">
      <c r="I6051"/>
      <c r="J6051"/>
      <c r="W6051"/>
      <c r="Y6051" s="5" t="str">
        <f t="shared" si="202"/>
        <v/>
      </c>
    </row>
    <row r="6052" spans="9:25" x14ac:dyDescent="0.2">
      <c r="I6052"/>
      <c r="J6052"/>
      <c r="W6052"/>
      <c r="Y6052" s="5" t="str">
        <f t="shared" si="202"/>
        <v/>
      </c>
    </row>
    <row r="6053" spans="9:25" x14ac:dyDescent="0.2">
      <c r="I6053"/>
      <c r="J6053"/>
      <c r="W6053"/>
      <c r="Y6053" s="5" t="str">
        <f t="shared" si="202"/>
        <v/>
      </c>
    </row>
    <row r="6054" spans="9:25" x14ac:dyDescent="0.2">
      <c r="I6054"/>
      <c r="J6054"/>
      <c r="W6054"/>
      <c r="Y6054" s="5" t="str">
        <f t="shared" si="202"/>
        <v/>
      </c>
    </row>
    <row r="6055" spans="9:25" x14ac:dyDescent="0.2">
      <c r="I6055"/>
      <c r="J6055"/>
      <c r="W6055"/>
      <c r="Y6055" s="5" t="str">
        <f t="shared" si="202"/>
        <v/>
      </c>
    </row>
    <row r="6056" spans="9:25" x14ac:dyDescent="0.2">
      <c r="I6056"/>
      <c r="J6056"/>
      <c r="W6056"/>
      <c r="Y6056" s="5" t="str">
        <f t="shared" si="202"/>
        <v/>
      </c>
    </row>
    <row r="6057" spans="9:25" x14ac:dyDescent="0.2">
      <c r="I6057"/>
      <c r="J6057"/>
      <c r="W6057"/>
      <c r="Y6057" s="5" t="str">
        <f t="shared" si="202"/>
        <v/>
      </c>
    </row>
    <row r="6058" spans="9:25" x14ac:dyDescent="0.2">
      <c r="I6058"/>
      <c r="J6058"/>
      <c r="W6058"/>
      <c r="Y6058" s="5" t="str">
        <f t="shared" si="202"/>
        <v/>
      </c>
    </row>
    <row r="6059" spans="9:25" x14ac:dyDescent="0.2">
      <c r="I6059"/>
      <c r="J6059"/>
      <c r="W6059"/>
      <c r="Y6059" s="5" t="str">
        <f t="shared" si="202"/>
        <v/>
      </c>
    </row>
    <row r="6060" spans="9:25" x14ac:dyDescent="0.2">
      <c r="I6060"/>
      <c r="J6060"/>
      <c r="W6060"/>
      <c r="Y6060" s="5" t="str">
        <f t="shared" si="202"/>
        <v/>
      </c>
    </row>
    <row r="6061" spans="9:25" x14ac:dyDescent="0.2">
      <c r="I6061"/>
      <c r="J6061"/>
      <c r="W6061"/>
      <c r="Y6061" s="5" t="str">
        <f t="shared" si="202"/>
        <v/>
      </c>
    </row>
    <row r="6062" spans="9:25" x14ac:dyDescent="0.2">
      <c r="I6062"/>
      <c r="J6062"/>
      <c r="W6062"/>
      <c r="Y6062" s="5" t="str">
        <f t="shared" si="202"/>
        <v/>
      </c>
    </row>
    <row r="6063" spans="9:25" x14ac:dyDescent="0.2">
      <c r="I6063"/>
      <c r="J6063"/>
      <c r="W6063"/>
      <c r="Y6063" s="5" t="str">
        <f t="shared" si="202"/>
        <v/>
      </c>
    </row>
    <row r="6064" spans="9:25" x14ac:dyDescent="0.2">
      <c r="I6064"/>
      <c r="J6064"/>
      <c r="W6064"/>
      <c r="Y6064" s="5" t="str">
        <f t="shared" si="202"/>
        <v/>
      </c>
    </row>
    <row r="6065" spans="9:25" x14ac:dyDescent="0.2">
      <c r="I6065"/>
      <c r="J6065"/>
      <c r="W6065"/>
      <c r="Y6065" s="5" t="str">
        <f t="shared" si="202"/>
        <v/>
      </c>
    </row>
    <row r="6066" spans="9:25" x14ac:dyDescent="0.2">
      <c r="I6066"/>
      <c r="J6066"/>
      <c r="W6066"/>
      <c r="Y6066" s="5" t="str">
        <f t="shared" si="202"/>
        <v/>
      </c>
    </row>
    <row r="6067" spans="9:25" x14ac:dyDescent="0.2">
      <c r="I6067"/>
      <c r="J6067"/>
      <c r="W6067"/>
      <c r="Y6067" s="5" t="str">
        <f t="shared" si="202"/>
        <v/>
      </c>
    </row>
    <row r="6068" spans="9:25" x14ac:dyDescent="0.2">
      <c r="I6068"/>
      <c r="J6068"/>
      <c r="W6068"/>
      <c r="Y6068" s="5" t="str">
        <f t="shared" si="202"/>
        <v/>
      </c>
    </row>
    <row r="6069" spans="9:25" x14ac:dyDescent="0.2">
      <c r="I6069"/>
      <c r="J6069"/>
      <c r="W6069"/>
      <c r="Y6069" s="5" t="str">
        <f t="shared" si="202"/>
        <v/>
      </c>
    </row>
    <row r="6070" spans="9:25" x14ac:dyDescent="0.2">
      <c r="I6070"/>
      <c r="J6070"/>
      <c r="W6070"/>
      <c r="Y6070" s="5" t="str">
        <f t="shared" si="202"/>
        <v/>
      </c>
    </row>
    <row r="6071" spans="9:25" x14ac:dyDescent="0.2">
      <c r="I6071"/>
      <c r="J6071"/>
      <c r="W6071"/>
      <c r="Y6071" s="5" t="str">
        <f t="shared" si="202"/>
        <v/>
      </c>
    </row>
    <row r="6072" spans="9:25" x14ac:dyDescent="0.2">
      <c r="I6072"/>
      <c r="J6072"/>
      <c r="W6072"/>
      <c r="Y6072" s="5" t="str">
        <f t="shared" si="202"/>
        <v/>
      </c>
    </row>
    <row r="6073" spans="9:25" x14ac:dyDescent="0.2">
      <c r="I6073"/>
      <c r="J6073"/>
      <c r="W6073"/>
      <c r="Y6073" s="5" t="str">
        <f t="shared" si="202"/>
        <v/>
      </c>
    </row>
    <row r="6074" spans="9:25" x14ac:dyDescent="0.2">
      <c r="I6074"/>
      <c r="J6074"/>
      <c r="W6074"/>
      <c r="Y6074" s="5" t="str">
        <f t="shared" si="202"/>
        <v/>
      </c>
    </row>
    <row r="6075" spans="9:25" x14ac:dyDescent="0.2">
      <c r="I6075"/>
      <c r="J6075"/>
      <c r="W6075"/>
      <c r="Y6075" s="5" t="str">
        <f t="shared" si="202"/>
        <v/>
      </c>
    </row>
    <row r="6076" spans="9:25" x14ac:dyDescent="0.2">
      <c r="I6076"/>
      <c r="J6076"/>
      <c r="W6076"/>
      <c r="Y6076" s="5" t="str">
        <f t="shared" si="202"/>
        <v/>
      </c>
    </row>
    <row r="6077" spans="9:25" x14ac:dyDescent="0.2">
      <c r="I6077"/>
      <c r="J6077"/>
      <c r="W6077"/>
      <c r="Y6077" s="5" t="str">
        <f t="shared" si="202"/>
        <v/>
      </c>
    </row>
    <row r="6078" spans="9:25" x14ac:dyDescent="0.2">
      <c r="I6078"/>
      <c r="J6078"/>
      <c r="W6078"/>
      <c r="Y6078" s="5" t="str">
        <f t="shared" si="202"/>
        <v/>
      </c>
    </row>
    <row r="6079" spans="9:25" x14ac:dyDescent="0.2">
      <c r="I6079"/>
      <c r="J6079"/>
      <c r="W6079"/>
      <c r="Y6079" s="5" t="str">
        <f t="shared" si="202"/>
        <v/>
      </c>
    </row>
    <row r="6080" spans="9:25" x14ac:dyDescent="0.2">
      <c r="I6080"/>
      <c r="J6080"/>
      <c r="W6080"/>
      <c r="Y6080" s="5" t="str">
        <f t="shared" si="202"/>
        <v/>
      </c>
    </row>
    <row r="6081" spans="9:25" x14ac:dyDescent="0.2">
      <c r="I6081"/>
      <c r="J6081"/>
      <c r="W6081"/>
      <c r="Y6081" s="5" t="str">
        <f t="shared" si="202"/>
        <v/>
      </c>
    </row>
    <row r="6082" spans="9:25" x14ac:dyDescent="0.2">
      <c r="I6082"/>
      <c r="J6082"/>
      <c r="W6082"/>
      <c r="Y6082" s="5" t="str">
        <f t="shared" ref="Y6082:Y6145" si="203">CONCATENATE(D6082,G6082,X6082)</f>
        <v/>
      </c>
    </row>
    <row r="6083" spans="9:25" x14ac:dyDescent="0.2">
      <c r="I6083"/>
      <c r="J6083"/>
      <c r="W6083"/>
      <c r="Y6083" s="5" t="str">
        <f t="shared" si="203"/>
        <v/>
      </c>
    </row>
    <row r="6084" spans="9:25" x14ac:dyDescent="0.2">
      <c r="I6084"/>
      <c r="J6084"/>
      <c r="W6084"/>
      <c r="Y6084" s="5" t="str">
        <f t="shared" si="203"/>
        <v/>
      </c>
    </row>
    <row r="6085" spans="9:25" x14ac:dyDescent="0.2">
      <c r="I6085"/>
      <c r="J6085"/>
      <c r="W6085"/>
      <c r="Y6085" s="5" t="str">
        <f t="shared" si="203"/>
        <v/>
      </c>
    </row>
    <row r="6086" spans="9:25" x14ac:dyDescent="0.2">
      <c r="I6086"/>
      <c r="J6086"/>
      <c r="W6086"/>
      <c r="Y6086" s="5" t="str">
        <f t="shared" si="203"/>
        <v/>
      </c>
    </row>
    <row r="6087" spans="9:25" x14ac:dyDescent="0.2">
      <c r="I6087"/>
      <c r="J6087"/>
      <c r="W6087"/>
      <c r="Y6087" s="5" t="str">
        <f t="shared" si="203"/>
        <v/>
      </c>
    </row>
    <row r="6088" spans="9:25" x14ac:dyDescent="0.2">
      <c r="I6088"/>
      <c r="J6088"/>
      <c r="W6088"/>
      <c r="Y6088" s="5" t="str">
        <f t="shared" si="203"/>
        <v/>
      </c>
    </row>
    <row r="6089" spans="9:25" x14ac:dyDescent="0.2">
      <c r="I6089"/>
      <c r="J6089"/>
      <c r="W6089"/>
      <c r="Y6089" s="5" t="str">
        <f t="shared" si="203"/>
        <v/>
      </c>
    </row>
    <row r="6090" spans="9:25" x14ac:dyDescent="0.2">
      <c r="I6090"/>
      <c r="J6090"/>
      <c r="W6090"/>
      <c r="Y6090" s="5" t="str">
        <f t="shared" si="203"/>
        <v/>
      </c>
    </row>
    <row r="6091" spans="9:25" x14ac:dyDescent="0.2">
      <c r="I6091"/>
      <c r="J6091"/>
      <c r="W6091"/>
      <c r="Y6091" s="5" t="str">
        <f t="shared" si="203"/>
        <v/>
      </c>
    </row>
    <row r="6092" spans="9:25" x14ac:dyDescent="0.2">
      <c r="I6092"/>
      <c r="J6092"/>
      <c r="W6092"/>
      <c r="Y6092" s="5" t="str">
        <f t="shared" si="203"/>
        <v/>
      </c>
    </row>
    <row r="6093" spans="9:25" x14ac:dyDescent="0.2">
      <c r="I6093"/>
      <c r="J6093"/>
      <c r="W6093"/>
      <c r="Y6093" s="5" t="str">
        <f t="shared" si="203"/>
        <v/>
      </c>
    </row>
    <row r="6094" spans="9:25" x14ac:dyDescent="0.2">
      <c r="I6094"/>
      <c r="J6094"/>
      <c r="W6094"/>
      <c r="Y6094" s="5" t="str">
        <f t="shared" si="203"/>
        <v/>
      </c>
    </row>
    <row r="6095" spans="9:25" x14ac:dyDescent="0.2">
      <c r="I6095"/>
      <c r="J6095"/>
      <c r="W6095"/>
      <c r="Y6095" s="5" t="str">
        <f t="shared" si="203"/>
        <v/>
      </c>
    </row>
    <row r="6096" spans="9:25" x14ac:dyDescent="0.2">
      <c r="I6096"/>
      <c r="J6096"/>
      <c r="W6096"/>
      <c r="Y6096" s="5" t="str">
        <f t="shared" si="203"/>
        <v/>
      </c>
    </row>
    <row r="6097" spans="9:25" x14ac:dyDescent="0.2">
      <c r="I6097"/>
      <c r="J6097"/>
      <c r="W6097"/>
      <c r="Y6097" s="5" t="str">
        <f t="shared" si="203"/>
        <v/>
      </c>
    </row>
    <row r="6098" spans="9:25" x14ac:dyDescent="0.2">
      <c r="I6098"/>
      <c r="J6098"/>
      <c r="W6098"/>
      <c r="Y6098" s="5" t="str">
        <f t="shared" si="203"/>
        <v/>
      </c>
    </row>
    <row r="6099" spans="9:25" x14ac:dyDescent="0.2">
      <c r="I6099"/>
      <c r="J6099"/>
      <c r="W6099"/>
      <c r="Y6099" s="5" t="str">
        <f t="shared" si="203"/>
        <v/>
      </c>
    </row>
    <row r="6100" spans="9:25" x14ac:dyDescent="0.2">
      <c r="I6100"/>
      <c r="J6100"/>
      <c r="W6100"/>
      <c r="Y6100" s="5" t="str">
        <f t="shared" si="203"/>
        <v/>
      </c>
    </row>
    <row r="6101" spans="9:25" x14ac:dyDescent="0.2">
      <c r="I6101"/>
      <c r="J6101"/>
      <c r="W6101"/>
      <c r="Y6101" s="5" t="str">
        <f t="shared" si="203"/>
        <v/>
      </c>
    </row>
    <row r="6102" spans="9:25" x14ac:dyDescent="0.2">
      <c r="I6102"/>
      <c r="J6102"/>
      <c r="W6102"/>
      <c r="Y6102" s="5" t="str">
        <f t="shared" si="203"/>
        <v/>
      </c>
    </row>
    <row r="6103" spans="9:25" x14ac:dyDescent="0.2">
      <c r="I6103"/>
      <c r="J6103"/>
      <c r="W6103"/>
      <c r="Y6103" s="5" t="str">
        <f t="shared" si="203"/>
        <v/>
      </c>
    </row>
    <row r="6104" spans="9:25" x14ac:dyDescent="0.2">
      <c r="I6104"/>
      <c r="J6104"/>
      <c r="W6104"/>
      <c r="Y6104" s="5" t="str">
        <f t="shared" si="203"/>
        <v/>
      </c>
    </row>
    <row r="6105" spans="9:25" x14ac:dyDescent="0.2">
      <c r="I6105"/>
      <c r="J6105"/>
      <c r="W6105"/>
      <c r="Y6105" s="5" t="str">
        <f t="shared" si="203"/>
        <v/>
      </c>
    </row>
    <row r="6106" spans="9:25" x14ac:dyDescent="0.2">
      <c r="I6106"/>
      <c r="J6106"/>
      <c r="W6106"/>
      <c r="Y6106" s="5" t="str">
        <f t="shared" si="203"/>
        <v/>
      </c>
    </row>
    <row r="6107" spans="9:25" x14ac:dyDescent="0.2">
      <c r="I6107"/>
      <c r="J6107"/>
      <c r="W6107"/>
      <c r="Y6107" s="5" t="str">
        <f t="shared" si="203"/>
        <v/>
      </c>
    </row>
    <row r="6108" spans="9:25" x14ac:dyDescent="0.2">
      <c r="I6108"/>
      <c r="J6108"/>
      <c r="W6108"/>
      <c r="Y6108" s="5" t="str">
        <f t="shared" si="203"/>
        <v/>
      </c>
    </row>
    <row r="6109" spans="9:25" x14ac:dyDescent="0.2">
      <c r="I6109"/>
      <c r="J6109"/>
      <c r="W6109"/>
      <c r="Y6109" s="5" t="str">
        <f t="shared" si="203"/>
        <v/>
      </c>
    </row>
    <row r="6110" spans="9:25" x14ac:dyDescent="0.2">
      <c r="I6110"/>
      <c r="J6110"/>
      <c r="W6110"/>
      <c r="Y6110" s="5" t="str">
        <f t="shared" si="203"/>
        <v/>
      </c>
    </row>
    <row r="6111" spans="9:25" x14ac:dyDescent="0.2">
      <c r="I6111"/>
      <c r="J6111"/>
      <c r="W6111"/>
      <c r="Y6111" s="5" t="str">
        <f t="shared" si="203"/>
        <v/>
      </c>
    </row>
    <row r="6112" spans="9:25" x14ac:dyDescent="0.2">
      <c r="I6112"/>
      <c r="J6112"/>
      <c r="W6112"/>
      <c r="Y6112" s="5" t="str">
        <f t="shared" si="203"/>
        <v/>
      </c>
    </row>
    <row r="6113" spans="9:25" x14ac:dyDescent="0.2">
      <c r="I6113"/>
      <c r="J6113"/>
      <c r="W6113"/>
      <c r="Y6113" s="5" t="str">
        <f t="shared" si="203"/>
        <v/>
      </c>
    </row>
    <row r="6114" spans="9:25" x14ac:dyDescent="0.2">
      <c r="I6114"/>
      <c r="J6114"/>
      <c r="W6114"/>
      <c r="Y6114" s="5" t="str">
        <f t="shared" si="203"/>
        <v/>
      </c>
    </row>
    <row r="6115" spans="9:25" x14ac:dyDescent="0.2">
      <c r="I6115"/>
      <c r="J6115"/>
      <c r="W6115"/>
      <c r="Y6115" s="5" t="str">
        <f t="shared" si="203"/>
        <v/>
      </c>
    </row>
    <row r="6116" spans="9:25" x14ac:dyDescent="0.2">
      <c r="I6116"/>
      <c r="J6116"/>
      <c r="W6116"/>
      <c r="Y6116" s="5" t="str">
        <f t="shared" si="203"/>
        <v/>
      </c>
    </row>
    <row r="6117" spans="9:25" x14ac:dyDescent="0.2">
      <c r="I6117"/>
      <c r="J6117"/>
      <c r="W6117"/>
      <c r="Y6117" s="5" t="str">
        <f t="shared" si="203"/>
        <v/>
      </c>
    </row>
    <row r="6118" spans="9:25" x14ac:dyDescent="0.2">
      <c r="I6118"/>
      <c r="J6118"/>
      <c r="W6118"/>
      <c r="Y6118" s="5" t="str">
        <f t="shared" si="203"/>
        <v/>
      </c>
    </row>
    <row r="6119" spans="9:25" x14ac:dyDescent="0.2">
      <c r="I6119"/>
      <c r="J6119"/>
      <c r="W6119"/>
      <c r="Y6119" s="5" t="str">
        <f t="shared" si="203"/>
        <v/>
      </c>
    </row>
    <row r="6120" spans="9:25" x14ac:dyDescent="0.2">
      <c r="I6120"/>
      <c r="J6120"/>
      <c r="W6120"/>
      <c r="Y6120" s="5" t="str">
        <f t="shared" si="203"/>
        <v/>
      </c>
    </row>
    <row r="6121" spans="9:25" x14ac:dyDescent="0.2">
      <c r="I6121"/>
      <c r="J6121"/>
      <c r="W6121"/>
      <c r="Y6121" s="5" t="str">
        <f t="shared" si="203"/>
        <v/>
      </c>
    </row>
    <row r="6122" spans="9:25" x14ac:dyDescent="0.2">
      <c r="I6122"/>
      <c r="J6122"/>
      <c r="W6122"/>
      <c r="Y6122" s="5" t="str">
        <f t="shared" si="203"/>
        <v/>
      </c>
    </row>
    <row r="6123" spans="9:25" x14ac:dyDescent="0.2">
      <c r="I6123"/>
      <c r="J6123"/>
      <c r="W6123"/>
      <c r="Y6123" s="5" t="str">
        <f t="shared" si="203"/>
        <v/>
      </c>
    </row>
    <row r="6124" spans="9:25" x14ac:dyDescent="0.2">
      <c r="I6124"/>
      <c r="J6124"/>
      <c r="W6124"/>
      <c r="Y6124" s="5" t="str">
        <f t="shared" si="203"/>
        <v/>
      </c>
    </row>
    <row r="6125" spans="9:25" x14ac:dyDescent="0.2">
      <c r="I6125"/>
      <c r="J6125"/>
      <c r="W6125"/>
      <c r="Y6125" s="5" t="str">
        <f t="shared" si="203"/>
        <v/>
      </c>
    </row>
    <row r="6126" spans="9:25" x14ac:dyDescent="0.2">
      <c r="I6126"/>
      <c r="J6126"/>
      <c r="W6126"/>
      <c r="Y6126" s="5" t="str">
        <f t="shared" si="203"/>
        <v/>
      </c>
    </row>
    <row r="6127" spans="9:25" x14ac:dyDescent="0.2">
      <c r="I6127"/>
      <c r="J6127"/>
      <c r="W6127"/>
      <c r="Y6127" s="5" t="str">
        <f t="shared" si="203"/>
        <v/>
      </c>
    </row>
    <row r="6128" spans="9:25" x14ac:dyDescent="0.2">
      <c r="I6128"/>
      <c r="J6128"/>
      <c r="W6128"/>
      <c r="Y6128" s="5" t="str">
        <f t="shared" si="203"/>
        <v/>
      </c>
    </row>
    <row r="6129" spans="9:25" x14ac:dyDescent="0.2">
      <c r="I6129"/>
      <c r="J6129"/>
      <c r="W6129"/>
      <c r="Y6129" s="5" t="str">
        <f t="shared" si="203"/>
        <v/>
      </c>
    </row>
    <row r="6130" spans="9:25" x14ac:dyDescent="0.2">
      <c r="I6130"/>
      <c r="J6130"/>
      <c r="W6130"/>
      <c r="Y6130" s="5" t="str">
        <f t="shared" si="203"/>
        <v/>
      </c>
    </row>
    <row r="6131" spans="9:25" x14ac:dyDescent="0.2">
      <c r="I6131"/>
      <c r="J6131"/>
      <c r="W6131"/>
      <c r="Y6131" s="5" t="str">
        <f t="shared" si="203"/>
        <v/>
      </c>
    </row>
    <row r="6132" spans="9:25" x14ac:dyDescent="0.2">
      <c r="I6132"/>
      <c r="J6132"/>
      <c r="W6132"/>
      <c r="Y6132" s="5" t="str">
        <f t="shared" si="203"/>
        <v/>
      </c>
    </row>
    <row r="6133" spans="9:25" x14ac:dyDescent="0.2">
      <c r="I6133"/>
      <c r="J6133"/>
      <c r="W6133"/>
      <c r="Y6133" s="5" t="str">
        <f t="shared" si="203"/>
        <v/>
      </c>
    </row>
    <row r="6134" spans="9:25" x14ac:dyDescent="0.2">
      <c r="I6134"/>
      <c r="J6134"/>
      <c r="W6134"/>
      <c r="Y6134" s="5" t="str">
        <f t="shared" si="203"/>
        <v/>
      </c>
    </row>
    <row r="6135" spans="9:25" x14ac:dyDescent="0.2">
      <c r="I6135"/>
      <c r="J6135"/>
      <c r="W6135"/>
      <c r="Y6135" s="5" t="str">
        <f t="shared" si="203"/>
        <v/>
      </c>
    </row>
    <row r="6136" spans="9:25" x14ac:dyDescent="0.2">
      <c r="I6136"/>
      <c r="J6136"/>
      <c r="W6136"/>
      <c r="Y6136" s="5" t="str">
        <f t="shared" si="203"/>
        <v/>
      </c>
    </row>
    <row r="6137" spans="9:25" x14ac:dyDescent="0.2">
      <c r="I6137"/>
      <c r="J6137"/>
      <c r="W6137"/>
      <c r="Y6137" s="5" t="str">
        <f t="shared" si="203"/>
        <v/>
      </c>
    </row>
    <row r="6138" spans="9:25" x14ac:dyDescent="0.2">
      <c r="I6138"/>
      <c r="J6138"/>
      <c r="W6138"/>
      <c r="Y6138" s="5" t="str">
        <f t="shared" si="203"/>
        <v/>
      </c>
    </row>
    <row r="6139" spans="9:25" x14ac:dyDescent="0.2">
      <c r="I6139"/>
      <c r="J6139"/>
      <c r="W6139"/>
      <c r="Y6139" s="5" t="str">
        <f t="shared" si="203"/>
        <v/>
      </c>
    </row>
    <row r="6140" spans="9:25" x14ac:dyDescent="0.2">
      <c r="I6140"/>
      <c r="J6140"/>
      <c r="W6140"/>
      <c r="Y6140" s="5" t="str">
        <f t="shared" si="203"/>
        <v/>
      </c>
    </row>
    <row r="6141" spans="9:25" x14ac:dyDescent="0.2">
      <c r="I6141"/>
      <c r="J6141"/>
      <c r="W6141"/>
      <c r="Y6141" s="5" t="str">
        <f t="shared" si="203"/>
        <v/>
      </c>
    </row>
    <row r="6142" spans="9:25" x14ac:dyDescent="0.2">
      <c r="I6142"/>
      <c r="J6142"/>
      <c r="W6142"/>
      <c r="Y6142" s="5" t="str">
        <f t="shared" si="203"/>
        <v/>
      </c>
    </row>
    <row r="6143" spans="9:25" x14ac:dyDescent="0.2">
      <c r="I6143"/>
      <c r="J6143"/>
      <c r="W6143"/>
      <c r="Y6143" s="5" t="str">
        <f t="shared" si="203"/>
        <v/>
      </c>
    </row>
    <row r="6144" spans="9:25" x14ac:dyDescent="0.2">
      <c r="I6144"/>
      <c r="J6144"/>
      <c r="W6144"/>
      <c r="Y6144" s="5" t="str">
        <f t="shared" si="203"/>
        <v/>
      </c>
    </row>
    <row r="6145" spans="9:25" x14ac:dyDescent="0.2">
      <c r="I6145"/>
      <c r="J6145"/>
      <c r="W6145"/>
      <c r="Y6145" s="5" t="str">
        <f t="shared" si="203"/>
        <v/>
      </c>
    </row>
    <row r="6146" spans="9:25" x14ac:dyDescent="0.2">
      <c r="I6146"/>
      <c r="J6146"/>
      <c r="W6146"/>
      <c r="Y6146" s="5" t="str">
        <f t="shared" ref="Y6146:Y6209" si="204">CONCATENATE(D6146,G6146,X6146)</f>
        <v/>
      </c>
    </row>
    <row r="6147" spans="9:25" x14ac:dyDescent="0.2">
      <c r="I6147"/>
      <c r="J6147"/>
      <c r="W6147"/>
      <c r="Y6147" s="5" t="str">
        <f t="shared" si="204"/>
        <v/>
      </c>
    </row>
    <row r="6148" spans="9:25" x14ac:dyDescent="0.2">
      <c r="I6148"/>
      <c r="J6148"/>
      <c r="W6148"/>
      <c r="Y6148" s="5" t="str">
        <f t="shared" si="204"/>
        <v/>
      </c>
    </row>
    <row r="6149" spans="9:25" x14ac:dyDescent="0.2">
      <c r="I6149"/>
      <c r="J6149"/>
      <c r="W6149"/>
      <c r="Y6149" s="5" t="str">
        <f t="shared" si="204"/>
        <v/>
      </c>
    </row>
    <row r="6150" spans="9:25" x14ac:dyDescent="0.2">
      <c r="I6150"/>
      <c r="J6150"/>
      <c r="W6150"/>
      <c r="Y6150" s="5" t="str">
        <f t="shared" si="204"/>
        <v/>
      </c>
    </row>
    <row r="6151" spans="9:25" x14ac:dyDescent="0.2">
      <c r="I6151"/>
      <c r="J6151"/>
      <c r="W6151"/>
      <c r="Y6151" s="5" t="str">
        <f t="shared" si="204"/>
        <v/>
      </c>
    </row>
    <row r="6152" spans="9:25" x14ac:dyDescent="0.2">
      <c r="I6152"/>
      <c r="J6152"/>
      <c r="W6152"/>
      <c r="Y6152" s="5" t="str">
        <f t="shared" si="204"/>
        <v/>
      </c>
    </row>
    <row r="6153" spans="9:25" x14ac:dyDescent="0.2">
      <c r="I6153"/>
      <c r="J6153"/>
      <c r="W6153"/>
      <c r="Y6153" s="5" t="str">
        <f t="shared" si="204"/>
        <v/>
      </c>
    </row>
    <row r="6154" spans="9:25" x14ac:dyDescent="0.2">
      <c r="I6154"/>
      <c r="J6154"/>
      <c r="W6154"/>
      <c r="Y6154" s="5" t="str">
        <f t="shared" si="204"/>
        <v/>
      </c>
    </row>
    <row r="6155" spans="9:25" x14ac:dyDescent="0.2">
      <c r="I6155"/>
      <c r="J6155"/>
      <c r="W6155"/>
      <c r="Y6155" s="5" t="str">
        <f t="shared" si="204"/>
        <v/>
      </c>
    </row>
  </sheetData>
  <sortState xmlns:xlrd2="http://schemas.microsoft.com/office/spreadsheetml/2017/richdata2" ref="A2:Z6155">
    <sortCondition ref="Z2:Z61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Anhalt</dc:creator>
  <cp:lastModifiedBy>Daniel Goetz</cp:lastModifiedBy>
  <dcterms:created xsi:type="dcterms:W3CDTF">2019-10-23T19:17:19Z</dcterms:created>
  <dcterms:modified xsi:type="dcterms:W3CDTF">2020-01-28T17:59:12Z</dcterms:modified>
</cp:coreProperties>
</file>