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<sst xmlns="http://schemas.openxmlformats.org/spreadsheetml/2006/main" count="183" uniqueCount="112">
  <si>
    <t>Nb pers</t>
  </si>
  <si>
    <t>Temps (h)</t>
  </si>
  <si>
    <t>Octobre</t>
  </si>
  <si>
    <t>Novembre</t>
  </si>
  <si>
    <t>Decembre</t>
  </si>
  <si>
    <t>Janvier</t>
  </si>
  <si>
    <t>Fevrier</t>
  </si>
  <si>
    <t>Mars</t>
  </si>
  <si>
    <t>Avril</t>
  </si>
  <si>
    <t>Mai</t>
  </si>
  <si>
    <t>S1</t>
  </si>
  <si>
    <t>S2</t>
  </si>
  <si>
    <t>S3</t>
  </si>
  <si>
    <t>S4</t>
  </si>
  <si>
    <t>Gestion de projet</t>
  </si>
  <si>
    <t xml:space="preserve">Préparation des soutenances </t>
  </si>
  <si>
    <t>- Soutenance préliminaire</t>
  </si>
  <si>
    <t>- Soutenance finale</t>
  </si>
  <si>
    <t>Reflexions sur le sujet</t>
  </si>
  <si>
    <t>- Idée principale du moteur de jeu</t>
  </si>
  <si>
    <t>- Mise en place des attentes du Gameplay</t>
  </si>
  <si>
    <t>Rédaction des documents</t>
  </si>
  <si>
    <t>- Matrice RACI</t>
  </si>
  <si>
    <t xml:space="preserve">- Matrice des risques </t>
  </si>
  <si>
    <t>- Planning/GANTT</t>
  </si>
  <si>
    <t>- Fiche projet</t>
  </si>
  <si>
    <t>Réunions</t>
  </si>
  <si>
    <t>- Réunions GP</t>
  </si>
  <si>
    <t>- Réunions Projet</t>
  </si>
  <si>
    <t>Site Web</t>
  </si>
  <si>
    <t>Creation du site web :</t>
  </si>
  <si>
    <t>- Création de la base de données</t>
  </si>
  <si>
    <t>- Permettre la connexion et l'inscription des utilisateurs</t>
  </si>
  <si>
    <t>- Création d'un système de classes PHP</t>
  </si>
  <si>
    <t>- Réflexion sur le design des pages</t>
  </si>
  <si>
    <t>Optimisation/Rendre dynamique</t>
  </si>
  <si>
    <t>- Création de fichiers Javascript pour la parallaxe</t>
  </si>
  <si>
    <t>- Création de pages pour les différentes parties</t>
  </si>
  <si>
    <t>- Rendre le site multi-lingue</t>
  </si>
  <si>
    <t>- Modifier la structure du site (sémantique web)</t>
  </si>
  <si>
    <t>Test Intégration Unity</t>
  </si>
  <si>
    <t>Test Sauvegarde dans le serveur</t>
  </si>
  <si>
    <t>Intégration du jeu</t>
  </si>
  <si>
    <t>- Intégrer le jeu dans le site web</t>
  </si>
  <si>
    <t>- Relier la base de données au jeu</t>
  </si>
  <si>
    <t>- Gérer les sauvegardes dynamiquement</t>
  </si>
  <si>
    <t>Jeu</t>
  </si>
  <si>
    <t>Creation des fichiers sauvegarde/parsing</t>
  </si>
  <si>
    <t>- Comprendre fonctionnement classe WWW unity</t>
  </si>
  <si>
    <t>- Comprendre fonctionnement PHP/JSON</t>
  </si>
  <si>
    <t>- Création des script PHP avec requettes SQL</t>
  </si>
  <si>
    <t xml:space="preserve">- Création des scripts de parsing JSON en C# </t>
  </si>
  <si>
    <t>- Création des scripts C# faisant la liaison PHP</t>
  </si>
  <si>
    <t>- Création script de sauvegarde/chargement</t>
  </si>
  <si>
    <t>Mouvement des deux personnages</t>
  </si>
  <si>
    <t>- Implémentation souris cliquable, touche switch</t>
  </si>
  <si>
    <t>- Animation des personnages</t>
  </si>
  <si>
    <t>- Création script pathfinding modulable (ennemis ou joueurs)</t>
  </si>
  <si>
    <t>Ennemis</t>
  </si>
  <si>
    <t>- Création d'une attaque de base customisable</t>
  </si>
  <si>
    <t>- Création d'une IA (détection + attaque)</t>
  </si>
  <si>
    <t>- Animation d'un ennemi robot qui bouge</t>
  </si>
  <si>
    <t>- Lier script pathfinding aux ennemis</t>
  </si>
  <si>
    <t>- Créer d'autres ennemis</t>
  </si>
  <si>
    <t>Interface</t>
  </si>
  <si>
    <t>- Création d'une minimap</t>
  </si>
  <si>
    <t xml:space="preserve">- Création de l'interface en jeu </t>
  </si>
  <si>
    <t>- Lier l'interface à l'arbre des compétences</t>
  </si>
  <si>
    <t>- Créer inputs liés à l'interface (touches pour sorts, m pour menu...)</t>
  </si>
  <si>
    <t>- Création menu du jeu (nouvelle partie, chargement...)</t>
  </si>
  <si>
    <t>Animation entre niveaux</t>
  </si>
  <si>
    <t>- Création effet étoiles qui défilent customisable (temps, nbr étoiles...)</t>
  </si>
  <si>
    <t>- Création boite de dialogue stylisé customisable</t>
  </si>
  <si>
    <t>- Création petits effets en code (signal radio...)</t>
  </si>
  <si>
    <t>Implémentation des mécaniques</t>
  </si>
  <si>
    <t>- Création de scripts modélisant les compétences</t>
  </si>
  <si>
    <t>- Animation des compétences</t>
  </si>
  <si>
    <t>Niveaux</t>
  </si>
  <si>
    <t>- Création des scènes finales (niveaux)</t>
  </si>
  <si>
    <t>- Lien entre les scènes</t>
  </si>
  <si>
    <t>Game Design</t>
  </si>
  <si>
    <t>Design des mécaniques de jeu</t>
  </si>
  <si>
    <t>- Arbre de compétences</t>
  </si>
  <si>
    <t>- Armes et attaques</t>
  </si>
  <si>
    <t>- Objets et consommables</t>
  </si>
  <si>
    <t>Design des niveaux et des combats</t>
  </si>
  <si>
    <t>- Design du chemin suivi lors d'un niveau</t>
  </si>
  <si>
    <t>- Design des combats</t>
  </si>
  <si>
    <t>Creation des graphismes</t>
  </si>
  <si>
    <t>- Art des personnages / ennemis</t>
  </si>
  <si>
    <t>- Art des décors</t>
  </si>
  <si>
    <t>- Art site web / menu / interface</t>
  </si>
  <si>
    <t>Sons</t>
  </si>
  <si>
    <t>- Bruitage / sons de l'interface</t>
  </si>
  <si>
    <t>- Musique</t>
  </si>
  <si>
    <t>Rétrospective et tests</t>
  </si>
  <si>
    <t>Equilibrage/debuggage</t>
  </si>
  <si>
    <t>- Tests sur les principaux aspects</t>
  </si>
  <si>
    <t>- Ajuster les variables pour améliorer l'expérience de jeu</t>
  </si>
  <si>
    <t>Ajout de fonctionnalités</t>
  </si>
  <si>
    <t>- Réflexion sur les fonctionnalités manquantes</t>
  </si>
  <si>
    <t>- Ajout des fonctionnalités les plus importantes</t>
  </si>
  <si>
    <t>Creation de la documentation</t>
  </si>
  <si>
    <t>- Ecriture de la documentation Unity</t>
  </si>
  <si>
    <t>- Creation d'un guide du joueur</t>
  </si>
  <si>
    <t>TEMPS TOTAL</t>
  </si>
  <si>
    <t>Nombre de personnes sur le projet</t>
  </si>
  <si>
    <t>TEMPS PAR PERSONNE</t>
  </si>
  <si>
    <t>Mois</t>
  </si>
  <si>
    <t>Semaine</t>
  </si>
  <si>
    <t>Design</t>
  </si>
  <si>
    <t>Rétrospective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</si>
</sst>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</font>
    <font/>
    <font>
      <color rgb="FFD5A6BD"/>
    </font>
    <font>
      <color rgb="FFCC0000"/>
    </font>
    <font>
      <color rgb="FFE06666"/>
    </font>
    <font>
      <color rgb="FFEA9999"/>
    </font>
    <font>
      <color rgb="FF3C78D8"/>
    </font>
    <font>
      <color rgb="FF6D9EEB"/>
    </font>
    <font>
      <color rgb="FFA4C2F4"/>
    </font>
    <font>
      <color rgb="FF38761D"/>
    </font>
    <font>
      <color rgb="FF6AA84F"/>
    </font>
    <font>
      <color rgb="FFB6D7A8"/>
    </font>
    <font>
      <color rgb="FF6AA84F"/>
      <name val="Arial"/>
    </font>
    <font>
      <name val="Arial"/>
    </font>
    <font>
      <color rgb="FFBF9000"/>
    </font>
    <font>
      <color rgb="FFF1C232"/>
    </font>
    <font>
      <color rgb="FFFFE599"/>
    </font>
    <font>
      <sz val="11.0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readingOrder="0"/>
    </xf>
    <xf borderId="2" fillId="3" fontId="1" numFmtId="0" xfId="0" applyAlignment="1" applyBorder="1" applyFill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1" fillId="3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0" fillId="3" fontId="2" numFmtId="0" xfId="0" applyAlignment="1" applyFont="1">
      <alignment horizontal="right"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2" numFmtId="0" xfId="0" applyFont="1"/>
    <xf borderId="5" fillId="7" fontId="1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right"/>
    </xf>
    <xf borderId="0" fillId="7" fontId="4" numFmtId="0" xfId="0" applyAlignment="1" applyFont="1">
      <alignment readingOrder="0"/>
    </xf>
    <xf borderId="5" fillId="8" fontId="2" numFmtId="0" xfId="0" applyAlignment="1" applyBorder="1" applyFill="1" applyFont="1">
      <alignment readingOrder="0"/>
    </xf>
    <xf borderId="0" fillId="8" fontId="5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6" numFmtId="0" xfId="0" applyAlignment="1" applyFont="1">
      <alignment readingOrder="0"/>
    </xf>
    <xf borderId="5" fillId="10" fontId="1" numFmtId="0" xfId="0" applyAlignment="1" applyBorder="1" applyFill="1" applyFont="1">
      <alignment horizontal="center" readingOrder="0"/>
    </xf>
    <xf borderId="0" fillId="10" fontId="7" numFmtId="0" xfId="0" applyAlignment="1" applyFont="1">
      <alignment readingOrder="0"/>
    </xf>
    <xf borderId="5" fillId="11" fontId="2" numFmtId="0" xfId="0" applyAlignment="1" applyBorder="1" applyFill="1" applyFont="1">
      <alignment readingOrder="0"/>
    </xf>
    <xf borderId="0" fillId="11" fontId="8" numFmtId="0" xfId="0" applyAlignment="1" applyFont="1">
      <alignment readingOrder="0"/>
    </xf>
    <xf borderId="5" fillId="12" fontId="2" numFmtId="0" xfId="0" applyAlignment="1" applyBorder="1" applyFill="1" applyFont="1">
      <alignment readingOrder="0"/>
    </xf>
    <xf borderId="0" fillId="12" fontId="9" numFmtId="0" xfId="0" applyAlignment="1" applyFont="1">
      <alignment readingOrder="0"/>
    </xf>
    <xf borderId="0" fillId="13" fontId="9" numFmtId="0" xfId="0" applyAlignment="1" applyFill="1" applyFont="1">
      <alignment readingOrder="0"/>
    </xf>
    <xf borderId="0" fillId="13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12" fontId="2" numFmtId="0" xfId="0" applyAlignment="1" applyFont="1">
      <alignment readingOrder="0"/>
    </xf>
    <xf borderId="5" fillId="14" fontId="1" numFmtId="0" xfId="0" applyAlignment="1" applyBorder="1" applyFill="1" applyFont="1">
      <alignment horizontal="center" readingOrder="0"/>
    </xf>
    <xf borderId="0" fillId="14" fontId="10" numFmtId="0" xfId="0" applyAlignment="1" applyFont="1">
      <alignment readingOrder="0"/>
    </xf>
    <xf borderId="5" fillId="15" fontId="2" numFmtId="0" xfId="0" applyAlignment="1" applyBorder="1" applyFill="1" applyFont="1">
      <alignment readingOrder="0"/>
    </xf>
    <xf borderId="0" fillId="15" fontId="11" numFmtId="0" xfId="0" applyAlignment="1" applyFont="1">
      <alignment readingOrder="0"/>
    </xf>
    <xf borderId="5" fillId="16" fontId="2" numFmtId="0" xfId="0" applyAlignment="1" applyBorder="1" applyFill="1" applyFont="1">
      <alignment readingOrder="0"/>
    </xf>
    <xf borderId="0" fillId="16" fontId="12" numFmtId="0" xfId="0" applyAlignment="1" applyFont="1">
      <alignment readingOrder="0"/>
    </xf>
    <xf borderId="0" fillId="15" fontId="13" numFmtId="0" xfId="0" applyAlignment="1" applyFont="1">
      <alignment horizontal="right" vertical="bottom"/>
    </xf>
    <xf borderId="0" fillId="13" fontId="2" numFmtId="0" xfId="0" applyFont="1"/>
    <xf borderId="5" fillId="17" fontId="1" numFmtId="0" xfId="0" applyAlignment="1" applyBorder="1" applyFill="1" applyFont="1">
      <alignment horizontal="center" readingOrder="0"/>
    </xf>
    <xf borderId="0" fillId="0" fontId="14" numFmtId="0" xfId="0" applyAlignment="1" applyFont="1">
      <alignment vertical="bottom"/>
    </xf>
    <xf borderId="0" fillId="17" fontId="15" numFmtId="0" xfId="0" applyAlignment="1" applyFont="1">
      <alignment readingOrder="0"/>
    </xf>
    <xf borderId="0" fillId="13" fontId="15" numFmtId="0" xfId="0" applyAlignment="1" applyFont="1">
      <alignment readingOrder="0"/>
    </xf>
    <xf borderId="5" fillId="18" fontId="2" numFmtId="0" xfId="0" applyAlignment="1" applyBorder="1" applyFill="1" applyFont="1">
      <alignment readingOrder="0"/>
    </xf>
    <xf borderId="0" fillId="18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9" fontId="2" numFmtId="0" xfId="0" applyAlignment="1" applyFill="1" applyFont="1">
      <alignment readingOrder="0"/>
    </xf>
    <xf borderId="0" fillId="19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6" fillId="18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3" fontId="2" numFmtId="0" xfId="0" applyBorder="1" applyFont="1"/>
    <xf borderId="5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18" numFmtId="0" xfId="0" applyBorder="1" applyFont="1"/>
    <xf borderId="1" fillId="3" fontId="1" numFmtId="0" xfId="0" applyAlignment="1" applyBorder="1" applyFont="1">
      <alignment readingOrder="0"/>
    </xf>
    <xf borderId="0" fillId="7" fontId="2" numFmtId="0" xfId="0" applyFont="1"/>
    <xf borderId="5" fillId="3" fontId="2" numFmtId="0" xfId="0" applyBorder="1" applyFont="1"/>
    <xf borderId="0" fillId="10" fontId="2" numFmtId="0" xfId="0" applyFont="1"/>
    <xf borderId="0" fillId="10" fontId="1" numFmtId="0" xfId="0" applyFont="1"/>
    <xf borderId="5" fillId="3" fontId="1" numFmtId="0" xfId="0" applyBorder="1" applyFont="1"/>
    <xf borderId="0" fillId="14" fontId="2" numFmtId="0" xfId="0" applyFont="1"/>
    <xf borderId="0" fillId="1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8.14"/>
    <col customWidth="1" min="2" max="2" width="8.0"/>
    <col customWidth="1" min="3" max="3" width="9.86"/>
    <col customWidth="1" min="4" max="4" width="3.71"/>
    <col customWidth="1" min="5" max="7" width="3.43"/>
    <col customWidth="1" min="8" max="8" width="3.71"/>
    <col customWidth="1" min="9" max="11" width="3.43"/>
    <col customWidth="1" min="12" max="12" width="3.29"/>
    <col customWidth="1" min="13" max="15" width="3.43"/>
    <col customWidth="1" min="16" max="16" width="3.29"/>
    <col customWidth="1" min="17" max="19" width="3.43"/>
    <col customWidth="1" min="20" max="20" width="3.57"/>
    <col customWidth="1" min="21" max="27" width="3.43"/>
    <col customWidth="1" min="28" max="28" width="3.29"/>
    <col customWidth="1" min="29" max="35" width="3.43"/>
    <col customWidth="1" min="36" max="36" width="4.14"/>
  </cols>
  <sheetData>
    <row r="1">
      <c r="B1" s="1" t="s">
        <v>0</v>
      </c>
      <c r="C1" s="2" t="s">
        <v>1</v>
      </c>
      <c r="D1" s="3" t="s">
        <v>2</v>
      </c>
      <c r="E1" s="4"/>
      <c r="F1" s="4"/>
      <c r="G1" s="5"/>
      <c r="H1" s="3" t="s">
        <v>3</v>
      </c>
      <c r="I1" s="4"/>
      <c r="J1" s="4"/>
      <c r="K1" s="5"/>
      <c r="L1" s="3" t="s">
        <v>4</v>
      </c>
      <c r="M1" s="4"/>
      <c r="N1" s="4"/>
      <c r="O1" s="5"/>
      <c r="P1" s="3" t="s">
        <v>5</v>
      </c>
      <c r="Q1" s="4"/>
      <c r="R1" s="4"/>
      <c r="S1" s="5"/>
      <c r="T1" s="3" t="s">
        <v>6</v>
      </c>
      <c r="U1" s="4"/>
      <c r="V1" s="4"/>
      <c r="W1" s="5"/>
      <c r="X1" s="3" t="s">
        <v>7</v>
      </c>
      <c r="Y1" s="4"/>
      <c r="Z1" s="4"/>
      <c r="AA1" s="5"/>
      <c r="AB1" s="3" t="s">
        <v>8</v>
      </c>
      <c r="AC1" s="4"/>
      <c r="AD1" s="4"/>
      <c r="AE1" s="5"/>
      <c r="AF1" s="3" t="s">
        <v>9</v>
      </c>
      <c r="AG1" s="4"/>
      <c r="AH1" s="4"/>
      <c r="AI1" s="5"/>
      <c r="AJ1" s="6"/>
    </row>
    <row r="2">
      <c r="C2" s="7"/>
      <c r="D2" s="8" t="s">
        <v>10</v>
      </c>
      <c r="E2" s="8" t="s">
        <v>11</v>
      </c>
      <c r="F2" s="8" t="s">
        <v>12</v>
      </c>
      <c r="G2" s="8" t="s">
        <v>13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10</v>
      </c>
      <c r="U2" s="8" t="s">
        <v>11</v>
      </c>
      <c r="V2" s="8" t="s">
        <v>12</v>
      </c>
      <c r="W2" s="9" t="s">
        <v>13</v>
      </c>
      <c r="X2" s="8" t="s">
        <v>10</v>
      </c>
      <c r="Y2" s="8" t="s">
        <v>11</v>
      </c>
      <c r="Z2" s="8" t="s">
        <v>12</v>
      </c>
      <c r="AA2" s="8" t="s">
        <v>13</v>
      </c>
      <c r="AB2" s="8" t="s">
        <v>10</v>
      </c>
      <c r="AC2" s="8" t="s">
        <v>11</v>
      </c>
      <c r="AD2" s="8" t="s">
        <v>12</v>
      </c>
      <c r="AE2" s="8" t="s">
        <v>13</v>
      </c>
      <c r="AF2" s="8" t="s">
        <v>10</v>
      </c>
      <c r="AG2" s="8" t="s">
        <v>11</v>
      </c>
      <c r="AH2" s="8" t="s">
        <v>12</v>
      </c>
      <c r="AI2" s="8" t="s">
        <v>13</v>
      </c>
    </row>
    <row r="3">
      <c r="A3" s="10" t="s">
        <v>14</v>
      </c>
      <c r="C3" s="11">
        <v>110.0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Q3" s="12"/>
      <c r="R3" s="12"/>
      <c r="S3" s="12"/>
    </row>
    <row r="4">
      <c r="A4" s="13" t="s">
        <v>15</v>
      </c>
      <c r="C4" s="14">
        <v>35.0</v>
      </c>
      <c r="K4" s="15"/>
      <c r="L4" s="15"/>
      <c r="Q4" s="15"/>
      <c r="R4" s="15"/>
      <c r="S4" s="15"/>
    </row>
    <row r="5">
      <c r="A5" s="16" t="s">
        <v>16</v>
      </c>
      <c r="B5" s="6">
        <v>5.0</v>
      </c>
      <c r="C5" s="14">
        <v>15.0</v>
      </c>
      <c r="K5" s="17">
        <v>1.0</v>
      </c>
      <c r="L5" s="17">
        <v>1.0</v>
      </c>
    </row>
    <row r="6">
      <c r="A6" s="16" t="s">
        <v>17</v>
      </c>
      <c r="B6" s="6">
        <v>5.0</v>
      </c>
      <c r="C6" s="14">
        <v>20.0</v>
      </c>
      <c r="Q6" s="18"/>
      <c r="R6" s="18"/>
      <c r="S6" s="18"/>
    </row>
    <row r="7">
      <c r="A7" s="13" t="s">
        <v>18</v>
      </c>
      <c r="C7" s="14">
        <v>15.0</v>
      </c>
      <c r="D7" s="15"/>
      <c r="E7" s="15"/>
      <c r="F7" s="15"/>
    </row>
    <row r="8">
      <c r="A8" s="16" t="s">
        <v>19</v>
      </c>
      <c r="B8" s="6">
        <v>5.0</v>
      </c>
      <c r="C8" s="14">
        <v>5.0</v>
      </c>
      <c r="D8" s="17">
        <v>1.0</v>
      </c>
      <c r="E8" s="17">
        <v>1.0</v>
      </c>
    </row>
    <row r="9">
      <c r="A9" s="16" t="s">
        <v>20</v>
      </c>
      <c r="B9" s="6">
        <v>5.0</v>
      </c>
      <c r="C9" s="14">
        <v>10.0</v>
      </c>
      <c r="E9" s="17">
        <v>1.0</v>
      </c>
      <c r="F9" s="17">
        <v>1.0</v>
      </c>
    </row>
    <row r="10">
      <c r="A10" s="13" t="s">
        <v>21</v>
      </c>
      <c r="C10" s="14">
        <v>30.0</v>
      </c>
      <c r="H10" s="15"/>
      <c r="I10" s="15"/>
      <c r="J10" s="15"/>
      <c r="K10" s="15"/>
      <c r="L10" s="15"/>
      <c r="M10" s="15"/>
      <c r="N10" s="15"/>
      <c r="Q10" s="15"/>
      <c r="R10" s="15"/>
    </row>
    <row r="11">
      <c r="A11" s="16" t="s">
        <v>22</v>
      </c>
      <c r="B11" s="6">
        <v>1.0</v>
      </c>
      <c r="C11" s="14">
        <v>5.0</v>
      </c>
      <c r="J11" s="18"/>
      <c r="K11" s="18"/>
      <c r="L11" s="18"/>
      <c r="M11" s="18"/>
      <c r="N11" s="18"/>
      <c r="Q11" s="18"/>
      <c r="R11" s="18"/>
    </row>
    <row r="12">
      <c r="A12" s="16" t="s">
        <v>23</v>
      </c>
      <c r="B12" s="6">
        <v>1.0</v>
      </c>
      <c r="C12" s="14">
        <v>5.0</v>
      </c>
      <c r="J12" s="18"/>
      <c r="K12" s="18"/>
      <c r="L12" s="18"/>
      <c r="M12" s="18"/>
      <c r="N12" s="18"/>
      <c r="Q12" s="18"/>
      <c r="R12" s="18"/>
    </row>
    <row r="13">
      <c r="A13" s="16" t="s">
        <v>24</v>
      </c>
      <c r="B13" s="6">
        <v>1.0</v>
      </c>
      <c r="C13" s="14">
        <v>10.0</v>
      </c>
      <c r="H13" s="18"/>
      <c r="I13" s="18"/>
      <c r="J13" s="18"/>
      <c r="K13" s="18"/>
      <c r="L13" s="18"/>
      <c r="M13" s="18"/>
      <c r="N13" s="18"/>
      <c r="Q13" s="18"/>
      <c r="R13" s="18"/>
    </row>
    <row r="14">
      <c r="A14" s="16" t="s">
        <v>25</v>
      </c>
      <c r="B14" s="6">
        <v>1.0</v>
      </c>
      <c r="C14" s="14">
        <v>10.0</v>
      </c>
      <c r="H14" s="18"/>
      <c r="I14" s="17">
        <v>1.0</v>
      </c>
      <c r="J14" s="17">
        <v>1.0</v>
      </c>
      <c r="K14" s="17">
        <v>1.0</v>
      </c>
      <c r="L14" s="17">
        <v>1.0</v>
      </c>
    </row>
    <row r="15">
      <c r="A15" s="13" t="s">
        <v>26</v>
      </c>
      <c r="C15" s="14">
        <v>30.0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Q15" s="15"/>
      <c r="R15" s="15"/>
      <c r="S15" s="15"/>
    </row>
    <row r="16">
      <c r="A16" s="16" t="s">
        <v>27</v>
      </c>
      <c r="B16" s="6">
        <v>5.0</v>
      </c>
      <c r="C16" s="14">
        <v>10.0</v>
      </c>
      <c r="H16" s="17">
        <v>1.0</v>
      </c>
      <c r="J16" s="18"/>
      <c r="K16" s="18"/>
      <c r="N16" s="17">
        <v>1.0</v>
      </c>
      <c r="Q16" s="18"/>
    </row>
    <row r="17">
      <c r="A17" s="16" t="s">
        <v>28</v>
      </c>
      <c r="B17" s="6">
        <v>5.0</v>
      </c>
      <c r="C17" s="14">
        <v>20.0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Q17" s="18"/>
      <c r="R17" s="18"/>
      <c r="S17" s="18"/>
    </row>
    <row r="19">
      <c r="A19" s="19" t="s">
        <v>29</v>
      </c>
      <c r="B19" s="6">
        <v>2.0</v>
      </c>
      <c r="C19" s="20">
        <f>SUM(E19:AG19)*8*B19</f>
        <v>272</v>
      </c>
      <c r="F19" s="21">
        <v>1.0</v>
      </c>
      <c r="G19" s="21">
        <v>1.0</v>
      </c>
      <c r="H19" s="21">
        <v>1.0</v>
      </c>
      <c r="I19" s="21">
        <v>1.0</v>
      </c>
      <c r="J19" s="21">
        <v>1.0</v>
      </c>
      <c r="K19" s="21">
        <v>1.0</v>
      </c>
      <c r="L19" s="21">
        <v>1.0</v>
      </c>
      <c r="M19" s="21">
        <v>1.0</v>
      </c>
      <c r="N19" s="21">
        <v>1.0</v>
      </c>
      <c r="O19" s="21">
        <v>1.0</v>
      </c>
      <c r="P19" s="21">
        <v>1.0</v>
      </c>
      <c r="Q19" s="21">
        <v>1.0</v>
      </c>
      <c r="AC19" s="21">
        <v>1.0</v>
      </c>
      <c r="AD19" s="21">
        <v>1.0</v>
      </c>
      <c r="AE19" s="21">
        <v>1.0</v>
      </c>
      <c r="AF19" s="21">
        <v>1.0</v>
      </c>
      <c r="AG19" s="21">
        <v>1.0</v>
      </c>
    </row>
    <row r="20">
      <c r="A20" s="22" t="s">
        <v>30</v>
      </c>
      <c r="B20" s="6">
        <v>1.0</v>
      </c>
      <c r="C20" s="7">
        <f t="shared" ref="C20:C35" si="1">SUM(E20:AG20)*7*B20</f>
        <v>21</v>
      </c>
      <c r="F20" s="23">
        <v>1.0</v>
      </c>
      <c r="G20" s="23">
        <v>1.0</v>
      </c>
      <c r="H20" s="23">
        <v>1.0</v>
      </c>
    </row>
    <row r="21">
      <c r="A21" s="24" t="s">
        <v>31</v>
      </c>
      <c r="B21" s="6">
        <v>1.0</v>
      </c>
      <c r="C21" s="7">
        <f t="shared" si="1"/>
        <v>7</v>
      </c>
      <c r="F21" s="25">
        <v>1.0</v>
      </c>
    </row>
    <row r="22">
      <c r="A22" s="24" t="s">
        <v>32</v>
      </c>
      <c r="B22" s="6">
        <v>1.0</v>
      </c>
      <c r="C22" s="7">
        <f t="shared" si="1"/>
        <v>21</v>
      </c>
      <c r="F22" s="25">
        <v>1.0</v>
      </c>
      <c r="G22" s="25">
        <v>1.0</v>
      </c>
      <c r="H22" s="25">
        <v>0.0</v>
      </c>
      <c r="Q22" s="25">
        <v>1.0</v>
      </c>
    </row>
    <row r="23">
      <c r="A23" s="24" t="s">
        <v>33</v>
      </c>
      <c r="B23" s="6">
        <v>1.0</v>
      </c>
      <c r="C23" s="7">
        <f t="shared" si="1"/>
        <v>14</v>
      </c>
      <c r="F23" s="25">
        <v>1.0</v>
      </c>
      <c r="G23" s="25">
        <v>1.0</v>
      </c>
    </row>
    <row r="24">
      <c r="A24" s="24" t="s">
        <v>34</v>
      </c>
      <c r="B24" s="6">
        <v>1.0</v>
      </c>
      <c r="C24" s="7">
        <f t="shared" si="1"/>
        <v>21</v>
      </c>
      <c r="F24" s="25">
        <v>1.0</v>
      </c>
      <c r="G24" s="25">
        <v>1.0</v>
      </c>
      <c r="H24" s="25">
        <v>1.0</v>
      </c>
    </row>
    <row r="25">
      <c r="A25" s="22" t="s">
        <v>35</v>
      </c>
      <c r="B25" s="6">
        <v>2.0</v>
      </c>
      <c r="C25" s="7">
        <f t="shared" si="1"/>
        <v>98</v>
      </c>
      <c r="H25" s="23">
        <v>1.0</v>
      </c>
      <c r="I25" s="23">
        <v>1.0</v>
      </c>
      <c r="J25" s="23">
        <v>1.0</v>
      </c>
      <c r="N25" s="23">
        <v>1.0</v>
      </c>
      <c r="O25" s="23">
        <v>1.0</v>
      </c>
      <c r="P25" s="23">
        <v>1.0</v>
      </c>
      <c r="Q25" s="23">
        <v>1.0</v>
      </c>
    </row>
    <row r="26">
      <c r="A26" s="24" t="s">
        <v>36</v>
      </c>
      <c r="B26" s="6">
        <v>2.0</v>
      </c>
      <c r="C26" s="7">
        <f t="shared" si="1"/>
        <v>28</v>
      </c>
      <c r="H26" s="25">
        <v>1.0</v>
      </c>
      <c r="I26" s="25">
        <v>1.0</v>
      </c>
    </row>
    <row r="27">
      <c r="A27" s="24" t="s">
        <v>37</v>
      </c>
      <c r="B27" s="6">
        <v>1.0</v>
      </c>
      <c r="C27" s="7">
        <f t="shared" si="1"/>
        <v>14</v>
      </c>
      <c r="I27" s="25">
        <v>1.0</v>
      </c>
      <c r="J27" s="25">
        <v>1.0</v>
      </c>
    </row>
    <row r="28">
      <c r="A28" s="24" t="s">
        <v>38</v>
      </c>
      <c r="B28" s="6">
        <v>2.0</v>
      </c>
      <c r="C28" s="7">
        <f t="shared" si="1"/>
        <v>42</v>
      </c>
      <c r="N28" s="25">
        <v>1.0</v>
      </c>
      <c r="O28" s="25">
        <v>1.0</v>
      </c>
      <c r="P28" s="25">
        <v>1.0</v>
      </c>
    </row>
    <row r="29">
      <c r="A29" s="24" t="s">
        <v>39</v>
      </c>
      <c r="B29" s="6">
        <v>1.0</v>
      </c>
      <c r="C29" s="7">
        <f t="shared" si="1"/>
        <v>21</v>
      </c>
      <c r="O29" s="25">
        <v>1.0</v>
      </c>
      <c r="P29" s="25">
        <v>1.0</v>
      </c>
      <c r="Q29" s="25">
        <v>1.0</v>
      </c>
    </row>
    <row r="30">
      <c r="A30" s="22" t="s">
        <v>40</v>
      </c>
      <c r="B30" s="6">
        <v>1.0</v>
      </c>
      <c r="C30" s="7">
        <f t="shared" si="1"/>
        <v>7</v>
      </c>
      <c r="K30" s="23">
        <v>1.0</v>
      </c>
    </row>
    <row r="31">
      <c r="A31" s="22" t="s">
        <v>41</v>
      </c>
      <c r="B31" s="6">
        <v>2.0</v>
      </c>
      <c r="C31" s="7">
        <f t="shared" si="1"/>
        <v>28</v>
      </c>
      <c r="L31" s="23">
        <v>1.0</v>
      </c>
      <c r="M31" s="23">
        <v>1.0</v>
      </c>
    </row>
    <row r="32">
      <c r="A32" s="22" t="s">
        <v>42</v>
      </c>
      <c r="B32" s="6">
        <v>1.0</v>
      </c>
      <c r="C32" s="7">
        <f t="shared" si="1"/>
        <v>35</v>
      </c>
      <c r="AC32" s="23">
        <v>1.0</v>
      </c>
      <c r="AD32" s="23">
        <v>1.0</v>
      </c>
      <c r="AE32" s="23">
        <v>1.0</v>
      </c>
      <c r="AF32" s="23">
        <v>1.0</v>
      </c>
      <c r="AG32" s="23">
        <v>1.0</v>
      </c>
    </row>
    <row r="33">
      <c r="A33" s="24" t="s">
        <v>43</v>
      </c>
      <c r="B33" s="6">
        <v>1.0</v>
      </c>
      <c r="C33" s="7">
        <f t="shared" si="1"/>
        <v>21</v>
      </c>
      <c r="AC33" s="25">
        <v>1.0</v>
      </c>
      <c r="AD33" s="25">
        <v>1.0</v>
      </c>
      <c r="AE33" s="25">
        <v>1.0</v>
      </c>
    </row>
    <row r="34">
      <c r="A34" s="24" t="s">
        <v>44</v>
      </c>
      <c r="B34" s="6">
        <v>1.0</v>
      </c>
      <c r="C34" s="7">
        <f t="shared" si="1"/>
        <v>21</v>
      </c>
      <c r="AD34" s="25">
        <v>1.0</v>
      </c>
      <c r="AE34" s="25">
        <v>1.0</v>
      </c>
      <c r="AF34" s="25">
        <v>1.0</v>
      </c>
    </row>
    <row r="35">
      <c r="A35" s="24" t="s">
        <v>45</v>
      </c>
      <c r="B35" s="6">
        <v>1.0</v>
      </c>
      <c r="C35" s="7">
        <f t="shared" si="1"/>
        <v>14</v>
      </c>
      <c r="AF35" s="25">
        <v>1.0</v>
      </c>
      <c r="AG35" s="25">
        <v>1.0</v>
      </c>
    </row>
    <row r="36">
      <c r="C36" s="7"/>
    </row>
    <row r="37">
      <c r="A37" s="26" t="s">
        <v>46</v>
      </c>
      <c r="B37" s="6">
        <v>3.0</v>
      </c>
      <c r="C37" s="20">
        <f>SUM(E37:AG37)*9*B37</f>
        <v>648</v>
      </c>
      <c r="H37" s="27">
        <v>1.0</v>
      </c>
      <c r="I37" s="27">
        <v>1.0</v>
      </c>
      <c r="J37" s="27">
        <v>1.0</v>
      </c>
      <c r="K37" s="27">
        <v>1.0</v>
      </c>
      <c r="L37" s="27">
        <v>1.0</v>
      </c>
      <c r="M37" s="27">
        <v>1.0</v>
      </c>
      <c r="N37" s="27">
        <v>1.0</v>
      </c>
      <c r="O37" s="27">
        <v>1.0</v>
      </c>
      <c r="P37" s="27">
        <v>1.0</v>
      </c>
      <c r="Q37" s="27">
        <v>1.0</v>
      </c>
      <c r="R37" s="27">
        <v>1.0</v>
      </c>
      <c r="S37" s="27">
        <v>1.0</v>
      </c>
      <c r="T37" s="27">
        <v>1.0</v>
      </c>
      <c r="U37" s="27">
        <v>1.0</v>
      </c>
      <c r="V37" s="27">
        <v>1.0</v>
      </c>
      <c r="W37" s="27">
        <v>1.0</v>
      </c>
      <c r="X37" s="27">
        <v>1.0</v>
      </c>
      <c r="Y37" s="27">
        <v>1.0</v>
      </c>
      <c r="Z37" s="27">
        <v>1.0</v>
      </c>
      <c r="AA37" s="27">
        <v>1.0</v>
      </c>
      <c r="AB37" s="27">
        <v>1.0</v>
      </c>
      <c r="AC37" s="27">
        <v>1.0</v>
      </c>
      <c r="AD37" s="27">
        <v>1.0</v>
      </c>
      <c r="AE37" s="27">
        <v>1.0</v>
      </c>
    </row>
    <row r="38">
      <c r="A38" s="28" t="s">
        <v>47</v>
      </c>
      <c r="B38" s="6">
        <v>1.0</v>
      </c>
      <c r="C38" s="7"/>
      <c r="K38" s="29">
        <v>1.0</v>
      </c>
      <c r="L38" s="29">
        <v>1.0</v>
      </c>
      <c r="M38" s="29">
        <v>1.0</v>
      </c>
      <c r="N38" s="29">
        <v>1.0</v>
      </c>
      <c r="O38" s="29">
        <v>1.0</v>
      </c>
      <c r="P38" s="29">
        <v>1.0</v>
      </c>
      <c r="Q38" s="29">
        <v>1.0</v>
      </c>
      <c r="R38" s="29">
        <v>1.0</v>
      </c>
      <c r="Z38" s="29">
        <v>1.0</v>
      </c>
      <c r="AA38" s="29">
        <v>1.0</v>
      </c>
    </row>
    <row r="39">
      <c r="A39" s="30" t="s">
        <v>48</v>
      </c>
      <c r="B39" s="6">
        <v>1.0</v>
      </c>
      <c r="C39" s="7"/>
      <c r="K39" s="31">
        <v>1.0</v>
      </c>
      <c r="L39" s="32"/>
      <c r="M39" s="32"/>
      <c r="N39" s="32"/>
      <c r="O39" s="32"/>
      <c r="P39" s="32"/>
      <c r="Q39" s="32"/>
      <c r="R39" s="32"/>
    </row>
    <row r="40">
      <c r="A40" s="30" t="s">
        <v>49</v>
      </c>
      <c r="B40" s="6">
        <v>1.0</v>
      </c>
      <c r="C40" s="7"/>
      <c r="K40" s="31">
        <v>1.0</v>
      </c>
      <c r="L40" s="32"/>
      <c r="M40" s="32"/>
      <c r="N40" s="32"/>
      <c r="O40" s="32"/>
      <c r="P40" s="32"/>
      <c r="Q40" s="32"/>
      <c r="R40" s="32"/>
    </row>
    <row r="41">
      <c r="A41" s="30" t="s">
        <v>50</v>
      </c>
      <c r="B41" s="6">
        <v>1.0</v>
      </c>
      <c r="C41" s="7"/>
      <c r="K41" s="32"/>
      <c r="L41" s="31">
        <v>1.0</v>
      </c>
      <c r="M41" s="31">
        <v>1.0</v>
      </c>
      <c r="N41" s="31">
        <v>1.0</v>
      </c>
      <c r="O41" s="31">
        <v>1.0</v>
      </c>
      <c r="P41" s="32"/>
      <c r="Q41" s="32"/>
      <c r="R41" s="32"/>
    </row>
    <row r="42">
      <c r="A42" s="30" t="s">
        <v>51</v>
      </c>
      <c r="B42" s="6">
        <v>1.0</v>
      </c>
      <c r="C42" s="7"/>
      <c r="K42" s="32"/>
      <c r="L42" s="31">
        <v>1.0</v>
      </c>
      <c r="M42" s="31">
        <v>1.0</v>
      </c>
      <c r="N42" s="31">
        <v>1.0</v>
      </c>
      <c r="O42" s="31">
        <v>1.0</v>
      </c>
      <c r="P42" s="32"/>
      <c r="Q42" s="32"/>
      <c r="R42" s="32"/>
    </row>
    <row r="43">
      <c r="A43" s="30" t="s">
        <v>52</v>
      </c>
      <c r="B43" s="6">
        <v>1.0</v>
      </c>
      <c r="C43" s="7"/>
      <c r="K43" s="32"/>
      <c r="L43" s="32"/>
      <c r="M43" s="32"/>
      <c r="N43" s="32"/>
      <c r="O43" s="31">
        <v>1.0</v>
      </c>
      <c r="P43" s="31">
        <v>1.0</v>
      </c>
      <c r="Q43" s="31">
        <v>1.0</v>
      </c>
      <c r="R43" s="31">
        <v>1.0</v>
      </c>
      <c r="AB43" s="32"/>
      <c r="AC43" s="32"/>
      <c r="AD43" s="32"/>
      <c r="AE43" s="32"/>
      <c r="AF43" s="32"/>
      <c r="AG43" s="32"/>
      <c r="AH43" s="32"/>
      <c r="AI43" s="32"/>
    </row>
    <row r="44">
      <c r="A44" s="30" t="s">
        <v>53</v>
      </c>
      <c r="B44" s="6">
        <v>1.0</v>
      </c>
      <c r="C44" s="7"/>
      <c r="Z44" s="31">
        <v>1.0</v>
      </c>
      <c r="AA44" s="31">
        <v>1.0</v>
      </c>
    </row>
    <row r="45">
      <c r="A45" s="28" t="s">
        <v>54</v>
      </c>
      <c r="B45" s="6">
        <v>1.0</v>
      </c>
      <c r="C45" s="7"/>
      <c r="H45" s="29">
        <v>1.0</v>
      </c>
      <c r="I45" s="29">
        <v>1.0</v>
      </c>
      <c r="J45" s="29">
        <v>1.0</v>
      </c>
      <c r="K45" s="29">
        <v>1.0</v>
      </c>
      <c r="L45" s="29">
        <v>1.0</v>
      </c>
      <c r="M45" s="29">
        <v>1.0</v>
      </c>
      <c r="N45" s="29">
        <v>1.0</v>
      </c>
      <c r="O45" s="29">
        <v>1.0</v>
      </c>
      <c r="P45" s="29">
        <v>1.0</v>
      </c>
      <c r="Q45" s="29">
        <v>1.0</v>
      </c>
      <c r="R45" s="29">
        <v>1.0</v>
      </c>
      <c r="S45" s="29">
        <v>1.0</v>
      </c>
      <c r="T45" s="29">
        <v>1.0</v>
      </c>
      <c r="U45" s="29">
        <v>1.0</v>
      </c>
      <c r="V45" s="29">
        <v>1.0</v>
      </c>
      <c r="W45" s="29">
        <v>1.0</v>
      </c>
      <c r="X45" s="33"/>
      <c r="Y45" s="33"/>
    </row>
    <row r="46">
      <c r="A46" s="30" t="s">
        <v>55</v>
      </c>
      <c r="B46" s="6">
        <v>1.0</v>
      </c>
      <c r="C46" s="7"/>
      <c r="H46" s="31">
        <v>1.0</v>
      </c>
      <c r="I46" s="31">
        <v>1.0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4"/>
      <c r="AA46" s="34"/>
      <c r="AB46" s="34"/>
      <c r="AC46" s="34"/>
      <c r="AD46" s="34"/>
      <c r="AE46" s="34"/>
    </row>
    <row r="47">
      <c r="A47" s="30" t="s">
        <v>56</v>
      </c>
      <c r="B47" s="6">
        <v>1.0</v>
      </c>
      <c r="C47" s="7"/>
      <c r="H47" s="32"/>
      <c r="I47" s="32"/>
      <c r="J47" s="31">
        <v>1.0</v>
      </c>
      <c r="K47" s="31">
        <v>1.0</v>
      </c>
      <c r="L47" s="32"/>
      <c r="M47" s="32"/>
      <c r="N47" s="32"/>
      <c r="O47" s="32"/>
      <c r="P47" s="32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>
      <c r="A48" s="30" t="s">
        <v>57</v>
      </c>
      <c r="B48" s="6">
        <v>1.0</v>
      </c>
      <c r="C48" s="7"/>
      <c r="H48" s="34"/>
      <c r="I48" s="34"/>
      <c r="J48" s="34"/>
      <c r="K48" s="34"/>
      <c r="L48" s="34"/>
      <c r="M48" s="34"/>
      <c r="N48" s="34"/>
      <c r="O48" s="34"/>
      <c r="P48" s="34"/>
      <c r="Q48" s="31">
        <v>1.0</v>
      </c>
      <c r="R48" s="31">
        <v>1.0</v>
      </c>
      <c r="S48" s="31">
        <v>1.0</v>
      </c>
      <c r="T48" s="31">
        <v>1.0</v>
      </c>
      <c r="U48" s="31">
        <v>1.0</v>
      </c>
      <c r="V48" s="31">
        <v>1.0</v>
      </c>
      <c r="W48" s="31">
        <v>1.0</v>
      </c>
      <c r="X48" s="32"/>
      <c r="Y48" s="32"/>
      <c r="Z48" s="32"/>
      <c r="AA48" s="32"/>
      <c r="AB48" s="32"/>
      <c r="AC48" s="32"/>
      <c r="AD48" s="32"/>
      <c r="AE48" s="32"/>
    </row>
    <row r="49">
      <c r="A49" s="28" t="s">
        <v>58</v>
      </c>
      <c r="B49" s="6">
        <v>1.0</v>
      </c>
      <c r="C49" s="7"/>
      <c r="H49" s="29">
        <v>1.0</v>
      </c>
      <c r="I49" s="29">
        <v>1.0</v>
      </c>
      <c r="J49" s="29">
        <v>1.0</v>
      </c>
      <c r="K49" s="29">
        <v>1.0</v>
      </c>
      <c r="L49" s="29">
        <v>1.0</v>
      </c>
      <c r="M49" s="29">
        <v>1.0</v>
      </c>
      <c r="N49" s="29">
        <v>1.0</v>
      </c>
      <c r="O49" s="29">
        <v>1.0</v>
      </c>
      <c r="P49" s="29">
        <v>1.0</v>
      </c>
      <c r="Q49" s="29">
        <v>1.0</v>
      </c>
      <c r="R49" s="29">
        <v>1.0</v>
      </c>
      <c r="S49" s="29">
        <v>1.0</v>
      </c>
      <c r="T49" s="29">
        <v>1.0</v>
      </c>
      <c r="U49" s="29">
        <v>1.0</v>
      </c>
      <c r="V49" s="29">
        <v>1.0</v>
      </c>
      <c r="W49" s="29">
        <v>1.0</v>
      </c>
      <c r="X49" s="29">
        <v>1.0</v>
      </c>
      <c r="Y49" s="29">
        <v>1.0</v>
      </c>
      <c r="Z49" s="29">
        <v>1.0</v>
      </c>
      <c r="AA49" s="29">
        <v>1.0</v>
      </c>
      <c r="AB49" s="29">
        <v>1.0</v>
      </c>
      <c r="AC49" s="29">
        <v>1.0</v>
      </c>
      <c r="AD49" s="29">
        <v>1.0</v>
      </c>
      <c r="AE49" s="29">
        <v>1.0</v>
      </c>
    </row>
    <row r="50">
      <c r="A50" s="30" t="s">
        <v>59</v>
      </c>
      <c r="B50" s="6">
        <v>1.0</v>
      </c>
      <c r="C50" s="7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1">
        <v>1.0</v>
      </c>
      <c r="T50" s="31">
        <v>1.0</v>
      </c>
      <c r="U50" s="31">
        <v>1.0</v>
      </c>
      <c r="V50" s="31">
        <v>1.0</v>
      </c>
      <c r="W50" s="35"/>
      <c r="X50" s="35"/>
      <c r="Y50" s="35"/>
      <c r="Z50" s="35"/>
      <c r="AA50" s="35"/>
      <c r="AB50" s="35"/>
      <c r="AC50" s="35"/>
      <c r="AD50" s="35"/>
      <c r="AE50" s="35"/>
    </row>
    <row r="51">
      <c r="A51" s="30" t="s">
        <v>60</v>
      </c>
      <c r="B51" s="6">
        <v>1.0</v>
      </c>
      <c r="C51" s="7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1">
        <v>1.0</v>
      </c>
      <c r="V51" s="31">
        <v>1.0</v>
      </c>
      <c r="W51" s="31">
        <v>1.0</v>
      </c>
      <c r="X51" s="31">
        <v>1.0</v>
      </c>
      <c r="Y51" s="35"/>
      <c r="Z51" s="35"/>
      <c r="AA51" s="35"/>
      <c r="AB51" s="35"/>
      <c r="AC51" s="35"/>
      <c r="AD51" s="35"/>
      <c r="AE51" s="35"/>
    </row>
    <row r="52">
      <c r="A52" s="30" t="s">
        <v>61</v>
      </c>
      <c r="B52" s="6">
        <v>1.0</v>
      </c>
      <c r="C52" s="7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5"/>
      <c r="W52" s="35"/>
      <c r="X52" s="31">
        <v>1.0</v>
      </c>
      <c r="Y52" s="31">
        <v>1.0</v>
      </c>
      <c r="Z52" s="35"/>
      <c r="AA52" s="35"/>
      <c r="AB52" s="35"/>
      <c r="AC52" s="35"/>
      <c r="AD52" s="35"/>
      <c r="AE52" s="35"/>
    </row>
    <row r="53">
      <c r="A53" s="30" t="s">
        <v>62</v>
      </c>
      <c r="B53" s="6">
        <v>1.0</v>
      </c>
      <c r="C53" s="7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2"/>
      <c r="V53" s="32"/>
      <c r="W53" s="32"/>
      <c r="X53" s="32"/>
      <c r="Y53" s="31">
        <v>1.0</v>
      </c>
      <c r="Z53" s="31">
        <v>1.0</v>
      </c>
      <c r="AA53" s="35"/>
      <c r="AB53" s="35"/>
      <c r="AC53" s="35"/>
      <c r="AD53" s="35"/>
      <c r="AE53" s="35"/>
    </row>
    <row r="54">
      <c r="A54" s="30" t="s">
        <v>63</v>
      </c>
      <c r="B54" s="6">
        <v>1.0</v>
      </c>
      <c r="C54" s="7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2"/>
      <c r="V54" s="32"/>
      <c r="W54" s="32"/>
      <c r="X54" s="32"/>
      <c r="Y54" s="34"/>
      <c r="Z54" s="34"/>
      <c r="AA54" s="31">
        <v>1.0</v>
      </c>
      <c r="AB54" s="31">
        <v>1.0</v>
      </c>
      <c r="AC54" s="31">
        <v>1.0</v>
      </c>
      <c r="AD54" s="31">
        <v>1.0</v>
      </c>
      <c r="AE54" s="31">
        <v>1.0</v>
      </c>
    </row>
    <row r="55">
      <c r="A55" s="28" t="s">
        <v>64</v>
      </c>
      <c r="B55" s="6">
        <v>1.0</v>
      </c>
      <c r="C55" s="7"/>
      <c r="H55" s="29">
        <v>1.0</v>
      </c>
      <c r="I55" s="29">
        <v>1.0</v>
      </c>
      <c r="J55" s="29">
        <v>1.0</v>
      </c>
      <c r="K55" s="29">
        <v>1.0</v>
      </c>
      <c r="L55" s="29">
        <v>1.0</v>
      </c>
      <c r="M55" s="29">
        <v>1.0</v>
      </c>
      <c r="N55" s="29">
        <v>1.0</v>
      </c>
      <c r="O55" s="29">
        <v>1.0</v>
      </c>
      <c r="P55" s="29">
        <v>1.0</v>
      </c>
      <c r="Q55" s="29">
        <v>1.0</v>
      </c>
      <c r="R55" s="29">
        <v>1.0</v>
      </c>
      <c r="S55" s="29">
        <v>1.0</v>
      </c>
      <c r="T55" s="29">
        <v>1.0</v>
      </c>
      <c r="U55" s="29">
        <v>1.0</v>
      </c>
      <c r="V55" s="29">
        <v>1.0</v>
      </c>
      <c r="W55" s="29">
        <v>1.0</v>
      </c>
      <c r="X55" s="29">
        <v>1.0</v>
      </c>
      <c r="Y55" s="29">
        <v>1.0</v>
      </c>
      <c r="Z55" s="29">
        <v>1.0</v>
      </c>
      <c r="AA55" s="29">
        <v>1.0</v>
      </c>
      <c r="AB55" s="29">
        <v>1.0</v>
      </c>
      <c r="AC55" s="29">
        <v>1.0</v>
      </c>
      <c r="AD55" s="36"/>
      <c r="AE55" s="36"/>
    </row>
    <row r="56">
      <c r="A56" s="30" t="s">
        <v>65</v>
      </c>
      <c r="B56" s="6">
        <v>1.0</v>
      </c>
      <c r="C56" s="7"/>
      <c r="H56" s="34"/>
      <c r="I56" s="34"/>
      <c r="J56" s="34"/>
      <c r="K56" s="34"/>
      <c r="L56" s="34"/>
      <c r="M56" s="31">
        <v>1.0</v>
      </c>
      <c r="N56" s="31">
        <v>1.0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>
      <c r="A57" s="30" t="s">
        <v>66</v>
      </c>
      <c r="B57" s="6">
        <v>1.0</v>
      </c>
      <c r="C57" s="7"/>
      <c r="H57" s="34"/>
      <c r="I57" s="34"/>
      <c r="J57" s="34"/>
      <c r="K57" s="34"/>
      <c r="L57" s="34"/>
      <c r="M57" s="34"/>
      <c r="N57" s="34"/>
      <c r="O57" s="34"/>
      <c r="P57" s="34"/>
      <c r="Q57" s="31">
        <v>1.0</v>
      </c>
      <c r="R57" s="31">
        <v>1.0</v>
      </c>
      <c r="S57" s="31">
        <v>1.0</v>
      </c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>
      <c r="A58" s="30" t="s">
        <v>67</v>
      </c>
      <c r="B58" s="6">
        <v>1.0</v>
      </c>
      <c r="C58" s="7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1">
        <v>1.0</v>
      </c>
      <c r="T58" s="31">
        <v>1.0</v>
      </c>
      <c r="U58" s="31">
        <v>1.0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>
      <c r="A59" s="30" t="s">
        <v>68</v>
      </c>
      <c r="B59" s="6">
        <v>1.0</v>
      </c>
      <c r="C59" s="7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1">
        <v>1.0</v>
      </c>
      <c r="V59" s="31">
        <v>1.0</v>
      </c>
      <c r="W59" s="32"/>
      <c r="X59" s="32"/>
      <c r="Y59" s="32"/>
      <c r="Z59" s="32"/>
      <c r="AA59" s="32"/>
      <c r="AB59" s="32"/>
      <c r="AC59" s="32"/>
      <c r="AD59" s="32"/>
      <c r="AE59" s="32"/>
    </row>
    <row r="60">
      <c r="A60" s="30" t="s">
        <v>69</v>
      </c>
      <c r="B60" s="6">
        <v>1.0</v>
      </c>
      <c r="C60" s="7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5"/>
      <c r="W60" s="35"/>
      <c r="X60" s="35"/>
      <c r="Y60" s="35"/>
      <c r="Z60" s="35"/>
      <c r="AA60" s="35"/>
      <c r="AB60" s="31">
        <v>1.0</v>
      </c>
      <c r="AC60" s="31">
        <v>1.0</v>
      </c>
      <c r="AD60" s="35"/>
      <c r="AE60" s="35"/>
    </row>
    <row r="61" ht="1.5" customHeight="1">
      <c r="A61" s="28" t="s">
        <v>70</v>
      </c>
      <c r="B61" s="6">
        <v>1.0</v>
      </c>
      <c r="C61" s="7"/>
      <c r="H61" s="29">
        <v>1.0</v>
      </c>
      <c r="I61" s="29">
        <v>1.0</v>
      </c>
      <c r="J61" s="29">
        <v>1.0</v>
      </c>
      <c r="K61" s="29">
        <v>1.0</v>
      </c>
      <c r="L61" s="29">
        <v>1.0</v>
      </c>
      <c r="M61" s="29">
        <v>1.0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ht="1.5" customHeight="1">
      <c r="A62" s="30" t="s">
        <v>71</v>
      </c>
      <c r="B62" s="6">
        <v>1.0</v>
      </c>
      <c r="C62" s="7"/>
      <c r="H62" s="31">
        <v>1.0</v>
      </c>
      <c r="I62" s="31">
        <v>1.0</v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ht="1.5" customHeight="1">
      <c r="A63" s="37" t="s">
        <v>72</v>
      </c>
      <c r="B63" s="6">
        <v>1.0</v>
      </c>
      <c r="C63" s="7"/>
      <c r="H63" s="34"/>
      <c r="I63" s="34"/>
      <c r="J63" s="31">
        <v>1.0</v>
      </c>
      <c r="K63" s="31">
        <v>1.0</v>
      </c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ht="1.5" customHeight="1">
      <c r="A64" s="37" t="s">
        <v>73</v>
      </c>
      <c r="B64" s="6">
        <v>1.0</v>
      </c>
      <c r="C64" s="7"/>
      <c r="H64" s="34"/>
      <c r="I64" s="34"/>
      <c r="J64" s="34"/>
      <c r="K64" s="34"/>
      <c r="L64" s="31">
        <v>1.0</v>
      </c>
      <c r="M64" s="31">
        <v>1.0</v>
      </c>
      <c r="N64" s="34"/>
      <c r="O64" s="34"/>
      <c r="P64" s="34"/>
      <c r="Q64" s="34"/>
      <c r="R64" s="34"/>
      <c r="S64" s="34"/>
      <c r="T64" s="34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>
      <c r="A65" s="28" t="s">
        <v>74</v>
      </c>
      <c r="B65" s="6">
        <v>1.0</v>
      </c>
      <c r="C65" s="7"/>
      <c r="Q65" s="29">
        <v>1.0</v>
      </c>
      <c r="R65" s="29">
        <v>1.0</v>
      </c>
      <c r="S65" s="29">
        <v>1.0</v>
      </c>
      <c r="T65" s="29">
        <v>1.0</v>
      </c>
      <c r="U65" s="29">
        <v>1.0</v>
      </c>
      <c r="V65" s="29">
        <v>1.0</v>
      </c>
      <c r="W65" s="36"/>
      <c r="X65" s="36"/>
      <c r="Y65" s="36"/>
      <c r="Z65" s="36"/>
      <c r="AA65" s="36"/>
      <c r="AB65" s="36"/>
      <c r="AC65" s="36"/>
      <c r="AD65" s="36"/>
      <c r="AE65" s="36"/>
    </row>
    <row r="66" ht="18.0" customHeight="1">
      <c r="A66" s="30" t="s">
        <v>75</v>
      </c>
      <c r="B66" s="6">
        <v>1.0</v>
      </c>
      <c r="C66" s="7"/>
      <c r="H66" s="34"/>
      <c r="I66" s="34"/>
      <c r="J66" s="34"/>
      <c r="K66" s="34"/>
      <c r="L66" s="34"/>
      <c r="M66" s="34"/>
      <c r="N66" s="34"/>
      <c r="O66" s="34"/>
      <c r="P66" s="34"/>
      <c r="Q66" s="31">
        <v>1.0</v>
      </c>
      <c r="R66" s="31">
        <v>1.0</v>
      </c>
      <c r="S66" s="31">
        <v>1.0</v>
      </c>
      <c r="T66" s="31">
        <v>1.0</v>
      </c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>
      <c r="A67" s="30" t="s">
        <v>76</v>
      </c>
      <c r="B67" s="6">
        <v>1.0</v>
      </c>
      <c r="C67" s="7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1">
        <v>1.0</v>
      </c>
      <c r="U67" s="31">
        <v>1.0</v>
      </c>
      <c r="V67" s="31">
        <v>1.0</v>
      </c>
      <c r="W67" s="35"/>
      <c r="X67" s="35"/>
      <c r="Y67" s="35"/>
      <c r="Z67" s="35"/>
      <c r="AA67" s="35"/>
      <c r="AB67" s="35"/>
      <c r="AC67" s="35"/>
      <c r="AD67" s="35"/>
      <c r="AE67" s="35"/>
    </row>
    <row r="68">
      <c r="A68" s="28" t="s">
        <v>77</v>
      </c>
      <c r="B68" s="6">
        <v>1.0</v>
      </c>
      <c r="C68" s="7"/>
      <c r="U68" s="29">
        <v>1.0</v>
      </c>
      <c r="V68" s="29">
        <v>1.0</v>
      </c>
      <c r="W68" s="29">
        <v>1.0</v>
      </c>
      <c r="X68" s="29">
        <v>1.0</v>
      </c>
      <c r="Y68" s="29">
        <v>1.0</v>
      </c>
      <c r="Z68" s="29">
        <v>1.0</v>
      </c>
      <c r="AA68" s="29">
        <v>1.0</v>
      </c>
      <c r="AB68" s="36"/>
      <c r="AC68" s="36"/>
      <c r="AD68" s="36"/>
      <c r="AE68" s="36"/>
    </row>
    <row r="69">
      <c r="A69" s="30" t="s">
        <v>78</v>
      </c>
      <c r="B69" s="6">
        <v>1.0</v>
      </c>
      <c r="C69" s="7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1">
        <v>1.0</v>
      </c>
      <c r="V69" s="31">
        <v>1.0</v>
      </c>
      <c r="W69" s="31">
        <v>1.0</v>
      </c>
      <c r="X69" s="31">
        <v>1.0</v>
      </c>
      <c r="Y69" s="31">
        <v>1.0</v>
      </c>
      <c r="Z69" s="31">
        <v>1.0</v>
      </c>
      <c r="AA69" s="31">
        <v>1.0</v>
      </c>
      <c r="AB69" s="32"/>
      <c r="AC69" s="32"/>
      <c r="AD69" s="32"/>
      <c r="AE69" s="32"/>
    </row>
    <row r="70">
      <c r="A70" s="30" t="s">
        <v>79</v>
      </c>
      <c r="B70" s="6">
        <v>1.0</v>
      </c>
      <c r="C70" s="7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5"/>
      <c r="W70" s="35"/>
      <c r="X70" s="35"/>
      <c r="Y70" s="35"/>
      <c r="Z70" s="31">
        <v>1.0</v>
      </c>
      <c r="AA70" s="31">
        <v>1.0</v>
      </c>
      <c r="AB70" s="35"/>
      <c r="AC70" s="35"/>
      <c r="AD70" s="35"/>
      <c r="AE70" s="35"/>
    </row>
    <row r="72">
      <c r="A72" s="38" t="s">
        <v>80</v>
      </c>
      <c r="B72" s="6">
        <v>3.0</v>
      </c>
      <c r="C72" s="20">
        <f>SUM(E72:AG72)*4*B72</f>
        <v>240</v>
      </c>
      <c r="F72" s="39">
        <v>1.0</v>
      </c>
      <c r="G72" s="39">
        <v>1.0</v>
      </c>
      <c r="H72" s="39">
        <v>1.0</v>
      </c>
      <c r="I72" s="39">
        <v>1.0</v>
      </c>
      <c r="J72" s="39">
        <v>1.0</v>
      </c>
      <c r="K72" s="39">
        <v>1.0</v>
      </c>
      <c r="L72" s="39">
        <v>1.0</v>
      </c>
      <c r="M72" s="39">
        <v>1.0</v>
      </c>
      <c r="N72" s="39">
        <v>1.0</v>
      </c>
      <c r="O72" s="39">
        <v>1.0</v>
      </c>
      <c r="P72" s="39">
        <v>1.0</v>
      </c>
      <c r="Q72" s="39">
        <v>1.0</v>
      </c>
      <c r="R72" s="39">
        <v>1.0</v>
      </c>
      <c r="S72" s="39">
        <v>1.0</v>
      </c>
      <c r="T72" s="39">
        <v>1.0</v>
      </c>
      <c r="U72" s="39">
        <v>1.0</v>
      </c>
      <c r="Z72" s="39">
        <v>1.0</v>
      </c>
      <c r="AA72" s="39">
        <v>1.0</v>
      </c>
      <c r="AB72" s="39">
        <v>1.0</v>
      </c>
      <c r="AC72" s="39">
        <v>1.0</v>
      </c>
    </row>
    <row r="73">
      <c r="A73" s="40" t="s">
        <v>81</v>
      </c>
      <c r="B73" s="6">
        <v>3.0</v>
      </c>
      <c r="C73" s="7"/>
      <c r="F73" s="41">
        <v>1.0</v>
      </c>
      <c r="G73" s="41">
        <v>1.0</v>
      </c>
      <c r="H73" s="41">
        <v>1.0</v>
      </c>
      <c r="I73" s="41">
        <v>1.0</v>
      </c>
      <c r="J73" s="41">
        <v>1.0</v>
      </c>
      <c r="K73" s="41">
        <v>1.0</v>
      </c>
      <c r="L73" s="41">
        <v>1.0</v>
      </c>
      <c r="M73" s="41">
        <v>1.0</v>
      </c>
      <c r="N73" s="41">
        <v>1.0</v>
      </c>
      <c r="O73" s="41">
        <v>1.0</v>
      </c>
      <c r="P73" s="41">
        <v>1.0</v>
      </c>
      <c r="Q73" s="41">
        <v>1.0</v>
      </c>
      <c r="R73" s="41">
        <v>1.0</v>
      </c>
      <c r="S73" s="41">
        <v>1.0</v>
      </c>
      <c r="T73" s="41">
        <v>1.0</v>
      </c>
      <c r="U73" s="41">
        <v>1.0</v>
      </c>
    </row>
    <row r="74">
      <c r="A74" s="42" t="s">
        <v>82</v>
      </c>
      <c r="B74" s="6">
        <v>3.0</v>
      </c>
      <c r="C74" s="7"/>
      <c r="F74" s="43">
        <v>1.0</v>
      </c>
      <c r="G74" s="43">
        <v>1.0</v>
      </c>
      <c r="H74" s="43">
        <v>1.0</v>
      </c>
      <c r="I74" s="43">
        <v>1.0</v>
      </c>
      <c r="J74" s="43">
        <v>1.0</v>
      </c>
      <c r="K74" s="43">
        <v>1.0</v>
      </c>
      <c r="L74" s="43">
        <v>1.0</v>
      </c>
    </row>
    <row r="75">
      <c r="A75" s="42" t="s">
        <v>83</v>
      </c>
      <c r="B75" s="6">
        <v>3.0</v>
      </c>
      <c r="C75" s="7"/>
      <c r="M75" s="43">
        <v>1.0</v>
      </c>
      <c r="N75" s="43">
        <v>1.0</v>
      </c>
      <c r="O75" s="43">
        <v>1.0</v>
      </c>
      <c r="P75" s="43">
        <v>1.0</v>
      </c>
    </row>
    <row r="76">
      <c r="A76" s="42" t="s">
        <v>84</v>
      </c>
      <c r="B76" s="6">
        <v>1.0</v>
      </c>
      <c r="C76" s="7"/>
      <c r="Q76" s="43">
        <v>1.0</v>
      </c>
      <c r="R76" s="43">
        <v>1.0</v>
      </c>
      <c r="S76" s="43">
        <v>1.0</v>
      </c>
    </row>
    <row r="77">
      <c r="A77" s="40" t="s">
        <v>85</v>
      </c>
      <c r="B77" s="6">
        <v>3.0</v>
      </c>
      <c r="C77" s="7"/>
      <c r="N77" s="41">
        <v>1.0</v>
      </c>
      <c r="O77" s="41">
        <v>1.0</v>
      </c>
      <c r="P77" s="41">
        <v>1.0</v>
      </c>
      <c r="Q77" s="41">
        <v>1.0</v>
      </c>
      <c r="R77" s="41">
        <v>1.0</v>
      </c>
      <c r="S77" s="41">
        <v>1.0</v>
      </c>
      <c r="T77" s="41">
        <v>1.0</v>
      </c>
      <c r="U77" s="41">
        <v>1.0</v>
      </c>
    </row>
    <row r="78">
      <c r="A78" s="42" t="s">
        <v>86</v>
      </c>
      <c r="B78" s="6">
        <v>1.0</v>
      </c>
      <c r="C78" s="7"/>
      <c r="N78" s="43">
        <v>1.0</v>
      </c>
      <c r="O78" s="43">
        <v>1.0</v>
      </c>
      <c r="P78" s="43">
        <v>1.0</v>
      </c>
      <c r="Q78" s="43">
        <v>1.0</v>
      </c>
      <c r="R78" s="43">
        <v>1.0</v>
      </c>
      <c r="S78" s="43">
        <v>1.0</v>
      </c>
    </row>
    <row r="79">
      <c r="A79" s="42" t="s">
        <v>87</v>
      </c>
      <c r="B79" s="6">
        <v>1.0</v>
      </c>
      <c r="C79" s="7"/>
      <c r="R79" s="43">
        <v>1.0</v>
      </c>
      <c r="S79" s="43">
        <v>1.0</v>
      </c>
      <c r="T79" s="43">
        <v>1.0</v>
      </c>
      <c r="U79" s="43">
        <v>1.0</v>
      </c>
    </row>
    <row r="80">
      <c r="A80" s="40" t="s">
        <v>88</v>
      </c>
      <c r="B80" s="6">
        <v>1.0</v>
      </c>
      <c r="C80" s="7"/>
      <c r="H80" s="41">
        <v>1.0</v>
      </c>
      <c r="I80" s="41">
        <v>1.0</v>
      </c>
      <c r="J80" s="41">
        <v>1.0</v>
      </c>
      <c r="K80" s="41">
        <v>1.0</v>
      </c>
      <c r="L80" s="41">
        <v>1.0</v>
      </c>
      <c r="M80" s="41">
        <v>1.0</v>
      </c>
      <c r="N80" s="41">
        <v>1.0</v>
      </c>
      <c r="O80" s="41">
        <v>1.0</v>
      </c>
      <c r="P80" s="41">
        <v>1.0</v>
      </c>
      <c r="Q80" s="41">
        <v>1.0</v>
      </c>
      <c r="R80" s="41">
        <v>1.0</v>
      </c>
      <c r="S80" s="41">
        <v>1.0</v>
      </c>
      <c r="T80" s="41">
        <v>1.0</v>
      </c>
    </row>
    <row r="81">
      <c r="A81" s="42" t="s">
        <v>89</v>
      </c>
      <c r="B81" s="6">
        <v>1.0</v>
      </c>
      <c r="C81" s="7"/>
      <c r="N81" s="43">
        <v>1.0</v>
      </c>
      <c r="O81" s="43">
        <v>1.0</v>
      </c>
      <c r="P81" s="43">
        <v>1.0</v>
      </c>
    </row>
    <row r="82">
      <c r="A82" s="42" t="s">
        <v>90</v>
      </c>
      <c r="B82" s="6">
        <v>1.0</v>
      </c>
      <c r="C82" s="7"/>
      <c r="O82" s="43">
        <v>1.0</v>
      </c>
      <c r="P82" s="43">
        <v>1.0</v>
      </c>
      <c r="Q82" s="43">
        <v>1.0</v>
      </c>
      <c r="R82" s="43">
        <v>1.0</v>
      </c>
      <c r="S82" s="43">
        <v>1.0</v>
      </c>
      <c r="T82" s="43">
        <v>1.0</v>
      </c>
    </row>
    <row r="83">
      <c r="A83" s="42" t="s">
        <v>91</v>
      </c>
      <c r="B83" s="6">
        <v>1.0</v>
      </c>
      <c r="C83" s="7"/>
      <c r="H83" s="43">
        <v>1.0</v>
      </c>
      <c r="I83" s="43">
        <v>1.0</v>
      </c>
      <c r="J83" s="43">
        <v>1.0</v>
      </c>
      <c r="K83" s="43">
        <v>1.0</v>
      </c>
      <c r="L83" s="43">
        <v>1.0</v>
      </c>
      <c r="M83" s="43">
        <v>1.0</v>
      </c>
    </row>
    <row r="84">
      <c r="A84" s="40" t="s">
        <v>92</v>
      </c>
      <c r="B84" s="6">
        <v>1.0</v>
      </c>
      <c r="C84" s="7"/>
      <c r="Z84" s="44">
        <v>1.0</v>
      </c>
      <c r="AA84" s="44">
        <v>1.0</v>
      </c>
      <c r="AB84" s="44">
        <v>1.0</v>
      </c>
      <c r="AC84" s="44">
        <v>1.0</v>
      </c>
    </row>
    <row r="85">
      <c r="A85" s="42" t="s">
        <v>93</v>
      </c>
      <c r="B85" s="6">
        <v>1.0</v>
      </c>
      <c r="C85" s="7"/>
      <c r="Z85" s="43">
        <v>1.0</v>
      </c>
      <c r="AA85" s="43">
        <v>1.0</v>
      </c>
    </row>
    <row r="86">
      <c r="A86" s="42" t="s">
        <v>94</v>
      </c>
      <c r="B86" s="6">
        <v>1.0</v>
      </c>
      <c r="C86" s="7"/>
      <c r="AA86" s="43">
        <v>1.0</v>
      </c>
      <c r="AB86" s="43">
        <v>1.0</v>
      </c>
      <c r="AC86" s="43">
        <v>1.0</v>
      </c>
      <c r="AH86" s="45"/>
      <c r="AI86" s="45"/>
    </row>
    <row r="87">
      <c r="AH87" s="45"/>
      <c r="AI87" s="45"/>
    </row>
    <row r="88">
      <c r="A88" s="46" t="s">
        <v>95</v>
      </c>
      <c r="B88" s="6">
        <v>5.0</v>
      </c>
      <c r="C88" s="20">
        <f>SUM(E88:AG88)*7*B88</f>
        <v>210</v>
      </c>
      <c r="W88" s="47"/>
      <c r="X88" s="47"/>
      <c r="AB88" s="48">
        <v>1.0</v>
      </c>
      <c r="AC88" s="48">
        <v>1.0</v>
      </c>
      <c r="AD88" s="48">
        <v>1.0</v>
      </c>
      <c r="AE88" s="48">
        <v>1.0</v>
      </c>
      <c r="AF88" s="48">
        <v>1.0</v>
      </c>
      <c r="AG88" s="48">
        <v>1.0</v>
      </c>
      <c r="AH88" s="49"/>
      <c r="AI88" s="45"/>
    </row>
    <row r="89">
      <c r="A89" s="50" t="s">
        <v>96</v>
      </c>
      <c r="B89" s="6">
        <v>2.0</v>
      </c>
      <c r="C89" s="7"/>
      <c r="W89" s="47"/>
      <c r="X89" s="47"/>
      <c r="AB89" s="51">
        <v>1.0</v>
      </c>
      <c r="AC89" s="51">
        <v>1.0</v>
      </c>
      <c r="AD89" s="51">
        <v>1.0</v>
      </c>
      <c r="AE89" s="51">
        <v>1.0</v>
      </c>
      <c r="AF89" s="51">
        <v>1.0</v>
      </c>
      <c r="AG89" s="51">
        <v>1.0</v>
      </c>
      <c r="AH89" s="52"/>
      <c r="AI89" s="45"/>
    </row>
    <row r="90">
      <c r="A90" s="53" t="s">
        <v>97</v>
      </c>
      <c r="B90" s="6">
        <v>2.0</v>
      </c>
      <c r="C90" s="7"/>
      <c r="W90" s="47"/>
      <c r="X90" s="47"/>
      <c r="AB90" s="54">
        <v>1.0</v>
      </c>
      <c r="AC90" s="54">
        <v>1.0</v>
      </c>
      <c r="AD90" s="54">
        <v>1.0</v>
      </c>
      <c r="AE90" s="54">
        <v>1.0</v>
      </c>
      <c r="AF90" s="54">
        <v>1.0</v>
      </c>
      <c r="AG90" s="54">
        <v>1.0</v>
      </c>
      <c r="AH90" s="45"/>
      <c r="AI90" s="45"/>
    </row>
    <row r="91">
      <c r="A91" s="53" t="s">
        <v>98</v>
      </c>
      <c r="B91" s="6">
        <v>2.0</v>
      </c>
      <c r="C91" s="7"/>
      <c r="W91" s="47"/>
      <c r="X91" s="47"/>
      <c r="AG91" s="54">
        <v>1.0</v>
      </c>
      <c r="AH91" s="55"/>
      <c r="AI91" s="45"/>
    </row>
    <row r="92">
      <c r="A92" s="50" t="s">
        <v>99</v>
      </c>
      <c r="B92" s="6">
        <v>2.0</v>
      </c>
      <c r="C92" s="7"/>
      <c r="AB92" s="51">
        <v>1.0</v>
      </c>
      <c r="AC92" s="51">
        <v>1.0</v>
      </c>
      <c r="AD92" s="51">
        <v>1.0</v>
      </c>
      <c r="AE92" s="51">
        <v>1.0</v>
      </c>
      <c r="AF92" s="51">
        <v>1.0</v>
      </c>
    </row>
    <row r="93">
      <c r="A93" s="53" t="s">
        <v>100</v>
      </c>
      <c r="B93" s="6">
        <v>2.0</v>
      </c>
      <c r="C93" s="7"/>
      <c r="AB93" s="54">
        <v>1.0</v>
      </c>
      <c r="AC93" s="54">
        <v>1.0</v>
      </c>
    </row>
    <row r="94">
      <c r="A94" s="53" t="s">
        <v>101</v>
      </c>
      <c r="B94" s="6">
        <v>2.0</v>
      </c>
      <c r="C94" s="7"/>
      <c r="AC94" s="54">
        <v>1.0</v>
      </c>
      <c r="AD94" s="54">
        <v>1.0</v>
      </c>
      <c r="AE94" s="54">
        <v>1.0</v>
      </c>
      <c r="AF94" s="54">
        <v>1.0</v>
      </c>
    </row>
    <row r="95">
      <c r="A95" s="56" t="s">
        <v>102</v>
      </c>
      <c r="B95" s="6">
        <v>2.0</v>
      </c>
      <c r="C95" s="7"/>
      <c r="AE95" s="51">
        <v>1.0</v>
      </c>
      <c r="AF95" s="51">
        <v>1.0</v>
      </c>
      <c r="AG95" s="51">
        <v>1.0</v>
      </c>
    </row>
    <row r="96">
      <c r="A96" s="53" t="s">
        <v>103</v>
      </c>
      <c r="B96" s="6">
        <v>1.0</v>
      </c>
      <c r="C96" s="7"/>
      <c r="AE96" s="54">
        <v>1.0</v>
      </c>
    </row>
    <row r="97">
      <c r="A97" s="53" t="s">
        <v>104</v>
      </c>
      <c r="B97" s="6">
        <v>1.0</v>
      </c>
      <c r="C97" s="7"/>
      <c r="AF97" s="54">
        <v>1.0</v>
      </c>
      <c r="AG97" s="54">
        <v>1.0</v>
      </c>
    </row>
    <row r="98">
      <c r="C98" s="7"/>
    </row>
    <row r="99">
      <c r="A99" s="57" t="s">
        <v>105</v>
      </c>
      <c r="B99" s="58"/>
      <c r="C99" s="59">
        <f>C3+C19+C37+C72+C88</f>
        <v>1480</v>
      </c>
    </row>
    <row r="100">
      <c r="A100" s="60" t="s">
        <v>106</v>
      </c>
      <c r="B100" s="6"/>
      <c r="C100" s="61">
        <v>5.0</v>
      </c>
    </row>
    <row r="101">
      <c r="A101" s="62" t="s">
        <v>107</v>
      </c>
      <c r="B101" s="63"/>
      <c r="C101" s="64">
        <f>C99/C100</f>
        <v>296</v>
      </c>
    </row>
    <row r="107">
      <c r="A107" s="65" t="s">
        <v>108</v>
      </c>
      <c r="D107" s="3" t="s">
        <v>2</v>
      </c>
      <c r="E107" s="4"/>
      <c r="F107" s="4"/>
      <c r="G107" s="4"/>
      <c r="H107" s="3" t="s">
        <v>3</v>
      </c>
      <c r="I107" s="4"/>
      <c r="J107" s="4"/>
      <c r="K107" s="4"/>
      <c r="L107" s="3" t="s">
        <v>4</v>
      </c>
      <c r="M107" s="4"/>
      <c r="N107" s="4"/>
      <c r="O107" s="4"/>
      <c r="P107" s="3" t="s">
        <v>5</v>
      </c>
      <c r="Q107" s="4"/>
      <c r="R107" s="4"/>
      <c r="S107" s="4"/>
      <c r="T107" s="3" t="s">
        <v>6</v>
      </c>
      <c r="U107" s="4"/>
      <c r="V107" s="4"/>
      <c r="W107" s="4"/>
      <c r="X107" s="3" t="s">
        <v>7</v>
      </c>
      <c r="Y107" s="4"/>
      <c r="Z107" s="4"/>
      <c r="AA107" s="4"/>
      <c r="AB107" s="3" t="s">
        <v>8</v>
      </c>
      <c r="AC107" s="4"/>
      <c r="AD107" s="4"/>
      <c r="AE107" s="4"/>
      <c r="AF107" s="3" t="s">
        <v>9</v>
      </c>
      <c r="AG107" s="4"/>
      <c r="AH107" s="4"/>
      <c r="AI107" s="5"/>
    </row>
    <row r="108">
      <c r="A108" s="65" t="s">
        <v>109</v>
      </c>
      <c r="D108" s="8" t="s">
        <v>10</v>
      </c>
      <c r="E108" s="8" t="s">
        <v>11</v>
      </c>
      <c r="F108" s="8" t="s">
        <v>12</v>
      </c>
      <c r="G108" s="8" t="s">
        <v>13</v>
      </c>
      <c r="H108" s="8" t="s">
        <v>10</v>
      </c>
      <c r="I108" s="8" t="s">
        <v>11</v>
      </c>
      <c r="J108" s="8" t="s">
        <v>12</v>
      </c>
      <c r="K108" s="8" t="s">
        <v>13</v>
      </c>
      <c r="L108" s="8" t="s">
        <v>10</v>
      </c>
      <c r="M108" s="8" t="s">
        <v>11</v>
      </c>
      <c r="N108" s="8" t="s">
        <v>12</v>
      </c>
      <c r="O108" s="8" t="s">
        <v>13</v>
      </c>
      <c r="P108" s="8" t="s">
        <v>10</v>
      </c>
      <c r="Q108" s="8" t="s">
        <v>11</v>
      </c>
      <c r="R108" s="8" t="s">
        <v>12</v>
      </c>
      <c r="S108" s="8" t="s">
        <v>13</v>
      </c>
      <c r="T108" s="8" t="s">
        <v>10</v>
      </c>
      <c r="U108" s="8" t="s">
        <v>11</v>
      </c>
      <c r="V108" s="8" t="s">
        <v>12</v>
      </c>
      <c r="W108" s="9" t="s">
        <v>13</v>
      </c>
      <c r="X108" s="8" t="s">
        <v>10</v>
      </c>
      <c r="Y108" s="8" t="s">
        <v>11</v>
      </c>
      <c r="Z108" s="8" t="s">
        <v>12</v>
      </c>
      <c r="AA108" s="8" t="s">
        <v>13</v>
      </c>
      <c r="AB108" s="8" t="s">
        <v>10</v>
      </c>
      <c r="AC108" s="8" t="s">
        <v>11</v>
      </c>
      <c r="AD108" s="8" t="s">
        <v>12</v>
      </c>
      <c r="AE108" s="8" t="s">
        <v>13</v>
      </c>
      <c r="AF108" s="8" t="s">
        <v>10</v>
      </c>
      <c r="AG108" s="8" t="s">
        <v>11</v>
      </c>
      <c r="AH108" s="8" t="s">
        <v>12</v>
      </c>
      <c r="AI108" s="8" t="s">
        <v>13</v>
      </c>
    </row>
    <row r="109">
      <c r="A109" s="19" t="s">
        <v>29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AC109" s="66"/>
      <c r="AD109" s="66"/>
      <c r="AE109" s="66"/>
      <c r="AF109" s="66"/>
      <c r="AG109" s="66"/>
    </row>
    <row r="110">
      <c r="A110" s="67"/>
    </row>
    <row r="111">
      <c r="A111" s="10" t="s">
        <v>14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>
      <c r="A112" s="67"/>
    </row>
    <row r="113">
      <c r="A113" s="26" t="s">
        <v>46</v>
      </c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9"/>
      <c r="Y113" s="68"/>
      <c r="Z113" s="68"/>
      <c r="AA113" s="68"/>
      <c r="AB113" s="68"/>
      <c r="AC113" s="68"/>
      <c r="AD113" s="68"/>
      <c r="AE113" s="68"/>
    </row>
    <row r="114">
      <c r="A114" s="70"/>
    </row>
    <row r="115">
      <c r="A115" s="38" t="s">
        <v>110</v>
      </c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</row>
    <row r="116">
      <c r="A116" s="67"/>
    </row>
    <row r="117">
      <c r="A117" s="46" t="s">
        <v>111</v>
      </c>
      <c r="W117" s="47"/>
      <c r="X117" s="47"/>
      <c r="AB117" s="72"/>
      <c r="AC117" s="72"/>
      <c r="AD117" s="72"/>
      <c r="AE117" s="72"/>
      <c r="AF117" s="72"/>
      <c r="AG117" s="72"/>
      <c r="AH117" s="72"/>
    </row>
  </sheetData>
  <mergeCells count="16">
    <mergeCell ref="AF107:AI107"/>
    <mergeCell ref="AB107:AE107"/>
    <mergeCell ref="X1:AA1"/>
    <mergeCell ref="AB1:AE1"/>
    <mergeCell ref="T107:W107"/>
    <mergeCell ref="P107:S107"/>
    <mergeCell ref="L107:O107"/>
    <mergeCell ref="H107:K107"/>
    <mergeCell ref="P1:S1"/>
    <mergeCell ref="T1:W1"/>
    <mergeCell ref="AF1:AI1"/>
    <mergeCell ref="D1:G1"/>
    <mergeCell ref="H1:K1"/>
    <mergeCell ref="L1:O1"/>
    <mergeCell ref="X107:AA107"/>
    <mergeCell ref="D107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