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A5EB38A-5069-4759-A367-86F8C46F3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16" i="1"/>
  <c r="G16" i="1" s="1"/>
  <c r="G18" i="1"/>
  <c r="E17" i="1"/>
  <c r="F17" i="1" s="1"/>
  <c r="G17" i="1" s="1"/>
  <c r="E18" i="1"/>
  <c r="E19" i="1"/>
  <c r="G19" i="1" s="1"/>
  <c r="E16" i="1"/>
  <c r="E3" i="1"/>
  <c r="F3" i="1" s="1"/>
  <c r="G3" i="1" s="1"/>
  <c r="D4" i="1"/>
  <c r="E4" i="1" s="1"/>
  <c r="D5" i="1"/>
  <c r="D6" i="1"/>
  <c r="D7" i="1"/>
  <c r="D3" i="1"/>
  <c r="C17" i="1"/>
  <c r="C18" i="1"/>
  <c r="C19" i="1"/>
  <c r="C20" i="1"/>
  <c r="E20" i="1" s="1"/>
  <c r="C16" i="1"/>
  <c r="C3" i="1"/>
  <c r="C4" i="1"/>
  <c r="C5" i="1"/>
  <c r="E5" i="1" s="1"/>
  <c r="C6" i="1"/>
  <c r="E6" i="1" s="1"/>
  <c r="C7" i="1"/>
  <c r="E7" i="1" s="1"/>
  <c r="F4" i="1" l="1"/>
  <c r="G4" i="1"/>
  <c r="F6" i="1"/>
  <c r="G6" i="1"/>
  <c r="F5" i="1"/>
  <c r="G5" i="1"/>
  <c r="F20" i="1"/>
  <c r="G20" i="1" s="1"/>
  <c r="F7" i="1"/>
  <c r="G7" i="1"/>
</calcChain>
</file>

<file path=xl/sharedStrings.xml><?xml version="1.0" encoding="utf-8"?>
<sst xmlns="http://schemas.openxmlformats.org/spreadsheetml/2006/main" count="25" uniqueCount="15">
  <si>
    <t>Месячная зарплата при выполнении плана</t>
  </si>
  <si>
    <t>Оклад</t>
  </si>
  <si>
    <t>Надбавки</t>
  </si>
  <si>
    <t>Премия</t>
  </si>
  <si>
    <t>Суммарная зарплата без вычета</t>
  </si>
  <si>
    <t>Нач. отдела</t>
  </si>
  <si>
    <t>Инженер 1 кат.</t>
  </si>
  <si>
    <t>Инженер</t>
  </si>
  <si>
    <t>Техник</t>
  </si>
  <si>
    <t>Лаборант</t>
  </si>
  <si>
    <t>Вычет</t>
  </si>
  <si>
    <t>Месячная зарплата при невыполнении плана</t>
  </si>
  <si>
    <t xml:space="preserve"> </t>
  </si>
  <si>
    <t>ЗП при выполнении плана</t>
  </si>
  <si>
    <t>ЗП при невыполнении плана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</si>
</sst>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9"/>
      <color rgb="FF404040"/>
      <name val="Calibri"/>
      <family val="2"/>
      <charset val="204"/>
    </font>
    <font>
      <sz val="14"/>
      <color rgb="FF585858"/>
      <name val="Calibri"/>
      <family val="2"/>
      <charset val="204"/>
    </font>
    <font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5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Месячная зарплата работников при выполнении плана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Лист1!$G$2</c:f>
              <c:strCache>
                <c:ptCount val="1"/>
                <c:pt idx="0">
                  <c:v>ЗП при выполнении плана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Лист1!$A$3:$A$7</c:f>
              <c:strCache>
                <c:ptCount val="5"/>
                <c:pt idx="0">
                  <c:v>Нач. отдела</c:v>
                </c:pt>
                <c:pt idx="1">
                  <c:v>Инженер 1 кат.</c:v>
                </c:pt>
                <c:pt idx="2">
                  <c:v>Инженер</c:v>
                </c:pt>
                <c:pt idx="3">
                  <c:v>Техник</c:v>
                </c:pt>
                <c:pt idx="4">
                  <c:v>Лаборант</c:v>
                </c:pt>
              </c:strCache>
            </c:strRef>
          </c:cat>
          <c:val>
            <c:numRef>
              <c:f>Лист1!$G$3:$G$7</c:f>
              <c:numCache>
                <c:formatCode>General</c:formatCode>
                <c:ptCount val="5"/>
                <c:pt idx="0">
                  <c:v>12528</c:v>
                </c:pt>
                <c:pt idx="1">
                  <c:v>9744</c:v>
                </c:pt>
                <c:pt idx="2">
                  <c:v>6960</c:v>
                </c:pt>
                <c:pt idx="3">
                  <c:v>4176</c:v>
                </c:pt>
                <c:pt idx="4">
                  <c:v>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8-4E1E-AFC4-BD7FD592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30528"/>
        <c:axId val="187032320"/>
      </c:barChart>
      <c:catAx>
        <c:axId val="187030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32320"/>
        <c:crosses val="autoZero"/>
        <c:auto val="1"/>
        <c:lblAlgn val="ctr"/>
        <c:lblOffset val="100"/>
        <c:noMultiLvlLbl val="0"/>
      </c:catAx>
      <c:valAx>
        <c:axId val="1870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Месячная зарплата работников при невыполнении плана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Лист1!$G$15</c:f>
              <c:strCache>
                <c:ptCount val="1"/>
                <c:pt idx="0">
                  <c:v>ЗП при невыполнении плана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Лист1!$A$16:$A$20</c:f>
              <c:strCache>
                <c:ptCount val="5"/>
                <c:pt idx="0">
                  <c:v>Нач. отдела</c:v>
                </c:pt>
                <c:pt idx="1">
                  <c:v>Инженер 1 кат.</c:v>
                </c:pt>
                <c:pt idx="2">
                  <c:v>Инженер</c:v>
                </c:pt>
                <c:pt idx="3">
                  <c:v>Техник</c:v>
                </c:pt>
                <c:pt idx="4">
                  <c:v>Лаборант</c:v>
                </c:pt>
              </c:strCache>
            </c:strRef>
          </c:cat>
          <c:val>
            <c:numRef>
              <c:f>Лист1!$G$16:$G$20</c:f>
              <c:numCache>
                <c:formatCode>General</c:formatCode>
                <c:ptCount val="5"/>
                <c:pt idx="0">
                  <c:v>7623</c:v>
                </c:pt>
                <c:pt idx="1">
                  <c:v>5929</c:v>
                </c:pt>
                <c:pt idx="2">
                  <c:v>4235</c:v>
                </c:pt>
                <c:pt idx="3">
                  <c:v>2541</c:v>
                </c:pt>
                <c:pt idx="4">
                  <c:v>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D-4188-B433-743C078E7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85600"/>
        <c:axId val="187787136"/>
      </c:barChart>
      <c:catAx>
        <c:axId val="1877856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87136"/>
        <c:crosses val="autoZero"/>
        <c:auto val="1"/>
        <c:lblAlgn val="ctr"/>
        <c:lblOffset val="100"/>
        <c:noMultiLvlLbl val="0"/>
      </c:catAx>
      <c:valAx>
        <c:axId val="1877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100965</xdr:colOff>
      <xdr:row>0</xdr:row>
      <xdr:rowOff>72390</xdr:rowOff>
    </xdr:from>
    <xdr:to>
      <xdr:col>16</xdr:col>
      <xdr:colOff>405765</xdr:colOff>
      <xdr:row>12</xdr:row>
      <xdr:rowOff>148590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13</xdr:row>
      <xdr:rowOff>114300</xdr:rowOff>
    </xdr:from>
    <xdr:to>
      <xdr:col>16</xdr:col>
      <xdr:colOff>314325</xdr:colOff>
      <xdr:row>22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I13" sqref="I13"/>
    </sheetView>
  </sheetViews>
  <sheetFormatPr defaultRowHeight="14.4" x14ac:dyDescent="0.3"/>
  <cols>
    <col min="1" max="6" width="15.44140625" customWidth="1"/>
    <col min="7" max="7" width="14" customWidth="1"/>
  </cols>
  <sheetData>
    <row r="1" spans="1:8" ht="15" customHeight="1" x14ac:dyDescent="0.3">
      <c r="A1" s="11" t="s">
        <v>0</v>
      </c>
      <c r="B1" s="11"/>
      <c r="C1" s="11"/>
      <c r="D1" s="11"/>
      <c r="E1" s="11"/>
      <c r="F1" s="11"/>
      <c r="G1" s="11"/>
    </row>
    <row r="2" spans="1:8" ht="43.2" x14ac:dyDescent="0.3">
      <c r="A2" s="10" t="s">
        <v>1</v>
      </c>
      <c r="B2" s="10"/>
      <c r="C2" s="1" t="s">
        <v>2</v>
      </c>
      <c r="D2" s="2" t="s">
        <v>3</v>
      </c>
      <c r="E2" s="2" t="s">
        <v>4</v>
      </c>
      <c r="F2" s="4" t="s">
        <v>10</v>
      </c>
      <c r="G2" s="8" t="s">
        <v>13</v>
      </c>
    </row>
    <row r="3" spans="1:8" x14ac:dyDescent="0.3">
      <c r="A3" s="2" t="s">
        <v>5</v>
      </c>
      <c r="B3" s="1">
        <v>9000</v>
      </c>
      <c r="C3" s="1">
        <f t="shared" ref="C3:C6" si="0">B3/10</f>
        <v>900</v>
      </c>
      <c r="D3" s="1">
        <f>B3/2</f>
        <v>4500</v>
      </c>
      <c r="E3" s="3">
        <f>SUM(B3:D3)</f>
        <v>14400</v>
      </c>
      <c r="F3" s="1">
        <f>E3*13/100</f>
        <v>1872</v>
      </c>
      <c r="G3" s="2">
        <f>E3-F3</f>
        <v>12528</v>
      </c>
    </row>
    <row r="4" spans="1:8" x14ac:dyDescent="0.3">
      <c r="A4" s="2" t="s">
        <v>6</v>
      </c>
      <c r="B4" s="1">
        <v>7000</v>
      </c>
      <c r="C4" s="1">
        <f t="shared" si="0"/>
        <v>700</v>
      </c>
      <c r="D4" s="1">
        <f t="shared" ref="D4:D7" si="1">B4/2</f>
        <v>3500</v>
      </c>
      <c r="E4" s="3">
        <f t="shared" ref="E4:E7" si="2">SUM(B4:D4)</f>
        <v>11200</v>
      </c>
      <c r="F4" s="1">
        <f t="shared" ref="F4:F7" si="3">E4*13/100</f>
        <v>1456</v>
      </c>
      <c r="G4" s="2">
        <f t="shared" ref="G4:G7" si="4">E4-F4</f>
        <v>9744</v>
      </c>
    </row>
    <row r="5" spans="1:8" x14ac:dyDescent="0.3">
      <c r="A5" s="2" t="s">
        <v>7</v>
      </c>
      <c r="B5" s="1">
        <v>5000</v>
      </c>
      <c r="C5" s="1">
        <f t="shared" si="0"/>
        <v>500</v>
      </c>
      <c r="D5" s="1">
        <f t="shared" si="1"/>
        <v>2500</v>
      </c>
      <c r="E5" s="3">
        <f t="shared" si="2"/>
        <v>8000</v>
      </c>
      <c r="F5" s="1">
        <f t="shared" si="3"/>
        <v>1040</v>
      </c>
      <c r="G5" s="2">
        <f t="shared" si="4"/>
        <v>6960</v>
      </c>
    </row>
    <row r="6" spans="1:8" x14ac:dyDescent="0.3">
      <c r="A6" s="2" t="s">
        <v>8</v>
      </c>
      <c r="B6" s="1">
        <v>3000</v>
      </c>
      <c r="C6" s="1">
        <f t="shared" si="0"/>
        <v>300</v>
      </c>
      <c r="D6" s="1">
        <f t="shared" si="1"/>
        <v>1500</v>
      </c>
      <c r="E6" s="3">
        <f t="shared" si="2"/>
        <v>4800</v>
      </c>
      <c r="F6" s="1">
        <f t="shared" si="3"/>
        <v>624</v>
      </c>
      <c r="G6" s="2">
        <f t="shared" si="4"/>
        <v>4176</v>
      </c>
    </row>
    <row r="7" spans="1:8" x14ac:dyDescent="0.3">
      <c r="A7" s="2" t="s">
        <v>9</v>
      </c>
      <c r="B7" s="1">
        <v>2000</v>
      </c>
      <c r="C7" s="1">
        <f>B7/10</f>
        <v>200</v>
      </c>
      <c r="D7" s="1">
        <f t="shared" si="1"/>
        <v>1000</v>
      </c>
      <c r="E7" s="3">
        <f t="shared" si="2"/>
        <v>3200</v>
      </c>
      <c r="F7" s="1">
        <f t="shared" si="3"/>
        <v>416</v>
      </c>
      <c r="G7" s="2">
        <f t="shared" si="4"/>
        <v>2784</v>
      </c>
    </row>
    <row r="8" spans="1:8" ht="15" customHeight="1" x14ac:dyDescent="0.3">
      <c r="D8" s="5"/>
      <c r="E8" s="5"/>
    </row>
    <row r="9" spans="1:8" ht="15" customHeight="1" x14ac:dyDescent="0.3">
      <c r="D9" s="5"/>
      <c r="E9" s="5"/>
    </row>
    <row r="10" spans="1:8" ht="15" customHeight="1" x14ac:dyDescent="0.3">
      <c r="D10" s="5"/>
      <c r="E10" s="5"/>
    </row>
    <row r="11" spans="1:8" ht="15" customHeight="1" x14ac:dyDescent="0.3">
      <c r="D11" s="5"/>
      <c r="E11" s="5"/>
    </row>
    <row r="12" spans="1:8" ht="15" customHeight="1" x14ac:dyDescent="0.3">
      <c r="D12" s="5"/>
      <c r="E12" s="5"/>
    </row>
    <row r="13" spans="1:8" ht="15" customHeight="1" x14ac:dyDescent="0.3">
      <c r="D13" s="5"/>
      <c r="E13" s="5"/>
    </row>
    <row r="14" spans="1:8" ht="15" customHeight="1" x14ac:dyDescent="0.3">
      <c r="A14" s="11" t="s">
        <v>11</v>
      </c>
      <c r="B14" s="11"/>
      <c r="C14" s="11"/>
      <c r="D14" s="11"/>
      <c r="E14" s="11"/>
      <c r="F14" s="11"/>
      <c r="G14" s="11"/>
    </row>
    <row r="15" spans="1:8" ht="45" customHeight="1" x14ac:dyDescent="0.3">
      <c r="A15" s="10" t="s">
        <v>1</v>
      </c>
      <c r="B15" s="10"/>
      <c r="C15" s="1" t="s">
        <v>2</v>
      </c>
      <c r="D15" s="2" t="s">
        <v>3</v>
      </c>
      <c r="E15" s="2" t="s">
        <v>4</v>
      </c>
      <c r="F15" s="4" t="s">
        <v>10</v>
      </c>
      <c r="G15" s="8" t="s">
        <v>14</v>
      </c>
      <c r="H15" s="2"/>
    </row>
    <row r="16" spans="1:8" ht="30" customHeight="1" x14ac:dyDescent="0.3">
      <c r="A16" s="2" t="s">
        <v>5</v>
      </c>
      <c r="B16" s="1">
        <v>9000</v>
      </c>
      <c r="C16" s="1">
        <f>B16/10</f>
        <v>900</v>
      </c>
      <c r="D16" s="1">
        <v>0</v>
      </c>
      <c r="E16" s="3">
        <f>SUM(B16:D16)</f>
        <v>9900</v>
      </c>
      <c r="F16" s="1">
        <f>E16*23/100</f>
        <v>2277</v>
      </c>
      <c r="G16" s="8">
        <f>E16-F16</f>
        <v>7623</v>
      </c>
      <c r="H16" s="2"/>
    </row>
    <row r="17" spans="1:8" ht="30" customHeight="1" x14ac:dyDescent="0.3">
      <c r="A17" s="2" t="s">
        <v>6</v>
      </c>
      <c r="B17" s="1">
        <v>7000</v>
      </c>
      <c r="C17" s="1">
        <f t="shared" ref="C17:C20" si="5">B17/10</f>
        <v>700</v>
      </c>
      <c r="D17" s="1">
        <v>0</v>
      </c>
      <c r="E17" s="3">
        <f t="shared" ref="E17:E20" si="6">SUM(B17:D17)</f>
        <v>7700</v>
      </c>
      <c r="F17" s="1">
        <f t="shared" ref="F17:F20" si="7">E17*23/100</f>
        <v>1771</v>
      </c>
      <c r="G17" s="8">
        <f t="shared" ref="G17:G20" si="8">E17-F17</f>
        <v>5929</v>
      </c>
      <c r="H17" s="2"/>
    </row>
    <row r="18" spans="1:8" ht="30" customHeight="1" x14ac:dyDescent="0.3">
      <c r="A18" s="2" t="s">
        <v>7</v>
      </c>
      <c r="B18" s="1">
        <v>5000</v>
      </c>
      <c r="C18" s="1">
        <f t="shared" si="5"/>
        <v>500</v>
      </c>
      <c r="D18" s="1">
        <v>0</v>
      </c>
      <c r="E18" s="3">
        <f t="shared" si="6"/>
        <v>5500</v>
      </c>
      <c r="F18" s="1">
        <f t="shared" si="7"/>
        <v>1265</v>
      </c>
      <c r="G18" s="8">
        <f t="shared" si="8"/>
        <v>4235</v>
      </c>
      <c r="H18" s="2"/>
    </row>
    <row r="19" spans="1:8" x14ac:dyDescent="0.3">
      <c r="A19" s="2" t="s">
        <v>8</v>
      </c>
      <c r="B19" s="1">
        <v>3000</v>
      </c>
      <c r="C19" s="1">
        <f t="shared" si="5"/>
        <v>300</v>
      </c>
      <c r="D19" s="1">
        <v>0</v>
      </c>
      <c r="E19" s="3">
        <f t="shared" si="6"/>
        <v>3300</v>
      </c>
      <c r="F19" s="1">
        <f t="shared" si="7"/>
        <v>759</v>
      </c>
      <c r="G19" s="8">
        <f t="shared" si="8"/>
        <v>2541</v>
      </c>
      <c r="H19" s="2"/>
    </row>
    <row r="20" spans="1:8" ht="30" customHeight="1" x14ac:dyDescent="0.3">
      <c r="A20" s="2" t="s">
        <v>9</v>
      </c>
      <c r="B20" s="1">
        <v>2000</v>
      </c>
      <c r="C20" s="1">
        <f t="shared" si="5"/>
        <v>200</v>
      </c>
      <c r="D20" s="1">
        <v>0</v>
      </c>
      <c r="E20" s="3">
        <f t="shared" si="6"/>
        <v>2200</v>
      </c>
      <c r="F20" s="1">
        <f t="shared" si="7"/>
        <v>506</v>
      </c>
      <c r="G20" s="8">
        <f t="shared" si="8"/>
        <v>1694</v>
      </c>
    </row>
    <row r="21" spans="1:8" ht="15" customHeight="1" x14ac:dyDescent="0.3">
      <c r="D21" s="5"/>
      <c r="E21" s="5"/>
    </row>
    <row r="22" spans="1:8" ht="15" customHeight="1" x14ac:dyDescent="0.3">
      <c r="D22" s="5"/>
      <c r="E22" s="5"/>
    </row>
    <row r="23" spans="1:8" ht="15" customHeight="1" x14ac:dyDescent="0.3">
      <c r="D23" s="5"/>
      <c r="E23" s="5"/>
    </row>
    <row r="24" spans="1:8" ht="15" customHeight="1" x14ac:dyDescent="0.3">
      <c r="D24" s="5"/>
      <c r="E24" s="5"/>
    </row>
    <row r="25" spans="1:8" ht="15" customHeight="1" x14ac:dyDescent="0.3">
      <c r="D25" s="5"/>
      <c r="E25" s="5"/>
    </row>
    <row r="26" spans="1:8" ht="22.5" customHeight="1" x14ac:dyDescent="0.3"/>
    <row r="27" spans="1:8" ht="18" x14ac:dyDescent="0.3">
      <c r="A27" s="9"/>
      <c r="B27" s="9"/>
      <c r="C27" s="9"/>
      <c r="D27" s="6" t="s">
        <v>12</v>
      </c>
      <c r="E27" s="7"/>
    </row>
    <row r="28" spans="1:8" ht="18" x14ac:dyDescent="0.3">
      <c r="A28" s="9"/>
      <c r="B28" s="9"/>
      <c r="C28" s="9"/>
      <c r="D28" s="7"/>
      <c r="E28" s="7"/>
    </row>
    <row r="29" spans="1:8" ht="56.25" customHeight="1" x14ac:dyDescent="0.3">
      <c r="E29" s="7"/>
    </row>
  </sheetData>
  <mergeCells count="6">
    <mergeCell ref="A27:C27"/>
    <mergeCell ref="A28:C28"/>
    <mergeCell ref="A15:B15"/>
    <mergeCell ref="A2:B2"/>
    <mergeCell ref="A1:G1"/>
    <mergeCell ref="A14:G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2023-10-06T23:22:30Z</dcterms:modified>
</cp:coreProperties>
</file>