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ine Frini\Documents\VF\input\"/>
    </mc:Choice>
  </mc:AlternateContent>
  <xr:revisionPtr revIDLastSave="0" documentId="13_ncr:1_{4285684A-925B-4927-AF3D-C247510B8E76}" xr6:coauthVersionLast="47" xr6:coauthVersionMax="47" xr10:uidLastSave="{00000000-0000-0000-0000-000000000000}"/>
  <bookViews>
    <workbookView xWindow="-110" yWindow="-110" windowWidth="19420" windowHeight="10300" activeTab="1" xr2:uid="{10BA0F22-5523-9E4B-AC34-05FDBA276E53}"/>
  </bookViews>
  <sheets>
    <sheet name="Tabelle1" sheetId="1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</calcChain>
</file>

<file path=xl/sharedStrings.xml><?xml version="1.0" encoding="utf-8"?>
<sst xmlns="http://schemas.openxmlformats.org/spreadsheetml/2006/main" count="88" uniqueCount="52">
  <si>
    <t>crop</t>
  </si>
  <si>
    <t>Family</t>
  </si>
  <si>
    <t>Cultivation time</t>
  </si>
  <si>
    <t>Sunlight requirement</t>
  </si>
  <si>
    <t>Spinach</t>
  </si>
  <si>
    <t>Kale</t>
  </si>
  <si>
    <t xml:space="preserve">Arugula </t>
  </si>
  <si>
    <t>Swiss Chard</t>
  </si>
  <si>
    <t>Basil</t>
  </si>
  <si>
    <t>Mint</t>
  </si>
  <si>
    <t>Cilantro</t>
  </si>
  <si>
    <t>Parsley</t>
  </si>
  <si>
    <t>Thyme</t>
  </si>
  <si>
    <t>Strawberries</t>
  </si>
  <si>
    <t>Tomatoes</t>
  </si>
  <si>
    <t>Watercress</t>
  </si>
  <si>
    <t>Romain Lettuce</t>
  </si>
  <si>
    <t>Butterhead Lettuce</t>
  </si>
  <si>
    <t>Mizuna</t>
  </si>
  <si>
    <t>Pea</t>
  </si>
  <si>
    <t>Beet</t>
  </si>
  <si>
    <t>Apiaceae</t>
  </si>
  <si>
    <t>Amaranthaceae</t>
  </si>
  <si>
    <t>Fabaceae</t>
  </si>
  <si>
    <t>Asteraceae</t>
  </si>
  <si>
    <t>Brassicaceae</t>
  </si>
  <si>
    <t>Lamiaceae</t>
  </si>
  <si>
    <t>Rosaceae</t>
  </si>
  <si>
    <t>Solanaceae</t>
  </si>
  <si>
    <t>Baby Leaf Lettuces</t>
  </si>
  <si>
    <t>low</t>
  </si>
  <si>
    <t>medium</t>
  </si>
  <si>
    <t>high</t>
  </si>
  <si>
    <t>Harvested kg/m2 (Average)</t>
  </si>
  <si>
    <t>Average Price in Summer (€/kg)</t>
  </si>
  <si>
    <t>Average Price in Winter (€/kg)</t>
  </si>
  <si>
    <t>Mainenance</t>
  </si>
  <si>
    <t>crop_id</t>
  </si>
  <si>
    <t>Average Height (cm)</t>
  </si>
  <si>
    <t>min demand (kg)</t>
  </si>
  <si>
    <t>max demand (kg)</t>
  </si>
  <si>
    <t>time</t>
  </si>
  <si>
    <t>crops</t>
  </si>
  <si>
    <t>Parameters</t>
  </si>
  <si>
    <t>obj1</t>
  </si>
  <si>
    <t>pest1</t>
  </si>
  <si>
    <t>pest2</t>
  </si>
  <si>
    <t>Runtime</t>
  </si>
  <si>
    <t>Gap</t>
  </si>
  <si>
    <t>Revenue</t>
  </si>
  <si>
    <t>obj2</t>
  </si>
  <si>
    <t>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</si>
</sst>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.5"/>
      <color rgb="FF374151"/>
      <name val="Segoe UI"/>
      <family val="2"/>
    </font>
    <font>
      <sz val="10.5"/>
      <color theme="1"/>
      <name val="Segoe UI"/>
      <family val="2"/>
    </font>
    <font>
      <sz val="10.5"/>
      <name val="Segoe U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2" borderId="1" applyNumberFormat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5" fillId="6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0" fillId="0" borderId="2" xfId="0" applyBorder="1"/>
    <xf numFmtId="0" fontId="4" fillId="2" borderId="2" xfId="1" applyBorder="1" applyAlignment="1">
      <alignment horizontal="center"/>
    </xf>
    <xf numFmtId="0" fontId="8" fillId="5" borderId="2" xfId="4" applyBorder="1" applyAlignment="1">
      <alignment horizontal="center"/>
    </xf>
    <xf numFmtId="0" fontId="7" fillId="4" borderId="2" xfId="3" applyBorder="1" applyAlignment="1">
      <alignment horizontal="center"/>
    </xf>
    <xf numFmtId="0" fontId="6" fillId="3" borderId="2" xfId="2" applyBorder="1" applyAlignment="1">
      <alignment horizontal="center"/>
    </xf>
    <xf numFmtId="0" fontId="6" fillId="3" borderId="2" xfId="2" applyBorder="1"/>
    <xf numFmtId="0" fontId="5" fillId="6" borderId="2" xfId="5" applyBorder="1"/>
  </cellXfs>
  <cellStyles count="6">
    <cellStyle name="Accent2" xfId="5" builtinId="33"/>
    <cellStyle name="Bad" xfId="3" builtinId="27"/>
    <cellStyle name="Check Cell" xfId="1" builtinId="2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835-C766-5342-806B-D1F450782E93}">
  <dimension ref="A1:K20"/>
  <sheetViews>
    <sheetView zoomScale="77" zoomScaleNormal="133" workbookViewId="0">
      <selection activeCell="B6" sqref="B6"/>
    </sheetView>
  </sheetViews>
  <sheetFormatPr defaultColWidth="10.6640625" defaultRowHeight="15.5" x14ac:dyDescent="0.35"/>
  <cols>
    <col min="3" max="3" width="23.25" customWidth="1"/>
    <col min="5" max="5" width="22.33203125" style="1" customWidth="1"/>
  </cols>
  <sheetData>
    <row r="1" spans="1:11" ht="68" x14ac:dyDescent="0.5">
      <c r="A1" s="2" t="s">
        <v>37</v>
      </c>
      <c r="B1" t="s">
        <v>0</v>
      </c>
      <c r="C1" t="s">
        <v>1</v>
      </c>
      <c r="D1" t="s">
        <v>2</v>
      </c>
      <c r="E1" s="1" t="s">
        <v>3</v>
      </c>
      <c r="F1" s="4" t="s">
        <v>33</v>
      </c>
      <c r="G1" s="4" t="s">
        <v>34</v>
      </c>
      <c r="H1" s="4" t="s">
        <v>35</v>
      </c>
      <c r="I1" s="6" t="s">
        <v>38</v>
      </c>
      <c r="J1" s="4" t="s">
        <v>39</v>
      </c>
      <c r="K1" s="4" t="s">
        <v>40</v>
      </c>
    </row>
    <row r="2" spans="1:11" ht="17" x14ac:dyDescent="0.35">
      <c r="A2" s="3">
        <v>1</v>
      </c>
      <c r="B2" t="s">
        <v>29</v>
      </c>
      <c r="C2" t="s">
        <v>24</v>
      </c>
      <c r="D2">
        <v>3</v>
      </c>
      <c r="E2" s="1" t="s">
        <v>30</v>
      </c>
      <c r="F2" s="5">
        <v>5.5</v>
      </c>
      <c r="G2" s="5">
        <v>2.75</v>
      </c>
      <c r="H2" s="5">
        <v>3.5</v>
      </c>
      <c r="I2" s="7">
        <v>15</v>
      </c>
      <c r="J2" s="5">
        <f>1.5*F2</f>
        <v>8.25</v>
      </c>
      <c r="K2">
        <f>1.5*15/4*F2*2</f>
        <v>61.875</v>
      </c>
    </row>
    <row r="3" spans="1:11" ht="17" x14ac:dyDescent="0.35">
      <c r="A3" s="3">
        <v>2</v>
      </c>
      <c r="B3" t="s">
        <v>4</v>
      </c>
      <c r="C3" t="s">
        <v>22</v>
      </c>
      <c r="D3">
        <v>4</v>
      </c>
      <c r="E3" s="1" t="s">
        <v>31</v>
      </c>
      <c r="F3" s="5">
        <v>4</v>
      </c>
      <c r="G3" s="5">
        <v>3.5</v>
      </c>
      <c r="H3" s="5">
        <v>4.25</v>
      </c>
      <c r="I3" s="7">
        <v>25</v>
      </c>
      <c r="J3" s="5">
        <f t="shared" ref="J3:J19" si="0">1.5*F3</f>
        <v>6</v>
      </c>
      <c r="K3">
        <f t="shared" ref="K3:K19" si="1">1.5*15/4*F3*2</f>
        <v>45</v>
      </c>
    </row>
    <row r="4" spans="1:11" ht="17" x14ac:dyDescent="0.35">
      <c r="A4" s="3">
        <v>3</v>
      </c>
      <c r="B4" t="s">
        <v>5</v>
      </c>
      <c r="C4" t="s">
        <v>25</v>
      </c>
      <c r="D4">
        <v>6</v>
      </c>
      <c r="E4" s="1" t="s">
        <v>31</v>
      </c>
      <c r="F4" s="5">
        <v>3.5</v>
      </c>
      <c r="G4" s="5">
        <v>3.5</v>
      </c>
      <c r="H4" s="5">
        <v>4.25</v>
      </c>
      <c r="I4" s="7">
        <v>50</v>
      </c>
      <c r="J4" s="5">
        <f t="shared" si="0"/>
        <v>5.25</v>
      </c>
      <c r="K4">
        <f t="shared" si="1"/>
        <v>39.375</v>
      </c>
    </row>
    <row r="5" spans="1:11" ht="17" x14ac:dyDescent="0.35">
      <c r="A5" s="3">
        <v>4</v>
      </c>
      <c r="B5" t="s">
        <v>6</v>
      </c>
      <c r="C5" t="s">
        <v>25</v>
      </c>
      <c r="D5">
        <v>4</v>
      </c>
      <c r="E5" s="1" t="s">
        <v>31</v>
      </c>
      <c r="F5" s="5">
        <v>2</v>
      </c>
      <c r="G5" s="5">
        <v>3</v>
      </c>
      <c r="H5" s="5">
        <v>5</v>
      </c>
      <c r="I5" s="7">
        <v>25</v>
      </c>
      <c r="J5" s="5">
        <f t="shared" si="0"/>
        <v>3</v>
      </c>
      <c r="K5">
        <f t="shared" si="1"/>
        <v>22.5</v>
      </c>
    </row>
    <row r="6" spans="1:11" ht="17" x14ac:dyDescent="0.35">
      <c r="A6" s="3">
        <v>5</v>
      </c>
      <c r="B6" t="s">
        <v>7</v>
      </c>
      <c r="C6" t="s">
        <v>22</v>
      </c>
      <c r="D6">
        <v>6</v>
      </c>
      <c r="E6" s="1" t="s">
        <v>31</v>
      </c>
      <c r="F6" s="5">
        <v>3.5</v>
      </c>
      <c r="G6" s="5">
        <v>3.5</v>
      </c>
      <c r="H6" s="5">
        <v>4.25</v>
      </c>
      <c r="I6" s="7">
        <v>40</v>
      </c>
      <c r="J6" s="5">
        <f t="shared" si="0"/>
        <v>5.25</v>
      </c>
      <c r="K6">
        <f t="shared" si="1"/>
        <v>39.375</v>
      </c>
    </row>
    <row r="7" spans="1:11" ht="17" x14ac:dyDescent="0.35">
      <c r="A7" s="3">
        <v>6</v>
      </c>
      <c r="B7" t="s">
        <v>8</v>
      </c>
      <c r="C7" t="s">
        <v>26</v>
      </c>
      <c r="D7">
        <v>4</v>
      </c>
      <c r="E7" s="1" t="s">
        <v>32</v>
      </c>
      <c r="F7" s="5">
        <v>3.5</v>
      </c>
      <c r="G7" s="5">
        <v>5.5</v>
      </c>
      <c r="H7" s="5">
        <v>7</v>
      </c>
      <c r="I7" s="7">
        <v>45</v>
      </c>
      <c r="J7" s="5">
        <f t="shared" si="0"/>
        <v>5.25</v>
      </c>
      <c r="K7">
        <f t="shared" si="1"/>
        <v>39.375</v>
      </c>
    </row>
    <row r="8" spans="1:11" ht="17" x14ac:dyDescent="0.35">
      <c r="A8" s="3">
        <v>7</v>
      </c>
      <c r="B8" t="s">
        <v>9</v>
      </c>
      <c r="C8" t="s">
        <v>26</v>
      </c>
      <c r="D8">
        <v>9</v>
      </c>
      <c r="E8" s="1" t="s">
        <v>32</v>
      </c>
      <c r="F8" s="5">
        <v>4</v>
      </c>
      <c r="G8" s="5">
        <v>6.25</v>
      </c>
      <c r="H8" s="5">
        <v>8.5</v>
      </c>
      <c r="I8" s="7">
        <v>30</v>
      </c>
      <c r="J8" s="5">
        <f t="shared" si="0"/>
        <v>6</v>
      </c>
      <c r="K8">
        <f t="shared" si="1"/>
        <v>45</v>
      </c>
    </row>
    <row r="9" spans="1:11" ht="17" x14ac:dyDescent="0.35">
      <c r="A9" s="3">
        <v>8</v>
      </c>
      <c r="B9" t="s">
        <v>10</v>
      </c>
      <c r="C9" t="s">
        <v>21</v>
      </c>
      <c r="D9">
        <v>4</v>
      </c>
      <c r="E9" s="1" t="s">
        <v>30</v>
      </c>
      <c r="F9" s="5">
        <v>2.5</v>
      </c>
      <c r="G9" s="5">
        <v>3.5</v>
      </c>
      <c r="H9" s="5">
        <v>5</v>
      </c>
      <c r="I9" s="7">
        <v>30</v>
      </c>
      <c r="J9" s="5">
        <f t="shared" si="0"/>
        <v>3.75</v>
      </c>
      <c r="K9">
        <f t="shared" si="1"/>
        <v>28.125</v>
      </c>
    </row>
    <row r="10" spans="1:11" ht="17" x14ac:dyDescent="0.35">
      <c r="A10" s="3">
        <v>9</v>
      </c>
      <c r="B10" t="s">
        <v>11</v>
      </c>
      <c r="C10" t="s">
        <v>21</v>
      </c>
      <c r="D10">
        <v>9</v>
      </c>
      <c r="E10" s="1" t="s">
        <v>31</v>
      </c>
      <c r="F10" s="5">
        <v>2</v>
      </c>
      <c r="G10" s="5">
        <v>3.5</v>
      </c>
      <c r="H10" s="5">
        <v>5</v>
      </c>
      <c r="I10" s="7">
        <v>30</v>
      </c>
      <c r="J10" s="5">
        <f t="shared" si="0"/>
        <v>3</v>
      </c>
      <c r="K10">
        <f t="shared" si="1"/>
        <v>22.5</v>
      </c>
    </row>
    <row r="11" spans="1:11" ht="17" x14ac:dyDescent="0.35">
      <c r="A11" s="3">
        <v>10</v>
      </c>
      <c r="B11" t="s">
        <v>12</v>
      </c>
      <c r="C11" t="s">
        <v>26</v>
      </c>
      <c r="D11">
        <v>9</v>
      </c>
      <c r="E11" s="1" t="s">
        <v>31</v>
      </c>
      <c r="F11" s="5">
        <v>1.25</v>
      </c>
      <c r="G11" s="5">
        <v>5</v>
      </c>
      <c r="H11" s="5">
        <v>6.5</v>
      </c>
      <c r="I11" s="7">
        <v>15</v>
      </c>
      <c r="J11" s="5">
        <f t="shared" si="0"/>
        <v>1.875</v>
      </c>
      <c r="K11">
        <f t="shared" si="1"/>
        <v>14.0625</v>
      </c>
    </row>
    <row r="12" spans="1:11" ht="17" x14ac:dyDescent="0.35">
      <c r="A12" s="3">
        <v>11</v>
      </c>
      <c r="B12" t="s">
        <v>13</v>
      </c>
      <c r="C12" t="s">
        <v>27</v>
      </c>
      <c r="D12">
        <v>9</v>
      </c>
      <c r="E12" s="1" t="s">
        <v>32</v>
      </c>
      <c r="F12" s="5">
        <v>1.25</v>
      </c>
      <c r="G12" s="5">
        <v>7</v>
      </c>
      <c r="H12" s="5">
        <v>8.5</v>
      </c>
      <c r="I12" s="7">
        <v>22.5</v>
      </c>
      <c r="J12" s="5">
        <f t="shared" si="0"/>
        <v>1.875</v>
      </c>
      <c r="K12">
        <f t="shared" si="1"/>
        <v>14.0625</v>
      </c>
    </row>
    <row r="13" spans="1:11" ht="17" x14ac:dyDescent="0.35">
      <c r="A13" s="3">
        <v>12</v>
      </c>
      <c r="B13" t="s">
        <v>14</v>
      </c>
      <c r="C13" t="s">
        <v>28</v>
      </c>
      <c r="D13">
        <v>9</v>
      </c>
      <c r="E13" s="1" t="s">
        <v>32</v>
      </c>
      <c r="F13" s="5">
        <v>8</v>
      </c>
      <c r="G13" s="5">
        <v>3.25</v>
      </c>
      <c r="H13" s="5">
        <v>5.25</v>
      </c>
      <c r="I13" s="7">
        <v>90</v>
      </c>
      <c r="J13" s="5">
        <f t="shared" si="0"/>
        <v>12</v>
      </c>
      <c r="K13">
        <f t="shared" si="1"/>
        <v>90</v>
      </c>
    </row>
    <row r="14" spans="1:11" ht="17" x14ac:dyDescent="0.35">
      <c r="A14" s="3">
        <v>13</v>
      </c>
      <c r="B14" t="s">
        <v>16</v>
      </c>
      <c r="C14" t="s">
        <v>24</v>
      </c>
      <c r="D14">
        <v>9</v>
      </c>
      <c r="E14" s="1" t="s">
        <v>31</v>
      </c>
      <c r="F14" s="5">
        <v>6.5</v>
      </c>
      <c r="G14" s="5">
        <v>2.75</v>
      </c>
      <c r="H14" s="5">
        <v>3.5</v>
      </c>
      <c r="I14" s="7">
        <v>25</v>
      </c>
      <c r="J14" s="5">
        <f t="shared" si="0"/>
        <v>9.75</v>
      </c>
      <c r="K14">
        <f t="shared" si="1"/>
        <v>73.125</v>
      </c>
    </row>
    <row r="15" spans="1:11" ht="17" x14ac:dyDescent="0.35">
      <c r="A15" s="3">
        <v>14</v>
      </c>
      <c r="B15" t="s">
        <v>17</v>
      </c>
      <c r="C15" t="s">
        <v>24</v>
      </c>
      <c r="D15">
        <v>8</v>
      </c>
      <c r="E15" s="1" t="s">
        <v>31</v>
      </c>
      <c r="F15" s="5">
        <v>4.5</v>
      </c>
      <c r="G15" s="5">
        <v>2.75</v>
      </c>
      <c r="H15" s="5">
        <v>3.5</v>
      </c>
      <c r="I15" s="7">
        <v>25</v>
      </c>
      <c r="J15" s="5">
        <f t="shared" si="0"/>
        <v>6.75</v>
      </c>
      <c r="K15">
        <f t="shared" si="1"/>
        <v>50.625</v>
      </c>
    </row>
    <row r="16" spans="1:11" ht="17" x14ac:dyDescent="0.35">
      <c r="A16" s="3">
        <v>15</v>
      </c>
      <c r="B16" t="s">
        <v>15</v>
      </c>
      <c r="C16" t="s">
        <v>25</v>
      </c>
      <c r="D16">
        <v>4</v>
      </c>
      <c r="E16" s="1" t="s">
        <v>31</v>
      </c>
      <c r="F16" s="5">
        <v>2</v>
      </c>
      <c r="G16" s="5">
        <v>3.25</v>
      </c>
      <c r="H16" s="5">
        <v>5</v>
      </c>
      <c r="I16" s="7">
        <v>15</v>
      </c>
      <c r="J16" s="5">
        <f t="shared" si="0"/>
        <v>3</v>
      </c>
      <c r="K16">
        <f t="shared" si="1"/>
        <v>22.5</v>
      </c>
    </row>
    <row r="17" spans="1:11" ht="17" x14ac:dyDescent="0.35">
      <c r="A17" s="3">
        <v>16</v>
      </c>
      <c r="B17" t="s">
        <v>18</v>
      </c>
      <c r="C17" t="s">
        <v>25</v>
      </c>
      <c r="D17">
        <v>4</v>
      </c>
      <c r="E17" s="1" t="s">
        <v>30</v>
      </c>
      <c r="F17" s="5">
        <v>2</v>
      </c>
      <c r="G17" s="5">
        <v>3.25</v>
      </c>
      <c r="H17" s="5">
        <v>4.25</v>
      </c>
      <c r="I17" s="7">
        <v>25</v>
      </c>
      <c r="J17" s="5">
        <f t="shared" si="0"/>
        <v>3</v>
      </c>
      <c r="K17">
        <f t="shared" si="1"/>
        <v>22.5</v>
      </c>
    </row>
    <row r="18" spans="1:11" ht="17" x14ac:dyDescent="0.35">
      <c r="A18" s="3">
        <v>17</v>
      </c>
      <c r="B18" t="s">
        <v>19</v>
      </c>
      <c r="C18" t="s">
        <v>23</v>
      </c>
      <c r="D18">
        <v>7</v>
      </c>
      <c r="E18" s="1" t="s">
        <v>31</v>
      </c>
      <c r="F18" s="5">
        <v>2.5</v>
      </c>
      <c r="G18" s="5">
        <v>5</v>
      </c>
      <c r="H18" s="5">
        <v>6.5</v>
      </c>
      <c r="I18" s="7">
        <v>90</v>
      </c>
      <c r="J18" s="5">
        <f t="shared" si="0"/>
        <v>3.75</v>
      </c>
      <c r="K18">
        <f t="shared" si="1"/>
        <v>28.125</v>
      </c>
    </row>
    <row r="19" spans="1:11" ht="17" x14ac:dyDescent="0.35">
      <c r="A19" s="3">
        <v>18</v>
      </c>
      <c r="B19" t="s">
        <v>20</v>
      </c>
      <c r="C19" t="s">
        <v>22</v>
      </c>
      <c r="D19">
        <v>8</v>
      </c>
      <c r="E19" s="1" t="s">
        <v>31</v>
      </c>
      <c r="F19" s="5">
        <v>2.5</v>
      </c>
      <c r="G19" s="5">
        <v>2.75</v>
      </c>
      <c r="H19" s="5">
        <v>1</v>
      </c>
      <c r="I19" s="7">
        <v>30</v>
      </c>
      <c r="J19" s="5">
        <f t="shared" si="0"/>
        <v>3.75</v>
      </c>
      <c r="K19">
        <f t="shared" si="1"/>
        <v>28.125</v>
      </c>
    </row>
    <row r="20" spans="1:11" ht="17" x14ac:dyDescent="0.35">
      <c r="A20" s="3">
        <v>19</v>
      </c>
      <c r="B20" t="s">
        <v>36</v>
      </c>
      <c r="D20">
        <v>1</v>
      </c>
      <c r="E20"/>
      <c r="F20">
        <v>0</v>
      </c>
      <c r="G20">
        <v>0</v>
      </c>
      <c r="H20">
        <v>0</v>
      </c>
      <c r="I20" s="7">
        <v>0</v>
      </c>
      <c r="J20" s="5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B619-2AF0-4866-8A4B-DBDDFB72120E}">
  <dimension ref="A1:M15"/>
  <sheetViews>
    <sheetView tabSelected="1" workbookViewId="0">
      <selection activeCell="I15" sqref="I15"/>
    </sheetView>
  </sheetViews>
  <sheetFormatPr defaultRowHeight="15.5" x14ac:dyDescent="0.35"/>
  <cols>
    <col min="1" max="1" width="10.08203125" bestFit="1" customWidth="1"/>
  </cols>
  <sheetData>
    <row r="1" spans="1:13" x14ac:dyDescent="0.35">
      <c r="A1" s="8" t="s">
        <v>43</v>
      </c>
      <c r="B1" s="9" t="s">
        <v>44</v>
      </c>
      <c r="C1" s="9"/>
      <c r="D1" s="9"/>
      <c r="E1" s="9"/>
      <c r="F1" s="9"/>
      <c r="G1" s="9"/>
      <c r="H1" s="10" t="s">
        <v>50</v>
      </c>
      <c r="I1" s="10"/>
      <c r="J1" s="10"/>
      <c r="K1" s="10"/>
      <c r="L1" s="10"/>
      <c r="M1" s="10"/>
    </row>
    <row r="2" spans="1:13" x14ac:dyDescent="0.35">
      <c r="A2" s="8"/>
      <c r="B2" s="11" t="s">
        <v>45</v>
      </c>
      <c r="C2" s="11"/>
      <c r="D2" s="11"/>
      <c r="E2" s="12" t="s">
        <v>46</v>
      </c>
      <c r="F2" s="12"/>
      <c r="G2" s="12"/>
      <c r="H2" s="11" t="s">
        <v>45</v>
      </c>
      <c r="I2" s="11"/>
      <c r="J2" s="11"/>
      <c r="K2" s="13" t="s">
        <v>46</v>
      </c>
      <c r="L2" s="13"/>
      <c r="M2" s="13"/>
    </row>
    <row r="3" spans="1:13" x14ac:dyDescent="0.35">
      <c r="A3" s="8"/>
      <c r="B3" s="8" t="s">
        <v>47</v>
      </c>
      <c r="C3" s="8" t="s">
        <v>48</v>
      </c>
      <c r="D3" s="8" t="s">
        <v>49</v>
      </c>
      <c r="E3" s="8" t="s">
        <v>47</v>
      </c>
      <c r="F3" s="8" t="s">
        <v>48</v>
      </c>
      <c r="G3" s="8" t="s">
        <v>49</v>
      </c>
      <c r="H3" s="8" t="s">
        <v>47</v>
      </c>
      <c r="I3" s="8" t="s">
        <v>48</v>
      </c>
      <c r="J3" s="8" t="s">
        <v>49</v>
      </c>
      <c r="K3" s="8" t="s">
        <v>47</v>
      </c>
      <c r="L3" s="8" t="s">
        <v>48</v>
      </c>
      <c r="M3" s="8" t="s">
        <v>49</v>
      </c>
    </row>
    <row r="4" spans="1:13" x14ac:dyDescent="0.35">
      <c r="A4" s="14" t="s">
        <v>51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5">
      <c r="A5" s="8">
        <v>2</v>
      </c>
      <c r="B5" s="8">
        <v>24.844000101089399</v>
      </c>
      <c r="C5" s="8">
        <v>2.4939540507859698E-2</v>
      </c>
      <c r="D5" s="8">
        <v>2481</v>
      </c>
      <c r="E5" s="8">
        <v>17.947000026702799</v>
      </c>
      <c r="F5" s="8">
        <v>2.4726724462872201E-2</v>
      </c>
      <c r="G5" s="8">
        <v>2487.1875</v>
      </c>
      <c r="H5" s="8">
        <v>41.408999919891301</v>
      </c>
      <c r="I5" s="8">
        <v>1.5036054105228701E-2</v>
      </c>
      <c r="J5" s="8">
        <v>2443.875</v>
      </c>
      <c r="K5" s="8">
        <v>37.682999849319401</v>
      </c>
      <c r="L5" s="8">
        <v>1.6415706270763601E-2</v>
      </c>
      <c r="M5" s="8">
        <v>2440.6875</v>
      </c>
    </row>
    <row r="6" spans="1:13" x14ac:dyDescent="0.35">
      <c r="A6" s="8">
        <v>3</v>
      </c>
      <c r="B6" s="8">
        <v>411.42000007629298</v>
      </c>
      <c r="C6" s="8">
        <v>2.0202472675147801E-2</v>
      </c>
      <c r="D6" s="8">
        <v>4185.75</v>
      </c>
      <c r="E6" s="8">
        <v>228.98799991607601</v>
      </c>
      <c r="F6" s="8">
        <v>2.02564328378977E-2</v>
      </c>
      <c r="G6" s="8">
        <v>4211.6250010282602</v>
      </c>
      <c r="H6" s="8">
        <v>185.65100002288801</v>
      </c>
      <c r="I6" s="8">
        <v>2.2959274304064001E-2</v>
      </c>
      <c r="J6" s="8">
        <v>4051.875</v>
      </c>
      <c r="K6" s="8">
        <v>28.493999958038302</v>
      </c>
      <c r="L6" s="8">
        <v>2.3297719796977999E-2</v>
      </c>
      <c r="M6" s="8">
        <v>4089.1875</v>
      </c>
    </row>
    <row r="7" spans="1:13" x14ac:dyDescent="0.35">
      <c r="A7" s="8">
        <v>4</v>
      </c>
      <c r="B7" s="8">
        <v>882.64100003242402</v>
      </c>
      <c r="C7" s="8">
        <v>2.3615557739213599E-2</v>
      </c>
      <c r="D7" s="8">
        <v>5915.0625</v>
      </c>
      <c r="E7" s="8">
        <v>168.46399998664799</v>
      </c>
      <c r="F7" s="8">
        <v>2.3690733942075302E-2</v>
      </c>
      <c r="G7" s="8">
        <v>5975.4375</v>
      </c>
      <c r="H7" s="8">
        <v>392.70900011062599</v>
      </c>
      <c r="I7" s="8">
        <v>1.88437016183742E-2</v>
      </c>
      <c r="J7" s="8">
        <v>5823.9375</v>
      </c>
      <c r="K7" s="8">
        <v>60.217000007629302</v>
      </c>
      <c r="L7" s="8">
        <v>1.83881746130755E-2</v>
      </c>
      <c r="M7" s="8">
        <v>5901.1875</v>
      </c>
    </row>
    <row r="8" spans="1:13" x14ac:dyDescent="0.35">
      <c r="A8" s="14" t="s">
        <v>41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x14ac:dyDescent="0.35">
      <c r="A9" s="8">
        <v>20</v>
      </c>
      <c r="B9" s="8">
        <v>581.37599992751996</v>
      </c>
      <c r="C9" s="8">
        <v>2.47508630235133E-2</v>
      </c>
      <c r="D9" s="8">
        <v>2878.6875</v>
      </c>
      <c r="E9" s="8">
        <v>37.532000064849797</v>
      </c>
      <c r="F9" s="8">
        <v>2.41810678359556E-2</v>
      </c>
      <c r="G9" s="8">
        <v>2907.75</v>
      </c>
      <c r="H9" s="8">
        <v>66.921000003814697</v>
      </c>
      <c r="I9" s="8">
        <v>2.25357697038286E-2</v>
      </c>
      <c r="J9" s="8">
        <v>2808</v>
      </c>
      <c r="K9" s="8">
        <v>25.994000196456899</v>
      </c>
      <c r="L9" s="8">
        <v>2.0678380600119499E-2</v>
      </c>
      <c r="M9" s="8">
        <v>2847.1875</v>
      </c>
    </row>
    <row r="10" spans="1:13" x14ac:dyDescent="0.35">
      <c r="A10" s="8">
        <v>30</v>
      </c>
      <c r="B10" s="8">
        <v>366.744000196456</v>
      </c>
      <c r="C10" s="8">
        <v>2.0202472675147801E-2</v>
      </c>
      <c r="D10" s="8">
        <v>4185.75</v>
      </c>
      <c r="E10" s="8">
        <v>236.53299999237001</v>
      </c>
      <c r="F10" s="8">
        <v>2.02564328378977E-2</v>
      </c>
      <c r="G10" s="8">
        <v>4211.6250010282602</v>
      </c>
      <c r="H10" s="8">
        <v>136.13899993896399</v>
      </c>
      <c r="I10" s="8">
        <v>2.2959274304064001E-2</v>
      </c>
      <c r="J10" s="8">
        <v>4051.875</v>
      </c>
      <c r="K10" s="8">
        <v>30.021000146865799</v>
      </c>
      <c r="L10" s="8">
        <v>2.3297719796977999E-2</v>
      </c>
      <c r="M10" s="8">
        <v>4089.1875</v>
      </c>
    </row>
    <row r="11" spans="1:13" x14ac:dyDescent="0.35">
      <c r="A11" s="8">
        <v>40</v>
      </c>
      <c r="B11" s="8">
        <v>938.11100006103504</v>
      </c>
      <c r="C11" s="8">
        <v>2.3833940379787099E-2</v>
      </c>
      <c r="D11" s="8">
        <v>5302.3125</v>
      </c>
      <c r="E11" s="8">
        <v>318.75800013542101</v>
      </c>
      <c r="F11" s="8">
        <v>2.4305433599100802E-2</v>
      </c>
      <c r="G11" s="8">
        <v>5338.3125</v>
      </c>
      <c r="H11" s="8">
        <v>311.10500001907297</v>
      </c>
      <c r="I11" s="8">
        <v>2.07272196525288E-2</v>
      </c>
      <c r="J11" s="8">
        <v>5179.3125</v>
      </c>
      <c r="K11" s="8">
        <v>60.039000034332197</v>
      </c>
      <c r="L11" s="8">
        <v>2.25479248823067E-2</v>
      </c>
      <c r="M11" s="8">
        <v>5209.3125</v>
      </c>
    </row>
    <row r="12" spans="1:13" x14ac:dyDescent="0.35">
      <c r="A12" s="14" t="s">
        <v>42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x14ac:dyDescent="0.35">
      <c r="A13" s="8">
        <v>6</v>
      </c>
      <c r="B13" s="8">
        <v>241.91300010681101</v>
      </c>
      <c r="C13" s="8">
        <v>2.4963387032352499E-2</v>
      </c>
      <c r="D13" s="8">
        <v>2816.625</v>
      </c>
      <c r="E13" s="8">
        <v>140.51900005340499</v>
      </c>
      <c r="F13" s="8">
        <v>2.28404488413783E-2</v>
      </c>
      <c r="G13" s="8">
        <v>2823.9375</v>
      </c>
      <c r="H13" s="8">
        <v>191.974999904632</v>
      </c>
      <c r="I13" s="8">
        <v>2.4416269877764098E-2</v>
      </c>
      <c r="J13" s="8">
        <v>2784.75</v>
      </c>
      <c r="K13" s="8">
        <v>50.833000183105398</v>
      </c>
      <c r="L13" s="8">
        <v>2.3030150550284401E-2</v>
      </c>
      <c r="M13" s="8">
        <v>2793.375</v>
      </c>
    </row>
    <row r="14" spans="1:13" x14ac:dyDescent="0.35">
      <c r="A14" s="8">
        <v>12</v>
      </c>
      <c r="B14" s="8">
        <v>416.84500002861</v>
      </c>
      <c r="C14" s="8">
        <v>2.0202472675147801E-2</v>
      </c>
      <c r="D14" s="8">
        <v>4185.75</v>
      </c>
      <c r="E14" s="8">
        <v>223.76300001144401</v>
      </c>
      <c r="F14" s="8">
        <v>2.02564328378977E-2</v>
      </c>
      <c r="G14" s="8">
        <v>4211.6250010282602</v>
      </c>
      <c r="H14" s="8">
        <v>141.45599999999999</v>
      </c>
      <c r="I14" s="8">
        <v>2.2959274304064001E-2</v>
      </c>
      <c r="J14" s="8">
        <v>4051.875</v>
      </c>
      <c r="K14" s="8">
        <v>32.78</v>
      </c>
      <c r="L14" s="8">
        <v>2.3297719796977999E-2</v>
      </c>
      <c r="M14" s="8">
        <v>4089.1875</v>
      </c>
    </row>
    <row r="15" spans="1:13" x14ac:dyDescent="0.35">
      <c r="A15" s="8">
        <v>18</v>
      </c>
      <c r="B15" s="8">
        <v>177.41400003433199</v>
      </c>
      <c r="C15" s="8">
        <v>2.26015152804971E-2</v>
      </c>
      <c r="D15" s="8">
        <v>4405.125</v>
      </c>
      <c r="E15" s="8">
        <v>71.346999883651705</v>
      </c>
      <c r="F15" s="8">
        <v>2.4704436628670699E-2</v>
      </c>
      <c r="G15" s="8">
        <v>4424.8125</v>
      </c>
      <c r="H15" s="8">
        <v>55.127999782562199</v>
      </c>
      <c r="I15" s="8">
        <v>2.4880726827468499E-2</v>
      </c>
      <c r="J15" s="8">
        <v>4121.25</v>
      </c>
      <c r="K15" s="8">
        <v>29.6990001201629</v>
      </c>
      <c r="L15" s="8">
        <v>2.28907491648952E-2</v>
      </c>
      <c r="M15" s="8">
        <v>4182.75</v>
      </c>
    </row>
  </sheetData>
  <mergeCells count="6">
    <mergeCell ref="B1:G1"/>
    <mergeCell ref="B2:D2"/>
    <mergeCell ref="E2:G2"/>
    <mergeCell ref="H1:M1"/>
    <mergeCell ref="H2:J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Jansen</dc:creator>
  <cp:lastModifiedBy>Syrine Frini</cp:lastModifiedBy>
  <dcterms:created xsi:type="dcterms:W3CDTF">2023-06-07T13:03:49Z</dcterms:created>
  <dcterms:modified xsi:type="dcterms:W3CDTF">2023-08-07T13:37:38Z</dcterms:modified>
</cp:coreProperties>
</file>