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Base\ECM_Yeast\dataCoverage\"/>
    </mc:Choice>
  </mc:AlternateContent>
  <bookViews>
    <workbookView xWindow="0" yWindow="0" windowWidth="20490" windowHeight="7455" activeTab="1"/>
  </bookViews>
  <sheets>
    <sheet name="kcat_subs" sheetId="2" r:id="rId1"/>
    <sheet name="km_sub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4" l="1"/>
  <c r="L14" i="4"/>
  <c r="L10" i="4"/>
</calcChain>
</file>

<file path=xl/sharedStrings.xml><?xml version="1.0" encoding="utf-8"?>
<sst xmlns="http://schemas.openxmlformats.org/spreadsheetml/2006/main" count="296" uniqueCount="126">
  <si>
    <t>EC5.3.1.9</t>
  </si>
  <si>
    <t>EC3.1.3.11</t>
  </si>
  <si>
    <t>beta-D-fructofuranose 1,6-bisphosphate,NaN,closest</t>
  </si>
  <si>
    <t>EC3.1.1.31</t>
  </si>
  <si>
    <t>EC2.2.1.1</t>
  </si>
  <si>
    <t>EC2.2.1.2</t>
  </si>
  <si>
    <t>D-glyceraldehyde 3-phosphate,13,saccharomyces cerevisiae</t>
  </si>
  <si>
    <t>EC1.1.1.8</t>
  </si>
  <si>
    <t>EC3.1.3.21</t>
  </si>
  <si>
    <t>EC1.2.1.3</t>
  </si>
  <si>
    <t>EC1.2.1.5</t>
  </si>
  <si>
    <t>EC4.2.1.3</t>
  </si>
  <si>
    <t>EC1.1.1.37</t>
  </si>
  <si>
    <t>EC1.6.5.9</t>
  </si>
  <si>
    <t>EC1.10.2.2</t>
  </si>
  <si>
    <t>EC1.9.3.1</t>
  </si>
  <si>
    <t>EC3.6.3.14</t>
  </si>
  <si>
    <t>PMID</t>
  </si>
  <si>
    <t>Kcat</t>
  </si>
  <si>
    <t>EC5.4.2.2</t>
  </si>
  <si>
    <t>D-glucose 1-phosphate</t>
  </si>
  <si>
    <t>NAD+</t>
  </si>
  <si>
    <t>NADH</t>
  </si>
  <si>
    <t>ubiquinol</t>
  </si>
  <si>
    <t>Km (µM)</t>
  </si>
  <si>
    <t>NAD</t>
  </si>
  <si>
    <t>NADP+</t>
  </si>
  <si>
    <t>acetaldehyde</t>
  </si>
  <si>
    <t>NADH </t>
  </si>
  <si>
    <t>ferrocytochrome c</t>
  </si>
  <si>
    <t>D-ribose 5-phosphate</t>
  </si>
  <si>
    <t>D-erythrose 4-phosphate</t>
  </si>
  <si>
    <t>https://peerj.com/preprints/146/</t>
  </si>
  <si>
    <t>6-O-phosphono-D-glucono-1,5-lactone</t>
  </si>
  <si>
    <t>glycerol-3-phosphate</t>
  </si>
  <si>
    <t>ADP</t>
  </si>
  <si>
    <t>PI</t>
  </si>
  <si>
    <t>http://www.tandfonline.com/doi/abs/10.1080/00021369.1973.10860977</t>
  </si>
  <si>
    <t>isocitrate</t>
  </si>
  <si>
    <t>D-glucose 6-phosphate</t>
  </si>
  <si>
    <t>Substrate</t>
  </si>
  <si>
    <t>EC</t>
  </si>
  <si>
    <t>alpha-D-glucose 6-phosphate</t>
  </si>
  <si>
    <t>Michaelis constant</t>
  </si>
  <si>
    <t>GAL1</t>
  </si>
  <si>
    <t>mM</t>
  </si>
  <si>
    <t>[EC2.7.1.6]</t>
  </si>
  <si>
    <t>PGM1_2</t>
  </si>
  <si>
    <t>[EC5.4.2.2]</t>
  </si>
  <si>
    <t>HXK</t>
  </si>
  <si>
    <t>[EC2.7.1.1]</t>
  </si>
  <si>
    <t>PGI</t>
  </si>
  <si>
    <t>beta-D-fructofuranose 6-phosphate</t>
  </si>
  <si>
    <t>[EC5.3.1.9]</t>
  </si>
  <si>
    <t>PFK</t>
  </si>
  <si>
    <t>beta-D-fructofuranose 1,6-bisphosphate</t>
  </si>
  <si>
    <t>[EC2.7.1.11]</t>
  </si>
  <si>
    <t>FBP</t>
  </si>
  <si>
    <t>phosphate</t>
  </si>
  <si>
    <t>GLD</t>
  </si>
  <si>
    <t>1,3 bis-phosphoglycerate</t>
  </si>
  <si>
    <t>[EC1.2.1.12]</t>
  </si>
  <si>
    <t>GPM</t>
  </si>
  <si>
    <t>2-phospho-D-glycerate</t>
  </si>
  <si>
    <t>[EC5.4.2.11]</t>
  </si>
  <si>
    <t>ZWF</t>
  </si>
  <si>
    <t>[EC1.1.1.49]</t>
  </si>
  <si>
    <t>GND</t>
  </si>
  <si>
    <t>D-ribulose 5-phosphate</t>
  </si>
  <si>
    <t>[EC1.1.1.44]</t>
  </si>
  <si>
    <t>RPE</t>
  </si>
  <si>
    <t>D-xylulose 5-phosphate</t>
  </si>
  <si>
    <t>[EC5.1.3.1]</t>
  </si>
  <si>
    <t>TKLa</t>
  </si>
  <si>
    <t>D-glyceraldehyde 3-phosphate</t>
  </si>
  <si>
    <t>[EC2.2.1.1]</t>
  </si>
  <si>
    <t>sedoheptulose 7-phosphate</t>
  </si>
  <si>
    <t>TAL1</t>
  </si>
  <si>
    <t>[EC2.2.1.2]</t>
  </si>
  <si>
    <t>TKLb</t>
  </si>
  <si>
    <t>GPP</t>
  </si>
  <si>
    <t>[EC3.1.3.21]</t>
  </si>
  <si>
    <t>ALD6</t>
  </si>
  <si>
    <t>ALD2</t>
  </si>
  <si>
    <t>ICL1</t>
  </si>
  <si>
    <t>[EC4.1.3.30]</t>
  </si>
  <si>
    <t>coenzyme A</t>
  </si>
  <si>
    <t>KGD1KGD2</t>
  </si>
  <si>
    <t>[EC1.2.4.2]</t>
  </si>
  <si>
    <t>ATP</t>
  </si>
  <si>
    <t>COX1</t>
  </si>
  <si>
    <t>ATP1</t>
  </si>
  <si>
    <t>[EC2.3.1.7]</t>
  </si>
  <si>
    <t>galactose</t>
  </si>
  <si>
    <t>alpha-D-glucose</t>
  </si>
  <si>
    <t>FBA</t>
  </si>
  <si>
    <t>[EC4.1.2.13]</t>
  </si>
  <si>
    <t>PGK</t>
  </si>
  <si>
    <t>[EC2.7.2.3]</t>
  </si>
  <si>
    <t>DAR</t>
  </si>
  <si>
    <t>glycerone phosphate</t>
  </si>
  <si>
    <t>[EC1.1.1.8]</t>
  </si>
  <si>
    <t>ACS</t>
  </si>
  <si>
    <t>[EC6.2.1.1]</t>
  </si>
  <si>
    <t>nad+</t>
  </si>
  <si>
    <t>RXN</t>
  </si>
  <si>
    <t>Met</t>
  </si>
  <si>
    <t>Val</t>
  </si>
  <si>
    <t>MDH1</t>
  </si>
  <si>
    <t>RIP1</t>
  </si>
  <si>
    <t>TKIb</t>
  </si>
  <si>
    <t>PGL</t>
  </si>
  <si>
    <t>ACO</t>
  </si>
  <si>
    <t>NDI1</t>
  </si>
  <si>
    <t>Glycolysis</t>
  </si>
  <si>
    <t xml:space="preserve">Anaplerotic reactions </t>
  </si>
  <si>
    <t>TCA</t>
  </si>
  <si>
    <t>Other</t>
  </si>
  <si>
    <t>Anaerobic excretion</t>
  </si>
  <si>
    <t>Oxidative Phosphorylation</t>
  </si>
  <si>
    <t>Galactose metabolism</t>
  </si>
  <si>
    <t>pentose phosphate</t>
  </si>
  <si>
    <t>https://www.tandfonline.com/doi/abs/10.1080/00021369.1987.10868122</t>
  </si>
  <si>
    <t>(Candida tropicalis)</t>
  </si>
  <si>
    <t>(Thermus thermophilus)</t>
  </si>
  <si>
    <t>BRENDA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</si>
</sst>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75757"/>
      <name val="Arial"/>
      <family val="2"/>
    </font>
    <font>
      <sz val="10"/>
      <color rgb="FF000000"/>
      <name val="Arial"/>
      <family val="2"/>
    </font>
    <font>
      <sz val="9"/>
      <color rgb="FF000000"/>
      <name val="Open Sans"/>
      <family val="2"/>
    </font>
    <font>
      <sz val="9"/>
      <color rgb="FF575757"/>
      <name val="Arial"/>
      <family val="2"/>
    </font>
    <font>
      <sz val="10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quotePrefix="1"/>
    <xf numFmtId="0" fontId="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131"/>
  <sheetViews>
    <sheetView topLeftCell="B1" workbookViewId="0">
      <selection activeCell="K21" sqref="K21"/>
    </sheetView>
  </sheetViews>
  <sheetFormatPr defaultRowHeight="15" x14ac:dyDescent="0.25"/>
  <cols>
    <col min="7" max="7" width="24.42578125" customWidth="1"/>
    <col min="8" max="8" width="55.5703125" customWidth="1"/>
  </cols>
  <sheetData>
    <row r="1" spans="6:15" x14ac:dyDescent="0.25">
      <c r="F1" s="1" t="s">
        <v>105</v>
      </c>
      <c r="G1" s="1" t="s">
        <v>41</v>
      </c>
      <c r="H1" s="1" t="s">
        <v>40</v>
      </c>
      <c r="I1" t="s">
        <v>18</v>
      </c>
      <c r="J1" t="s">
        <v>17</v>
      </c>
      <c r="K1" t="s">
        <v>24</v>
      </c>
    </row>
    <row r="2" spans="6:15" x14ac:dyDescent="0.25">
      <c r="F2" t="s">
        <v>108</v>
      </c>
      <c r="G2" t="s">
        <v>12</v>
      </c>
      <c r="H2" s="3" t="s">
        <v>21</v>
      </c>
      <c r="I2">
        <v>190.4</v>
      </c>
      <c r="J2" s="5">
        <v>3312168</v>
      </c>
    </row>
    <row r="3" spans="6:15" x14ac:dyDescent="0.25">
      <c r="F3" t="s">
        <v>99</v>
      </c>
      <c r="G3" t="s">
        <v>7</v>
      </c>
      <c r="H3" t="s">
        <v>22</v>
      </c>
      <c r="I3">
        <v>113</v>
      </c>
      <c r="J3" s="6">
        <v>6808861</v>
      </c>
    </row>
    <row r="4" spans="6:15" x14ac:dyDescent="0.25">
      <c r="F4" t="s">
        <v>109</v>
      </c>
      <c r="G4" t="s">
        <v>14</v>
      </c>
      <c r="H4" t="s">
        <v>23</v>
      </c>
      <c r="I4">
        <v>220</v>
      </c>
      <c r="J4" s="6">
        <v>15718226</v>
      </c>
      <c r="K4">
        <v>13</v>
      </c>
    </row>
    <row r="5" spans="6:15" x14ac:dyDescent="0.25">
      <c r="F5" t="s">
        <v>82</v>
      </c>
      <c r="G5" t="s">
        <v>9</v>
      </c>
      <c r="H5" s="3" t="s">
        <v>26</v>
      </c>
      <c r="I5" s="2">
        <v>22</v>
      </c>
      <c r="J5" s="5">
        <v>8615805</v>
      </c>
      <c r="K5">
        <v>14</v>
      </c>
    </row>
    <row r="6" spans="6:15" x14ac:dyDescent="0.25">
      <c r="F6" t="s">
        <v>82</v>
      </c>
      <c r="G6" t="s">
        <v>9</v>
      </c>
      <c r="H6" s="3" t="s">
        <v>27</v>
      </c>
      <c r="I6" s="2"/>
      <c r="J6" s="5">
        <v>8615805</v>
      </c>
      <c r="K6">
        <v>35</v>
      </c>
    </row>
    <row r="7" spans="6:15" x14ac:dyDescent="0.25">
      <c r="F7" t="s">
        <v>83</v>
      </c>
      <c r="G7" t="s">
        <v>10</v>
      </c>
      <c r="H7" s="3" t="s">
        <v>25</v>
      </c>
      <c r="I7" s="2">
        <v>31.7</v>
      </c>
      <c r="J7" s="8">
        <v>213051</v>
      </c>
      <c r="K7">
        <v>130</v>
      </c>
    </row>
    <row r="8" spans="6:15" x14ac:dyDescent="0.25">
      <c r="F8" t="s">
        <v>113</v>
      </c>
      <c r="G8" t="s">
        <v>13</v>
      </c>
      <c r="H8" s="9" t="s">
        <v>28</v>
      </c>
      <c r="I8">
        <v>500</v>
      </c>
      <c r="J8" s="4">
        <v>3138118</v>
      </c>
      <c r="K8">
        <v>31</v>
      </c>
      <c r="O8" s="4"/>
    </row>
    <row r="9" spans="6:15" x14ac:dyDescent="0.25">
      <c r="F9" t="s">
        <v>90</v>
      </c>
      <c r="G9" t="s">
        <v>15</v>
      </c>
      <c r="H9" t="s">
        <v>29</v>
      </c>
      <c r="I9">
        <v>693.5</v>
      </c>
      <c r="J9">
        <v>4346952</v>
      </c>
      <c r="K9">
        <v>60</v>
      </c>
    </row>
    <row r="10" spans="6:15" x14ac:dyDescent="0.25">
      <c r="F10" t="s">
        <v>110</v>
      </c>
      <c r="G10" t="s">
        <v>4</v>
      </c>
      <c r="H10" t="s">
        <v>30</v>
      </c>
      <c r="I10">
        <v>46</v>
      </c>
      <c r="J10" s="4">
        <v>9537513</v>
      </c>
      <c r="K10">
        <v>148</v>
      </c>
    </row>
    <row r="11" spans="6:15" x14ac:dyDescent="0.25">
      <c r="F11" t="s">
        <v>110</v>
      </c>
      <c r="G11" t="s">
        <v>4</v>
      </c>
      <c r="H11" t="s">
        <v>31</v>
      </c>
      <c r="I11">
        <v>69</v>
      </c>
      <c r="J11" s="4">
        <v>9537513</v>
      </c>
      <c r="K11">
        <v>40</v>
      </c>
    </row>
    <row r="12" spans="6:15" x14ac:dyDescent="0.25">
      <c r="F12" t="s">
        <v>77</v>
      </c>
      <c r="G12" t="s">
        <v>5</v>
      </c>
      <c r="H12" t="s">
        <v>6</v>
      </c>
      <c r="I12">
        <v>35.6</v>
      </c>
      <c r="J12">
        <v>2200929</v>
      </c>
    </row>
    <row r="13" spans="6:15" x14ac:dyDescent="0.25">
      <c r="F13" t="s">
        <v>111</v>
      </c>
      <c r="G13" t="s">
        <v>3</v>
      </c>
      <c r="H13" s="2" t="s">
        <v>33</v>
      </c>
      <c r="I13">
        <v>10</v>
      </c>
      <c r="J13" t="s">
        <v>32</v>
      </c>
      <c r="K13">
        <v>800</v>
      </c>
    </row>
    <row r="14" spans="6:15" x14ac:dyDescent="0.25">
      <c r="F14" t="s">
        <v>57</v>
      </c>
      <c r="G14" t="s">
        <v>1</v>
      </c>
      <c r="H14" t="s">
        <v>2</v>
      </c>
      <c r="I14">
        <v>69.7</v>
      </c>
      <c r="J14" s="4">
        <v>2834362</v>
      </c>
      <c r="K14">
        <v>30</v>
      </c>
    </row>
    <row r="15" spans="6:15" x14ac:dyDescent="0.25">
      <c r="F15" t="s">
        <v>80</v>
      </c>
      <c r="G15" t="s">
        <v>8</v>
      </c>
      <c r="H15" t="s">
        <v>34</v>
      </c>
      <c r="I15">
        <v>11.16</v>
      </c>
      <c r="J15">
        <v>8662716</v>
      </c>
      <c r="K15">
        <v>310</v>
      </c>
    </row>
    <row r="16" spans="6:15" x14ac:dyDescent="0.25">
      <c r="F16" t="s">
        <v>91</v>
      </c>
      <c r="G16" t="s">
        <v>16</v>
      </c>
      <c r="H16" t="s">
        <v>35</v>
      </c>
      <c r="I16">
        <v>120</v>
      </c>
      <c r="J16" s="7">
        <v>20691145</v>
      </c>
    </row>
    <row r="17" spans="6:11" x14ac:dyDescent="0.25">
      <c r="F17" t="s">
        <v>91</v>
      </c>
      <c r="G17" t="s">
        <v>16</v>
      </c>
      <c r="H17" t="s">
        <v>36</v>
      </c>
      <c r="I17">
        <v>120</v>
      </c>
      <c r="J17" s="7">
        <v>20691145</v>
      </c>
      <c r="K17">
        <v>120</v>
      </c>
    </row>
    <row r="18" spans="6:11" x14ac:dyDescent="0.25">
      <c r="F18" t="s">
        <v>112</v>
      </c>
      <c r="G18" t="s">
        <v>11</v>
      </c>
      <c r="H18" s="3" t="s">
        <v>38</v>
      </c>
      <c r="I18">
        <v>143.30000000000001</v>
      </c>
      <c r="J18" t="s">
        <v>37</v>
      </c>
    </row>
    <row r="19" spans="6:11" x14ac:dyDescent="0.25">
      <c r="F19" t="s">
        <v>51</v>
      </c>
      <c r="G19" t="s">
        <v>0</v>
      </c>
      <c r="H19" t="s">
        <v>42</v>
      </c>
      <c r="I19">
        <v>685</v>
      </c>
      <c r="J19">
        <v>2200929</v>
      </c>
    </row>
    <row r="20" spans="6:11" x14ac:dyDescent="0.25">
      <c r="F20" t="s">
        <v>47</v>
      </c>
      <c r="G20" t="s">
        <v>19</v>
      </c>
      <c r="H20" t="s">
        <v>20</v>
      </c>
      <c r="I20">
        <v>215</v>
      </c>
      <c r="J20" s="4">
        <v>1100398</v>
      </c>
      <c r="K20">
        <v>23</v>
      </c>
    </row>
    <row r="21" spans="6:11" x14ac:dyDescent="0.25">
      <c r="F21" t="s">
        <v>47</v>
      </c>
      <c r="G21" t="s">
        <v>19</v>
      </c>
      <c r="H21" t="s">
        <v>39</v>
      </c>
      <c r="J21" s="4">
        <v>1100398</v>
      </c>
      <c r="K21">
        <v>2</v>
      </c>
    </row>
    <row r="122" spans="7:11" x14ac:dyDescent="0.25">
      <c r="G122" s="2"/>
      <c r="H122" s="2"/>
      <c r="I122" s="2"/>
      <c r="J122" s="1"/>
      <c r="K122" s="1"/>
    </row>
    <row r="123" spans="7:11" x14ac:dyDescent="0.25">
      <c r="G123" s="2"/>
      <c r="H123" s="2"/>
      <c r="I123" s="2"/>
      <c r="J123" s="1"/>
      <c r="K123" s="1"/>
    </row>
    <row r="124" spans="7:11" x14ac:dyDescent="0.25">
      <c r="G124" s="2"/>
      <c r="H124" s="2"/>
      <c r="I124" s="2"/>
      <c r="J124" s="1"/>
      <c r="K124" s="1"/>
    </row>
    <row r="125" spans="7:11" x14ac:dyDescent="0.25">
      <c r="G125" s="2"/>
      <c r="H125" s="2"/>
      <c r="I125" s="2"/>
      <c r="J125" s="1"/>
      <c r="K125" s="1"/>
    </row>
    <row r="126" spans="7:11" x14ac:dyDescent="0.25">
      <c r="G126" s="2"/>
      <c r="H126" s="2"/>
      <c r="I126" s="2"/>
      <c r="J126" s="1"/>
      <c r="K126" s="1"/>
    </row>
    <row r="127" spans="7:11" x14ac:dyDescent="0.25">
      <c r="G127" s="2"/>
      <c r="H127" s="2"/>
      <c r="I127" s="2"/>
      <c r="J127" s="1"/>
      <c r="K127" s="1"/>
    </row>
    <row r="128" spans="7:11" x14ac:dyDescent="0.25">
      <c r="G128" s="2"/>
      <c r="H128" s="2"/>
      <c r="I128" s="2"/>
      <c r="J128" s="1"/>
      <c r="K128" s="1"/>
    </row>
    <row r="129" spans="7:11" x14ac:dyDescent="0.25">
      <c r="G129" s="2"/>
      <c r="H129" s="2"/>
      <c r="I129" s="2"/>
      <c r="J129" s="1"/>
      <c r="K129" s="1"/>
    </row>
    <row r="130" spans="7:11" x14ac:dyDescent="0.25">
      <c r="G130" s="2"/>
      <c r="H130" s="2"/>
      <c r="I130" s="2"/>
      <c r="J130" s="1"/>
      <c r="K130" s="1"/>
    </row>
    <row r="131" spans="7:11" x14ac:dyDescent="0.25">
      <c r="G131" s="2"/>
      <c r="H131" s="2"/>
      <c r="I131" s="2"/>
      <c r="J131" s="1"/>
      <c r="K131" s="1"/>
    </row>
  </sheetData>
  <sortState ref="F2:K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35"/>
  <sheetViews>
    <sheetView tabSelected="1" workbookViewId="0">
      <selection activeCell="M35" sqref="M35"/>
    </sheetView>
  </sheetViews>
  <sheetFormatPr defaultRowHeight="15" x14ac:dyDescent="0.25"/>
  <cols>
    <col min="7" max="7" width="20.5703125" customWidth="1"/>
    <col min="8" max="8" width="16.5703125" customWidth="1"/>
    <col min="9" max="9" width="20.5703125" customWidth="1"/>
    <col min="10" max="10" width="27.42578125" customWidth="1"/>
    <col min="11" max="11" width="9.28515625" customWidth="1"/>
  </cols>
  <sheetData>
    <row r="1" spans="5:14" x14ac:dyDescent="0.25">
      <c r="H1" t="s">
        <v>41</v>
      </c>
      <c r="I1" t="s">
        <v>105</v>
      </c>
      <c r="J1" t="s">
        <v>106</v>
      </c>
      <c r="L1" t="s">
        <v>107</v>
      </c>
      <c r="M1" t="s">
        <v>17</v>
      </c>
    </row>
    <row r="2" spans="5:14" x14ac:dyDescent="0.25">
      <c r="E2" t="s">
        <v>120</v>
      </c>
      <c r="G2" t="s">
        <v>43</v>
      </c>
      <c r="H2" t="s">
        <v>48</v>
      </c>
      <c r="I2" t="s">
        <v>47</v>
      </c>
      <c r="J2" t="s">
        <v>42</v>
      </c>
      <c r="K2" t="s">
        <v>45</v>
      </c>
      <c r="L2">
        <v>2E-3</v>
      </c>
      <c r="M2" s="4">
        <v>1100398</v>
      </c>
    </row>
    <row r="3" spans="5:14" x14ac:dyDescent="0.25">
      <c r="E3" t="s">
        <v>114</v>
      </c>
      <c r="G3" t="s">
        <v>43</v>
      </c>
      <c r="H3" t="s">
        <v>96</v>
      </c>
      <c r="I3" t="s">
        <v>95</v>
      </c>
      <c r="J3" t="s">
        <v>55</v>
      </c>
      <c r="K3" t="s">
        <v>45</v>
      </c>
      <c r="L3">
        <v>0.03</v>
      </c>
      <c r="M3" s="4">
        <v>2834362</v>
      </c>
    </row>
    <row r="4" spans="5:14" x14ac:dyDescent="0.25">
      <c r="E4" t="s">
        <v>114</v>
      </c>
      <c r="G4" t="s">
        <v>43</v>
      </c>
      <c r="H4" t="s">
        <v>56</v>
      </c>
      <c r="I4" t="s">
        <v>54</v>
      </c>
      <c r="J4" t="s">
        <v>52</v>
      </c>
      <c r="K4" t="s">
        <v>45</v>
      </c>
      <c r="L4">
        <v>0.57999999999999996</v>
      </c>
      <c r="M4" s="4">
        <v>4230493</v>
      </c>
    </row>
    <row r="5" spans="5:14" x14ac:dyDescent="0.25">
      <c r="E5" t="s">
        <v>118</v>
      </c>
      <c r="G5" t="s">
        <v>43</v>
      </c>
      <c r="H5" t="s">
        <v>81</v>
      </c>
      <c r="I5" t="s">
        <v>80</v>
      </c>
      <c r="J5" t="s">
        <v>34</v>
      </c>
      <c r="K5" t="s">
        <v>45</v>
      </c>
      <c r="L5">
        <v>0.31</v>
      </c>
      <c r="M5">
        <v>8662716</v>
      </c>
    </row>
    <row r="6" spans="5:14" ht="15.75" x14ac:dyDescent="0.3">
      <c r="E6" t="s">
        <v>118</v>
      </c>
      <c r="G6" t="s">
        <v>43</v>
      </c>
      <c r="H6" t="s">
        <v>101</v>
      </c>
      <c r="I6" t="s">
        <v>99</v>
      </c>
      <c r="J6" t="s">
        <v>100</v>
      </c>
      <c r="K6" t="s">
        <v>45</v>
      </c>
      <c r="L6" s="10">
        <v>0.4</v>
      </c>
      <c r="M6" s="11">
        <v>10951190</v>
      </c>
    </row>
    <row r="7" spans="5:14" ht="15.75" x14ac:dyDescent="0.3">
      <c r="E7" t="s">
        <v>114</v>
      </c>
      <c r="G7" t="s">
        <v>43</v>
      </c>
      <c r="H7" t="s">
        <v>50</v>
      </c>
      <c r="I7" t="s">
        <v>49</v>
      </c>
      <c r="J7" t="s">
        <v>35</v>
      </c>
      <c r="K7" t="s">
        <v>45</v>
      </c>
      <c r="L7" s="10">
        <v>0.23</v>
      </c>
      <c r="M7" s="11">
        <v>10951190</v>
      </c>
    </row>
    <row r="8" spans="5:14" ht="15.75" x14ac:dyDescent="0.3">
      <c r="E8" t="s">
        <v>114</v>
      </c>
      <c r="G8" t="s">
        <v>43</v>
      </c>
      <c r="H8" t="s">
        <v>50</v>
      </c>
      <c r="I8" t="s">
        <v>49</v>
      </c>
      <c r="J8" t="s">
        <v>42</v>
      </c>
      <c r="K8" t="s">
        <v>45</v>
      </c>
      <c r="L8" s="10">
        <v>30</v>
      </c>
      <c r="M8" s="11">
        <v>10951190</v>
      </c>
    </row>
    <row r="9" spans="5:14" ht="15.75" x14ac:dyDescent="0.3">
      <c r="E9" t="s">
        <v>114</v>
      </c>
      <c r="G9" t="s">
        <v>43</v>
      </c>
      <c r="H9" t="s">
        <v>50</v>
      </c>
      <c r="I9" t="s">
        <v>49</v>
      </c>
      <c r="J9" t="s">
        <v>94</v>
      </c>
      <c r="K9" t="s">
        <v>45</v>
      </c>
      <c r="L9" s="10">
        <v>0.08</v>
      </c>
      <c r="M9" s="11">
        <v>10951190</v>
      </c>
    </row>
    <row r="10" spans="5:14" ht="15.75" x14ac:dyDescent="0.3">
      <c r="E10" t="s">
        <v>114</v>
      </c>
      <c r="G10" t="s">
        <v>43</v>
      </c>
      <c r="H10" t="s">
        <v>61</v>
      </c>
      <c r="I10" t="s">
        <v>59</v>
      </c>
      <c r="J10" t="s">
        <v>60</v>
      </c>
      <c r="K10" t="s">
        <v>45</v>
      </c>
      <c r="L10" s="10">
        <f>9.8*10^-3</f>
        <v>9.8000000000000014E-3</v>
      </c>
      <c r="M10" s="11">
        <v>10951190</v>
      </c>
    </row>
    <row r="11" spans="5:14" ht="15.75" x14ac:dyDescent="0.3">
      <c r="E11" t="s">
        <v>114</v>
      </c>
      <c r="G11" t="s">
        <v>43</v>
      </c>
      <c r="H11" t="s">
        <v>64</v>
      </c>
      <c r="I11" t="s">
        <v>62</v>
      </c>
      <c r="J11" t="s">
        <v>63</v>
      </c>
      <c r="K11" t="s">
        <v>45</v>
      </c>
      <c r="L11" s="10">
        <v>0.1</v>
      </c>
      <c r="M11" s="11">
        <v>10951190</v>
      </c>
    </row>
    <row r="12" spans="5:14" ht="15.75" x14ac:dyDescent="0.3">
      <c r="E12" t="s">
        <v>114</v>
      </c>
      <c r="G12" t="s">
        <v>43</v>
      </c>
      <c r="H12" t="s">
        <v>53</v>
      </c>
      <c r="I12" t="s">
        <v>51</v>
      </c>
      <c r="J12" t="s">
        <v>52</v>
      </c>
      <c r="K12" t="s">
        <v>45</v>
      </c>
      <c r="L12" s="10">
        <v>0.3</v>
      </c>
      <c r="M12" s="11">
        <v>10951190</v>
      </c>
    </row>
    <row r="13" spans="5:14" ht="15.75" x14ac:dyDescent="0.3">
      <c r="E13" t="s">
        <v>114</v>
      </c>
      <c r="G13" t="s">
        <v>43</v>
      </c>
      <c r="H13" t="s">
        <v>53</v>
      </c>
      <c r="I13" t="s">
        <v>51</v>
      </c>
      <c r="J13" t="s">
        <v>42</v>
      </c>
      <c r="K13" t="s">
        <v>45</v>
      </c>
      <c r="L13" s="10">
        <v>1.4</v>
      </c>
      <c r="M13" s="11">
        <v>10951190</v>
      </c>
    </row>
    <row r="14" spans="5:14" x14ac:dyDescent="0.25">
      <c r="E14" t="s">
        <v>114</v>
      </c>
      <c r="G14" t="s">
        <v>43</v>
      </c>
      <c r="H14" t="s">
        <v>98</v>
      </c>
      <c r="I14" t="s">
        <v>97</v>
      </c>
      <c r="J14" t="s">
        <v>60</v>
      </c>
      <c r="K14" t="s">
        <v>45</v>
      </c>
      <c r="L14">
        <f>3*10^-3</f>
        <v>3.0000000000000001E-3</v>
      </c>
      <c r="M14" s="11">
        <v>10951190</v>
      </c>
    </row>
    <row r="15" spans="5:14" x14ac:dyDescent="0.25">
      <c r="E15" t="s">
        <v>119</v>
      </c>
      <c r="G15" t="s">
        <v>43</v>
      </c>
      <c r="H15" t="s">
        <v>92</v>
      </c>
      <c r="I15" t="s">
        <v>91</v>
      </c>
      <c r="J15" t="s">
        <v>89</v>
      </c>
      <c r="K15" t="s">
        <v>45</v>
      </c>
      <c r="L15">
        <v>0.13400000000000001</v>
      </c>
      <c r="M15" s="11">
        <v>18492667</v>
      </c>
      <c r="N15" t="s">
        <v>124</v>
      </c>
    </row>
    <row r="16" spans="5:14" x14ac:dyDescent="0.25">
      <c r="E16" t="s">
        <v>119</v>
      </c>
      <c r="G16" t="s">
        <v>43</v>
      </c>
      <c r="H16" t="s">
        <v>92</v>
      </c>
      <c r="I16" t="s">
        <v>91</v>
      </c>
      <c r="J16" t="s">
        <v>35</v>
      </c>
      <c r="K16" t="s">
        <v>45</v>
      </c>
      <c r="L16">
        <f>4.7*10^-3</f>
        <v>4.7000000000000002E-3</v>
      </c>
      <c r="M16" s="11">
        <v>18492667</v>
      </c>
      <c r="N16" t="s">
        <v>124</v>
      </c>
    </row>
    <row r="17" spans="5:13" x14ac:dyDescent="0.25">
      <c r="E17" t="s">
        <v>120</v>
      </c>
      <c r="G17" t="s">
        <v>43</v>
      </c>
      <c r="H17" t="s">
        <v>46</v>
      </c>
      <c r="I17" t="s">
        <v>44</v>
      </c>
      <c r="J17" t="s">
        <v>93</v>
      </c>
      <c r="K17" t="s">
        <v>45</v>
      </c>
      <c r="L17">
        <v>0.53700000000000003</v>
      </c>
      <c r="M17" s="13">
        <v>18957435</v>
      </c>
    </row>
    <row r="18" spans="5:13" x14ac:dyDescent="0.25">
      <c r="E18" t="s">
        <v>119</v>
      </c>
      <c r="G18" t="s">
        <v>43</v>
      </c>
      <c r="H18" t="s">
        <v>92</v>
      </c>
      <c r="I18" t="s">
        <v>91</v>
      </c>
      <c r="J18" t="s">
        <v>58</v>
      </c>
      <c r="K18" t="s">
        <v>45</v>
      </c>
      <c r="L18">
        <v>0.12</v>
      </c>
      <c r="M18" s="7">
        <v>20691145</v>
      </c>
    </row>
    <row r="19" spans="5:13" x14ac:dyDescent="0.25">
      <c r="E19" t="s">
        <v>116</v>
      </c>
      <c r="G19" t="s">
        <v>43</v>
      </c>
      <c r="H19" t="s">
        <v>88</v>
      </c>
      <c r="I19" t="s">
        <v>87</v>
      </c>
      <c r="J19" t="s">
        <v>104</v>
      </c>
      <c r="K19" t="s">
        <v>45</v>
      </c>
      <c r="L19" s="12">
        <v>0.15</v>
      </c>
      <c r="M19">
        <v>26176974</v>
      </c>
    </row>
    <row r="20" spans="5:13" x14ac:dyDescent="0.25">
      <c r="E20" t="s">
        <v>121</v>
      </c>
      <c r="G20" t="s">
        <v>43</v>
      </c>
      <c r="H20" t="s">
        <v>69</v>
      </c>
      <c r="I20" t="s">
        <v>67</v>
      </c>
      <c r="J20" t="s">
        <v>68</v>
      </c>
      <c r="K20" t="s">
        <v>45</v>
      </c>
      <c r="L20">
        <v>5.97</v>
      </c>
      <c r="M20" t="s">
        <v>32</v>
      </c>
    </row>
    <row r="21" spans="5:13" x14ac:dyDescent="0.25">
      <c r="E21" t="s">
        <v>121</v>
      </c>
      <c r="G21" t="s">
        <v>43</v>
      </c>
      <c r="H21" t="s">
        <v>72</v>
      </c>
      <c r="I21" t="s">
        <v>70</v>
      </c>
      <c r="J21" t="s">
        <v>71</v>
      </c>
      <c r="K21" t="s">
        <v>45</v>
      </c>
      <c r="L21">
        <v>7.7</v>
      </c>
      <c r="M21" t="s">
        <v>32</v>
      </c>
    </row>
    <row r="22" spans="5:13" x14ac:dyDescent="0.25">
      <c r="E22" t="s">
        <v>121</v>
      </c>
      <c r="G22" t="s">
        <v>43</v>
      </c>
      <c r="H22" t="s">
        <v>78</v>
      </c>
      <c r="I22" t="s">
        <v>77</v>
      </c>
      <c r="J22" t="s">
        <v>52</v>
      </c>
      <c r="K22" t="s">
        <v>45</v>
      </c>
      <c r="L22">
        <v>1.04</v>
      </c>
      <c r="M22" t="s">
        <v>32</v>
      </c>
    </row>
    <row r="23" spans="5:13" x14ac:dyDescent="0.25">
      <c r="E23" t="s">
        <v>121</v>
      </c>
      <c r="G23" t="s">
        <v>43</v>
      </c>
      <c r="H23" t="s">
        <v>78</v>
      </c>
      <c r="I23" t="s">
        <v>77</v>
      </c>
      <c r="J23" t="s">
        <v>74</v>
      </c>
      <c r="K23" t="s">
        <v>45</v>
      </c>
      <c r="L23">
        <v>0.27200000000000002</v>
      </c>
      <c r="M23" t="s">
        <v>32</v>
      </c>
    </row>
    <row r="24" spans="5:13" x14ac:dyDescent="0.25">
      <c r="E24" t="s">
        <v>121</v>
      </c>
      <c r="G24" t="s">
        <v>43</v>
      </c>
      <c r="H24" t="s">
        <v>66</v>
      </c>
      <c r="I24" t="s">
        <v>65</v>
      </c>
      <c r="J24" t="s">
        <v>33</v>
      </c>
      <c r="K24" t="s">
        <v>45</v>
      </c>
      <c r="L24">
        <v>0.1</v>
      </c>
      <c r="M24" t="s">
        <v>32</v>
      </c>
    </row>
    <row r="25" spans="5:13" x14ac:dyDescent="0.25">
      <c r="E25" t="s">
        <v>121</v>
      </c>
      <c r="G25" t="s">
        <v>43</v>
      </c>
      <c r="H25" t="s">
        <v>66</v>
      </c>
      <c r="I25" t="s">
        <v>65</v>
      </c>
      <c r="J25" t="s">
        <v>42</v>
      </c>
      <c r="K25" t="s">
        <v>45</v>
      </c>
      <c r="L25">
        <v>4.2000000000000003E-2</v>
      </c>
      <c r="M25" t="s">
        <v>32</v>
      </c>
    </row>
    <row r="26" spans="5:13" x14ac:dyDescent="0.25">
      <c r="E26" t="s">
        <v>121</v>
      </c>
      <c r="G26" t="s">
        <v>43</v>
      </c>
      <c r="H26" t="s">
        <v>75</v>
      </c>
      <c r="I26" t="s">
        <v>73</v>
      </c>
      <c r="J26" t="s">
        <v>74</v>
      </c>
      <c r="K26" t="s">
        <v>45</v>
      </c>
      <c r="L26">
        <v>0.1</v>
      </c>
      <c r="M26" t="s">
        <v>32</v>
      </c>
    </row>
    <row r="27" spans="5:13" x14ac:dyDescent="0.25">
      <c r="E27" t="s">
        <v>121</v>
      </c>
      <c r="G27" t="s">
        <v>43</v>
      </c>
      <c r="H27" t="s">
        <v>75</v>
      </c>
      <c r="I27" t="s">
        <v>73</v>
      </c>
      <c r="J27" t="s">
        <v>76</v>
      </c>
      <c r="K27" t="s">
        <v>45</v>
      </c>
      <c r="L27">
        <v>0.15</v>
      </c>
      <c r="M27" t="s">
        <v>32</v>
      </c>
    </row>
    <row r="28" spans="5:13" x14ac:dyDescent="0.25">
      <c r="E28" t="s">
        <v>121</v>
      </c>
      <c r="G28" t="s">
        <v>43</v>
      </c>
      <c r="H28" t="s">
        <v>75</v>
      </c>
      <c r="I28" t="s">
        <v>73</v>
      </c>
      <c r="J28" t="s">
        <v>30</v>
      </c>
      <c r="K28" t="s">
        <v>45</v>
      </c>
      <c r="L28">
        <v>0.23499999999999999</v>
      </c>
      <c r="M28" t="s">
        <v>32</v>
      </c>
    </row>
    <row r="29" spans="5:13" x14ac:dyDescent="0.25">
      <c r="E29" t="s">
        <v>121</v>
      </c>
      <c r="G29" t="s">
        <v>43</v>
      </c>
      <c r="H29" t="s">
        <v>75</v>
      </c>
      <c r="I29" t="s">
        <v>73</v>
      </c>
      <c r="J29" t="s">
        <v>71</v>
      </c>
      <c r="K29" t="s">
        <v>45</v>
      </c>
      <c r="L29">
        <v>0.67</v>
      </c>
      <c r="M29" t="s">
        <v>32</v>
      </c>
    </row>
    <row r="30" spans="5:13" x14ac:dyDescent="0.25">
      <c r="E30" t="s">
        <v>121</v>
      </c>
      <c r="G30" t="s">
        <v>43</v>
      </c>
      <c r="H30" t="s">
        <v>75</v>
      </c>
      <c r="I30" t="s">
        <v>79</v>
      </c>
      <c r="J30" t="s">
        <v>52</v>
      </c>
      <c r="K30" t="s">
        <v>45</v>
      </c>
      <c r="L30">
        <v>1.1000000000000001</v>
      </c>
      <c r="M30" t="s">
        <v>32</v>
      </c>
    </row>
    <row r="31" spans="5:13" x14ac:dyDescent="0.25">
      <c r="E31" t="s">
        <v>121</v>
      </c>
      <c r="G31" t="s">
        <v>43</v>
      </c>
      <c r="H31" t="s">
        <v>75</v>
      </c>
      <c r="I31" t="s">
        <v>79</v>
      </c>
      <c r="J31" t="s">
        <v>74</v>
      </c>
      <c r="K31" t="s">
        <v>45</v>
      </c>
      <c r="L31">
        <v>0.1</v>
      </c>
      <c r="M31" t="s">
        <v>32</v>
      </c>
    </row>
    <row r="32" spans="5:13" x14ac:dyDescent="0.25">
      <c r="E32" t="s">
        <v>121</v>
      </c>
      <c r="G32" t="s">
        <v>43</v>
      </c>
      <c r="H32" t="s">
        <v>75</v>
      </c>
      <c r="I32" t="s">
        <v>79</v>
      </c>
      <c r="J32" t="s">
        <v>31</v>
      </c>
      <c r="K32" t="s">
        <v>45</v>
      </c>
      <c r="L32">
        <v>0.94599999999999995</v>
      </c>
      <c r="M32" t="s">
        <v>32</v>
      </c>
    </row>
    <row r="33" spans="5:14" x14ac:dyDescent="0.25">
      <c r="E33" t="s">
        <v>121</v>
      </c>
      <c r="G33" t="s">
        <v>43</v>
      </c>
      <c r="H33" t="s">
        <v>75</v>
      </c>
      <c r="I33" t="s">
        <v>79</v>
      </c>
      <c r="J33" t="s">
        <v>71</v>
      </c>
      <c r="K33" t="s">
        <v>45</v>
      </c>
      <c r="L33">
        <v>0.67</v>
      </c>
      <c r="M33" t="s">
        <v>32</v>
      </c>
    </row>
    <row r="34" spans="5:14" x14ac:dyDescent="0.25">
      <c r="E34" t="s">
        <v>115</v>
      </c>
      <c r="G34" t="s">
        <v>43</v>
      </c>
      <c r="H34" t="s">
        <v>85</v>
      </c>
      <c r="I34" t="s">
        <v>84</v>
      </c>
      <c r="J34" t="s">
        <v>38</v>
      </c>
      <c r="K34" t="s">
        <v>45</v>
      </c>
      <c r="L34">
        <v>1.4</v>
      </c>
      <c r="M34" t="s">
        <v>122</v>
      </c>
      <c r="N34" t="s">
        <v>123</v>
      </c>
    </row>
    <row r="35" spans="5:14" x14ac:dyDescent="0.25">
      <c r="E35" t="s">
        <v>117</v>
      </c>
      <c r="G35" t="s">
        <v>43</v>
      </c>
      <c r="H35" t="s">
        <v>103</v>
      </c>
      <c r="I35" t="s">
        <v>102</v>
      </c>
      <c r="J35" t="s">
        <v>86</v>
      </c>
      <c r="K35" t="s">
        <v>45</v>
      </c>
      <c r="L35">
        <v>3.5000000000000003E-2</v>
      </c>
      <c r="M35" t="s">
        <v>125</v>
      </c>
    </row>
  </sheetData>
  <sortState ref="E2:N48">
    <sortCondition ref="M2:M48"/>
    <sortCondition ref="E2:E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kcat_subs</vt:lpstr>
      <vt:lpstr>km_sub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2018-02-05T12:50:00Z</dcterms:created>
  <dcterms:modified xsi:type="dcterms:W3CDTF">2018-04-03T12:59:47Z</dcterms:modified>
</cp:coreProperties>
</file>