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ories\Glutamine\aminoacidcomposition\albuminAnalysis\secretome\"/>
    </mc:Choice>
  </mc:AlternateContent>
  <bookViews>
    <workbookView xWindow="0" yWindow="0" windowWidth="28800" windowHeight="100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4" i="2"/>
  <c r="H14" i="1"/>
  <c r="F113" i="1"/>
  <c r="H110" i="1" s="1"/>
  <c r="H112" i="1"/>
  <c r="H111" i="1"/>
  <c r="H109" i="1"/>
  <c r="H108" i="1"/>
  <c r="H107" i="1"/>
  <c r="H105" i="1"/>
  <c r="H104" i="1"/>
  <c r="H103" i="1"/>
  <c r="H101" i="1"/>
  <c r="H100" i="1"/>
  <c r="H99" i="1"/>
  <c r="H97" i="1"/>
  <c r="H96" i="1"/>
  <c r="H95" i="1"/>
  <c r="H93" i="1"/>
  <c r="H92" i="1"/>
  <c r="H91" i="1"/>
  <c r="H89" i="1"/>
  <c r="H88" i="1"/>
  <c r="H87" i="1"/>
  <c r="H85" i="1"/>
  <c r="H84" i="1"/>
  <c r="H83" i="1"/>
  <c r="H81" i="1"/>
  <c r="H80" i="1"/>
  <c r="H79" i="1"/>
  <c r="H77" i="1"/>
  <c r="H76" i="1"/>
  <c r="H75" i="1"/>
  <c r="H73" i="1"/>
  <c r="H72" i="1"/>
  <c r="H71" i="1"/>
  <c r="H69" i="1"/>
  <c r="H68" i="1"/>
  <c r="H67" i="1"/>
  <c r="H65" i="1"/>
  <c r="H64" i="1"/>
  <c r="H63" i="1"/>
  <c r="H61" i="1"/>
  <c r="H60" i="1"/>
  <c r="H59" i="1"/>
  <c r="H57" i="1"/>
  <c r="H56" i="1"/>
  <c r="H55" i="1"/>
  <c r="H53" i="1"/>
  <c r="H52" i="1"/>
  <c r="H51" i="1"/>
  <c r="H49" i="1"/>
  <c r="H48" i="1"/>
  <c r="H47" i="1"/>
  <c r="H45" i="1"/>
  <c r="H44" i="1"/>
  <c r="H43" i="1"/>
  <c r="H41" i="1"/>
  <c r="H40" i="1"/>
  <c r="H39" i="1"/>
  <c r="H37" i="1"/>
  <c r="H36" i="1"/>
  <c r="H35" i="1"/>
  <c r="H33" i="1"/>
  <c r="H32" i="1"/>
  <c r="H31" i="1"/>
  <c r="H29" i="1"/>
  <c r="H28" i="1"/>
  <c r="H27" i="1"/>
  <c r="H25" i="1"/>
  <c r="H24" i="1"/>
  <c r="H23" i="1"/>
  <c r="H21" i="1"/>
  <c r="H20" i="1"/>
  <c r="H19" i="1"/>
  <c r="H17" i="1"/>
  <c r="H16" i="1"/>
  <c r="H15" i="1"/>
  <c r="H12" i="1"/>
  <c r="H11" i="1"/>
  <c r="H10" i="1"/>
  <c r="H8" i="1"/>
  <c r="H7" i="1"/>
  <c r="H6" i="1"/>
  <c r="H4" i="1"/>
  <c r="H3" i="1"/>
  <c r="H2" i="1" l="1"/>
  <c r="I2" i="1" s="1"/>
  <c r="H5" i="1"/>
  <c r="H9" i="1"/>
  <c r="H13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5" i="1" s="1"/>
  <c r="I16" i="1" s="1"/>
  <c r="I17" i="1" s="1"/>
  <c r="I18" i="1" l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</calcChain>
</file>

<file path=xl/sharedStrings.xml><?xml version="1.0" encoding="utf-8"?>
<sst xmlns="http://schemas.openxmlformats.org/spreadsheetml/2006/main" count="687" uniqueCount="537">
  <si>
    <t>Locus</t>
  </si>
  <si>
    <t>Lengh</t>
  </si>
  <si>
    <t>Unique peptides</t>
  </si>
  <si>
    <t>Mol/WT</t>
  </si>
  <si>
    <t>Sequence Count</t>
  </si>
  <si>
    <t>Spectral count</t>
  </si>
  <si>
    <t>Coverage</t>
  </si>
  <si>
    <t>nxp:NX_P02768-1</t>
  </si>
  <si>
    <t>69303.5</t>
  </si>
  <si>
    <t>0.0562915515430494</t>
  </si>
  <si>
    <t xml:space="preserve">Serum albumin isoform Iso 1 </t>
  </si>
  <si>
    <t>nxp:NX_P02671-2</t>
  </si>
  <si>
    <t>69695.8</t>
  </si>
  <si>
    <t>0.0440189578433419</t>
  </si>
  <si>
    <t xml:space="preserve">Fibrinogen alpha chain isoform Iso 2 </t>
  </si>
  <si>
    <t>nxp:NX_P35527-1</t>
  </si>
  <si>
    <t>62008.8</t>
  </si>
  <si>
    <t>0.0148148465383393</t>
  </si>
  <si>
    <t xml:space="preserve">Keratin, type I cytoskeletal 9 isoform Iso 1 </t>
  </si>
  <si>
    <t>nxp:NX_P02795-1</t>
  </si>
  <si>
    <t>6019.2</t>
  </si>
  <si>
    <t>0.140498175777529</t>
  </si>
  <si>
    <t xml:space="preserve">Metallothionein-2 isoform Iso 1 </t>
  </si>
  <si>
    <t>nxp:NX_P13640-1</t>
  </si>
  <si>
    <t>6118.3</t>
  </si>
  <si>
    <t>0.138232076168214</t>
  </si>
  <si>
    <t xml:space="preserve">Metallothionein-1G isoform Iso 1 </t>
  </si>
  <si>
    <t>nxp:NX_P05787-1</t>
  </si>
  <si>
    <t>53653.1</t>
  </si>
  <si>
    <t>0.0150142181791244</t>
  </si>
  <si>
    <t xml:space="preserve">Keratin, type II cytoskeletal 8 isoform Iso 1 </t>
  </si>
  <si>
    <t>nxp:NX_P04264-1</t>
  </si>
  <si>
    <t>0.00972511859329647</t>
  </si>
  <si>
    <t xml:space="preserve">Keratin, type II cytoskeletal 1 isoform Iso 1 </t>
  </si>
  <si>
    <t>nxp:NX_P60709-1</t>
  </si>
  <si>
    <t>41691.7</t>
  </si>
  <si>
    <t>0.0149432418750049</t>
  </si>
  <si>
    <t xml:space="preserve">Actin, cytoplasmic 1 isoform Iso 1 </t>
  </si>
  <si>
    <t>nxp:NX_P04732-1</t>
  </si>
  <si>
    <t>5991.2</t>
  </si>
  <si>
    <t>0.0864604158630948</t>
  </si>
  <si>
    <t xml:space="preserve">Metallothionein-1E isoform Iso 1 </t>
  </si>
  <si>
    <t>nxp:NX_P02771-1</t>
  </si>
  <si>
    <t>0.00811897378024751</t>
  </si>
  <si>
    <t xml:space="preserve">Alpha-fetoprotein isoform Iso 1 </t>
  </si>
  <si>
    <t>nxp:NX_P81605-2</t>
  </si>
  <si>
    <t>12388.4</t>
  </si>
  <si>
    <t>0.0408632647286837</t>
  </si>
  <si>
    <t xml:space="preserve">Dermcidin isoform Iso 2 </t>
  </si>
  <si>
    <t>nxp:NX_P51654-1</t>
  </si>
  <si>
    <t>65501.8</t>
  </si>
  <si>
    <t>0.00795659430464256</t>
  </si>
  <si>
    <t xml:space="preserve">Glypican-3 isoform Iso 1 </t>
  </si>
  <si>
    <t>nxp:NX_Q92896-2</t>
  </si>
  <si>
    <t>137113.9</t>
  </si>
  <si>
    <t>0.0032880831469132</t>
  </si>
  <si>
    <t xml:space="preserve">Golgi apparatus protein 1 isoform Iso 2 </t>
  </si>
  <si>
    <t>nxp:NX_P17483-1</t>
  </si>
  <si>
    <t>27568.8</t>
  </si>
  <si>
    <t xml:space="preserve">Homeobox protein Hox-B4 isoform Iso 1 </t>
  </si>
  <si>
    <t>nxp:NX_P46379-3</t>
  </si>
  <si>
    <t>122247.5</t>
  </si>
  <si>
    <t xml:space="preserve">Large proline-rich protein BAG6 isoform Iso 3 </t>
  </si>
  <si>
    <t>nxp:NX_O15054-1</t>
  </si>
  <si>
    <t>180571.7</t>
  </si>
  <si>
    <t xml:space="preserve">Lysine-specific demethylase 6B isoform Iso 1 </t>
  </si>
  <si>
    <t>nxp:NX_P62861-1</t>
  </si>
  <si>
    <t>6625.8</t>
  </si>
  <si>
    <t>0.050282593547499</t>
  </si>
  <si>
    <t xml:space="preserve">40S ribosomal protein S30 isoform Iso 1 </t>
  </si>
  <si>
    <t>nxp:NX_Q562R1-1</t>
  </si>
  <si>
    <t>0.00789008781729372</t>
  </si>
  <si>
    <t xml:space="preserve">Beta-actin-like protein 2 isoform Iso 1 </t>
  </si>
  <si>
    <t>nxp:NX_P02749-1</t>
  </si>
  <si>
    <t>38254.6</t>
  </si>
  <si>
    <t>0.00764360198209968</t>
  </si>
  <si>
    <t xml:space="preserve">Beta-2-glycoprotein 1 isoform Iso 1 </t>
  </si>
  <si>
    <t>nxp:NX_P04733-1</t>
  </si>
  <si>
    <t>6063.2</t>
  </si>
  <si>
    <t>0.0432302079315474</t>
  </si>
  <si>
    <t xml:space="preserve">Metallothionein-1F isoform Iso 1 </t>
  </si>
  <si>
    <t>nxp:NX_P35318-1</t>
  </si>
  <si>
    <t>20389.6</t>
  </si>
  <si>
    <t>0.0124724991802505</t>
  </si>
  <si>
    <t xml:space="preserve">ADM isoform Iso 1 </t>
  </si>
  <si>
    <t>nxp:NX_P60468-1</t>
  </si>
  <si>
    <t>9950.1</t>
  </si>
  <si>
    <t>0.0240355452952744</t>
  </si>
  <si>
    <t xml:space="preserve">Protein transport protein Sec61 subunit beta isoform Iso 1 </t>
  </si>
  <si>
    <t>nxp:NX_P62910-1</t>
  </si>
  <si>
    <t>15831.8</t>
  </si>
  <si>
    <t>0.017091943321084</t>
  </si>
  <si>
    <t xml:space="preserve">60S ribosomal protein L32 isoform Iso 1 </t>
  </si>
  <si>
    <t>nxp:NX_Q13200-1</t>
  </si>
  <si>
    <t>100117.8</t>
  </si>
  <si>
    <t>0.00254120302681315</t>
  </si>
  <si>
    <t xml:space="preserve">26S proteasome non-ATPase regulatory subunit 2 isoform Iso 1 </t>
  </si>
  <si>
    <t>nxp:NX_P11166-1</t>
  </si>
  <si>
    <t>54030.5</t>
  </si>
  <si>
    <t>0.0040198821399762</t>
  </si>
  <si>
    <t xml:space="preserve">Solute carrier family 2, facilitated glucose transporter member 1 isoform Iso 1 </t>
  </si>
  <si>
    <t>nxp:NX_P29966-1</t>
  </si>
  <si>
    <t>31517.9</t>
  </si>
  <si>
    <t>0.0059571747375551</t>
  </si>
  <si>
    <t xml:space="preserve">Myristoylated alanine-rich C-kinase substrate isoform Iso 1 </t>
  </si>
  <si>
    <t>nxp:NX_P67809-1</t>
  </si>
  <si>
    <t>35884.7</t>
  </si>
  <si>
    <t>0.00610426547181572</t>
  </si>
  <si>
    <t xml:space="preserve">Nuclease-sensitive element-binding protein 1 isoform Iso 1 </t>
  </si>
  <si>
    <t>nxp:NX_P67936-1</t>
  </si>
  <si>
    <t>28486.5</t>
  </si>
  <si>
    <t>0.00797492747124312</t>
  </si>
  <si>
    <t xml:space="preserve">Tropomyosin alpha-4 chain isoform Iso 1 </t>
  </si>
  <si>
    <t>nxp:NX_A6NHR9-1</t>
  </si>
  <si>
    <t>226213.1</t>
  </si>
  <si>
    <t>0.000822020786728301</t>
  </si>
  <si>
    <t xml:space="preserve">Structural maintenance of chromosomes flexible hinge domain-containing protein 1 isoform Iso 1 </t>
  </si>
  <si>
    <t>nxp:NX_O15427-1</t>
  </si>
  <si>
    <t>49418.9</t>
  </si>
  <si>
    <t>0.00354441220944139</t>
  </si>
  <si>
    <t xml:space="preserve">Monocarboxylate transporter 4 isoform Iso 1 </t>
  </si>
  <si>
    <t>nxp:NX_P02675-1</t>
  </si>
  <si>
    <t>55874.3</t>
  </si>
  <si>
    <t>0.00335672439387015</t>
  </si>
  <si>
    <t xml:space="preserve">Fibrinogen beta chain isoform Iso 1 </t>
  </si>
  <si>
    <t>nxp:NX_P02765-1</t>
  </si>
  <si>
    <t>39281.7</t>
  </si>
  <si>
    <t>0.00449087650515053</t>
  </si>
  <si>
    <t xml:space="preserve">Alpha-2-HS-glycoprotein isoform Iso 1 </t>
  </si>
  <si>
    <t>nxp:NX_P21741-1</t>
  </si>
  <si>
    <t>0.0115255362055262</t>
  </si>
  <si>
    <t xml:space="preserve">Midkine isoform Iso 1 </t>
  </si>
  <si>
    <t>nxp:NX_P26640-1</t>
  </si>
  <si>
    <t>140369.4</t>
  </si>
  <si>
    <t>0.00130391746628975</t>
  </si>
  <si>
    <t xml:space="preserve">Valine--tRNA ligase isoform Iso 1 </t>
  </si>
  <si>
    <t>nxp:NX_P63313-1</t>
  </si>
  <si>
    <t>5004.5</t>
  </si>
  <si>
    <t>0.0374579926679601</t>
  </si>
  <si>
    <t xml:space="preserve">Thymosin beta-10 isoform Iso 1 </t>
  </si>
  <si>
    <t>nxp:NX_P00734-1</t>
  </si>
  <si>
    <t>69974.1</t>
  </si>
  <si>
    <t>0.00211980923137009</t>
  </si>
  <si>
    <t xml:space="preserve">Prothrombin isoform Iso 1 </t>
  </si>
  <si>
    <t>nxp:NX_P02810-1</t>
  </si>
  <si>
    <t>16988.3</t>
  </si>
  <si>
    <t>0.00794289965007347</t>
  </si>
  <si>
    <t xml:space="preserve">Salivary acidic proline-rich phosphoprotein 1/2 isoform Iso 1 </t>
  </si>
  <si>
    <t>nxp:NX_P63104-1</t>
  </si>
  <si>
    <t>27709.7</t>
  </si>
  <si>
    <t>0.00538171976290692</t>
  </si>
  <si>
    <t xml:space="preserve">14-3-3 protein zeta/delta isoform Iso 1 </t>
  </si>
  <si>
    <t>nxp:NX_Q7Z7K6-1</t>
  </si>
  <si>
    <t>29909.1</t>
  </si>
  <si>
    <t>0.00479462306149889</t>
  </si>
  <si>
    <t xml:space="preserve">Centromere protein V isoform Iso 1 </t>
  </si>
  <si>
    <t>nxp:NX_A2RUS2-1</t>
  </si>
  <si>
    <t>0.000825451591347368</t>
  </si>
  <si>
    <t xml:space="preserve">DENN domain-containing protein 3 isoform Iso 1 </t>
  </si>
  <si>
    <t>nxp:NX_P02652-1</t>
  </si>
  <si>
    <t>11149.9</t>
  </si>
  <si>
    <t>0.00988891006434146</t>
  </si>
  <si>
    <t xml:space="preserve">Apolipoprotein A-II isoform Iso 1 </t>
  </si>
  <si>
    <t>nxp:NX_P02751-15</t>
  </si>
  <si>
    <t>0.000399229312246325</t>
  </si>
  <si>
    <t xml:space="preserve">Fibronectin isoform Iso 15 </t>
  </si>
  <si>
    <t>nxp:NX_P06748-1</t>
  </si>
  <si>
    <t>32536.8</t>
  </si>
  <si>
    <t>0.00336357485181682</t>
  </si>
  <si>
    <t xml:space="preserve">Nucleophosmin isoform Iso 1 </t>
  </si>
  <si>
    <t>nxp:NX_P0CG48-1</t>
  </si>
  <si>
    <t>76973.5</t>
  </si>
  <si>
    <t>0.00144363650574328</t>
  </si>
  <si>
    <t xml:space="preserve">Polyubiquitin-C isoform Iso 1 </t>
  </si>
  <si>
    <t>nxp:NX_P23396-1</t>
  </si>
  <si>
    <t>26653.4</t>
  </si>
  <si>
    <t>0.00406951031454381</t>
  </si>
  <si>
    <t xml:space="preserve">40S ribosomal protein S3 isoform Iso 1 </t>
  </si>
  <si>
    <t>nxp:NX_P46778-1</t>
  </si>
  <si>
    <t>18535.1</t>
  </si>
  <si>
    <t>0.00618056879021341</t>
  </si>
  <si>
    <t xml:space="preserve">60S ribosomal protein L21 isoform Iso 1 </t>
  </si>
  <si>
    <t>nxp:NX_Q96S97-1</t>
  </si>
  <si>
    <t>35232.3</t>
  </si>
  <si>
    <t>0.00307109008209362</t>
  </si>
  <si>
    <t xml:space="preserve">Myeloid-associated differentiation marker isoform Iso 1 </t>
  </si>
  <si>
    <t>nxp:NX_Q9UHG2-1</t>
  </si>
  <si>
    <t>27337.8</t>
  </si>
  <si>
    <t>0.00380342694782364</t>
  </si>
  <si>
    <t xml:space="preserve">ProSAAS isoform Iso 1 </t>
  </si>
  <si>
    <t>nxp:NX_O14672-1</t>
  </si>
  <si>
    <t>84069.7</t>
  </si>
  <si>
    <t>0.000881364533363767</t>
  </si>
  <si>
    <t xml:space="preserve">Disintegrin and metalloproteinase domain-containing protein 10 isoform Iso 1 </t>
  </si>
  <si>
    <t>nxp:NX_O14763-1</t>
  </si>
  <si>
    <t>47829.7</t>
  </si>
  <si>
    <t>0.0014983197067184</t>
  </si>
  <si>
    <t xml:space="preserve">Tumor necrosis factor receptor superfamily member 10B isoform Long </t>
  </si>
  <si>
    <t>nxp:NX_O76024-1</t>
  </si>
  <si>
    <t>100208.9</t>
  </si>
  <si>
    <t>0.000740742326916964</t>
  </si>
  <si>
    <t xml:space="preserve">Wolframin isoform Iso 1 </t>
  </si>
  <si>
    <t>nxp:NX_P05387-1</t>
  </si>
  <si>
    <t>11639.8</t>
  </si>
  <si>
    <t>0.00573270148657476</t>
  </si>
  <si>
    <t xml:space="preserve">60S acidic ribosomal protein P2 isoform Iso 1 </t>
  </si>
  <si>
    <t>nxp:NX_P07108-5</t>
  </si>
  <si>
    <t>16466.4</t>
  </si>
  <si>
    <t>0.00445446399294661</t>
  </si>
  <si>
    <t xml:space="preserve">Acyl-CoA-binding protein isoform Iso 5 </t>
  </si>
  <si>
    <t>nxp:NX_P07306-1</t>
  </si>
  <si>
    <t>0.002265500587478</t>
  </si>
  <si>
    <t xml:space="preserve">Asialoglycoprotein receptor 1 isoform H1b </t>
  </si>
  <si>
    <t>nxp:NX_P10599-1</t>
  </si>
  <si>
    <t>11711.7</t>
  </si>
  <si>
    <t>0.00627867305672474</t>
  </si>
  <si>
    <t xml:space="preserve">Thioredoxin isoform Iso 1 </t>
  </si>
  <si>
    <t>nxp:NX_P10809-1</t>
  </si>
  <si>
    <t>60998.4</t>
  </si>
  <si>
    <t>0.00115054218316945</t>
  </si>
  <si>
    <t xml:space="preserve">60 kDa heat shock protein, mitochondrial isoform Iso 1 </t>
  </si>
  <si>
    <t>nxp:NX_P18827-1</t>
  </si>
  <si>
    <t>32423.8</t>
  </si>
  <si>
    <t>0.00212664732566483</t>
  </si>
  <si>
    <t xml:space="preserve">Syndecan-1 isoform Iso 1 </t>
  </si>
  <si>
    <t>nxp:NX_P27816-1</t>
  </si>
  <si>
    <t>120911.8</t>
  </si>
  <si>
    <t>0.000572274887982724</t>
  </si>
  <si>
    <t xml:space="preserve">Microtubule-associated protein 4 isoform Iso 1 </t>
  </si>
  <si>
    <t>nxp:NX_P37802-1</t>
  </si>
  <si>
    <t>22359.2</t>
  </si>
  <si>
    <t>0.00331286769324672</t>
  </si>
  <si>
    <t xml:space="preserve">Transgelin-2 isoform Iso 1 </t>
  </si>
  <si>
    <t>nxp:NX_P42677-1</t>
  </si>
  <si>
    <t>9436.8</t>
  </si>
  <si>
    <t>0.00784834132090592</t>
  </si>
  <si>
    <t xml:space="preserve">40S ribosomal protein S27 isoform Iso 1 </t>
  </si>
  <si>
    <t>nxp:NX_P62917-1</t>
  </si>
  <si>
    <t>27989.3</t>
  </si>
  <si>
    <t>0.00256521661850622</t>
  </si>
  <si>
    <t xml:space="preserve">60S ribosomal protein L8 isoform Iso 1 </t>
  </si>
  <si>
    <t>nxp:NX_Q01650-1</t>
  </si>
  <si>
    <t>54956.3</t>
  </si>
  <si>
    <t>0.00130031690523885</t>
  </si>
  <si>
    <t xml:space="preserve">Large neutral amino acids transporter small subunit 1 isoform Iso 1 </t>
  </si>
  <si>
    <t>nxp:NX_Q8NC51-1</t>
  </si>
  <si>
    <t>44920.4</t>
  </si>
  <si>
    <t>0.00161583497783357</t>
  </si>
  <si>
    <t xml:space="preserve">Plasminogen activator inhibitor 1 RNA-binding protein isoform Iso 1 </t>
  </si>
  <si>
    <t>nxp:NX_Q9BW60-1</t>
  </si>
  <si>
    <t>32622.8</t>
  </si>
  <si>
    <t>0.00236294147296092</t>
  </si>
  <si>
    <t xml:space="preserve">Elongation of very long chain fatty acids protein 1 isoform Iso 1 </t>
  </si>
  <si>
    <t>nxp:NX_Q9NX58-1</t>
  </si>
  <si>
    <t>43569.9</t>
  </si>
  <si>
    <t>0.00173947406584722</t>
  </si>
  <si>
    <t xml:space="preserve">Cell growth-regulating nucleolar protein isoform Iso 1 </t>
  </si>
  <si>
    <t>nxp:NX_Q15059-1</t>
  </si>
  <si>
    <t>79474.1</t>
  </si>
  <si>
    <t xml:space="preserve">Bromodomain-containing protein 3 isoform Iso 1 </t>
  </si>
  <si>
    <t>nxp:NX_Q86W50-1</t>
  </si>
  <si>
    <t>63562.7</t>
  </si>
  <si>
    <t xml:space="preserve">Methyltransferase-like protein 16 isoform Iso 1 </t>
  </si>
  <si>
    <t>nxp:NX_O43497-7</t>
  </si>
  <si>
    <t>0.000142020825281365</t>
  </si>
  <si>
    <t xml:space="preserve">Voltage-dependent T-type calcium channel subunit alpha-1G isoform Iso 7 </t>
  </si>
  <si>
    <t>nxp:NX_O43768-1</t>
  </si>
  <si>
    <t>13362.7</t>
  </si>
  <si>
    <t>0.00272421764857892</t>
  </si>
  <si>
    <t xml:space="preserve">Alpha-endosulfine isoform Iso 1 </t>
  </si>
  <si>
    <t>nxp:NX_O60583-2</t>
  </si>
  <si>
    <t>73618.1</t>
  </si>
  <si>
    <t>0.000497179993179561</t>
  </si>
  <si>
    <t xml:space="preserve">Cyclin-T2 isoform Iso 2 </t>
  </si>
  <si>
    <t>nxp:NX_O75326-1</t>
  </si>
  <si>
    <t>74758.2</t>
  </si>
  <si>
    <t>0.000494940443660734</t>
  </si>
  <si>
    <t xml:space="preserve">Semaphorin-7A isoform Iso 1 </t>
  </si>
  <si>
    <t>nxp:NX_O95714-1</t>
  </si>
  <si>
    <t>526877.2</t>
  </si>
  <si>
    <t xml:space="preserve">E3 ubiquitin-protein ligase HERC2 isoform Iso 1 </t>
  </si>
  <si>
    <t>nxp:NX_P01023-1</t>
  </si>
  <si>
    <t>163169.9</t>
  </si>
  <si>
    <t>0.000223629806972896</t>
  </si>
  <si>
    <t xml:space="preserve">Alpha-2-macroglobulin isoform Iso 1 </t>
  </si>
  <si>
    <t>nxp:NX_P02545-1</t>
  </si>
  <si>
    <t>74076.7</t>
  </si>
  <si>
    <t>0.000496431228129592</t>
  </si>
  <si>
    <t xml:space="preserve">Prelamin-A/C isoform A </t>
  </si>
  <si>
    <t>nxp:NX_P02649-1</t>
  </si>
  <si>
    <t>36113.7</t>
  </si>
  <si>
    <t>0.00103984332958375</t>
  </si>
  <si>
    <t xml:space="preserve">Apolipoprotein E isoform Iso 1 </t>
  </si>
  <si>
    <t>nxp:NX_P02760-1</t>
  </si>
  <si>
    <t>0.000936449816699002</t>
  </si>
  <si>
    <t xml:space="preserve">Protein AMBP isoform Iso 1 </t>
  </si>
  <si>
    <t>nxp:NX_P02787-1</t>
  </si>
  <si>
    <t>76995.6</t>
  </si>
  <si>
    <t>0.000472249764295199</t>
  </si>
  <si>
    <t xml:space="preserve">Serotransferrin isoform Iso 1 </t>
  </si>
  <si>
    <t>nxp:NX_P04075-1</t>
  </si>
  <si>
    <t>39377.3</t>
  </si>
  <si>
    <t>0.000905577844719914</t>
  </si>
  <si>
    <t xml:space="preserve">Fructose-bisphosphate aldolase A isoform Iso 1 </t>
  </si>
  <si>
    <t>nxp:NX_P05388-1</t>
  </si>
  <si>
    <t>34233.8</t>
  </si>
  <si>
    <t xml:space="preserve">60S acidic ribosomal protein P0 isoform Iso 1 </t>
  </si>
  <si>
    <t>nxp:NX_P10412-1</t>
  </si>
  <si>
    <t>0.00150516134921483</t>
  </si>
  <si>
    <t xml:space="preserve">Histone H1.4 isoform Iso 1 </t>
  </si>
  <si>
    <t>nxp:NX_P11169-1</t>
  </si>
  <si>
    <t>53871.2</t>
  </si>
  <si>
    <t>0.00066457728927026</t>
  </si>
  <si>
    <t xml:space="preserve">Solute carrier family 2, facilitated glucose transporter member 3 isoform Iso 1 </t>
  </si>
  <si>
    <t>nxp:NX_P17096-3</t>
  </si>
  <si>
    <t>19664.3</t>
  </si>
  <si>
    <t>0.00184151025406731</t>
  </si>
  <si>
    <t xml:space="preserve">High mobility group protein HMG-I/HMG-Y isoform HMG-R </t>
  </si>
  <si>
    <t>nxp:NX_P19823-1</t>
  </si>
  <si>
    <t>106378.6</t>
  </si>
  <si>
    <t>0.000348446443422885</t>
  </si>
  <si>
    <t xml:space="preserve">Inter-alpha-trypsin inhibitor heavy chain H2 isoform Iso 1 </t>
  </si>
  <si>
    <t>nxp:NX_P21333-1</t>
  </si>
  <si>
    <t>280545.9</t>
  </si>
  <si>
    <t>0.000124529782953551</t>
  </si>
  <si>
    <t xml:space="preserve">Filamin-A isoform Iso 1 </t>
  </si>
  <si>
    <t>nxp:NX_P21589-1</t>
  </si>
  <si>
    <t>63309.5</t>
  </si>
  <si>
    <t>0.000574268877139458</t>
  </si>
  <si>
    <t xml:space="preserve">5'-nucleotidase isoform Iso 1 </t>
  </si>
  <si>
    <t>nxp:NX_P23246-1</t>
  </si>
  <si>
    <t>76083.6</t>
  </si>
  <si>
    <t>0.000466238098271639</t>
  </si>
  <si>
    <t xml:space="preserve">Splicing factor, proline- and glutamine-rich isoform Long </t>
  </si>
  <si>
    <t>nxp:NX_P27695-1</t>
  </si>
  <si>
    <t>35514.2</t>
  </si>
  <si>
    <t>0.00103657338200644</t>
  </si>
  <si>
    <t xml:space="preserve">DNA-(apurinic or apyrimidinic site) lyase isoform Iso 1 </t>
  </si>
  <si>
    <t>nxp:NX_P31948-1</t>
  </si>
  <si>
    <t>62581.4</t>
  </si>
  <si>
    <t>0.000607054024821453</t>
  </si>
  <si>
    <t xml:space="preserve">Stress-induced-phosphoprotein 1 isoform Iso 1 </t>
  </si>
  <si>
    <t>nxp:NX_P35579-1</t>
  </si>
  <si>
    <t>226373.6</t>
  </si>
  <si>
    <t>0.000168178742590841</t>
  </si>
  <si>
    <t xml:space="preserve">Myosin-9 isoform Iso 1 </t>
  </si>
  <si>
    <t>nxp:NX_P35637-1</t>
  </si>
  <si>
    <t>53375.8</t>
  </si>
  <si>
    <t>0.000626673641593249</t>
  </si>
  <si>
    <t xml:space="preserve">RNA-binding protein FUS isoform Long </t>
  </si>
  <si>
    <t>nxp:NX_P36578-1</t>
  </si>
  <si>
    <t>47649.4</t>
  </si>
  <si>
    <t>0.000771967998777632</t>
  </si>
  <si>
    <t xml:space="preserve">60S ribosomal protein L4 isoform Iso 1 </t>
  </si>
  <si>
    <t>nxp:NX_P68871-1</t>
  </si>
  <si>
    <t>15970.3</t>
  </si>
  <si>
    <t>0.00224238323454455</t>
  </si>
  <si>
    <t xml:space="preserve">Hemoglobin subunit beta isoform Iso 1 </t>
  </si>
  <si>
    <t>nxp:NX_P78545-1</t>
  </si>
  <si>
    <t>41410.2</t>
  </si>
  <si>
    <t>0.000888491470291237</t>
  </si>
  <si>
    <t xml:space="preserve">ETS-related transcription factor Elf-3 isoform Iso 1 </t>
  </si>
  <si>
    <t>nxp:NX_P80108-1</t>
  </si>
  <si>
    <t>0.000392417066045296</t>
  </si>
  <si>
    <t xml:space="preserve">Phosphatidylinositol-glycan-specific phospholipase D isoform Iso 1 </t>
  </si>
  <si>
    <t>nxp:NX_Q1MSJ5-3</t>
  </si>
  <si>
    <t>145414.7</t>
  </si>
  <si>
    <t>0.000262444534616281</t>
  </si>
  <si>
    <t xml:space="preserve">Centrosome and spindle pole-associated protein 1 isoform Iso 3 </t>
  </si>
  <si>
    <t>nxp:NX_Q4VNC1-1</t>
  </si>
  <si>
    <t>133881.8</t>
  </si>
  <si>
    <t>0.000275610648393017</t>
  </si>
  <si>
    <t xml:space="preserve">Probable cation-transporting ATPase 13A4 isoform Iso 1 </t>
  </si>
  <si>
    <t>nxp:NX_Q4VX76-1</t>
  </si>
  <si>
    <t>68498.3</t>
  </si>
  <si>
    <t>0.000540377599144342</t>
  </si>
  <si>
    <t xml:space="preserve">Synaptotagmin-like protein 3 isoform Iso 1 </t>
  </si>
  <si>
    <t>nxp:NX_Q5H9J7-1</t>
  </si>
  <si>
    <t>12576.1</t>
  </si>
  <si>
    <t>0.0029696426619644</t>
  </si>
  <si>
    <t xml:space="preserve">Protein BEX5 isoform Iso 1 </t>
  </si>
  <si>
    <t>nxp:NX_Q5XKP0-1</t>
  </si>
  <si>
    <t>13060.7</t>
  </si>
  <si>
    <t>0.0027934774193055</t>
  </si>
  <si>
    <t xml:space="preserve">Protein QIL1 isoform Iso 1 </t>
  </si>
  <si>
    <t>nxp:NX_Q6EMK4-1</t>
  </si>
  <si>
    <t>71649.5</t>
  </si>
  <si>
    <t>0.000489792474707353</t>
  </si>
  <si>
    <t xml:space="preserve">Vasorin isoform Iso 1 </t>
  </si>
  <si>
    <t>nxp:NX_Q6GYQ0-2</t>
  </si>
  <si>
    <t>234564.9</t>
  </si>
  <si>
    <t>0.000158247880690374</t>
  </si>
  <si>
    <t xml:space="preserve">Ral GTPase-activating protein subunit alpha-1 isoform Iso 2 </t>
  </si>
  <si>
    <t>nxp:NX_Q6L8H4-1</t>
  </si>
  <si>
    <t>0.001185720631216</t>
  </si>
  <si>
    <t xml:space="preserve">Keratin-associated protein 5-1 isoform Iso 1 </t>
  </si>
  <si>
    <t>nxp:NX_Q86SG6-1</t>
  </si>
  <si>
    <t>74740.5</t>
  </si>
  <si>
    <t>0.000476344415430706</t>
  </si>
  <si>
    <t xml:space="preserve">Serine/threonine-protein kinase Nek8 isoform Iso 1 </t>
  </si>
  <si>
    <t>nxp:NX_Q8WZ42-8</t>
  </si>
  <si>
    <t>3827440.7</t>
  </si>
  <si>
    <t xml:space="preserve">Titin isoform Iso 8 </t>
  </si>
  <si>
    <t>nxp:NX_Q96B70-1</t>
  </si>
  <si>
    <t>53115.4</t>
  </si>
  <si>
    <t>0.000657944781393311</t>
  </si>
  <si>
    <t xml:space="preserve">Leukocyte receptor cluster member 9 isoform Iso 1 </t>
  </si>
  <si>
    <t>nxp:NX_Q96L42-1</t>
  </si>
  <si>
    <t>123708.2</t>
  </si>
  <si>
    <t>0.000297769047405645</t>
  </si>
  <si>
    <t xml:space="preserve">Potassium voltage-gated channel subfamily H member 8 isoform Iso 1 </t>
  </si>
  <si>
    <t>nxp:NX_Q9H898-1</t>
  </si>
  <si>
    <t>0.00143943377938013</t>
  </si>
  <si>
    <t xml:space="preserve">Zinc finger matrin-type protein 4 isoform Iso 1 </t>
  </si>
  <si>
    <t>nxp:NX_Q9H8Y8-1</t>
  </si>
  <si>
    <t>0.000729270653712497</t>
  </si>
  <si>
    <t xml:space="preserve">Golgi reassembly-stacking protein 2 isoform Iso 1 </t>
  </si>
  <si>
    <t>nxp:NX_Q9H910-1</t>
  </si>
  <si>
    <t>0.00173489650251605</t>
  </si>
  <si>
    <t xml:space="preserve">Hematological and neurological expressed 1-like protein isoform Iso 1 </t>
  </si>
  <si>
    <t>nxp:NX_Q9Y3C4-3</t>
  </si>
  <si>
    <t>23820.6</t>
  </si>
  <si>
    <t>0.00154032867045817</t>
  </si>
  <si>
    <t xml:space="preserve">TP53RK-binding protein isoform Iso 3 </t>
  </si>
  <si>
    <t>Others</t>
  </si>
  <si>
    <t>Keratin</t>
  </si>
  <si>
    <t>Metallothionein</t>
  </si>
  <si>
    <t>P02768</t>
  </si>
  <si>
    <t>P02671</t>
  </si>
  <si>
    <t>P35527</t>
  </si>
  <si>
    <t>P02795</t>
  </si>
  <si>
    <t>P13640</t>
  </si>
  <si>
    <t>P05787</t>
  </si>
  <si>
    <t>P04264</t>
  </si>
  <si>
    <t>P60709</t>
  </si>
  <si>
    <t>P04732</t>
  </si>
  <si>
    <t>P02771</t>
  </si>
  <si>
    <t>P81605</t>
  </si>
  <si>
    <t>P51654</t>
  </si>
  <si>
    <t>Q92896</t>
  </si>
  <si>
    <t>P17483</t>
  </si>
  <si>
    <t>P46379</t>
  </si>
  <si>
    <t>O15054</t>
  </si>
  <si>
    <t>P62861</t>
  </si>
  <si>
    <t>Q562R1</t>
  </si>
  <si>
    <t>P02749</t>
  </si>
  <si>
    <t>P04733</t>
  </si>
  <si>
    <t>P35318</t>
  </si>
  <si>
    <t>P60468</t>
  </si>
  <si>
    <t>P62910</t>
  </si>
  <si>
    <t>Q13200</t>
  </si>
  <si>
    <t>P11166</t>
  </si>
  <si>
    <t>P29966</t>
  </si>
  <si>
    <t>P67809</t>
  </si>
  <si>
    <t>P67936</t>
  </si>
  <si>
    <t>A6NHR9</t>
  </si>
  <si>
    <t>O15427</t>
  </si>
  <si>
    <t>P02675</t>
  </si>
  <si>
    <t>P02765</t>
  </si>
  <si>
    <t>P21741</t>
  </si>
  <si>
    <t>P26640</t>
  </si>
  <si>
    <t>P63313</t>
  </si>
  <si>
    <t>P00734</t>
  </si>
  <si>
    <t>P02810</t>
  </si>
  <si>
    <t>P63104</t>
  </si>
  <si>
    <t>Q7Z7K6</t>
  </si>
  <si>
    <t>A2RUS2</t>
  </si>
  <si>
    <t>P02652</t>
  </si>
  <si>
    <t>P02751</t>
  </si>
  <si>
    <t>P06748</t>
  </si>
  <si>
    <t>P0CG48</t>
  </si>
  <si>
    <t>P23396</t>
  </si>
  <si>
    <t>P46778</t>
  </si>
  <si>
    <t>Q96S97</t>
  </si>
  <si>
    <t>Q9UHG2</t>
  </si>
  <si>
    <t>O14672</t>
  </si>
  <si>
    <t>O14763</t>
  </si>
  <si>
    <t>O76024</t>
  </si>
  <si>
    <t>P05387</t>
  </si>
  <si>
    <t>P07108</t>
  </si>
  <si>
    <t>P07306</t>
  </si>
  <si>
    <t>P10599</t>
  </si>
  <si>
    <t>P10809</t>
  </si>
  <si>
    <t>P18827</t>
  </si>
  <si>
    <t>P27816</t>
  </si>
  <si>
    <t>P37802</t>
  </si>
  <si>
    <t>P42677</t>
  </si>
  <si>
    <t>P62917</t>
  </si>
  <si>
    <t>Q01650</t>
  </si>
  <si>
    <t>Q8NC51</t>
  </si>
  <si>
    <t>Q9BW60</t>
  </si>
  <si>
    <t>Q9NX58</t>
  </si>
  <si>
    <t>Q15059</t>
  </si>
  <si>
    <t>Q86W50</t>
  </si>
  <si>
    <t>O43497</t>
  </si>
  <si>
    <t>O43768</t>
  </si>
  <si>
    <t>O60583</t>
  </si>
  <si>
    <t>O75326</t>
  </si>
  <si>
    <t>O95714</t>
  </si>
  <si>
    <t>P01023</t>
  </si>
  <si>
    <t>P02545</t>
  </si>
  <si>
    <t>P02649</t>
  </si>
  <si>
    <t>P02760</t>
  </si>
  <si>
    <t>P02787</t>
  </si>
  <si>
    <t>P04075</t>
  </si>
  <si>
    <t>P05388</t>
  </si>
  <si>
    <t>P10412</t>
  </si>
  <si>
    <t>P11169</t>
  </si>
  <si>
    <t>P17096</t>
  </si>
  <si>
    <t>P19823</t>
  </si>
  <si>
    <t>P21333</t>
  </si>
  <si>
    <t>P21589</t>
  </si>
  <si>
    <t>P23246</t>
  </si>
  <si>
    <t>P27695</t>
  </si>
  <si>
    <t>P31948</t>
  </si>
  <si>
    <t>P35579</t>
  </si>
  <si>
    <t>P35637</t>
  </si>
  <si>
    <t>P36578</t>
  </si>
  <si>
    <t>P68871</t>
  </si>
  <si>
    <t>P78545</t>
  </si>
  <si>
    <t>P80108</t>
  </si>
  <si>
    <t>Q1MSJ5</t>
  </si>
  <si>
    <t>Q4VNC1</t>
  </si>
  <si>
    <t>Q4VX76</t>
  </si>
  <si>
    <t>Q5H9J7</t>
  </si>
  <si>
    <t>Q5XKP0</t>
  </si>
  <si>
    <t>Q6EMK4</t>
  </si>
  <si>
    <t>Q6GYQ0</t>
  </si>
  <si>
    <t>Q6L8H4</t>
  </si>
  <si>
    <t>Q86SG6</t>
  </si>
  <si>
    <t>Q8WZ42</t>
  </si>
  <si>
    <t>Q96B70</t>
  </si>
  <si>
    <t>Q96L42</t>
  </si>
  <si>
    <t>Q9H898</t>
  </si>
  <si>
    <t>Q9H8Y8</t>
  </si>
  <si>
    <t>Q9H910</t>
  </si>
  <si>
    <t>Q9Y3C4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</si>
</sst>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Sheet1!$L$2:$L$14</c:f>
              <c:strCache>
                <c:ptCount val="13"/>
                <c:pt idx="0">
                  <c:v>Serum albumin isoform Iso 1 </c:v>
                </c:pt>
                <c:pt idx="1">
                  <c:v>Fibrinogen alpha chain isoform Iso 2 </c:v>
                </c:pt>
                <c:pt idx="2">
                  <c:v>Keratin, type I cytoskeletal 9 isoform Iso 1 </c:v>
                </c:pt>
                <c:pt idx="3">
                  <c:v>Metallothionein-2 isoform Iso 1 </c:v>
                </c:pt>
                <c:pt idx="4">
                  <c:v>Metallothionein-1G isoform Iso 1 </c:v>
                </c:pt>
                <c:pt idx="5">
                  <c:v>Keratin, type II cytoskeletal 8 isoform Iso 1 </c:v>
                </c:pt>
                <c:pt idx="6">
                  <c:v>Keratin, type II cytoskeletal 1 isoform Iso 1 </c:v>
                </c:pt>
                <c:pt idx="7">
                  <c:v>Actin, cytoplasmic 1 isoform Iso 1 </c:v>
                </c:pt>
                <c:pt idx="8">
                  <c:v>Metallothionein-1E isoform Iso 1 </c:v>
                </c:pt>
                <c:pt idx="9">
                  <c:v>Alpha-fetoprotein isoform Iso 1 </c:v>
                </c:pt>
                <c:pt idx="10">
                  <c:v>Dermcidin isoform Iso 2 </c:v>
                </c:pt>
                <c:pt idx="11">
                  <c:v>Glypican-3 isoform Iso 1 </c:v>
                </c:pt>
                <c:pt idx="12">
                  <c:v>Others</c:v>
                </c:pt>
              </c:strCache>
            </c:strRef>
          </c:cat>
          <c:val>
            <c:numRef>
              <c:f>Sheet1!$H$2:$H$14</c:f>
              <c:numCache>
                <c:formatCode>0.00%</c:formatCode>
                <c:ptCount val="13"/>
                <c:pt idx="0">
                  <c:v>0.15316642120765833</c:v>
                </c:pt>
                <c:pt idx="1">
                  <c:v>0.12665684830633284</c:v>
                </c:pt>
                <c:pt idx="2">
                  <c:v>4.1237113402061855E-2</c:v>
                </c:pt>
                <c:pt idx="3">
                  <c:v>3.8291605301914583E-2</c:v>
                </c:pt>
                <c:pt idx="4">
                  <c:v>3.8291605301914583E-2</c:v>
                </c:pt>
                <c:pt idx="5">
                  <c:v>3.2400589101620032E-2</c:v>
                </c:pt>
                <c:pt idx="6">
                  <c:v>2.7982326951399118E-2</c:v>
                </c:pt>
                <c:pt idx="7">
                  <c:v>2.5036818851251842E-2</c:v>
                </c:pt>
                <c:pt idx="8">
                  <c:v>2.3564064801178203E-2</c:v>
                </c:pt>
                <c:pt idx="9">
                  <c:v>2.2091310751104567E-2</c:v>
                </c:pt>
                <c:pt idx="10">
                  <c:v>2.2091310751104567E-2</c:v>
                </c:pt>
                <c:pt idx="11">
                  <c:v>2.0618556701030927E-2</c:v>
                </c:pt>
                <c:pt idx="12">
                  <c:v>0.42857142857142788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Sheet2!$L$2:$L$10</c:f>
              <c:strCache>
                <c:ptCount val="9"/>
                <c:pt idx="0">
                  <c:v>Serum albumin isoform Iso 1 </c:v>
                </c:pt>
                <c:pt idx="1">
                  <c:v>Fibrinogen alpha chain isoform Iso 2 </c:v>
                </c:pt>
                <c:pt idx="2">
                  <c:v>Keratin</c:v>
                </c:pt>
                <c:pt idx="3">
                  <c:v>Metallothionein</c:v>
                </c:pt>
                <c:pt idx="4">
                  <c:v>Actin, cytoplasmic 1 isoform Iso 1 </c:v>
                </c:pt>
                <c:pt idx="5">
                  <c:v>Alpha-fetoprotein isoform Iso 1 </c:v>
                </c:pt>
                <c:pt idx="6">
                  <c:v>Dermcidin isoform Iso 2 </c:v>
                </c:pt>
                <c:pt idx="7">
                  <c:v>Glypican-3 isoform Iso 1 </c:v>
                </c:pt>
                <c:pt idx="8">
                  <c:v>Others</c:v>
                </c:pt>
              </c:strCache>
            </c:strRef>
          </c:cat>
          <c:val>
            <c:numRef>
              <c:f>Sheet2!$H$2:$H$10</c:f>
              <c:numCache>
                <c:formatCode>0.00%</c:formatCode>
                <c:ptCount val="9"/>
                <c:pt idx="0">
                  <c:v>0.15316642120765833</c:v>
                </c:pt>
                <c:pt idx="1">
                  <c:v>0.12665684830633284</c:v>
                </c:pt>
                <c:pt idx="2">
                  <c:v>0.10163711340206191</c:v>
                </c:pt>
                <c:pt idx="3">
                  <c:v>0.1001640648011782</c:v>
                </c:pt>
                <c:pt idx="4">
                  <c:v>2.5036818851251842E-2</c:v>
                </c:pt>
                <c:pt idx="5">
                  <c:v>2.2091310751104567E-2</c:v>
                </c:pt>
                <c:pt idx="6">
                  <c:v>2.2091310751104567E-2</c:v>
                </c:pt>
                <c:pt idx="7">
                  <c:v>2.0618556701030927E-2</c:v>
                </c:pt>
                <c:pt idx="8">
                  <c:v>0.42857142857142788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34728093155857"/>
          <c:y val="7.8990594925634303E-2"/>
          <c:w val="0.35298446992354826"/>
          <c:h val="0.85127806940799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504824</xdr:colOff>
      <xdr:row>4</xdr:row>
      <xdr:rowOff>100011</xdr:rowOff>
    </xdr:from>
    <xdr:to>
      <xdr:col>27</xdr:col>
      <xdr:colOff>552450</xdr:colOff>
      <xdr:row>23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500062</xdr:colOff>
      <xdr:row>14</xdr:row>
      <xdr:rowOff>128587</xdr:rowOff>
    </xdr:from>
    <xdr:to>
      <xdr:col>18</xdr:col>
      <xdr:colOff>419100</xdr:colOff>
      <xdr:row>29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workbookViewId="0">
      <selection sqref="A1:F1048576"/>
    </sheetView>
  </sheetViews>
  <sheetFormatPr defaultRowHeight="15" x14ac:dyDescent="0.25"/>
  <cols>
    <col min="2" max="2" width="10.28515625" customWidth="1"/>
    <col min="4" max="4" width="9.140625" style="12"/>
  </cols>
  <sheetData>
    <row r="1" spans="1:12" s="3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</row>
    <row r="2" spans="1:12" x14ac:dyDescent="0.25">
      <c r="A2" s="4" t="s">
        <v>7</v>
      </c>
      <c r="B2" s="4">
        <v>609</v>
      </c>
      <c r="C2" s="4">
        <v>34</v>
      </c>
      <c r="D2" s="5" t="s">
        <v>8</v>
      </c>
      <c r="E2" s="4">
        <v>34</v>
      </c>
      <c r="F2" s="4">
        <v>104</v>
      </c>
      <c r="G2" s="4" t="s">
        <v>9</v>
      </c>
      <c r="H2" s="6">
        <f t="shared" ref="H2:H13" si="0">F2/F$113</f>
        <v>0.15316642120765833</v>
      </c>
      <c r="I2" s="6">
        <f>H2+I1</f>
        <v>0.15316642120765833</v>
      </c>
      <c r="J2" s="6"/>
      <c r="K2" s="6"/>
      <c r="L2" t="s">
        <v>10</v>
      </c>
    </row>
    <row r="3" spans="1:12" x14ac:dyDescent="0.25">
      <c r="A3" s="4" t="s">
        <v>11</v>
      </c>
      <c r="B3" s="4">
        <v>644</v>
      </c>
      <c r="C3" s="4">
        <v>10</v>
      </c>
      <c r="D3" s="5" t="s">
        <v>12</v>
      </c>
      <c r="E3" s="4">
        <v>11</v>
      </c>
      <c r="F3" s="4">
        <v>86</v>
      </c>
      <c r="G3" s="4" t="s">
        <v>13</v>
      </c>
      <c r="H3" s="6">
        <f t="shared" si="0"/>
        <v>0.12665684830633284</v>
      </c>
      <c r="I3" s="6">
        <f t="shared" ref="I3:I67" si="1">H3+I2</f>
        <v>0.27982326951399117</v>
      </c>
      <c r="J3" s="6"/>
      <c r="K3" s="6"/>
      <c r="L3" t="s">
        <v>14</v>
      </c>
    </row>
    <row r="4" spans="1:12" x14ac:dyDescent="0.25">
      <c r="A4" s="4" t="s">
        <v>15</v>
      </c>
      <c r="B4" s="4">
        <v>623</v>
      </c>
      <c r="C4" s="4">
        <v>5</v>
      </c>
      <c r="D4" s="5" t="s">
        <v>16</v>
      </c>
      <c r="E4" s="4">
        <v>10</v>
      </c>
      <c r="F4" s="4">
        <v>28</v>
      </c>
      <c r="G4" s="4" t="s">
        <v>17</v>
      </c>
      <c r="H4" s="6">
        <f t="shared" si="0"/>
        <v>4.1237113402061855E-2</v>
      </c>
      <c r="I4" s="6">
        <f t="shared" si="1"/>
        <v>0.32106038291605304</v>
      </c>
      <c r="J4" s="6"/>
      <c r="K4" s="6"/>
      <c r="L4" t="s">
        <v>18</v>
      </c>
    </row>
    <row r="5" spans="1:12" x14ac:dyDescent="0.25">
      <c r="A5" s="4" t="s">
        <v>19</v>
      </c>
      <c r="B5" s="4">
        <v>61</v>
      </c>
      <c r="C5" s="4">
        <v>1</v>
      </c>
      <c r="D5" s="5" t="s">
        <v>20</v>
      </c>
      <c r="E5" s="4">
        <v>4</v>
      </c>
      <c r="F5" s="4">
        <v>26</v>
      </c>
      <c r="G5" s="4" t="s">
        <v>21</v>
      </c>
      <c r="H5" s="6">
        <f t="shared" si="0"/>
        <v>3.8291605301914583E-2</v>
      </c>
      <c r="I5" s="6">
        <f t="shared" si="1"/>
        <v>0.35935198821796766</v>
      </c>
      <c r="J5" s="6"/>
      <c r="K5" s="6"/>
      <c r="L5" t="s">
        <v>22</v>
      </c>
    </row>
    <row r="6" spans="1:12" x14ac:dyDescent="0.25">
      <c r="A6" s="4" t="s">
        <v>23</v>
      </c>
      <c r="B6" s="4">
        <v>62</v>
      </c>
      <c r="C6" s="4">
        <v>0</v>
      </c>
      <c r="D6" s="5" t="s">
        <v>24</v>
      </c>
      <c r="E6" s="4">
        <v>4</v>
      </c>
      <c r="F6" s="4">
        <v>26</v>
      </c>
      <c r="G6" s="4" t="s">
        <v>25</v>
      </c>
      <c r="H6" s="6">
        <f t="shared" si="0"/>
        <v>3.8291605301914583E-2</v>
      </c>
      <c r="I6" s="6">
        <f t="shared" si="1"/>
        <v>0.39764359351988221</v>
      </c>
      <c r="J6" s="6"/>
      <c r="K6" s="6"/>
      <c r="L6" t="s">
        <v>26</v>
      </c>
    </row>
    <row r="7" spans="1:12" x14ac:dyDescent="0.25">
      <c r="A7" s="4" t="s">
        <v>27</v>
      </c>
      <c r="B7" s="4">
        <v>483</v>
      </c>
      <c r="C7" s="4">
        <v>1</v>
      </c>
      <c r="D7" s="5" t="s">
        <v>28</v>
      </c>
      <c r="E7" s="4">
        <v>10</v>
      </c>
      <c r="F7" s="4">
        <v>22</v>
      </c>
      <c r="G7" s="4" t="s">
        <v>29</v>
      </c>
      <c r="H7" s="6">
        <f t="shared" si="0"/>
        <v>3.2400589101620032E-2</v>
      </c>
      <c r="I7" s="6">
        <f t="shared" si="1"/>
        <v>0.43004418262150224</v>
      </c>
      <c r="J7" s="6"/>
      <c r="K7" s="6"/>
      <c r="L7" t="s">
        <v>30</v>
      </c>
    </row>
    <row r="8" spans="1:12" x14ac:dyDescent="0.25">
      <c r="A8" s="4" t="s">
        <v>31</v>
      </c>
      <c r="B8" s="4">
        <v>644</v>
      </c>
      <c r="C8" s="4">
        <v>7</v>
      </c>
      <c r="D8" s="5">
        <v>65981</v>
      </c>
      <c r="E8" s="4">
        <v>9</v>
      </c>
      <c r="F8" s="4">
        <v>19</v>
      </c>
      <c r="G8" s="4" t="s">
        <v>32</v>
      </c>
      <c r="H8" s="6">
        <f t="shared" si="0"/>
        <v>2.7982326951399118E-2</v>
      </c>
      <c r="I8" s="6">
        <f t="shared" si="1"/>
        <v>0.45802650957290136</v>
      </c>
      <c r="J8" s="6"/>
      <c r="K8" s="6"/>
      <c r="L8" t="s">
        <v>33</v>
      </c>
    </row>
    <row r="9" spans="1:12" x14ac:dyDescent="0.25">
      <c r="A9" s="4" t="s">
        <v>34</v>
      </c>
      <c r="B9" s="4">
        <v>375</v>
      </c>
      <c r="C9" s="4">
        <v>0</v>
      </c>
      <c r="D9" s="5" t="s">
        <v>35</v>
      </c>
      <c r="E9" s="4">
        <v>4</v>
      </c>
      <c r="F9" s="4">
        <v>17</v>
      </c>
      <c r="G9" s="4" t="s">
        <v>36</v>
      </c>
      <c r="H9" s="6">
        <f t="shared" si="0"/>
        <v>2.5036818851251842E-2</v>
      </c>
      <c r="I9" s="6">
        <f t="shared" si="1"/>
        <v>0.48306332842415323</v>
      </c>
      <c r="J9" s="6"/>
      <c r="K9" s="6"/>
      <c r="L9" t="s">
        <v>37</v>
      </c>
    </row>
    <row r="10" spans="1:12" x14ac:dyDescent="0.25">
      <c r="A10" s="4" t="s">
        <v>38</v>
      </c>
      <c r="B10" s="4">
        <v>61</v>
      </c>
      <c r="C10" s="4">
        <v>0</v>
      </c>
      <c r="D10" s="5" t="s">
        <v>39</v>
      </c>
      <c r="E10" s="4">
        <v>3</v>
      </c>
      <c r="F10" s="4">
        <v>16</v>
      </c>
      <c r="G10" s="4" t="s">
        <v>40</v>
      </c>
      <c r="H10" s="6">
        <f t="shared" si="0"/>
        <v>2.3564064801178203E-2</v>
      </c>
      <c r="I10" s="6">
        <f t="shared" si="1"/>
        <v>0.50662739322533146</v>
      </c>
      <c r="J10" s="6"/>
      <c r="K10" s="6"/>
      <c r="L10" t="s">
        <v>41</v>
      </c>
    </row>
    <row r="11" spans="1:12" x14ac:dyDescent="0.25">
      <c r="A11" s="4" t="s">
        <v>42</v>
      </c>
      <c r="B11" s="4">
        <v>609</v>
      </c>
      <c r="C11" s="4">
        <v>8</v>
      </c>
      <c r="D11" s="5">
        <v>68615</v>
      </c>
      <c r="E11" s="4">
        <v>8</v>
      </c>
      <c r="F11" s="4">
        <v>15</v>
      </c>
      <c r="G11" s="4" t="s">
        <v>43</v>
      </c>
      <c r="H11" s="6">
        <f t="shared" si="0"/>
        <v>2.2091310751104567E-2</v>
      </c>
      <c r="I11" s="6">
        <f t="shared" si="1"/>
        <v>0.52871870397643606</v>
      </c>
      <c r="J11" s="6"/>
      <c r="K11" s="6"/>
      <c r="L11" t="s">
        <v>44</v>
      </c>
    </row>
    <row r="12" spans="1:12" x14ac:dyDescent="0.25">
      <c r="A12" s="4" t="s">
        <v>45</v>
      </c>
      <c r="B12" s="4">
        <v>121</v>
      </c>
      <c r="C12" s="4">
        <v>0</v>
      </c>
      <c r="D12" s="5" t="s">
        <v>46</v>
      </c>
      <c r="E12" s="4">
        <v>3</v>
      </c>
      <c r="F12" s="4">
        <v>15</v>
      </c>
      <c r="G12" s="4" t="s">
        <v>47</v>
      </c>
      <c r="H12" s="6">
        <f t="shared" si="0"/>
        <v>2.2091310751104567E-2</v>
      </c>
      <c r="I12" s="6">
        <f t="shared" si="1"/>
        <v>0.55081001472754065</v>
      </c>
      <c r="J12" s="6"/>
      <c r="K12" s="6"/>
      <c r="L12" t="s">
        <v>48</v>
      </c>
    </row>
    <row r="13" spans="1:12" x14ac:dyDescent="0.25">
      <c r="A13" s="4" t="s">
        <v>49</v>
      </c>
      <c r="B13" s="4">
        <v>580</v>
      </c>
      <c r="C13" s="4">
        <v>4</v>
      </c>
      <c r="D13" s="5" t="s">
        <v>50</v>
      </c>
      <c r="E13" s="4">
        <v>4</v>
      </c>
      <c r="F13" s="4">
        <v>14</v>
      </c>
      <c r="G13" s="4" t="s">
        <v>51</v>
      </c>
      <c r="H13" s="6">
        <f t="shared" si="0"/>
        <v>2.0618556701030927E-2</v>
      </c>
      <c r="I13" s="6">
        <f t="shared" si="1"/>
        <v>0.57142857142857162</v>
      </c>
      <c r="J13" s="6"/>
      <c r="K13" s="6"/>
      <c r="L13" t="s">
        <v>52</v>
      </c>
    </row>
    <row r="14" spans="1:12" x14ac:dyDescent="0.25">
      <c r="A14" s="4"/>
      <c r="B14" s="4"/>
      <c r="C14" s="4"/>
      <c r="D14" s="5"/>
      <c r="E14" s="4"/>
      <c r="F14" s="4"/>
      <c r="G14" s="4"/>
      <c r="H14" s="6">
        <f>SUM(H15:H112)</f>
        <v>0.42857142857142788</v>
      </c>
      <c r="I14" s="6"/>
      <c r="J14" s="6"/>
      <c r="K14" s="6"/>
      <c r="L14" t="s">
        <v>424</v>
      </c>
    </row>
    <row r="15" spans="1:12" x14ac:dyDescent="0.25">
      <c r="A15" s="4" t="s">
        <v>53</v>
      </c>
      <c r="B15" s="4">
        <v>1203</v>
      </c>
      <c r="C15" s="4">
        <v>0</v>
      </c>
      <c r="D15" s="5" t="s">
        <v>54</v>
      </c>
      <c r="E15" s="4">
        <v>3</v>
      </c>
      <c r="F15" s="4">
        <v>12</v>
      </c>
      <c r="G15" s="4" t="s">
        <v>55</v>
      </c>
      <c r="H15" s="6">
        <f t="shared" ref="H15:H46" si="2">F15/F$113</f>
        <v>1.7673048600883652E-2</v>
      </c>
      <c r="I15" s="6">
        <f>H15+I13</f>
        <v>0.58910162002945532</v>
      </c>
      <c r="J15" s="6"/>
      <c r="K15" s="6"/>
      <c r="L15" t="s">
        <v>56</v>
      </c>
    </row>
    <row r="16" spans="1:12" x14ac:dyDescent="0.25">
      <c r="A16" s="4" t="s">
        <v>57</v>
      </c>
      <c r="B16" s="4">
        <v>130</v>
      </c>
      <c r="C16" s="4">
        <v>0</v>
      </c>
      <c r="D16" s="5" t="s">
        <v>58</v>
      </c>
      <c r="E16" s="4">
        <v>4</v>
      </c>
      <c r="F16" s="4">
        <v>12</v>
      </c>
      <c r="G16" s="4">
        <v>1.5633343689637101E-3</v>
      </c>
      <c r="H16" s="6">
        <f t="shared" si="2"/>
        <v>1.7673048600883652E-2</v>
      </c>
      <c r="I16" s="6">
        <f t="shared" si="1"/>
        <v>0.60677466863033902</v>
      </c>
      <c r="J16" s="6"/>
      <c r="K16" s="6"/>
      <c r="L16" t="s">
        <v>59</v>
      </c>
    </row>
    <row r="17" spans="1:12" x14ac:dyDescent="0.25">
      <c r="A17" s="7" t="s">
        <v>60</v>
      </c>
      <c r="B17" s="4">
        <v>130</v>
      </c>
      <c r="C17" s="4">
        <v>0</v>
      </c>
      <c r="D17" s="5" t="s">
        <v>61</v>
      </c>
      <c r="E17" s="4">
        <v>4</v>
      </c>
      <c r="F17" s="4">
        <v>12</v>
      </c>
      <c r="G17" s="4">
        <v>3.3769098675549998E-4</v>
      </c>
      <c r="H17" s="6">
        <f t="shared" si="2"/>
        <v>1.7673048600883652E-2</v>
      </c>
      <c r="I17" s="6">
        <f t="shared" si="1"/>
        <v>0.62444771723122272</v>
      </c>
      <c r="J17" s="6"/>
      <c r="K17" s="6"/>
      <c r="L17" t="s">
        <v>62</v>
      </c>
    </row>
    <row r="18" spans="1:12" x14ac:dyDescent="0.25">
      <c r="A18" s="7" t="s">
        <v>63</v>
      </c>
      <c r="B18" s="7">
        <v>130</v>
      </c>
      <c r="C18" s="7">
        <v>0</v>
      </c>
      <c r="D18" s="8" t="s">
        <v>64</v>
      </c>
      <c r="E18" s="7">
        <v>3</v>
      </c>
      <c r="F18" s="7">
        <v>10</v>
      </c>
      <c r="G18" s="7">
        <v>1.94409892295824E-4</v>
      </c>
      <c r="H18" s="6">
        <f t="shared" si="2"/>
        <v>1.4727540500736377E-2</v>
      </c>
      <c r="I18" s="6">
        <f t="shared" si="1"/>
        <v>0.63917525773195905</v>
      </c>
      <c r="J18" s="6"/>
      <c r="K18" s="6"/>
      <c r="L18" t="s">
        <v>65</v>
      </c>
    </row>
    <row r="19" spans="1:12" x14ac:dyDescent="0.25">
      <c r="A19" s="4" t="s">
        <v>66</v>
      </c>
      <c r="B19" s="4">
        <v>59</v>
      </c>
      <c r="C19" s="4">
        <v>3</v>
      </c>
      <c r="D19" s="5" t="s">
        <v>67</v>
      </c>
      <c r="E19" s="4">
        <v>3</v>
      </c>
      <c r="F19" s="4">
        <v>9</v>
      </c>
      <c r="G19" s="4" t="s">
        <v>68</v>
      </c>
      <c r="H19" s="6">
        <f t="shared" si="2"/>
        <v>1.3254786450662739E-2</v>
      </c>
      <c r="I19" s="6">
        <f t="shared" si="1"/>
        <v>0.65243004418262174</v>
      </c>
      <c r="J19" s="6"/>
      <c r="K19" s="6"/>
      <c r="L19" t="s">
        <v>69</v>
      </c>
    </row>
    <row r="20" spans="1:12" x14ac:dyDescent="0.25">
      <c r="A20" s="4" t="s">
        <v>70</v>
      </c>
      <c r="B20" s="4">
        <v>376</v>
      </c>
      <c r="C20" s="4">
        <v>1</v>
      </c>
      <c r="D20" s="5">
        <v>41958</v>
      </c>
      <c r="E20" s="4">
        <v>2</v>
      </c>
      <c r="F20" s="4">
        <v>9</v>
      </c>
      <c r="G20" s="4" t="s">
        <v>71</v>
      </c>
      <c r="H20" s="6">
        <f t="shared" si="2"/>
        <v>1.3254786450662739E-2</v>
      </c>
      <c r="I20" s="6">
        <f t="shared" si="1"/>
        <v>0.66568483063328443</v>
      </c>
      <c r="J20" s="6"/>
      <c r="K20" s="6"/>
      <c r="L20" t="s">
        <v>72</v>
      </c>
    </row>
    <row r="21" spans="1:12" x14ac:dyDescent="0.25">
      <c r="A21" s="4" t="s">
        <v>73</v>
      </c>
      <c r="B21" s="4">
        <v>345</v>
      </c>
      <c r="C21" s="4">
        <v>3</v>
      </c>
      <c r="D21" s="5" t="s">
        <v>74</v>
      </c>
      <c r="E21" s="4">
        <v>3</v>
      </c>
      <c r="F21" s="4">
        <v>8</v>
      </c>
      <c r="G21" s="4" t="s">
        <v>75</v>
      </c>
      <c r="H21" s="6">
        <f t="shared" si="2"/>
        <v>1.1782032400589101E-2</v>
      </c>
      <c r="I21" s="6">
        <f t="shared" si="1"/>
        <v>0.67746686303387349</v>
      </c>
      <c r="J21" s="6"/>
      <c r="K21" s="6"/>
      <c r="L21" t="s">
        <v>76</v>
      </c>
    </row>
    <row r="22" spans="1:12" x14ac:dyDescent="0.25">
      <c r="A22" s="4" t="s">
        <v>77</v>
      </c>
      <c r="B22" s="4">
        <v>61</v>
      </c>
      <c r="C22" s="4">
        <v>1</v>
      </c>
      <c r="D22" s="5" t="s">
        <v>78</v>
      </c>
      <c r="E22" s="4">
        <v>1</v>
      </c>
      <c r="F22" s="4">
        <v>8</v>
      </c>
      <c r="G22" s="4" t="s">
        <v>79</v>
      </c>
      <c r="H22" s="6">
        <f t="shared" si="2"/>
        <v>1.1782032400589101E-2</v>
      </c>
      <c r="I22" s="6">
        <f t="shared" si="1"/>
        <v>0.68924889543446255</v>
      </c>
      <c r="J22" s="6"/>
      <c r="K22" s="6"/>
      <c r="L22" t="s">
        <v>80</v>
      </c>
    </row>
    <row r="23" spans="1:12" x14ac:dyDescent="0.25">
      <c r="A23" s="4" t="s">
        <v>81</v>
      </c>
      <c r="B23" s="4">
        <v>185</v>
      </c>
      <c r="C23" s="4">
        <v>2</v>
      </c>
      <c r="D23" s="5" t="s">
        <v>82</v>
      </c>
      <c r="E23" s="4">
        <v>2</v>
      </c>
      <c r="F23" s="4">
        <v>7</v>
      </c>
      <c r="G23" s="4" t="s">
        <v>83</v>
      </c>
      <c r="H23" s="6">
        <f t="shared" si="2"/>
        <v>1.0309278350515464E-2</v>
      </c>
      <c r="I23" s="6">
        <f t="shared" si="1"/>
        <v>0.69955817378497798</v>
      </c>
      <c r="J23" s="6"/>
      <c r="K23" s="6"/>
      <c r="L23" t="s">
        <v>84</v>
      </c>
    </row>
    <row r="24" spans="1:12" x14ac:dyDescent="0.25">
      <c r="A24" s="4" t="s">
        <v>85</v>
      </c>
      <c r="B24" s="4">
        <v>96</v>
      </c>
      <c r="C24" s="4">
        <v>2</v>
      </c>
      <c r="D24" s="5" t="s">
        <v>86</v>
      </c>
      <c r="E24" s="4">
        <v>2</v>
      </c>
      <c r="F24" s="4">
        <v>7</v>
      </c>
      <c r="G24" s="4" t="s">
        <v>87</v>
      </c>
      <c r="H24" s="6">
        <f t="shared" si="2"/>
        <v>1.0309278350515464E-2</v>
      </c>
      <c r="I24" s="6">
        <f t="shared" si="1"/>
        <v>0.7098674521354934</v>
      </c>
      <c r="J24" s="6"/>
      <c r="K24" s="6"/>
      <c r="L24" t="s">
        <v>88</v>
      </c>
    </row>
    <row r="25" spans="1:12" x14ac:dyDescent="0.25">
      <c r="A25" s="4" t="s">
        <v>89</v>
      </c>
      <c r="B25" s="4">
        <v>135</v>
      </c>
      <c r="C25" s="4">
        <v>3</v>
      </c>
      <c r="D25" s="5" t="s">
        <v>90</v>
      </c>
      <c r="E25" s="4">
        <v>3</v>
      </c>
      <c r="F25" s="4">
        <v>7</v>
      </c>
      <c r="G25" s="4" t="s">
        <v>91</v>
      </c>
      <c r="H25" s="6">
        <f t="shared" si="2"/>
        <v>1.0309278350515464E-2</v>
      </c>
      <c r="I25" s="6">
        <f t="shared" si="1"/>
        <v>0.72017673048600883</v>
      </c>
      <c r="J25" s="6"/>
      <c r="K25" s="6"/>
      <c r="L25" t="s">
        <v>92</v>
      </c>
    </row>
    <row r="26" spans="1:12" x14ac:dyDescent="0.25">
      <c r="A26" s="4" t="s">
        <v>93</v>
      </c>
      <c r="B26" s="4">
        <v>908</v>
      </c>
      <c r="C26" s="4">
        <v>1</v>
      </c>
      <c r="D26" s="5" t="s">
        <v>94</v>
      </c>
      <c r="E26" s="4">
        <v>1</v>
      </c>
      <c r="F26" s="4">
        <v>7</v>
      </c>
      <c r="G26" s="4" t="s">
        <v>95</v>
      </c>
      <c r="H26" s="6">
        <f t="shared" si="2"/>
        <v>1.0309278350515464E-2</v>
      </c>
      <c r="I26" s="6">
        <f t="shared" si="1"/>
        <v>0.73048600883652426</v>
      </c>
      <c r="J26" s="6"/>
      <c r="K26" s="6"/>
      <c r="L26" t="s">
        <v>96</v>
      </c>
    </row>
    <row r="27" spans="1:12" x14ac:dyDescent="0.25">
      <c r="A27" s="4" t="s">
        <v>97</v>
      </c>
      <c r="B27" s="4">
        <v>492</v>
      </c>
      <c r="C27" s="4">
        <v>2</v>
      </c>
      <c r="D27" s="5" t="s">
        <v>98</v>
      </c>
      <c r="E27" s="4">
        <v>2</v>
      </c>
      <c r="F27" s="4">
        <v>6</v>
      </c>
      <c r="G27" s="4" t="s">
        <v>99</v>
      </c>
      <c r="H27" s="6">
        <f t="shared" si="2"/>
        <v>8.836524300441826E-3</v>
      </c>
      <c r="I27" s="6">
        <f t="shared" si="1"/>
        <v>0.73932253313696605</v>
      </c>
      <c r="J27" s="6"/>
      <c r="K27" s="6"/>
      <c r="L27" t="s">
        <v>100</v>
      </c>
    </row>
    <row r="28" spans="1:12" x14ac:dyDescent="0.25">
      <c r="A28" s="4" t="s">
        <v>101</v>
      </c>
      <c r="B28" s="4">
        <v>332</v>
      </c>
      <c r="C28" s="4">
        <v>3</v>
      </c>
      <c r="D28" s="5" t="s">
        <v>102</v>
      </c>
      <c r="E28" s="4">
        <v>3</v>
      </c>
      <c r="F28" s="4">
        <v>6</v>
      </c>
      <c r="G28" s="4" t="s">
        <v>103</v>
      </c>
      <c r="H28" s="6">
        <f t="shared" si="2"/>
        <v>8.836524300441826E-3</v>
      </c>
      <c r="I28" s="6">
        <f t="shared" si="1"/>
        <v>0.74815905743740785</v>
      </c>
      <c r="J28" s="6"/>
      <c r="K28" s="6"/>
      <c r="L28" t="s">
        <v>104</v>
      </c>
    </row>
    <row r="29" spans="1:12" x14ac:dyDescent="0.25">
      <c r="A29" s="4" t="s">
        <v>105</v>
      </c>
      <c r="B29" s="4">
        <v>324</v>
      </c>
      <c r="C29" s="4">
        <v>3</v>
      </c>
      <c r="D29" s="5" t="s">
        <v>106</v>
      </c>
      <c r="E29" s="4">
        <v>3</v>
      </c>
      <c r="F29" s="4">
        <v>6</v>
      </c>
      <c r="G29" s="4" t="s">
        <v>107</v>
      </c>
      <c r="H29" s="6">
        <f t="shared" si="2"/>
        <v>8.836524300441826E-3</v>
      </c>
      <c r="I29" s="6">
        <f t="shared" si="1"/>
        <v>0.75699558173784964</v>
      </c>
      <c r="J29" s="6"/>
      <c r="K29" s="6"/>
      <c r="L29" t="s">
        <v>108</v>
      </c>
    </row>
    <row r="30" spans="1:12" x14ac:dyDescent="0.25">
      <c r="A30" s="4" t="s">
        <v>109</v>
      </c>
      <c r="B30" s="4">
        <v>248</v>
      </c>
      <c r="C30" s="4">
        <v>1</v>
      </c>
      <c r="D30" s="5" t="s">
        <v>110</v>
      </c>
      <c r="E30" s="4">
        <v>2</v>
      </c>
      <c r="F30" s="4">
        <v>6</v>
      </c>
      <c r="G30" s="4" t="s">
        <v>111</v>
      </c>
      <c r="H30" s="6">
        <f t="shared" si="2"/>
        <v>8.836524300441826E-3</v>
      </c>
      <c r="I30" s="6">
        <f t="shared" si="1"/>
        <v>0.76583210603829144</v>
      </c>
      <c r="J30" s="6"/>
      <c r="K30" s="6"/>
      <c r="L30" t="s">
        <v>112</v>
      </c>
    </row>
    <row r="31" spans="1:12" x14ac:dyDescent="0.25">
      <c r="A31" s="4" t="s">
        <v>113</v>
      </c>
      <c r="B31" s="4">
        <v>2005</v>
      </c>
      <c r="C31" s="4">
        <v>1</v>
      </c>
      <c r="D31" s="5" t="s">
        <v>114</v>
      </c>
      <c r="E31" s="4">
        <v>1</v>
      </c>
      <c r="F31" s="4">
        <v>5</v>
      </c>
      <c r="G31" s="4" t="s">
        <v>115</v>
      </c>
      <c r="H31" s="6">
        <f t="shared" si="2"/>
        <v>7.3637702503681884E-3</v>
      </c>
      <c r="I31" s="6">
        <f t="shared" si="1"/>
        <v>0.7731958762886596</v>
      </c>
      <c r="J31" s="6"/>
      <c r="K31" s="6"/>
      <c r="L31" t="s">
        <v>116</v>
      </c>
    </row>
    <row r="32" spans="1:12" x14ac:dyDescent="0.25">
      <c r="A32" s="4" t="s">
        <v>117</v>
      </c>
      <c r="B32" s="4">
        <v>465</v>
      </c>
      <c r="C32" s="4">
        <v>2</v>
      </c>
      <c r="D32" s="5" t="s">
        <v>118</v>
      </c>
      <c r="E32" s="4">
        <v>2</v>
      </c>
      <c r="F32" s="4">
        <v>5</v>
      </c>
      <c r="G32" s="4" t="s">
        <v>119</v>
      </c>
      <c r="H32" s="6">
        <f t="shared" si="2"/>
        <v>7.3637702503681884E-3</v>
      </c>
      <c r="I32" s="6">
        <f t="shared" si="1"/>
        <v>0.78055964653902776</v>
      </c>
      <c r="J32" s="6"/>
      <c r="K32" s="6"/>
      <c r="L32" t="s">
        <v>120</v>
      </c>
    </row>
    <row r="33" spans="1:12" x14ac:dyDescent="0.25">
      <c r="A33" s="4" t="s">
        <v>121</v>
      </c>
      <c r="B33" s="4">
        <v>491</v>
      </c>
      <c r="C33" s="4">
        <v>2</v>
      </c>
      <c r="D33" s="5" t="s">
        <v>122</v>
      </c>
      <c r="E33" s="4">
        <v>2</v>
      </c>
      <c r="F33" s="4">
        <v>5</v>
      </c>
      <c r="G33" s="4" t="s">
        <v>123</v>
      </c>
      <c r="H33" s="6">
        <f t="shared" si="2"/>
        <v>7.3637702503681884E-3</v>
      </c>
      <c r="I33" s="6">
        <f t="shared" si="1"/>
        <v>0.78792341678939593</v>
      </c>
      <c r="J33" s="6"/>
      <c r="K33" s="6"/>
      <c r="L33" t="s">
        <v>124</v>
      </c>
    </row>
    <row r="34" spans="1:12" x14ac:dyDescent="0.25">
      <c r="A34" s="4" t="s">
        <v>125</v>
      </c>
      <c r="B34" s="4">
        <v>367</v>
      </c>
      <c r="C34" s="4">
        <v>1</v>
      </c>
      <c r="D34" s="5" t="s">
        <v>126</v>
      </c>
      <c r="E34" s="4">
        <v>1</v>
      </c>
      <c r="F34" s="4">
        <v>5</v>
      </c>
      <c r="G34" s="4" t="s">
        <v>127</v>
      </c>
      <c r="H34" s="6">
        <f t="shared" si="2"/>
        <v>7.3637702503681884E-3</v>
      </c>
      <c r="I34" s="6">
        <f t="shared" si="1"/>
        <v>0.79528718703976409</v>
      </c>
      <c r="J34" s="6"/>
      <c r="K34" s="6"/>
      <c r="L34" t="s">
        <v>128</v>
      </c>
    </row>
    <row r="35" spans="1:12" x14ac:dyDescent="0.25">
      <c r="A35" s="4" t="s">
        <v>129</v>
      </c>
      <c r="B35" s="4">
        <v>143</v>
      </c>
      <c r="C35" s="4">
        <v>3</v>
      </c>
      <c r="D35" s="5">
        <v>15557</v>
      </c>
      <c r="E35" s="4">
        <v>3</v>
      </c>
      <c r="F35" s="4">
        <v>5</v>
      </c>
      <c r="G35" s="4" t="s">
        <v>130</v>
      </c>
      <c r="H35" s="6">
        <f t="shared" si="2"/>
        <v>7.3637702503681884E-3</v>
      </c>
      <c r="I35" s="6">
        <f t="shared" si="1"/>
        <v>0.80265095729013225</v>
      </c>
      <c r="J35" s="6"/>
      <c r="K35" s="6"/>
      <c r="L35" t="s">
        <v>131</v>
      </c>
    </row>
    <row r="36" spans="1:12" x14ac:dyDescent="0.25">
      <c r="A36" s="4" t="s">
        <v>132</v>
      </c>
      <c r="B36" s="4">
        <v>1264</v>
      </c>
      <c r="C36" s="4">
        <v>1</v>
      </c>
      <c r="D36" s="5" t="s">
        <v>133</v>
      </c>
      <c r="E36" s="4">
        <v>1</v>
      </c>
      <c r="F36" s="4">
        <v>5</v>
      </c>
      <c r="G36" s="4" t="s">
        <v>134</v>
      </c>
      <c r="H36" s="6">
        <f t="shared" si="2"/>
        <v>7.3637702503681884E-3</v>
      </c>
      <c r="I36" s="6">
        <f t="shared" si="1"/>
        <v>0.81001472754050041</v>
      </c>
      <c r="J36" s="6"/>
      <c r="K36" s="6"/>
      <c r="L36" t="s">
        <v>135</v>
      </c>
    </row>
    <row r="37" spans="1:12" x14ac:dyDescent="0.25">
      <c r="A37" s="4" t="s">
        <v>136</v>
      </c>
      <c r="B37" s="4">
        <v>44</v>
      </c>
      <c r="C37" s="4">
        <v>3</v>
      </c>
      <c r="D37" s="5" t="s">
        <v>137</v>
      </c>
      <c r="E37" s="4">
        <v>3</v>
      </c>
      <c r="F37" s="4">
        <v>5</v>
      </c>
      <c r="G37" s="4" t="s">
        <v>138</v>
      </c>
      <c r="H37" s="6">
        <f t="shared" si="2"/>
        <v>7.3637702503681884E-3</v>
      </c>
      <c r="I37" s="6">
        <f t="shared" si="1"/>
        <v>0.81737849779086857</v>
      </c>
      <c r="J37" s="6"/>
      <c r="K37" s="6"/>
      <c r="L37" t="s">
        <v>139</v>
      </c>
    </row>
    <row r="38" spans="1:12" x14ac:dyDescent="0.25">
      <c r="A38" s="4" t="s">
        <v>140</v>
      </c>
      <c r="B38" s="4">
        <v>622</v>
      </c>
      <c r="C38" s="4">
        <v>1</v>
      </c>
      <c r="D38" s="5" t="s">
        <v>141</v>
      </c>
      <c r="E38" s="4">
        <v>1</v>
      </c>
      <c r="F38" s="4">
        <v>4</v>
      </c>
      <c r="G38" s="4" t="s">
        <v>142</v>
      </c>
      <c r="H38" s="6">
        <f t="shared" si="2"/>
        <v>5.8910162002945507E-3</v>
      </c>
      <c r="I38" s="6">
        <f t="shared" si="1"/>
        <v>0.8232695139911631</v>
      </c>
      <c r="J38" s="6"/>
      <c r="K38" s="6"/>
      <c r="L38" t="s">
        <v>143</v>
      </c>
    </row>
    <row r="39" spans="1:12" x14ac:dyDescent="0.25">
      <c r="A39" s="4" t="s">
        <v>144</v>
      </c>
      <c r="B39" s="4">
        <v>166</v>
      </c>
      <c r="C39" s="4">
        <v>2</v>
      </c>
      <c r="D39" s="5" t="s">
        <v>145</v>
      </c>
      <c r="E39" s="4">
        <v>2</v>
      </c>
      <c r="F39" s="4">
        <v>4</v>
      </c>
      <c r="G39" s="4" t="s">
        <v>146</v>
      </c>
      <c r="H39" s="6">
        <f t="shared" si="2"/>
        <v>5.8910162002945507E-3</v>
      </c>
      <c r="I39" s="6">
        <f t="shared" si="1"/>
        <v>0.82916053019145763</v>
      </c>
      <c r="J39" s="6"/>
      <c r="K39" s="6"/>
      <c r="L39" t="s">
        <v>147</v>
      </c>
    </row>
    <row r="40" spans="1:12" x14ac:dyDescent="0.25">
      <c r="A40" s="4" t="s">
        <v>148</v>
      </c>
      <c r="B40" s="4">
        <v>245</v>
      </c>
      <c r="C40" s="4">
        <v>1</v>
      </c>
      <c r="D40" s="5" t="s">
        <v>149</v>
      </c>
      <c r="E40" s="4">
        <v>1</v>
      </c>
      <c r="F40" s="4">
        <v>4</v>
      </c>
      <c r="G40" s="4" t="s">
        <v>150</v>
      </c>
      <c r="H40" s="6">
        <f t="shared" si="2"/>
        <v>5.8910162002945507E-3</v>
      </c>
      <c r="I40" s="6">
        <f t="shared" si="1"/>
        <v>0.83505154639175216</v>
      </c>
      <c r="J40" s="6"/>
      <c r="K40" s="6"/>
      <c r="L40" t="s">
        <v>151</v>
      </c>
    </row>
    <row r="41" spans="1:12" x14ac:dyDescent="0.25">
      <c r="A41" s="4" t="s">
        <v>152</v>
      </c>
      <c r="B41" s="4">
        <v>275</v>
      </c>
      <c r="C41" s="4">
        <v>2</v>
      </c>
      <c r="D41" s="5" t="s">
        <v>153</v>
      </c>
      <c r="E41" s="4">
        <v>2</v>
      </c>
      <c r="F41" s="4">
        <v>4</v>
      </c>
      <c r="G41" s="4" t="s">
        <v>154</v>
      </c>
      <c r="H41" s="6">
        <f t="shared" si="2"/>
        <v>5.8910162002945507E-3</v>
      </c>
      <c r="I41" s="6">
        <f t="shared" si="1"/>
        <v>0.84094256259204669</v>
      </c>
      <c r="J41" s="6"/>
      <c r="K41" s="6"/>
      <c r="L41" t="s">
        <v>155</v>
      </c>
    </row>
    <row r="42" spans="1:12" x14ac:dyDescent="0.25">
      <c r="A42" s="4" t="s">
        <v>156</v>
      </c>
      <c r="B42" s="4">
        <v>1198</v>
      </c>
      <c r="C42" s="4">
        <v>0</v>
      </c>
      <c r="D42" s="5">
        <v>135784</v>
      </c>
      <c r="E42" s="4">
        <v>1</v>
      </c>
      <c r="F42" s="4">
        <v>3</v>
      </c>
      <c r="G42" s="4" t="s">
        <v>157</v>
      </c>
      <c r="H42" s="6">
        <f t="shared" si="2"/>
        <v>4.418262150220913E-3</v>
      </c>
      <c r="I42" s="6">
        <f t="shared" si="1"/>
        <v>0.84536082474226759</v>
      </c>
      <c r="J42" s="6"/>
      <c r="K42" s="6"/>
      <c r="L42" t="s">
        <v>158</v>
      </c>
    </row>
    <row r="43" spans="1:12" x14ac:dyDescent="0.25">
      <c r="A43" s="4" t="s">
        <v>159</v>
      </c>
      <c r="B43" s="4">
        <v>100</v>
      </c>
      <c r="C43" s="4">
        <v>2</v>
      </c>
      <c r="D43" s="5" t="s">
        <v>160</v>
      </c>
      <c r="E43" s="4">
        <v>2</v>
      </c>
      <c r="F43" s="4">
        <v>3</v>
      </c>
      <c r="G43" s="4" t="s">
        <v>161</v>
      </c>
      <c r="H43" s="6">
        <f t="shared" si="2"/>
        <v>4.418262150220913E-3</v>
      </c>
      <c r="I43" s="6">
        <f t="shared" si="1"/>
        <v>0.84977908689248849</v>
      </c>
      <c r="J43" s="6"/>
      <c r="K43" s="6"/>
      <c r="L43" t="s">
        <v>162</v>
      </c>
    </row>
    <row r="44" spans="1:12" x14ac:dyDescent="0.25">
      <c r="A44" s="4" t="s">
        <v>163</v>
      </c>
      <c r="B44" s="4">
        <v>2477</v>
      </c>
      <c r="C44" s="4">
        <v>0</v>
      </c>
      <c r="D44" s="5">
        <v>272132</v>
      </c>
      <c r="E44" s="4">
        <v>1</v>
      </c>
      <c r="F44" s="4">
        <v>3</v>
      </c>
      <c r="G44" s="4" t="s">
        <v>164</v>
      </c>
      <c r="H44" s="6">
        <f t="shared" si="2"/>
        <v>4.418262150220913E-3</v>
      </c>
      <c r="I44" s="6">
        <f t="shared" si="1"/>
        <v>0.85419734904270939</v>
      </c>
      <c r="J44" s="6"/>
      <c r="K44" s="6"/>
      <c r="L44" t="s">
        <v>165</v>
      </c>
    </row>
    <row r="45" spans="1:12" x14ac:dyDescent="0.25">
      <c r="A45" s="4" t="s">
        <v>166</v>
      </c>
      <c r="B45" s="4">
        <v>294</v>
      </c>
      <c r="C45" s="4">
        <v>0</v>
      </c>
      <c r="D45" s="5" t="s">
        <v>167</v>
      </c>
      <c r="E45" s="4">
        <v>2</v>
      </c>
      <c r="F45" s="4">
        <v>3</v>
      </c>
      <c r="G45" s="4" t="s">
        <v>168</v>
      </c>
      <c r="H45" s="6">
        <f t="shared" si="2"/>
        <v>4.418262150220913E-3</v>
      </c>
      <c r="I45" s="6">
        <f t="shared" si="1"/>
        <v>0.85861561119293028</v>
      </c>
      <c r="J45" s="6"/>
      <c r="K45" s="6"/>
      <c r="L45" t="s">
        <v>169</v>
      </c>
    </row>
    <row r="46" spans="1:12" x14ac:dyDescent="0.25">
      <c r="A46" s="4" t="s">
        <v>170</v>
      </c>
      <c r="B46" s="4">
        <v>685</v>
      </c>
      <c r="C46" s="4">
        <v>0</v>
      </c>
      <c r="D46" s="5" t="s">
        <v>171</v>
      </c>
      <c r="E46" s="4">
        <v>1</v>
      </c>
      <c r="F46" s="4">
        <v>3</v>
      </c>
      <c r="G46" s="4" t="s">
        <v>172</v>
      </c>
      <c r="H46" s="6">
        <f t="shared" si="2"/>
        <v>4.418262150220913E-3</v>
      </c>
      <c r="I46" s="6">
        <f t="shared" si="1"/>
        <v>0.86303387334315118</v>
      </c>
      <c r="J46" s="6"/>
      <c r="K46" s="6"/>
      <c r="L46" t="s">
        <v>173</v>
      </c>
    </row>
    <row r="47" spans="1:12" x14ac:dyDescent="0.25">
      <c r="A47" s="4" t="s">
        <v>174</v>
      </c>
      <c r="B47" s="4">
        <v>243</v>
      </c>
      <c r="C47" s="4">
        <v>1</v>
      </c>
      <c r="D47" s="5" t="s">
        <v>175</v>
      </c>
      <c r="E47" s="4">
        <v>1</v>
      </c>
      <c r="F47" s="4">
        <v>3</v>
      </c>
      <c r="G47" s="4" t="s">
        <v>176</v>
      </c>
      <c r="H47" s="6">
        <f t="shared" ref="H47:H67" si="3">F47/F$113</f>
        <v>4.418262150220913E-3</v>
      </c>
      <c r="I47" s="6">
        <f t="shared" si="1"/>
        <v>0.86745213549337208</v>
      </c>
      <c r="J47" s="6"/>
      <c r="K47" s="6"/>
      <c r="L47" t="s">
        <v>177</v>
      </c>
    </row>
    <row r="48" spans="1:12" x14ac:dyDescent="0.25">
      <c r="A48" s="4" t="s">
        <v>178</v>
      </c>
      <c r="B48" s="4">
        <v>160</v>
      </c>
      <c r="C48" s="4">
        <v>1</v>
      </c>
      <c r="D48" s="5" t="s">
        <v>179</v>
      </c>
      <c r="E48" s="4">
        <v>1</v>
      </c>
      <c r="F48" s="4">
        <v>3</v>
      </c>
      <c r="G48" s="4" t="s">
        <v>180</v>
      </c>
      <c r="H48" s="6">
        <f t="shared" si="3"/>
        <v>4.418262150220913E-3</v>
      </c>
      <c r="I48" s="6">
        <f t="shared" si="1"/>
        <v>0.87187039764359298</v>
      </c>
      <c r="J48" s="6"/>
      <c r="K48" s="6"/>
      <c r="L48" t="s">
        <v>181</v>
      </c>
    </row>
    <row r="49" spans="1:12" x14ac:dyDescent="0.25">
      <c r="A49" s="4" t="s">
        <v>182</v>
      </c>
      <c r="B49" s="4">
        <v>322</v>
      </c>
      <c r="C49" s="4">
        <v>1</v>
      </c>
      <c r="D49" s="5" t="s">
        <v>183</v>
      </c>
      <c r="E49" s="4">
        <v>1</v>
      </c>
      <c r="F49" s="4">
        <v>3</v>
      </c>
      <c r="G49" s="4" t="s">
        <v>184</v>
      </c>
      <c r="H49" s="6">
        <f t="shared" si="3"/>
        <v>4.418262150220913E-3</v>
      </c>
      <c r="I49" s="6">
        <f t="shared" si="1"/>
        <v>0.87628865979381387</v>
      </c>
      <c r="J49" s="6"/>
      <c r="K49" s="6"/>
      <c r="L49" t="s">
        <v>185</v>
      </c>
    </row>
    <row r="50" spans="1:12" x14ac:dyDescent="0.25">
      <c r="A50" s="4" t="s">
        <v>186</v>
      </c>
      <c r="B50" s="4">
        <v>260</v>
      </c>
      <c r="C50" s="4">
        <v>1</v>
      </c>
      <c r="D50" s="5" t="s">
        <v>187</v>
      </c>
      <c r="E50" s="4">
        <v>1</v>
      </c>
      <c r="F50" s="4">
        <v>3</v>
      </c>
      <c r="G50" s="4" t="s">
        <v>188</v>
      </c>
      <c r="H50" s="6">
        <f t="shared" si="3"/>
        <v>4.418262150220913E-3</v>
      </c>
      <c r="I50" s="6">
        <f t="shared" si="1"/>
        <v>0.88070692194403477</v>
      </c>
      <c r="J50" s="6"/>
      <c r="K50" s="6"/>
      <c r="L50" t="s">
        <v>189</v>
      </c>
    </row>
    <row r="51" spans="1:12" x14ac:dyDescent="0.25">
      <c r="A51" s="4" t="s">
        <v>190</v>
      </c>
      <c r="B51" s="4">
        <v>748</v>
      </c>
      <c r="C51" s="4">
        <v>2</v>
      </c>
      <c r="D51" s="5" t="s">
        <v>191</v>
      </c>
      <c r="E51" s="4">
        <v>2</v>
      </c>
      <c r="F51" s="4">
        <v>2</v>
      </c>
      <c r="G51" s="4" t="s">
        <v>192</v>
      </c>
      <c r="H51" s="6">
        <f t="shared" si="3"/>
        <v>2.9455081001472753E-3</v>
      </c>
      <c r="I51" s="6">
        <f t="shared" si="1"/>
        <v>0.88365243004418204</v>
      </c>
      <c r="J51" s="6"/>
      <c r="K51" s="6"/>
      <c r="L51" t="s">
        <v>193</v>
      </c>
    </row>
    <row r="52" spans="1:12" x14ac:dyDescent="0.25">
      <c r="A52" s="4" t="s">
        <v>194</v>
      </c>
      <c r="B52" s="4">
        <v>440</v>
      </c>
      <c r="C52" s="4">
        <v>0</v>
      </c>
      <c r="D52" s="5" t="s">
        <v>195</v>
      </c>
      <c r="E52" s="4">
        <v>2</v>
      </c>
      <c r="F52" s="4">
        <v>2</v>
      </c>
      <c r="G52" s="4" t="s">
        <v>196</v>
      </c>
      <c r="H52" s="6">
        <f t="shared" si="3"/>
        <v>2.9455081001472753E-3</v>
      </c>
      <c r="I52" s="6">
        <f t="shared" si="1"/>
        <v>0.8865979381443293</v>
      </c>
      <c r="J52" s="6"/>
      <c r="K52" s="6"/>
      <c r="L52" t="s">
        <v>197</v>
      </c>
    </row>
    <row r="53" spans="1:12" x14ac:dyDescent="0.25">
      <c r="A53" s="4" t="s">
        <v>198</v>
      </c>
      <c r="B53" s="4">
        <v>890</v>
      </c>
      <c r="C53" s="4">
        <v>1</v>
      </c>
      <c r="D53" s="5" t="s">
        <v>199</v>
      </c>
      <c r="E53" s="4">
        <v>1</v>
      </c>
      <c r="F53" s="4">
        <v>2</v>
      </c>
      <c r="G53" s="4" t="s">
        <v>200</v>
      </c>
      <c r="H53" s="6">
        <f t="shared" si="3"/>
        <v>2.9455081001472753E-3</v>
      </c>
      <c r="I53" s="6">
        <f t="shared" si="1"/>
        <v>0.88954344624447657</v>
      </c>
      <c r="J53" s="6"/>
      <c r="K53" s="6"/>
      <c r="L53" t="s">
        <v>201</v>
      </c>
    </row>
    <row r="54" spans="1:12" x14ac:dyDescent="0.25">
      <c r="A54" s="4" t="s">
        <v>202</v>
      </c>
      <c r="B54" s="4">
        <v>115</v>
      </c>
      <c r="C54" s="4">
        <v>1</v>
      </c>
      <c r="D54" s="5" t="s">
        <v>203</v>
      </c>
      <c r="E54" s="4">
        <v>1</v>
      </c>
      <c r="F54" s="4">
        <v>2</v>
      </c>
      <c r="G54" s="4" t="s">
        <v>204</v>
      </c>
      <c r="H54" s="6">
        <f t="shared" si="3"/>
        <v>2.9455081001472753E-3</v>
      </c>
      <c r="I54" s="6">
        <f t="shared" si="1"/>
        <v>0.89248895434462383</v>
      </c>
      <c r="J54" s="6"/>
      <c r="K54" s="6"/>
      <c r="L54" t="s">
        <v>205</v>
      </c>
    </row>
    <row r="55" spans="1:12" x14ac:dyDescent="0.25">
      <c r="A55" s="4" t="s">
        <v>206</v>
      </c>
      <c r="B55" s="4">
        <v>148</v>
      </c>
      <c r="C55" s="4">
        <v>0</v>
      </c>
      <c r="D55" s="5" t="s">
        <v>207</v>
      </c>
      <c r="E55" s="4">
        <v>1</v>
      </c>
      <c r="F55" s="4">
        <v>2</v>
      </c>
      <c r="G55" s="4" t="s">
        <v>208</v>
      </c>
      <c r="H55" s="6">
        <f t="shared" si="3"/>
        <v>2.9455081001472753E-3</v>
      </c>
      <c r="I55" s="6">
        <f t="shared" si="1"/>
        <v>0.8954344624447711</v>
      </c>
      <c r="J55" s="6"/>
      <c r="K55" s="6"/>
      <c r="L55" t="s">
        <v>209</v>
      </c>
    </row>
    <row r="56" spans="1:12" x14ac:dyDescent="0.25">
      <c r="A56" s="4" t="s">
        <v>210</v>
      </c>
      <c r="B56" s="4">
        <v>291</v>
      </c>
      <c r="C56" s="4">
        <v>0</v>
      </c>
      <c r="D56" s="5">
        <v>33147</v>
      </c>
      <c r="E56" s="4">
        <v>2</v>
      </c>
      <c r="F56" s="4">
        <v>2</v>
      </c>
      <c r="G56" s="4" t="s">
        <v>211</v>
      </c>
      <c r="H56" s="6">
        <f t="shared" si="3"/>
        <v>2.9455081001472753E-3</v>
      </c>
      <c r="I56" s="6">
        <f t="shared" si="1"/>
        <v>0.89837997054491836</v>
      </c>
      <c r="J56" s="6"/>
      <c r="K56" s="6"/>
      <c r="L56" t="s">
        <v>212</v>
      </c>
    </row>
    <row r="57" spans="1:12" x14ac:dyDescent="0.25">
      <c r="A57" s="4" t="s">
        <v>213</v>
      </c>
      <c r="B57" s="4">
        <v>105</v>
      </c>
      <c r="C57" s="4">
        <v>1</v>
      </c>
      <c r="D57" s="5" t="s">
        <v>214</v>
      </c>
      <c r="E57" s="4">
        <v>1</v>
      </c>
      <c r="F57" s="4">
        <v>2</v>
      </c>
      <c r="G57" s="4" t="s">
        <v>215</v>
      </c>
      <c r="H57" s="6">
        <f t="shared" si="3"/>
        <v>2.9455081001472753E-3</v>
      </c>
      <c r="I57" s="6">
        <f t="shared" si="1"/>
        <v>0.90132547864506563</v>
      </c>
      <c r="J57" s="6"/>
      <c r="K57" s="6"/>
      <c r="L57" t="s">
        <v>216</v>
      </c>
    </row>
    <row r="58" spans="1:12" x14ac:dyDescent="0.25">
      <c r="A58" s="4" t="s">
        <v>217</v>
      </c>
      <c r="B58" s="4">
        <v>573</v>
      </c>
      <c r="C58" s="4">
        <v>1</v>
      </c>
      <c r="D58" s="5" t="s">
        <v>218</v>
      </c>
      <c r="E58" s="4">
        <v>1</v>
      </c>
      <c r="F58" s="4">
        <v>2</v>
      </c>
      <c r="G58" s="4" t="s">
        <v>219</v>
      </c>
      <c r="H58" s="6">
        <f t="shared" si="3"/>
        <v>2.9455081001472753E-3</v>
      </c>
      <c r="I58" s="6">
        <f t="shared" si="1"/>
        <v>0.90427098674521289</v>
      </c>
      <c r="J58" s="6"/>
      <c r="K58" s="6"/>
      <c r="L58" t="s">
        <v>220</v>
      </c>
    </row>
    <row r="59" spans="1:12" x14ac:dyDescent="0.25">
      <c r="A59" s="4" t="s">
        <v>221</v>
      </c>
      <c r="B59" s="4">
        <v>310</v>
      </c>
      <c r="C59" s="4">
        <v>2</v>
      </c>
      <c r="D59" s="5" t="s">
        <v>222</v>
      </c>
      <c r="E59" s="4">
        <v>2</v>
      </c>
      <c r="F59" s="4">
        <v>2</v>
      </c>
      <c r="G59" s="4" t="s">
        <v>223</v>
      </c>
      <c r="H59" s="6">
        <f t="shared" si="3"/>
        <v>2.9455081001472753E-3</v>
      </c>
      <c r="I59" s="6">
        <f t="shared" si="1"/>
        <v>0.90721649484536016</v>
      </c>
      <c r="J59" s="6"/>
      <c r="K59" s="6"/>
      <c r="L59" t="s">
        <v>224</v>
      </c>
    </row>
    <row r="60" spans="1:12" x14ac:dyDescent="0.25">
      <c r="A60" s="4" t="s">
        <v>225</v>
      </c>
      <c r="B60" s="4">
        <v>1152</v>
      </c>
      <c r="C60" s="4">
        <v>0</v>
      </c>
      <c r="D60" s="5" t="s">
        <v>226</v>
      </c>
      <c r="E60" s="4">
        <v>1</v>
      </c>
      <c r="F60" s="4">
        <v>2</v>
      </c>
      <c r="G60" s="4" t="s">
        <v>227</v>
      </c>
      <c r="H60" s="6">
        <f t="shared" si="3"/>
        <v>2.9455081001472753E-3</v>
      </c>
      <c r="I60" s="6">
        <f t="shared" si="1"/>
        <v>0.91016200294550742</v>
      </c>
      <c r="J60" s="6"/>
      <c r="K60" s="6"/>
      <c r="L60" t="s">
        <v>228</v>
      </c>
    </row>
    <row r="61" spans="1:12" x14ac:dyDescent="0.25">
      <c r="A61" s="4" t="s">
        <v>229</v>
      </c>
      <c r="B61" s="4">
        <v>199</v>
      </c>
      <c r="C61" s="4">
        <v>1</v>
      </c>
      <c r="D61" s="5" t="s">
        <v>230</v>
      </c>
      <c r="E61" s="4">
        <v>1</v>
      </c>
      <c r="F61" s="4">
        <v>2</v>
      </c>
      <c r="G61" s="4" t="s">
        <v>231</v>
      </c>
      <c r="H61" s="6">
        <f t="shared" si="3"/>
        <v>2.9455081001472753E-3</v>
      </c>
      <c r="I61" s="6">
        <f t="shared" si="1"/>
        <v>0.91310751104565469</v>
      </c>
      <c r="J61" s="6"/>
      <c r="K61" s="6"/>
      <c r="L61" t="s">
        <v>232</v>
      </c>
    </row>
    <row r="62" spans="1:12" x14ac:dyDescent="0.25">
      <c r="A62" s="4" t="s">
        <v>233</v>
      </c>
      <c r="B62" s="4">
        <v>84</v>
      </c>
      <c r="C62" s="4">
        <v>1</v>
      </c>
      <c r="D62" s="5" t="s">
        <v>234</v>
      </c>
      <c r="E62" s="4">
        <v>2</v>
      </c>
      <c r="F62" s="4">
        <v>2</v>
      </c>
      <c r="G62" s="4" t="s">
        <v>235</v>
      </c>
      <c r="H62" s="6">
        <f t="shared" si="3"/>
        <v>2.9455081001472753E-3</v>
      </c>
      <c r="I62" s="6">
        <f t="shared" si="1"/>
        <v>0.91605301914580195</v>
      </c>
      <c r="J62" s="6"/>
      <c r="K62" s="6"/>
      <c r="L62" t="s">
        <v>236</v>
      </c>
    </row>
    <row r="63" spans="1:12" x14ac:dyDescent="0.25">
      <c r="A63" s="4" t="s">
        <v>237</v>
      </c>
      <c r="B63" s="4">
        <v>257</v>
      </c>
      <c r="C63" s="4">
        <v>2</v>
      </c>
      <c r="D63" s="5" t="s">
        <v>238</v>
      </c>
      <c r="E63" s="4">
        <v>2</v>
      </c>
      <c r="F63" s="4">
        <v>2</v>
      </c>
      <c r="G63" s="4" t="s">
        <v>239</v>
      </c>
      <c r="H63" s="6">
        <f t="shared" si="3"/>
        <v>2.9455081001472753E-3</v>
      </c>
      <c r="I63" s="6">
        <f t="shared" si="1"/>
        <v>0.91899852724594921</v>
      </c>
      <c r="J63" s="6"/>
      <c r="K63" s="6"/>
      <c r="L63" t="s">
        <v>240</v>
      </c>
    </row>
    <row r="64" spans="1:12" x14ac:dyDescent="0.25">
      <c r="A64" s="4" t="s">
        <v>241</v>
      </c>
      <c r="B64" s="4">
        <v>507</v>
      </c>
      <c r="C64" s="4">
        <v>1</v>
      </c>
      <c r="D64" s="5" t="s">
        <v>242</v>
      </c>
      <c r="E64" s="4">
        <v>1</v>
      </c>
      <c r="F64" s="4">
        <v>2</v>
      </c>
      <c r="G64" s="4" t="s">
        <v>243</v>
      </c>
      <c r="H64" s="6">
        <f t="shared" si="3"/>
        <v>2.9455081001472753E-3</v>
      </c>
      <c r="I64" s="6">
        <f t="shared" si="1"/>
        <v>0.92194403534609648</v>
      </c>
      <c r="J64" s="6"/>
      <c r="K64" s="6"/>
      <c r="L64" t="s">
        <v>244</v>
      </c>
    </row>
    <row r="65" spans="1:12" x14ac:dyDescent="0.25">
      <c r="A65" s="4" t="s">
        <v>245</v>
      </c>
      <c r="B65" s="4">
        <v>408</v>
      </c>
      <c r="C65" s="4">
        <v>0</v>
      </c>
      <c r="D65" s="5" t="s">
        <v>246</v>
      </c>
      <c r="E65" s="4">
        <v>1</v>
      </c>
      <c r="F65" s="4">
        <v>2</v>
      </c>
      <c r="G65" s="4" t="s">
        <v>247</v>
      </c>
      <c r="H65" s="6">
        <f t="shared" si="3"/>
        <v>2.9455081001472753E-3</v>
      </c>
      <c r="I65" s="6">
        <f t="shared" si="1"/>
        <v>0.92488954344624374</v>
      </c>
      <c r="J65" s="6"/>
      <c r="K65" s="6"/>
      <c r="L65" t="s">
        <v>248</v>
      </c>
    </row>
    <row r="66" spans="1:12" x14ac:dyDescent="0.25">
      <c r="A66" s="4" t="s">
        <v>249</v>
      </c>
      <c r="B66" s="4">
        <v>279</v>
      </c>
      <c r="C66" s="4">
        <v>1</v>
      </c>
      <c r="D66" s="5" t="s">
        <v>250</v>
      </c>
      <c r="E66" s="4">
        <v>1</v>
      </c>
      <c r="F66" s="4">
        <v>2</v>
      </c>
      <c r="G66" s="4" t="s">
        <v>251</v>
      </c>
      <c r="H66" s="6">
        <f t="shared" si="3"/>
        <v>2.9455081001472753E-3</v>
      </c>
      <c r="I66" s="6">
        <f t="shared" si="1"/>
        <v>0.92783505154639101</v>
      </c>
      <c r="J66" s="6"/>
      <c r="K66" s="6"/>
      <c r="L66" t="s">
        <v>252</v>
      </c>
    </row>
    <row r="67" spans="1:12" x14ac:dyDescent="0.25">
      <c r="A67" s="4" t="s">
        <v>253</v>
      </c>
      <c r="B67" s="4">
        <v>379</v>
      </c>
      <c r="C67" s="4">
        <v>1</v>
      </c>
      <c r="D67" s="5" t="s">
        <v>254</v>
      </c>
      <c r="E67" s="4">
        <v>1</v>
      </c>
      <c r="F67" s="4">
        <v>2</v>
      </c>
      <c r="G67" s="4" t="s">
        <v>255</v>
      </c>
      <c r="H67" s="6">
        <f t="shared" si="3"/>
        <v>2.9455081001472753E-3</v>
      </c>
      <c r="I67" s="6">
        <f t="shared" si="1"/>
        <v>0.93078055964653827</v>
      </c>
      <c r="J67" s="6"/>
      <c r="K67" s="6"/>
      <c r="L67" t="s">
        <v>256</v>
      </c>
    </row>
    <row r="68" spans="1:12" x14ac:dyDescent="0.25">
      <c r="A68" s="4" t="s">
        <v>257</v>
      </c>
      <c r="B68" s="4">
        <v>130</v>
      </c>
      <c r="C68" s="4">
        <v>0</v>
      </c>
      <c r="D68" s="5" t="s">
        <v>258</v>
      </c>
      <c r="E68" s="4">
        <v>1</v>
      </c>
      <c r="F68" s="4">
        <v>2</v>
      </c>
      <c r="G68" s="9">
        <v>9.0081939074814296E-5</v>
      </c>
      <c r="H68" s="6">
        <f t="shared" ref="H68:H112" si="4">F68/F$113</f>
        <v>2.9455081001472753E-3</v>
      </c>
      <c r="I68" s="6">
        <f t="shared" ref="I68:I112" si="5">H68+I67</f>
        <v>0.93372606774668554</v>
      </c>
      <c r="J68" s="6"/>
      <c r="K68" s="6"/>
      <c r="L68" t="s">
        <v>259</v>
      </c>
    </row>
    <row r="69" spans="1:12" x14ac:dyDescent="0.25">
      <c r="A69" s="10" t="s">
        <v>260</v>
      </c>
      <c r="B69" s="4">
        <v>127</v>
      </c>
      <c r="C69" s="4">
        <v>0</v>
      </c>
      <c r="D69" s="5" t="s">
        <v>261</v>
      </c>
      <c r="E69" s="4">
        <v>1</v>
      </c>
      <c r="F69" s="4">
        <v>2</v>
      </c>
      <c r="G69" s="4">
        <v>1.16369195317287E-4</v>
      </c>
      <c r="H69" s="6">
        <f t="shared" si="4"/>
        <v>2.9455081001472753E-3</v>
      </c>
      <c r="I69" s="6">
        <f t="shared" si="5"/>
        <v>0.9366715758468328</v>
      </c>
      <c r="J69" s="6"/>
      <c r="K69" s="6"/>
      <c r="L69" t="s">
        <v>262</v>
      </c>
    </row>
    <row r="70" spans="1:12" x14ac:dyDescent="0.25">
      <c r="A70" s="4" t="s">
        <v>263</v>
      </c>
      <c r="B70" s="4">
        <v>2321</v>
      </c>
      <c r="C70" s="4">
        <v>0</v>
      </c>
      <c r="D70" s="5">
        <v>256646</v>
      </c>
      <c r="E70" s="4">
        <v>1</v>
      </c>
      <c r="F70" s="4">
        <v>1</v>
      </c>
      <c r="G70" s="4" t="s">
        <v>264</v>
      </c>
      <c r="H70" s="6">
        <f t="shared" si="4"/>
        <v>1.4727540500736377E-3</v>
      </c>
      <c r="I70" s="6">
        <f t="shared" si="5"/>
        <v>0.93814432989690644</v>
      </c>
      <c r="J70" s="6"/>
      <c r="K70" s="6"/>
      <c r="L70" t="s">
        <v>265</v>
      </c>
    </row>
    <row r="71" spans="1:12" x14ac:dyDescent="0.25">
      <c r="A71" s="4" t="s">
        <v>266</v>
      </c>
      <c r="B71" s="4">
        <v>121</v>
      </c>
      <c r="C71" s="4">
        <v>0</v>
      </c>
      <c r="D71" s="5" t="s">
        <v>267</v>
      </c>
      <c r="E71" s="4">
        <v>1</v>
      </c>
      <c r="F71" s="4">
        <v>1</v>
      </c>
      <c r="G71" s="4" t="s">
        <v>268</v>
      </c>
      <c r="H71" s="6">
        <f t="shared" si="4"/>
        <v>1.4727540500736377E-3</v>
      </c>
      <c r="I71" s="6">
        <f t="shared" si="5"/>
        <v>0.93961708394698007</v>
      </c>
      <c r="J71" s="6"/>
      <c r="K71" s="6"/>
      <c r="L71" t="s">
        <v>269</v>
      </c>
    </row>
    <row r="72" spans="1:12" x14ac:dyDescent="0.25">
      <c r="A72" s="4" t="s">
        <v>270</v>
      </c>
      <c r="B72" s="4">
        <v>663</v>
      </c>
      <c r="C72" s="4">
        <v>1</v>
      </c>
      <c r="D72" s="5" t="s">
        <v>271</v>
      </c>
      <c r="E72" s="4">
        <v>1</v>
      </c>
      <c r="F72" s="4">
        <v>1</v>
      </c>
      <c r="G72" s="4" t="s">
        <v>272</v>
      </c>
      <c r="H72" s="6">
        <f t="shared" si="4"/>
        <v>1.4727540500736377E-3</v>
      </c>
      <c r="I72" s="6">
        <f t="shared" si="5"/>
        <v>0.9410898379970537</v>
      </c>
      <c r="J72" s="6"/>
      <c r="K72" s="6"/>
      <c r="L72" t="s">
        <v>273</v>
      </c>
    </row>
    <row r="73" spans="1:12" x14ac:dyDescent="0.25">
      <c r="A73" s="4" t="s">
        <v>274</v>
      </c>
      <c r="B73" s="4">
        <v>666</v>
      </c>
      <c r="C73" s="4">
        <v>0</v>
      </c>
      <c r="D73" s="5" t="s">
        <v>275</v>
      </c>
      <c r="E73" s="4">
        <v>1</v>
      </c>
      <c r="F73" s="4">
        <v>1</v>
      </c>
      <c r="G73" s="4" t="s">
        <v>276</v>
      </c>
      <c r="H73" s="6">
        <f t="shared" si="4"/>
        <v>1.4727540500736377E-3</v>
      </c>
      <c r="I73" s="6">
        <f t="shared" si="5"/>
        <v>0.94256259204712733</v>
      </c>
      <c r="J73" s="6"/>
      <c r="K73" s="6"/>
      <c r="L73" t="s">
        <v>277</v>
      </c>
    </row>
    <row r="74" spans="1:12" x14ac:dyDescent="0.25">
      <c r="A74" s="4" t="s">
        <v>278</v>
      </c>
      <c r="B74" s="4">
        <v>4834</v>
      </c>
      <c r="C74" s="4">
        <v>0</v>
      </c>
      <c r="D74" s="5" t="s">
        <v>279</v>
      </c>
      <c r="E74" s="4">
        <v>1</v>
      </c>
      <c r="F74" s="4">
        <v>1</v>
      </c>
      <c r="G74" s="9">
        <v>6818997424.0390701</v>
      </c>
      <c r="H74" s="6">
        <f t="shared" si="4"/>
        <v>1.4727540500736377E-3</v>
      </c>
      <c r="I74" s="6">
        <f t="shared" si="5"/>
        <v>0.94403534609720097</v>
      </c>
      <c r="J74" s="6"/>
      <c r="K74" s="6"/>
      <c r="L74" t="s">
        <v>280</v>
      </c>
    </row>
    <row r="75" spans="1:12" x14ac:dyDescent="0.25">
      <c r="A75" s="4" t="s">
        <v>281</v>
      </c>
      <c r="B75" s="4">
        <v>1474</v>
      </c>
      <c r="C75" s="4">
        <v>1</v>
      </c>
      <c r="D75" s="5" t="s">
        <v>282</v>
      </c>
      <c r="E75" s="4">
        <v>1</v>
      </c>
      <c r="F75" s="4">
        <v>1</v>
      </c>
      <c r="G75" s="4" t="s">
        <v>283</v>
      </c>
      <c r="H75" s="6">
        <f t="shared" si="4"/>
        <v>1.4727540500736377E-3</v>
      </c>
      <c r="I75" s="6">
        <f t="shared" si="5"/>
        <v>0.9455081001472746</v>
      </c>
      <c r="J75" s="6"/>
      <c r="K75" s="6"/>
      <c r="L75" t="s">
        <v>284</v>
      </c>
    </row>
    <row r="76" spans="1:12" x14ac:dyDescent="0.25">
      <c r="A76" s="4" t="s">
        <v>285</v>
      </c>
      <c r="B76" s="4">
        <v>664</v>
      </c>
      <c r="C76" s="4">
        <v>0</v>
      </c>
      <c r="D76" s="5" t="s">
        <v>286</v>
      </c>
      <c r="E76" s="4">
        <v>1</v>
      </c>
      <c r="F76" s="4">
        <v>1</v>
      </c>
      <c r="G76" s="4" t="s">
        <v>287</v>
      </c>
      <c r="H76" s="6">
        <f t="shared" si="4"/>
        <v>1.4727540500736377E-3</v>
      </c>
      <c r="I76" s="6">
        <f t="shared" si="5"/>
        <v>0.94698085419734823</v>
      </c>
      <c r="J76" s="6"/>
      <c r="K76" s="6"/>
      <c r="L76" t="s">
        <v>288</v>
      </c>
    </row>
    <row r="77" spans="1:12" x14ac:dyDescent="0.25">
      <c r="A77" s="4" t="s">
        <v>289</v>
      </c>
      <c r="B77" s="4">
        <v>317</v>
      </c>
      <c r="C77" s="4">
        <v>1</v>
      </c>
      <c r="D77" s="5" t="s">
        <v>290</v>
      </c>
      <c r="E77" s="4">
        <v>1</v>
      </c>
      <c r="F77" s="4">
        <v>1</v>
      </c>
      <c r="G77" s="4" t="s">
        <v>291</v>
      </c>
      <c r="H77" s="6">
        <f t="shared" si="4"/>
        <v>1.4727540500736377E-3</v>
      </c>
      <c r="I77" s="6">
        <f t="shared" si="5"/>
        <v>0.94845360824742186</v>
      </c>
      <c r="J77" s="6"/>
      <c r="K77" s="6"/>
      <c r="L77" t="s">
        <v>292</v>
      </c>
    </row>
    <row r="78" spans="1:12" x14ac:dyDescent="0.25">
      <c r="A78" s="4" t="s">
        <v>293</v>
      </c>
      <c r="B78" s="4">
        <v>352</v>
      </c>
      <c r="C78" s="4">
        <v>1</v>
      </c>
      <c r="D78" s="5">
        <v>38956</v>
      </c>
      <c r="E78" s="4">
        <v>1</v>
      </c>
      <c r="F78" s="4">
        <v>1</v>
      </c>
      <c r="G78" s="4" t="s">
        <v>294</v>
      </c>
      <c r="H78" s="6">
        <f t="shared" si="4"/>
        <v>1.4727540500736377E-3</v>
      </c>
      <c r="I78" s="6">
        <f t="shared" si="5"/>
        <v>0.9499263622974955</v>
      </c>
      <c r="J78" s="6"/>
      <c r="K78" s="6"/>
      <c r="L78" t="s">
        <v>295</v>
      </c>
    </row>
    <row r="79" spans="1:12" x14ac:dyDescent="0.25">
      <c r="A79" s="4" t="s">
        <v>296</v>
      </c>
      <c r="B79" s="4">
        <v>698</v>
      </c>
      <c r="C79" s="4">
        <v>1</v>
      </c>
      <c r="D79" s="5" t="s">
        <v>297</v>
      </c>
      <c r="E79" s="4">
        <v>1</v>
      </c>
      <c r="F79" s="4">
        <v>1</v>
      </c>
      <c r="G79" s="4" t="s">
        <v>298</v>
      </c>
      <c r="H79" s="6">
        <f t="shared" si="4"/>
        <v>1.4727540500736377E-3</v>
      </c>
      <c r="I79" s="6">
        <f t="shared" si="5"/>
        <v>0.95139911634756913</v>
      </c>
      <c r="J79" s="6"/>
      <c r="K79" s="6"/>
      <c r="L79" t="s">
        <v>299</v>
      </c>
    </row>
    <row r="80" spans="1:12" x14ac:dyDescent="0.25">
      <c r="A80" s="4" t="s">
        <v>300</v>
      </c>
      <c r="B80" s="4">
        <v>364</v>
      </c>
      <c r="C80" s="4">
        <v>1</v>
      </c>
      <c r="D80" s="5" t="s">
        <v>301</v>
      </c>
      <c r="E80" s="4">
        <v>1</v>
      </c>
      <c r="F80" s="4">
        <v>1</v>
      </c>
      <c r="G80" s="4" t="s">
        <v>302</v>
      </c>
      <c r="H80" s="6">
        <f t="shared" si="4"/>
        <v>1.4727540500736377E-3</v>
      </c>
      <c r="I80" s="6">
        <f t="shared" si="5"/>
        <v>0.95287187039764276</v>
      </c>
      <c r="J80" s="6"/>
      <c r="K80" s="6"/>
      <c r="L80" t="s">
        <v>303</v>
      </c>
    </row>
    <row r="81" spans="1:12" x14ac:dyDescent="0.25">
      <c r="A81" s="4" t="s">
        <v>304</v>
      </c>
      <c r="B81" s="4">
        <v>317</v>
      </c>
      <c r="C81" s="4">
        <v>0</v>
      </c>
      <c r="D81" s="5" t="s">
        <v>305</v>
      </c>
      <c r="E81" s="4">
        <v>1</v>
      </c>
      <c r="F81" s="4">
        <v>1</v>
      </c>
      <c r="G81" s="4" t="s">
        <v>291</v>
      </c>
      <c r="H81" s="6">
        <f t="shared" si="4"/>
        <v>1.4727540500736377E-3</v>
      </c>
      <c r="I81" s="6">
        <f t="shared" si="5"/>
        <v>0.95434462444771639</v>
      </c>
      <c r="J81" s="6"/>
      <c r="K81" s="6"/>
      <c r="L81" t="s">
        <v>306</v>
      </c>
    </row>
    <row r="82" spans="1:12" x14ac:dyDescent="0.25">
      <c r="A82" s="4" t="s">
        <v>307</v>
      </c>
      <c r="B82" s="4">
        <v>219</v>
      </c>
      <c r="C82" s="4">
        <v>1</v>
      </c>
      <c r="D82" s="5">
        <v>21834</v>
      </c>
      <c r="E82" s="4">
        <v>1</v>
      </c>
      <c r="F82" s="4">
        <v>1</v>
      </c>
      <c r="G82" s="4" t="s">
        <v>308</v>
      </c>
      <c r="H82" s="6">
        <f t="shared" si="4"/>
        <v>1.4727540500736377E-3</v>
      </c>
      <c r="I82" s="6">
        <f t="shared" si="5"/>
        <v>0.95581737849779003</v>
      </c>
      <c r="J82" s="6"/>
      <c r="K82" s="6"/>
      <c r="L82" t="s">
        <v>309</v>
      </c>
    </row>
    <row r="83" spans="1:12" x14ac:dyDescent="0.25">
      <c r="A83" s="4" t="s">
        <v>310</v>
      </c>
      <c r="B83" s="4">
        <v>496</v>
      </c>
      <c r="C83" s="4">
        <v>1</v>
      </c>
      <c r="D83" s="5" t="s">
        <v>311</v>
      </c>
      <c r="E83" s="4">
        <v>1</v>
      </c>
      <c r="F83" s="4">
        <v>1</v>
      </c>
      <c r="G83" s="4" t="s">
        <v>312</v>
      </c>
      <c r="H83" s="6">
        <f t="shared" si="4"/>
        <v>1.4727540500736377E-3</v>
      </c>
      <c r="I83" s="6">
        <f t="shared" si="5"/>
        <v>0.95729013254786366</v>
      </c>
      <c r="J83" s="6"/>
      <c r="K83" s="6"/>
      <c r="L83" t="s">
        <v>313</v>
      </c>
    </row>
    <row r="84" spans="1:12" x14ac:dyDescent="0.25">
      <c r="A84" s="4" t="s">
        <v>314</v>
      </c>
      <c r="B84" s="4">
        <v>179</v>
      </c>
      <c r="C84" s="4">
        <v>0</v>
      </c>
      <c r="D84" s="5" t="s">
        <v>315</v>
      </c>
      <c r="E84" s="4">
        <v>1</v>
      </c>
      <c r="F84" s="4">
        <v>1</v>
      </c>
      <c r="G84" s="4" t="s">
        <v>316</v>
      </c>
      <c r="H84" s="6">
        <f t="shared" si="4"/>
        <v>1.4727540500736377E-3</v>
      </c>
      <c r="I84" s="6">
        <f t="shared" si="5"/>
        <v>0.95876288659793729</v>
      </c>
      <c r="J84" s="6"/>
      <c r="K84" s="6"/>
      <c r="L84" t="s">
        <v>317</v>
      </c>
    </row>
    <row r="85" spans="1:12" x14ac:dyDescent="0.25">
      <c r="A85" s="4" t="s">
        <v>318</v>
      </c>
      <c r="B85" s="4">
        <v>946</v>
      </c>
      <c r="C85" s="4">
        <v>1</v>
      </c>
      <c r="D85" s="5" t="s">
        <v>319</v>
      </c>
      <c r="E85" s="4">
        <v>1</v>
      </c>
      <c r="F85" s="4">
        <v>1</v>
      </c>
      <c r="G85" s="4" t="s">
        <v>320</v>
      </c>
      <c r="H85" s="6">
        <f t="shared" si="4"/>
        <v>1.4727540500736377E-3</v>
      </c>
      <c r="I85" s="6">
        <f t="shared" si="5"/>
        <v>0.96023564064801092</v>
      </c>
      <c r="J85" s="6"/>
      <c r="K85" s="6"/>
      <c r="L85" t="s">
        <v>321</v>
      </c>
    </row>
    <row r="86" spans="1:12" x14ac:dyDescent="0.25">
      <c r="A86" s="4" t="s">
        <v>322</v>
      </c>
      <c r="B86" s="4">
        <v>2647</v>
      </c>
      <c r="C86" s="4">
        <v>0</v>
      </c>
      <c r="D86" s="5" t="s">
        <v>323</v>
      </c>
      <c r="E86" s="4">
        <v>1</v>
      </c>
      <c r="F86" s="4">
        <v>1</v>
      </c>
      <c r="G86" s="4" t="s">
        <v>324</v>
      </c>
      <c r="H86" s="6">
        <f t="shared" si="4"/>
        <v>1.4727540500736377E-3</v>
      </c>
      <c r="I86" s="6">
        <f t="shared" si="5"/>
        <v>0.96170839469808456</v>
      </c>
      <c r="J86" s="6"/>
      <c r="K86" s="6"/>
      <c r="L86" t="s">
        <v>325</v>
      </c>
    </row>
    <row r="87" spans="1:12" x14ac:dyDescent="0.25">
      <c r="A87" s="4" t="s">
        <v>326</v>
      </c>
      <c r="B87" s="4">
        <v>574</v>
      </c>
      <c r="C87" s="4">
        <v>0</v>
      </c>
      <c r="D87" s="5" t="s">
        <v>327</v>
      </c>
      <c r="E87" s="4">
        <v>1</v>
      </c>
      <c r="F87" s="4">
        <v>1</v>
      </c>
      <c r="G87" s="4" t="s">
        <v>328</v>
      </c>
      <c r="H87" s="6">
        <f t="shared" si="4"/>
        <v>1.4727540500736377E-3</v>
      </c>
      <c r="I87" s="6">
        <f t="shared" si="5"/>
        <v>0.96318114874815819</v>
      </c>
      <c r="J87" s="6"/>
      <c r="K87" s="6"/>
      <c r="L87" t="s">
        <v>329</v>
      </c>
    </row>
    <row r="88" spans="1:12" x14ac:dyDescent="0.25">
      <c r="A88" s="4" t="s">
        <v>330</v>
      </c>
      <c r="B88" s="4">
        <v>707</v>
      </c>
      <c r="C88" s="4">
        <v>0</v>
      </c>
      <c r="D88" s="5" t="s">
        <v>331</v>
      </c>
      <c r="E88" s="4">
        <v>1</v>
      </c>
      <c r="F88" s="4">
        <v>1</v>
      </c>
      <c r="G88" s="4" t="s">
        <v>332</v>
      </c>
      <c r="H88" s="6">
        <f t="shared" si="4"/>
        <v>1.4727540500736377E-3</v>
      </c>
      <c r="I88" s="6">
        <f t="shared" si="5"/>
        <v>0.96465390279823182</v>
      </c>
      <c r="J88" s="6"/>
      <c r="K88" s="6"/>
      <c r="L88" t="s">
        <v>333</v>
      </c>
    </row>
    <row r="89" spans="1:12" x14ac:dyDescent="0.25">
      <c r="A89" s="4" t="s">
        <v>334</v>
      </c>
      <c r="B89" s="4">
        <v>318</v>
      </c>
      <c r="C89" s="4">
        <v>1</v>
      </c>
      <c r="D89" s="5" t="s">
        <v>335</v>
      </c>
      <c r="E89" s="4">
        <v>1</v>
      </c>
      <c r="F89" s="4">
        <v>1</v>
      </c>
      <c r="G89" s="4" t="s">
        <v>336</v>
      </c>
      <c r="H89" s="6">
        <f t="shared" si="4"/>
        <v>1.4727540500736377E-3</v>
      </c>
      <c r="I89" s="6">
        <f t="shared" si="5"/>
        <v>0.96612665684830545</v>
      </c>
      <c r="J89" s="6"/>
      <c r="K89" s="6"/>
      <c r="L89" t="s">
        <v>337</v>
      </c>
    </row>
    <row r="90" spans="1:12" x14ac:dyDescent="0.25">
      <c r="A90" s="4" t="s">
        <v>338</v>
      </c>
      <c r="B90" s="4">
        <v>543</v>
      </c>
      <c r="C90" s="4">
        <v>1</v>
      </c>
      <c r="D90" s="5" t="s">
        <v>339</v>
      </c>
      <c r="E90" s="4">
        <v>1</v>
      </c>
      <c r="F90" s="4">
        <v>1</v>
      </c>
      <c r="G90" s="4" t="s">
        <v>340</v>
      </c>
      <c r="H90" s="6">
        <f t="shared" si="4"/>
        <v>1.4727540500736377E-3</v>
      </c>
      <c r="I90" s="6">
        <f t="shared" si="5"/>
        <v>0.96759941089837909</v>
      </c>
      <c r="J90" s="6"/>
      <c r="K90" s="6"/>
      <c r="L90" t="s">
        <v>341</v>
      </c>
    </row>
    <row r="91" spans="1:12" x14ac:dyDescent="0.25">
      <c r="A91" s="4" t="s">
        <v>342</v>
      </c>
      <c r="B91" s="4">
        <v>1960</v>
      </c>
      <c r="C91" s="4">
        <v>1</v>
      </c>
      <c r="D91" s="5" t="s">
        <v>343</v>
      </c>
      <c r="E91" s="4">
        <v>1</v>
      </c>
      <c r="F91" s="4">
        <v>1</v>
      </c>
      <c r="G91" s="4" t="s">
        <v>344</v>
      </c>
      <c r="H91" s="6">
        <f t="shared" si="4"/>
        <v>1.4727540500736377E-3</v>
      </c>
      <c r="I91" s="6">
        <f t="shared" si="5"/>
        <v>0.96907216494845272</v>
      </c>
      <c r="J91" s="6"/>
      <c r="K91" s="6"/>
      <c r="L91" t="s">
        <v>345</v>
      </c>
    </row>
    <row r="92" spans="1:12" x14ac:dyDescent="0.25">
      <c r="A92" s="4" t="s">
        <v>346</v>
      </c>
      <c r="B92" s="4">
        <v>526</v>
      </c>
      <c r="C92" s="4">
        <v>0</v>
      </c>
      <c r="D92" s="5" t="s">
        <v>347</v>
      </c>
      <c r="E92" s="4">
        <v>1</v>
      </c>
      <c r="F92" s="4">
        <v>1</v>
      </c>
      <c r="G92" s="4" t="s">
        <v>348</v>
      </c>
      <c r="H92" s="6">
        <f t="shared" si="4"/>
        <v>1.4727540500736377E-3</v>
      </c>
      <c r="I92" s="6">
        <f t="shared" si="5"/>
        <v>0.97054491899852635</v>
      </c>
      <c r="J92" s="6"/>
      <c r="K92" s="6"/>
      <c r="L92" t="s">
        <v>349</v>
      </c>
    </row>
    <row r="93" spans="1:12" x14ac:dyDescent="0.25">
      <c r="A93" s="4" t="s">
        <v>350</v>
      </c>
      <c r="B93" s="4">
        <v>427</v>
      </c>
      <c r="C93" s="4">
        <v>1</v>
      </c>
      <c r="D93" s="5" t="s">
        <v>351</v>
      </c>
      <c r="E93" s="4">
        <v>1</v>
      </c>
      <c r="F93" s="4">
        <v>1</v>
      </c>
      <c r="G93" s="4" t="s">
        <v>352</v>
      </c>
      <c r="H93" s="6">
        <f t="shared" si="4"/>
        <v>1.4727540500736377E-3</v>
      </c>
      <c r="I93" s="6">
        <f t="shared" si="5"/>
        <v>0.97201767304859998</v>
      </c>
      <c r="J93" s="6"/>
      <c r="K93" s="6"/>
      <c r="L93" t="s">
        <v>353</v>
      </c>
    </row>
    <row r="94" spans="1:12" x14ac:dyDescent="0.25">
      <c r="A94" s="4" t="s">
        <v>354</v>
      </c>
      <c r="B94" s="4">
        <v>147</v>
      </c>
      <c r="C94" s="4">
        <v>1</v>
      </c>
      <c r="D94" s="5" t="s">
        <v>355</v>
      </c>
      <c r="E94" s="4">
        <v>1</v>
      </c>
      <c r="F94" s="4">
        <v>1</v>
      </c>
      <c r="G94" s="4" t="s">
        <v>356</v>
      </c>
      <c r="H94" s="6">
        <f t="shared" si="4"/>
        <v>1.4727540500736377E-3</v>
      </c>
      <c r="I94" s="6">
        <f t="shared" si="5"/>
        <v>0.97349042709867362</v>
      </c>
      <c r="J94" s="6"/>
      <c r="K94" s="6"/>
      <c r="L94" t="s">
        <v>357</v>
      </c>
    </row>
    <row r="95" spans="1:12" x14ac:dyDescent="0.25">
      <c r="A95" s="4" t="s">
        <v>358</v>
      </c>
      <c r="B95" s="4">
        <v>371</v>
      </c>
      <c r="C95" s="4">
        <v>0</v>
      </c>
      <c r="D95" s="5" t="s">
        <v>359</v>
      </c>
      <c r="E95" s="4">
        <v>1</v>
      </c>
      <c r="F95" s="4">
        <v>1</v>
      </c>
      <c r="G95" s="4" t="s">
        <v>360</v>
      </c>
      <c r="H95" s="6">
        <f t="shared" si="4"/>
        <v>1.4727540500736377E-3</v>
      </c>
      <c r="I95" s="6">
        <f t="shared" si="5"/>
        <v>0.97496318114874725</v>
      </c>
      <c r="J95" s="6"/>
      <c r="K95" s="6"/>
      <c r="L95" t="s">
        <v>361</v>
      </c>
    </row>
    <row r="96" spans="1:12" x14ac:dyDescent="0.25">
      <c r="A96" s="4" t="s">
        <v>362</v>
      </c>
      <c r="B96" s="4">
        <v>840</v>
      </c>
      <c r="C96" s="4">
        <v>1</v>
      </c>
      <c r="D96" s="5">
        <v>92260</v>
      </c>
      <c r="E96" s="4">
        <v>1</v>
      </c>
      <c r="F96" s="4">
        <v>1</v>
      </c>
      <c r="G96" s="4" t="s">
        <v>363</v>
      </c>
      <c r="H96" s="6">
        <f t="shared" si="4"/>
        <v>1.4727540500736377E-3</v>
      </c>
      <c r="I96" s="6">
        <f t="shared" si="5"/>
        <v>0.97643593519882088</v>
      </c>
      <c r="J96" s="6"/>
      <c r="K96" s="6"/>
      <c r="L96" t="s">
        <v>364</v>
      </c>
    </row>
    <row r="97" spans="1:12" x14ac:dyDescent="0.25">
      <c r="A97" s="4" t="s">
        <v>365</v>
      </c>
      <c r="B97" s="4">
        <v>1256</v>
      </c>
      <c r="C97" s="4">
        <v>0</v>
      </c>
      <c r="D97" s="5" t="s">
        <v>366</v>
      </c>
      <c r="E97" s="4">
        <v>1</v>
      </c>
      <c r="F97" s="4">
        <v>1</v>
      </c>
      <c r="G97" s="4" t="s">
        <v>367</v>
      </c>
      <c r="H97" s="6">
        <f t="shared" si="4"/>
        <v>1.4727540500736377E-3</v>
      </c>
      <c r="I97" s="6">
        <f t="shared" si="5"/>
        <v>0.97790868924889451</v>
      </c>
      <c r="J97" s="6"/>
      <c r="K97" s="6"/>
      <c r="L97" t="s">
        <v>368</v>
      </c>
    </row>
    <row r="98" spans="1:12" x14ac:dyDescent="0.25">
      <c r="A98" s="4" t="s">
        <v>369</v>
      </c>
      <c r="B98" s="4">
        <v>1196</v>
      </c>
      <c r="C98" s="4">
        <v>0</v>
      </c>
      <c r="D98" s="5" t="s">
        <v>370</v>
      </c>
      <c r="E98" s="4">
        <v>1</v>
      </c>
      <c r="F98" s="4">
        <v>1</v>
      </c>
      <c r="G98" s="4" t="s">
        <v>371</v>
      </c>
      <c r="H98" s="6">
        <f t="shared" si="4"/>
        <v>1.4727540500736377E-3</v>
      </c>
      <c r="I98" s="6">
        <f t="shared" si="5"/>
        <v>0.97938144329896815</v>
      </c>
      <c r="J98" s="6"/>
      <c r="K98" s="6"/>
      <c r="L98" t="s">
        <v>372</v>
      </c>
    </row>
    <row r="99" spans="1:12" x14ac:dyDescent="0.25">
      <c r="A99" s="4" t="s">
        <v>373</v>
      </c>
      <c r="B99" s="4">
        <v>610</v>
      </c>
      <c r="C99" s="4">
        <v>0</v>
      </c>
      <c r="D99" s="5" t="s">
        <v>374</v>
      </c>
      <c r="E99" s="4">
        <v>1</v>
      </c>
      <c r="F99" s="4">
        <v>1</v>
      </c>
      <c r="G99" s="4" t="s">
        <v>375</v>
      </c>
      <c r="H99" s="6">
        <f t="shared" si="4"/>
        <v>1.4727540500736377E-3</v>
      </c>
      <c r="I99" s="6">
        <f t="shared" si="5"/>
        <v>0.98085419734904178</v>
      </c>
      <c r="J99" s="6"/>
      <c r="K99" s="6"/>
      <c r="L99" t="s">
        <v>376</v>
      </c>
    </row>
    <row r="100" spans="1:12" x14ac:dyDescent="0.25">
      <c r="A100" s="4" t="s">
        <v>377</v>
      </c>
      <c r="B100" s="4">
        <v>111</v>
      </c>
      <c r="C100" s="4">
        <v>1</v>
      </c>
      <c r="D100" s="5" t="s">
        <v>378</v>
      </c>
      <c r="E100" s="4">
        <v>1</v>
      </c>
      <c r="F100" s="4">
        <v>1</v>
      </c>
      <c r="G100" s="4" t="s">
        <v>379</v>
      </c>
      <c r="H100" s="6">
        <f t="shared" si="4"/>
        <v>1.4727540500736377E-3</v>
      </c>
      <c r="I100" s="6">
        <f t="shared" si="5"/>
        <v>0.98232695139911541</v>
      </c>
      <c r="J100" s="6"/>
      <c r="K100" s="6"/>
      <c r="L100" t="s">
        <v>380</v>
      </c>
    </row>
    <row r="101" spans="1:12" x14ac:dyDescent="0.25">
      <c r="A101" s="4" t="s">
        <v>381</v>
      </c>
      <c r="B101" s="4">
        <v>118</v>
      </c>
      <c r="C101" s="4">
        <v>1</v>
      </c>
      <c r="D101" s="5" t="s">
        <v>382</v>
      </c>
      <c r="E101" s="4">
        <v>1</v>
      </c>
      <c r="F101" s="4">
        <v>1</v>
      </c>
      <c r="G101" s="4" t="s">
        <v>383</v>
      </c>
      <c r="H101" s="6">
        <f t="shared" si="4"/>
        <v>1.4727540500736377E-3</v>
      </c>
      <c r="I101" s="6">
        <f t="shared" si="5"/>
        <v>0.98379970544918904</v>
      </c>
      <c r="J101" s="6"/>
      <c r="K101" s="6"/>
      <c r="L101" t="s">
        <v>384</v>
      </c>
    </row>
    <row r="102" spans="1:12" x14ac:dyDescent="0.25">
      <c r="A102" s="4" t="s">
        <v>385</v>
      </c>
      <c r="B102" s="4">
        <v>673</v>
      </c>
      <c r="C102" s="4">
        <v>1</v>
      </c>
      <c r="D102" s="5" t="s">
        <v>386</v>
      </c>
      <c r="E102" s="4">
        <v>1</v>
      </c>
      <c r="F102" s="4">
        <v>1</v>
      </c>
      <c r="G102" s="4" t="s">
        <v>387</v>
      </c>
      <c r="H102" s="6">
        <f t="shared" si="4"/>
        <v>1.4727540500736377E-3</v>
      </c>
      <c r="I102" s="6">
        <f t="shared" si="5"/>
        <v>0.98527245949926268</v>
      </c>
      <c r="J102" s="6"/>
      <c r="K102" s="6"/>
      <c r="L102" t="s">
        <v>388</v>
      </c>
    </row>
    <row r="103" spans="1:12" x14ac:dyDescent="0.25">
      <c r="A103" s="4" t="s">
        <v>389</v>
      </c>
      <c r="B103" s="4">
        <v>2083</v>
      </c>
      <c r="C103" s="4">
        <v>0</v>
      </c>
      <c r="D103" s="5" t="s">
        <v>390</v>
      </c>
      <c r="E103" s="4">
        <v>1</v>
      </c>
      <c r="F103" s="4">
        <v>1</v>
      </c>
      <c r="G103" s="4" t="s">
        <v>391</v>
      </c>
      <c r="H103" s="6">
        <f t="shared" si="4"/>
        <v>1.4727540500736377E-3</v>
      </c>
      <c r="I103" s="6">
        <f t="shared" si="5"/>
        <v>0.98674521354933631</v>
      </c>
      <c r="J103" s="6"/>
      <c r="K103" s="6"/>
      <c r="L103" t="s">
        <v>392</v>
      </c>
    </row>
    <row r="104" spans="1:12" x14ac:dyDescent="0.25">
      <c r="A104" s="4" t="s">
        <v>393</v>
      </c>
      <c r="B104" s="4">
        <v>278</v>
      </c>
      <c r="C104" s="4">
        <v>0</v>
      </c>
      <c r="D104" s="5">
        <v>24156</v>
      </c>
      <c r="E104" s="4">
        <v>1</v>
      </c>
      <c r="F104" s="4">
        <v>1</v>
      </c>
      <c r="G104" s="4" t="s">
        <v>394</v>
      </c>
      <c r="H104" s="6">
        <f t="shared" si="4"/>
        <v>1.4727540500736377E-3</v>
      </c>
      <c r="I104" s="6">
        <f t="shared" si="5"/>
        <v>0.98821796759940994</v>
      </c>
      <c r="J104" s="6"/>
      <c r="K104" s="6"/>
      <c r="L104" t="s">
        <v>395</v>
      </c>
    </row>
    <row r="105" spans="1:12" x14ac:dyDescent="0.25">
      <c r="A105" s="4" t="s">
        <v>396</v>
      </c>
      <c r="B105" s="4">
        <v>692</v>
      </c>
      <c r="C105" s="4">
        <v>1</v>
      </c>
      <c r="D105" s="5" t="s">
        <v>397</v>
      </c>
      <c r="E105" s="4">
        <v>1</v>
      </c>
      <c r="F105" s="4">
        <v>1</v>
      </c>
      <c r="G105" s="4" t="s">
        <v>398</v>
      </c>
      <c r="H105" s="6">
        <f t="shared" si="4"/>
        <v>1.4727540500736377E-3</v>
      </c>
      <c r="I105" s="6">
        <f t="shared" si="5"/>
        <v>0.98969072164948357</v>
      </c>
      <c r="J105" s="6"/>
      <c r="K105" s="6"/>
      <c r="L105" t="s">
        <v>399</v>
      </c>
    </row>
    <row r="106" spans="1:12" x14ac:dyDescent="0.25">
      <c r="A106" s="4" t="s">
        <v>400</v>
      </c>
      <c r="B106" s="4">
        <v>34475</v>
      </c>
      <c r="C106" s="4">
        <v>0</v>
      </c>
      <c r="D106" s="5" t="s">
        <v>401</v>
      </c>
      <c r="E106" s="4">
        <v>1</v>
      </c>
      <c r="F106" s="4">
        <v>1</v>
      </c>
      <c r="G106" s="9">
        <v>956143105.08498597</v>
      </c>
      <c r="H106" s="6">
        <f t="shared" si="4"/>
        <v>1.4727540500736377E-3</v>
      </c>
      <c r="I106" s="6">
        <f t="shared" si="5"/>
        <v>0.99116347569955721</v>
      </c>
      <c r="J106" s="6"/>
      <c r="K106" s="6"/>
      <c r="L106" t="s">
        <v>402</v>
      </c>
    </row>
    <row r="107" spans="1:12" x14ac:dyDescent="0.25">
      <c r="A107" s="4" t="s">
        <v>403</v>
      </c>
      <c r="B107" s="4">
        <v>501</v>
      </c>
      <c r="C107" s="4">
        <v>1</v>
      </c>
      <c r="D107" s="5" t="s">
        <v>404</v>
      </c>
      <c r="E107" s="4">
        <v>1</v>
      </c>
      <c r="F107" s="4">
        <v>1</v>
      </c>
      <c r="G107" s="4" t="s">
        <v>405</v>
      </c>
      <c r="H107" s="6">
        <f t="shared" si="4"/>
        <v>1.4727540500736377E-3</v>
      </c>
      <c r="I107" s="6">
        <f t="shared" si="5"/>
        <v>0.99263622974963084</v>
      </c>
      <c r="J107" s="6"/>
      <c r="K107" s="6"/>
      <c r="L107" s="11" t="s">
        <v>406</v>
      </c>
    </row>
    <row r="108" spans="1:12" s="11" customFormat="1" x14ac:dyDescent="0.25">
      <c r="A108" s="4" t="s">
        <v>407</v>
      </c>
      <c r="B108" s="4">
        <v>1107</v>
      </c>
      <c r="C108" s="4">
        <v>1</v>
      </c>
      <c r="D108" s="5" t="s">
        <v>408</v>
      </c>
      <c r="E108" s="4">
        <v>1</v>
      </c>
      <c r="F108" s="4">
        <v>1</v>
      </c>
      <c r="G108" s="4" t="s">
        <v>409</v>
      </c>
      <c r="H108" s="6">
        <f t="shared" si="4"/>
        <v>1.4727540500736377E-3</v>
      </c>
      <c r="I108" s="6">
        <f t="shared" si="5"/>
        <v>0.99410898379970447</v>
      </c>
      <c r="J108" s="6"/>
      <c r="K108" s="6"/>
      <c r="L108" t="s">
        <v>410</v>
      </c>
    </row>
    <row r="109" spans="1:12" x14ac:dyDescent="0.25">
      <c r="A109" s="4" t="s">
        <v>411</v>
      </c>
      <c r="B109" s="4">
        <v>229</v>
      </c>
      <c r="C109" s="4">
        <v>0</v>
      </c>
      <c r="D109" s="5">
        <v>25798</v>
      </c>
      <c r="E109" s="4">
        <v>1</v>
      </c>
      <c r="F109" s="4">
        <v>1</v>
      </c>
      <c r="G109" s="4" t="s">
        <v>412</v>
      </c>
      <c r="H109" s="6">
        <f t="shared" si="4"/>
        <v>1.4727540500736377E-3</v>
      </c>
      <c r="I109" s="6">
        <f t="shared" si="5"/>
        <v>0.9955817378497781</v>
      </c>
      <c r="J109" s="6"/>
      <c r="K109" s="6"/>
      <c r="L109" t="s">
        <v>413</v>
      </c>
    </row>
    <row r="110" spans="1:12" x14ac:dyDescent="0.25">
      <c r="A110" s="4" t="s">
        <v>414</v>
      </c>
      <c r="B110" s="4">
        <v>452</v>
      </c>
      <c r="C110" s="4">
        <v>0</v>
      </c>
      <c r="D110" s="5">
        <v>47098</v>
      </c>
      <c r="E110" s="4">
        <v>1</v>
      </c>
      <c r="F110" s="4">
        <v>1</v>
      </c>
      <c r="G110" s="4" t="s">
        <v>415</v>
      </c>
      <c r="H110" s="6">
        <f t="shared" si="4"/>
        <v>1.4727540500736377E-3</v>
      </c>
      <c r="I110" s="6">
        <f t="shared" si="5"/>
        <v>0.99705449189985174</v>
      </c>
      <c r="J110" s="6"/>
      <c r="K110" s="6"/>
      <c r="L110" t="s">
        <v>416</v>
      </c>
    </row>
    <row r="111" spans="1:12" x14ac:dyDescent="0.25">
      <c r="A111" s="4" t="s">
        <v>417</v>
      </c>
      <c r="B111" s="4">
        <v>190</v>
      </c>
      <c r="C111" s="4">
        <v>0</v>
      </c>
      <c r="D111" s="5">
        <v>20033</v>
      </c>
      <c r="E111" s="4">
        <v>1</v>
      </c>
      <c r="F111" s="4">
        <v>1</v>
      </c>
      <c r="G111" s="4" t="s">
        <v>418</v>
      </c>
      <c r="H111" s="6">
        <f t="shared" si="4"/>
        <v>1.4727540500736377E-3</v>
      </c>
      <c r="I111" s="6">
        <f t="shared" si="5"/>
        <v>0.99852724594992537</v>
      </c>
      <c r="J111" s="6"/>
      <c r="K111" s="6"/>
      <c r="L111" t="s">
        <v>419</v>
      </c>
    </row>
    <row r="112" spans="1:12" x14ac:dyDescent="0.25">
      <c r="A112" s="4" t="s">
        <v>420</v>
      </c>
      <c r="B112" s="4">
        <v>214</v>
      </c>
      <c r="C112" s="4">
        <v>0</v>
      </c>
      <c r="D112" s="5" t="s">
        <v>421</v>
      </c>
      <c r="E112" s="4">
        <v>1</v>
      </c>
      <c r="F112" s="4">
        <v>1</v>
      </c>
      <c r="G112" s="4" t="s">
        <v>422</v>
      </c>
      <c r="H112" s="6">
        <f t="shared" si="4"/>
        <v>1.4727540500736377E-3</v>
      </c>
      <c r="I112" s="6">
        <f t="shared" si="5"/>
        <v>0.999999999999999</v>
      </c>
      <c r="J112" s="6"/>
      <c r="K112" s="6"/>
      <c r="L112" t="s">
        <v>423</v>
      </c>
    </row>
    <row r="113" spans="6:6" x14ac:dyDescent="0.25">
      <c r="F113">
        <f>SUM(F2:F112)</f>
        <v>679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L4" sqref="L4"/>
    </sheetView>
  </sheetViews>
  <sheetFormatPr defaultRowHeight="15" x14ac:dyDescent="0.25"/>
  <cols>
    <col min="2" max="2" width="10.28515625" customWidth="1"/>
    <col min="4" max="4" width="9.140625" style="12"/>
  </cols>
  <sheetData>
    <row r="1" spans="1:12" s="3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</row>
    <row r="2" spans="1:12" x14ac:dyDescent="0.25">
      <c r="A2" s="4" t="s">
        <v>7</v>
      </c>
      <c r="B2" s="4">
        <v>609</v>
      </c>
      <c r="C2" s="4">
        <v>34</v>
      </c>
      <c r="D2" s="5" t="s">
        <v>8</v>
      </c>
      <c r="E2" s="4">
        <v>34</v>
      </c>
      <c r="F2" s="4">
        <v>104</v>
      </c>
      <c r="G2" s="4" t="s">
        <v>9</v>
      </c>
      <c r="H2" s="6">
        <v>0.15316642120765833</v>
      </c>
      <c r="I2" s="6">
        <v>0.15316642120765833</v>
      </c>
      <c r="J2" s="6"/>
      <c r="K2" s="6"/>
      <c r="L2" t="s">
        <v>10</v>
      </c>
    </row>
    <row r="3" spans="1:12" x14ac:dyDescent="0.25">
      <c r="A3" s="4" t="s">
        <v>11</v>
      </c>
      <c r="B3" s="4">
        <v>644</v>
      </c>
      <c r="C3" s="4">
        <v>10</v>
      </c>
      <c r="D3" s="5" t="s">
        <v>12</v>
      </c>
      <c r="E3" s="4">
        <v>11</v>
      </c>
      <c r="F3" s="4">
        <v>86</v>
      </c>
      <c r="G3" s="4" t="s">
        <v>13</v>
      </c>
      <c r="H3" s="6">
        <v>0.12665684830633284</v>
      </c>
      <c r="I3" s="6">
        <v>0.27982326951399117</v>
      </c>
      <c r="J3" s="6"/>
      <c r="K3" s="6"/>
      <c r="L3" t="s">
        <v>14</v>
      </c>
    </row>
    <row r="4" spans="1:12" x14ac:dyDescent="0.25">
      <c r="A4" s="4" t="s">
        <v>15</v>
      </c>
      <c r="B4" s="4">
        <v>623</v>
      </c>
      <c r="C4" s="4">
        <v>5</v>
      </c>
      <c r="D4" s="5" t="s">
        <v>16</v>
      </c>
      <c r="E4" s="4">
        <v>10</v>
      </c>
      <c r="F4" s="4">
        <v>28</v>
      </c>
      <c r="G4" s="4" t="s">
        <v>17</v>
      </c>
      <c r="H4" s="6">
        <f>4.12371134020619% + 2.8% + 3.24%</f>
        <v>0.10163711340206191</v>
      </c>
      <c r="I4" s="6">
        <v>0.32106038291605304</v>
      </c>
      <c r="J4" s="6"/>
      <c r="K4" s="6"/>
      <c r="L4" t="s">
        <v>425</v>
      </c>
    </row>
    <row r="5" spans="1:12" x14ac:dyDescent="0.25">
      <c r="A5" s="4" t="s">
        <v>38</v>
      </c>
      <c r="B5" s="4">
        <v>61</v>
      </c>
      <c r="C5" s="4">
        <v>0</v>
      </c>
      <c r="D5" s="5" t="s">
        <v>39</v>
      </c>
      <c r="E5" s="4">
        <v>3</v>
      </c>
      <c r="F5" s="4">
        <v>16</v>
      </c>
      <c r="G5" s="4" t="s">
        <v>40</v>
      </c>
      <c r="H5" s="6">
        <f>2.35640648011782% + 3.83% + 3.83%</f>
        <v>0.1001640648011782</v>
      </c>
      <c r="I5" s="6">
        <v>0.50662739322533146</v>
      </c>
      <c r="J5" s="6"/>
      <c r="K5" s="6"/>
      <c r="L5" t="s">
        <v>426</v>
      </c>
    </row>
    <row r="6" spans="1:12" x14ac:dyDescent="0.25">
      <c r="A6" s="4" t="s">
        <v>34</v>
      </c>
      <c r="B6" s="4">
        <v>375</v>
      </c>
      <c r="C6" s="4">
        <v>0</v>
      </c>
      <c r="D6" s="5" t="s">
        <v>35</v>
      </c>
      <c r="E6" s="4">
        <v>4</v>
      </c>
      <c r="F6" s="4">
        <v>17</v>
      </c>
      <c r="G6" s="4" t="s">
        <v>36</v>
      </c>
      <c r="H6" s="6">
        <v>2.5036818851251842E-2</v>
      </c>
      <c r="I6" s="6">
        <v>0.48306332842415323</v>
      </c>
      <c r="J6" s="6"/>
      <c r="K6" s="6"/>
      <c r="L6" t="s">
        <v>37</v>
      </c>
    </row>
    <row r="7" spans="1:12" x14ac:dyDescent="0.25">
      <c r="A7" s="4" t="s">
        <v>42</v>
      </c>
      <c r="B7" s="4">
        <v>609</v>
      </c>
      <c r="C7" s="4">
        <v>8</v>
      </c>
      <c r="D7" s="5">
        <v>68615</v>
      </c>
      <c r="E7" s="4">
        <v>8</v>
      </c>
      <c r="F7" s="4">
        <v>15</v>
      </c>
      <c r="G7" s="4" t="s">
        <v>43</v>
      </c>
      <c r="H7" s="6">
        <v>2.2091310751104567E-2</v>
      </c>
      <c r="I7" s="6">
        <v>0.52871870397643606</v>
      </c>
      <c r="J7" s="6"/>
      <c r="K7" s="6"/>
      <c r="L7" t="s">
        <v>44</v>
      </c>
    </row>
    <row r="8" spans="1:12" x14ac:dyDescent="0.25">
      <c r="A8" s="4" t="s">
        <v>45</v>
      </c>
      <c r="B8" s="4">
        <v>121</v>
      </c>
      <c r="C8" s="4">
        <v>0</v>
      </c>
      <c r="D8" s="5" t="s">
        <v>46</v>
      </c>
      <c r="E8" s="4">
        <v>3</v>
      </c>
      <c r="F8" s="4">
        <v>15</v>
      </c>
      <c r="G8" s="4" t="s">
        <v>47</v>
      </c>
      <c r="H8" s="6">
        <v>2.2091310751104567E-2</v>
      </c>
      <c r="I8" s="6">
        <v>0.55081001472754065</v>
      </c>
      <c r="J8" s="6"/>
      <c r="K8" s="6"/>
      <c r="L8" t="s">
        <v>48</v>
      </c>
    </row>
    <row r="9" spans="1:12" x14ac:dyDescent="0.25">
      <c r="A9" s="4" t="s">
        <v>49</v>
      </c>
      <c r="B9" s="4">
        <v>580</v>
      </c>
      <c r="C9" s="4">
        <v>4</v>
      </c>
      <c r="D9" s="5" t="s">
        <v>50</v>
      </c>
      <c r="E9" s="4">
        <v>4</v>
      </c>
      <c r="F9" s="4">
        <v>14</v>
      </c>
      <c r="G9" s="4" t="s">
        <v>51</v>
      </c>
      <c r="H9" s="6">
        <v>2.0618556701030927E-2</v>
      </c>
      <c r="I9" s="6">
        <v>0.57142857142857162</v>
      </c>
      <c r="J9" s="6"/>
      <c r="K9" s="6"/>
      <c r="L9" t="s">
        <v>52</v>
      </c>
    </row>
    <row r="10" spans="1:12" x14ac:dyDescent="0.25">
      <c r="A10" s="4"/>
      <c r="B10" s="4"/>
      <c r="C10" s="4"/>
      <c r="D10" s="5"/>
      <c r="E10" s="4"/>
      <c r="F10" s="4"/>
      <c r="G10" s="4"/>
      <c r="H10" s="6">
        <v>0.42857142857142788</v>
      </c>
      <c r="I10" s="6"/>
      <c r="J10" s="6"/>
      <c r="K10" s="6"/>
      <c r="L10" t="s">
        <v>424</v>
      </c>
    </row>
  </sheetData>
  <sortState ref="A2:L9">
    <sortCondition descending="1" ref="H2:H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111"/>
  <sheetViews>
    <sheetView tabSelected="1" workbookViewId="0">
      <selection activeCell="F2" sqref="F2:F111"/>
    </sheetView>
  </sheetViews>
  <sheetFormatPr defaultRowHeight="15" x14ac:dyDescent="0.25"/>
  <sheetData>
    <row r="1" spans="5:7" x14ac:dyDescent="0.25">
      <c r="F1" s="1" t="s">
        <v>0</v>
      </c>
      <c r="G1" s="2" t="s">
        <v>5</v>
      </c>
    </row>
    <row r="2" spans="5:7" x14ac:dyDescent="0.25">
      <c r="E2" t="s">
        <v>427</v>
      </c>
      <c r="F2" t="s">
        <v>427</v>
      </c>
      <c r="G2" s="4">
        <v>104</v>
      </c>
    </row>
    <row r="3" spans="5:7" x14ac:dyDescent="0.25">
      <c r="E3" t="s">
        <v>428</v>
      </c>
      <c r="F3" t="s">
        <v>428</v>
      </c>
      <c r="G3" s="4">
        <v>86</v>
      </c>
    </row>
    <row r="4" spans="5:7" x14ac:dyDescent="0.25">
      <c r="E4" t="s">
        <v>429</v>
      </c>
      <c r="F4" t="s">
        <v>429</v>
      </c>
      <c r="G4" s="4">
        <v>28</v>
      </c>
    </row>
    <row r="5" spans="5:7" x14ac:dyDescent="0.25">
      <c r="E5" t="s">
        <v>430</v>
      </c>
      <c r="F5" t="s">
        <v>430</v>
      </c>
      <c r="G5" s="4">
        <v>26</v>
      </c>
    </row>
    <row r="6" spans="5:7" x14ac:dyDescent="0.25">
      <c r="E6" t="s">
        <v>431</v>
      </c>
      <c r="F6" t="s">
        <v>431</v>
      </c>
      <c r="G6" s="4">
        <v>26</v>
      </c>
    </row>
    <row r="7" spans="5:7" x14ac:dyDescent="0.25">
      <c r="E7" t="s">
        <v>432</v>
      </c>
      <c r="F7" t="s">
        <v>432</v>
      </c>
      <c r="G7" s="4">
        <v>22</v>
      </c>
    </row>
    <row r="8" spans="5:7" x14ac:dyDescent="0.25">
      <c r="E8" t="s">
        <v>433</v>
      </c>
      <c r="F8" t="s">
        <v>433</v>
      </c>
      <c r="G8" s="4">
        <v>19</v>
      </c>
    </row>
    <row r="9" spans="5:7" x14ac:dyDescent="0.25">
      <c r="E9" t="s">
        <v>434</v>
      </c>
      <c r="F9" t="s">
        <v>434</v>
      </c>
      <c r="G9" s="4">
        <v>17</v>
      </c>
    </row>
    <row r="10" spans="5:7" x14ac:dyDescent="0.25">
      <c r="E10" t="s">
        <v>435</v>
      </c>
      <c r="F10" t="s">
        <v>435</v>
      </c>
      <c r="G10" s="4">
        <v>16</v>
      </c>
    </row>
    <row r="11" spans="5:7" x14ac:dyDescent="0.25">
      <c r="E11" t="s">
        <v>436</v>
      </c>
      <c r="F11" t="s">
        <v>436</v>
      </c>
      <c r="G11" s="4">
        <v>15</v>
      </c>
    </row>
    <row r="12" spans="5:7" x14ac:dyDescent="0.25">
      <c r="E12" t="s">
        <v>437</v>
      </c>
      <c r="F12" t="s">
        <v>437</v>
      </c>
      <c r="G12" s="4">
        <v>15</v>
      </c>
    </row>
    <row r="13" spans="5:7" x14ac:dyDescent="0.25">
      <c r="E13" t="s">
        <v>438</v>
      </c>
      <c r="F13" t="s">
        <v>438</v>
      </c>
      <c r="G13" s="4">
        <v>14</v>
      </c>
    </row>
    <row r="14" spans="5:7" x14ac:dyDescent="0.25">
      <c r="E14" t="s">
        <v>439</v>
      </c>
      <c r="F14" t="s">
        <v>439</v>
      </c>
      <c r="G14" s="4">
        <v>12</v>
      </c>
    </row>
    <row r="15" spans="5:7" x14ac:dyDescent="0.25">
      <c r="E15" t="s">
        <v>440</v>
      </c>
      <c r="F15" t="s">
        <v>440</v>
      </c>
      <c r="G15" s="4">
        <v>12</v>
      </c>
    </row>
    <row r="16" spans="5:7" x14ac:dyDescent="0.25">
      <c r="E16" t="s">
        <v>441</v>
      </c>
      <c r="F16" t="s">
        <v>441</v>
      </c>
      <c r="G16" s="4">
        <v>12</v>
      </c>
    </row>
    <row r="17" spans="5:7" x14ac:dyDescent="0.25">
      <c r="E17" t="s">
        <v>442</v>
      </c>
      <c r="F17" t="s">
        <v>442</v>
      </c>
      <c r="G17" s="7">
        <v>10</v>
      </c>
    </row>
    <row r="18" spans="5:7" x14ac:dyDescent="0.25">
      <c r="E18" t="s">
        <v>443</v>
      </c>
      <c r="F18" t="s">
        <v>443</v>
      </c>
      <c r="G18" s="4">
        <v>9</v>
      </c>
    </row>
    <row r="19" spans="5:7" x14ac:dyDescent="0.25">
      <c r="E19" t="s">
        <v>444</v>
      </c>
      <c r="F19" t="s">
        <v>444</v>
      </c>
      <c r="G19" s="4">
        <v>9</v>
      </c>
    </row>
    <row r="20" spans="5:7" x14ac:dyDescent="0.25">
      <c r="E20" t="s">
        <v>445</v>
      </c>
      <c r="F20" t="s">
        <v>445</v>
      </c>
      <c r="G20" s="4">
        <v>8</v>
      </c>
    </row>
    <row r="21" spans="5:7" x14ac:dyDescent="0.25">
      <c r="E21" t="s">
        <v>446</v>
      </c>
      <c r="F21" t="s">
        <v>446</v>
      </c>
      <c r="G21" s="4">
        <v>8</v>
      </c>
    </row>
    <row r="22" spans="5:7" x14ac:dyDescent="0.25">
      <c r="E22" t="s">
        <v>447</v>
      </c>
      <c r="F22" t="s">
        <v>447</v>
      </c>
      <c r="G22" s="4">
        <v>7</v>
      </c>
    </row>
    <row r="23" spans="5:7" x14ac:dyDescent="0.25">
      <c r="E23" t="s">
        <v>448</v>
      </c>
      <c r="F23" t="s">
        <v>448</v>
      </c>
      <c r="G23" s="4">
        <v>7</v>
      </c>
    </row>
    <row r="24" spans="5:7" x14ac:dyDescent="0.25">
      <c r="E24" t="s">
        <v>449</v>
      </c>
      <c r="F24" t="s">
        <v>449</v>
      </c>
      <c r="G24" s="4">
        <v>7</v>
      </c>
    </row>
    <row r="25" spans="5:7" x14ac:dyDescent="0.25">
      <c r="E25" t="s">
        <v>450</v>
      </c>
      <c r="F25" t="s">
        <v>450</v>
      </c>
      <c r="G25" s="4">
        <v>7</v>
      </c>
    </row>
    <row r="26" spans="5:7" x14ac:dyDescent="0.25">
      <c r="E26" t="s">
        <v>451</v>
      </c>
      <c r="F26" t="s">
        <v>451</v>
      </c>
      <c r="G26" s="4">
        <v>6</v>
      </c>
    </row>
    <row r="27" spans="5:7" x14ac:dyDescent="0.25">
      <c r="E27" t="s">
        <v>452</v>
      </c>
      <c r="F27" t="s">
        <v>452</v>
      </c>
      <c r="G27" s="4">
        <v>6</v>
      </c>
    </row>
    <row r="28" spans="5:7" x14ac:dyDescent="0.25">
      <c r="E28" t="s">
        <v>453</v>
      </c>
      <c r="F28" t="s">
        <v>453</v>
      </c>
      <c r="G28" s="4">
        <v>6</v>
      </c>
    </row>
    <row r="29" spans="5:7" x14ac:dyDescent="0.25">
      <c r="E29" t="s">
        <v>454</v>
      </c>
      <c r="F29" t="s">
        <v>454</v>
      </c>
      <c r="G29" s="4">
        <v>6</v>
      </c>
    </row>
    <row r="30" spans="5:7" x14ac:dyDescent="0.25">
      <c r="E30" t="s">
        <v>455</v>
      </c>
      <c r="F30" t="s">
        <v>455</v>
      </c>
      <c r="G30" s="4">
        <v>5</v>
      </c>
    </row>
    <row r="31" spans="5:7" x14ac:dyDescent="0.25">
      <c r="E31" t="s">
        <v>456</v>
      </c>
      <c r="F31" t="s">
        <v>456</v>
      </c>
      <c r="G31" s="4">
        <v>5</v>
      </c>
    </row>
    <row r="32" spans="5:7" x14ac:dyDescent="0.25">
      <c r="E32" t="s">
        <v>457</v>
      </c>
      <c r="F32" t="s">
        <v>457</v>
      </c>
      <c r="G32" s="4">
        <v>5</v>
      </c>
    </row>
    <row r="33" spans="5:7" x14ac:dyDescent="0.25">
      <c r="E33" t="s">
        <v>458</v>
      </c>
      <c r="F33" t="s">
        <v>458</v>
      </c>
      <c r="G33" s="4">
        <v>5</v>
      </c>
    </row>
    <row r="34" spans="5:7" x14ac:dyDescent="0.25">
      <c r="E34" t="s">
        <v>459</v>
      </c>
      <c r="F34" t="s">
        <v>459</v>
      </c>
      <c r="G34" s="4">
        <v>5</v>
      </c>
    </row>
    <row r="35" spans="5:7" x14ac:dyDescent="0.25">
      <c r="E35" t="s">
        <v>460</v>
      </c>
      <c r="F35" t="s">
        <v>460</v>
      </c>
      <c r="G35" s="4">
        <v>5</v>
      </c>
    </row>
    <row r="36" spans="5:7" x14ac:dyDescent="0.25">
      <c r="E36" t="s">
        <v>461</v>
      </c>
      <c r="F36" t="s">
        <v>461</v>
      </c>
      <c r="G36" s="4">
        <v>5</v>
      </c>
    </row>
    <row r="37" spans="5:7" x14ac:dyDescent="0.25">
      <c r="E37" t="s">
        <v>462</v>
      </c>
      <c r="F37" t="s">
        <v>462</v>
      </c>
      <c r="G37" s="4">
        <v>4</v>
      </c>
    </row>
    <row r="38" spans="5:7" x14ac:dyDescent="0.25">
      <c r="E38" t="s">
        <v>463</v>
      </c>
      <c r="F38" t="s">
        <v>463</v>
      </c>
      <c r="G38" s="4">
        <v>4</v>
      </c>
    </row>
    <row r="39" spans="5:7" x14ac:dyDescent="0.25">
      <c r="E39" t="s">
        <v>464</v>
      </c>
      <c r="F39" t="s">
        <v>464</v>
      </c>
      <c r="G39" s="4">
        <v>4</v>
      </c>
    </row>
    <row r="40" spans="5:7" x14ac:dyDescent="0.25">
      <c r="E40" t="s">
        <v>465</v>
      </c>
      <c r="F40" t="s">
        <v>465</v>
      </c>
      <c r="G40" s="4">
        <v>4</v>
      </c>
    </row>
    <row r="41" spans="5:7" x14ac:dyDescent="0.25">
      <c r="E41" t="s">
        <v>466</v>
      </c>
      <c r="F41" t="s">
        <v>466</v>
      </c>
      <c r="G41" s="4">
        <v>3</v>
      </c>
    </row>
    <row r="42" spans="5:7" x14ac:dyDescent="0.25">
      <c r="E42" t="s">
        <v>467</v>
      </c>
      <c r="F42" t="s">
        <v>467</v>
      </c>
      <c r="G42" s="4">
        <v>3</v>
      </c>
    </row>
    <row r="43" spans="5:7" x14ac:dyDescent="0.25">
      <c r="E43" t="s">
        <v>468</v>
      </c>
      <c r="F43" t="s">
        <v>468</v>
      </c>
      <c r="G43" s="4">
        <v>3</v>
      </c>
    </row>
    <row r="44" spans="5:7" x14ac:dyDescent="0.25">
      <c r="E44" t="s">
        <v>469</v>
      </c>
      <c r="F44" t="s">
        <v>469</v>
      </c>
      <c r="G44" s="4">
        <v>3</v>
      </c>
    </row>
    <row r="45" spans="5:7" x14ac:dyDescent="0.25">
      <c r="E45" t="s">
        <v>470</v>
      </c>
      <c r="F45" t="s">
        <v>470</v>
      </c>
      <c r="G45" s="4">
        <v>3</v>
      </c>
    </row>
    <row r="46" spans="5:7" x14ac:dyDescent="0.25">
      <c r="E46" t="s">
        <v>471</v>
      </c>
      <c r="F46" t="s">
        <v>471</v>
      </c>
      <c r="G46" s="4">
        <v>3</v>
      </c>
    </row>
    <row r="47" spans="5:7" x14ac:dyDescent="0.25">
      <c r="E47" t="s">
        <v>472</v>
      </c>
      <c r="F47" t="s">
        <v>472</v>
      </c>
      <c r="G47" s="4">
        <v>3</v>
      </c>
    </row>
    <row r="48" spans="5:7" x14ac:dyDescent="0.25">
      <c r="E48" t="s">
        <v>473</v>
      </c>
      <c r="F48" t="s">
        <v>473</v>
      </c>
      <c r="G48" s="4">
        <v>3</v>
      </c>
    </row>
    <row r="49" spans="5:7" x14ac:dyDescent="0.25">
      <c r="E49" t="s">
        <v>474</v>
      </c>
      <c r="F49" t="s">
        <v>474</v>
      </c>
      <c r="G49" s="4">
        <v>3</v>
      </c>
    </row>
    <row r="50" spans="5:7" x14ac:dyDescent="0.25">
      <c r="E50" t="s">
        <v>475</v>
      </c>
      <c r="F50" t="s">
        <v>475</v>
      </c>
      <c r="G50" s="4">
        <v>2</v>
      </c>
    </row>
    <row r="51" spans="5:7" x14ac:dyDescent="0.25">
      <c r="E51" t="s">
        <v>476</v>
      </c>
      <c r="F51" t="s">
        <v>476</v>
      </c>
      <c r="G51" s="4">
        <v>2</v>
      </c>
    </row>
    <row r="52" spans="5:7" x14ac:dyDescent="0.25">
      <c r="E52" t="s">
        <v>477</v>
      </c>
      <c r="F52" t="s">
        <v>477</v>
      </c>
      <c r="G52" s="4">
        <v>2</v>
      </c>
    </row>
    <row r="53" spans="5:7" x14ac:dyDescent="0.25">
      <c r="E53" t="s">
        <v>478</v>
      </c>
      <c r="F53" t="s">
        <v>478</v>
      </c>
      <c r="G53" s="4">
        <v>2</v>
      </c>
    </row>
    <row r="54" spans="5:7" x14ac:dyDescent="0.25">
      <c r="E54" t="s">
        <v>479</v>
      </c>
      <c r="F54" t="s">
        <v>479</v>
      </c>
      <c r="G54" s="4">
        <v>2</v>
      </c>
    </row>
    <row r="55" spans="5:7" x14ac:dyDescent="0.25">
      <c r="E55" t="s">
        <v>480</v>
      </c>
      <c r="F55" t="s">
        <v>480</v>
      </c>
      <c r="G55" s="4">
        <v>2</v>
      </c>
    </row>
    <row r="56" spans="5:7" x14ac:dyDescent="0.25">
      <c r="E56" t="s">
        <v>481</v>
      </c>
      <c r="F56" t="s">
        <v>481</v>
      </c>
      <c r="G56" s="4">
        <v>2</v>
      </c>
    </row>
    <row r="57" spans="5:7" x14ac:dyDescent="0.25">
      <c r="E57" t="s">
        <v>482</v>
      </c>
      <c r="F57" t="s">
        <v>482</v>
      </c>
      <c r="G57" s="4">
        <v>2</v>
      </c>
    </row>
    <row r="58" spans="5:7" x14ac:dyDescent="0.25">
      <c r="E58" t="s">
        <v>483</v>
      </c>
      <c r="F58" t="s">
        <v>483</v>
      </c>
      <c r="G58" s="4">
        <v>2</v>
      </c>
    </row>
    <row r="59" spans="5:7" x14ac:dyDescent="0.25">
      <c r="E59" t="s">
        <v>484</v>
      </c>
      <c r="F59" t="s">
        <v>484</v>
      </c>
      <c r="G59" s="4">
        <v>2</v>
      </c>
    </row>
    <row r="60" spans="5:7" x14ac:dyDescent="0.25">
      <c r="E60" t="s">
        <v>485</v>
      </c>
      <c r="F60" t="s">
        <v>485</v>
      </c>
      <c r="G60" s="4">
        <v>2</v>
      </c>
    </row>
    <row r="61" spans="5:7" x14ac:dyDescent="0.25">
      <c r="E61" t="s">
        <v>486</v>
      </c>
      <c r="F61" t="s">
        <v>486</v>
      </c>
      <c r="G61" s="4">
        <v>2</v>
      </c>
    </row>
    <row r="62" spans="5:7" x14ac:dyDescent="0.25">
      <c r="E62" t="s">
        <v>487</v>
      </c>
      <c r="F62" t="s">
        <v>487</v>
      </c>
      <c r="G62" s="4">
        <v>2</v>
      </c>
    </row>
    <row r="63" spans="5:7" x14ac:dyDescent="0.25">
      <c r="E63" t="s">
        <v>488</v>
      </c>
      <c r="F63" t="s">
        <v>488</v>
      </c>
      <c r="G63" s="4">
        <v>2</v>
      </c>
    </row>
    <row r="64" spans="5:7" x14ac:dyDescent="0.25">
      <c r="E64" t="s">
        <v>489</v>
      </c>
      <c r="F64" t="s">
        <v>489</v>
      </c>
      <c r="G64" s="4">
        <v>2</v>
      </c>
    </row>
    <row r="65" spans="5:7" x14ac:dyDescent="0.25">
      <c r="E65" t="s">
        <v>490</v>
      </c>
      <c r="F65" t="s">
        <v>490</v>
      </c>
      <c r="G65" s="4">
        <v>2</v>
      </c>
    </row>
    <row r="66" spans="5:7" x14ac:dyDescent="0.25">
      <c r="E66" t="s">
        <v>491</v>
      </c>
      <c r="F66" t="s">
        <v>491</v>
      </c>
      <c r="G66" s="4">
        <v>2</v>
      </c>
    </row>
    <row r="67" spans="5:7" x14ac:dyDescent="0.25">
      <c r="E67" t="s">
        <v>492</v>
      </c>
      <c r="F67" t="s">
        <v>492</v>
      </c>
      <c r="G67" s="4">
        <v>2</v>
      </c>
    </row>
    <row r="68" spans="5:7" x14ac:dyDescent="0.25">
      <c r="E68" t="s">
        <v>493</v>
      </c>
      <c r="F68" t="s">
        <v>493</v>
      </c>
      <c r="G68" s="4">
        <v>2</v>
      </c>
    </row>
    <row r="69" spans="5:7" x14ac:dyDescent="0.25">
      <c r="E69" t="s">
        <v>494</v>
      </c>
      <c r="F69" t="s">
        <v>494</v>
      </c>
      <c r="G69" s="4">
        <v>1</v>
      </c>
    </row>
    <row r="70" spans="5:7" x14ac:dyDescent="0.25">
      <c r="E70" t="s">
        <v>495</v>
      </c>
      <c r="F70" t="s">
        <v>495</v>
      </c>
      <c r="G70" s="4">
        <v>1</v>
      </c>
    </row>
    <row r="71" spans="5:7" x14ac:dyDescent="0.25">
      <c r="E71" t="s">
        <v>496</v>
      </c>
      <c r="F71" t="s">
        <v>496</v>
      </c>
      <c r="G71" s="4">
        <v>1</v>
      </c>
    </row>
    <row r="72" spans="5:7" x14ac:dyDescent="0.25">
      <c r="E72" t="s">
        <v>497</v>
      </c>
      <c r="F72" t="s">
        <v>497</v>
      </c>
      <c r="G72" s="4">
        <v>1</v>
      </c>
    </row>
    <row r="73" spans="5:7" x14ac:dyDescent="0.25">
      <c r="E73" t="s">
        <v>498</v>
      </c>
      <c r="F73" t="s">
        <v>498</v>
      </c>
      <c r="G73" s="4">
        <v>1</v>
      </c>
    </row>
    <row r="74" spans="5:7" x14ac:dyDescent="0.25">
      <c r="E74" t="s">
        <v>499</v>
      </c>
      <c r="F74" t="s">
        <v>499</v>
      </c>
      <c r="G74" s="4">
        <v>1</v>
      </c>
    </row>
    <row r="75" spans="5:7" x14ac:dyDescent="0.25">
      <c r="E75" t="s">
        <v>500</v>
      </c>
      <c r="F75" t="s">
        <v>500</v>
      </c>
      <c r="G75" s="4">
        <v>1</v>
      </c>
    </row>
    <row r="76" spans="5:7" x14ac:dyDescent="0.25">
      <c r="E76" t="s">
        <v>501</v>
      </c>
      <c r="F76" t="s">
        <v>501</v>
      </c>
      <c r="G76" s="4">
        <v>1</v>
      </c>
    </row>
    <row r="77" spans="5:7" x14ac:dyDescent="0.25">
      <c r="E77" t="s">
        <v>502</v>
      </c>
      <c r="F77" t="s">
        <v>502</v>
      </c>
      <c r="G77" s="4">
        <v>1</v>
      </c>
    </row>
    <row r="78" spans="5:7" x14ac:dyDescent="0.25">
      <c r="E78" t="s">
        <v>503</v>
      </c>
      <c r="F78" t="s">
        <v>503</v>
      </c>
      <c r="G78" s="4">
        <v>1</v>
      </c>
    </row>
    <row r="79" spans="5:7" x14ac:dyDescent="0.25">
      <c r="E79" t="s">
        <v>504</v>
      </c>
      <c r="F79" t="s">
        <v>504</v>
      </c>
      <c r="G79" s="4">
        <v>1</v>
      </c>
    </row>
    <row r="80" spans="5:7" x14ac:dyDescent="0.25">
      <c r="E80" t="s">
        <v>505</v>
      </c>
      <c r="F80" t="s">
        <v>505</v>
      </c>
      <c r="G80" s="4">
        <v>1</v>
      </c>
    </row>
    <row r="81" spans="5:7" x14ac:dyDescent="0.25">
      <c r="E81" t="s">
        <v>506</v>
      </c>
      <c r="F81" t="s">
        <v>506</v>
      </c>
      <c r="G81" s="4">
        <v>1</v>
      </c>
    </row>
    <row r="82" spans="5:7" x14ac:dyDescent="0.25">
      <c r="E82" t="s">
        <v>507</v>
      </c>
      <c r="F82" t="s">
        <v>507</v>
      </c>
      <c r="G82" s="4">
        <v>1</v>
      </c>
    </row>
    <row r="83" spans="5:7" x14ac:dyDescent="0.25">
      <c r="E83" t="s">
        <v>508</v>
      </c>
      <c r="F83" t="s">
        <v>508</v>
      </c>
      <c r="G83" s="4">
        <v>1</v>
      </c>
    </row>
    <row r="84" spans="5:7" x14ac:dyDescent="0.25">
      <c r="E84" t="s">
        <v>509</v>
      </c>
      <c r="F84" t="s">
        <v>509</v>
      </c>
      <c r="G84" s="4">
        <v>1</v>
      </c>
    </row>
    <row r="85" spans="5:7" x14ac:dyDescent="0.25">
      <c r="E85" t="s">
        <v>510</v>
      </c>
      <c r="F85" t="s">
        <v>510</v>
      </c>
      <c r="G85" s="4">
        <v>1</v>
      </c>
    </row>
    <row r="86" spans="5:7" x14ac:dyDescent="0.25">
      <c r="E86" t="s">
        <v>511</v>
      </c>
      <c r="F86" t="s">
        <v>511</v>
      </c>
      <c r="G86" s="4">
        <v>1</v>
      </c>
    </row>
    <row r="87" spans="5:7" x14ac:dyDescent="0.25">
      <c r="E87" t="s">
        <v>512</v>
      </c>
      <c r="F87" t="s">
        <v>512</v>
      </c>
      <c r="G87" s="4">
        <v>1</v>
      </c>
    </row>
    <row r="88" spans="5:7" x14ac:dyDescent="0.25">
      <c r="E88" t="s">
        <v>513</v>
      </c>
      <c r="F88" t="s">
        <v>513</v>
      </c>
      <c r="G88" s="4">
        <v>1</v>
      </c>
    </row>
    <row r="89" spans="5:7" x14ac:dyDescent="0.25">
      <c r="E89" t="s">
        <v>514</v>
      </c>
      <c r="F89" t="s">
        <v>514</v>
      </c>
      <c r="G89" s="4">
        <v>1</v>
      </c>
    </row>
    <row r="90" spans="5:7" x14ac:dyDescent="0.25">
      <c r="E90" t="s">
        <v>515</v>
      </c>
      <c r="F90" t="s">
        <v>515</v>
      </c>
      <c r="G90" s="4">
        <v>1</v>
      </c>
    </row>
    <row r="91" spans="5:7" x14ac:dyDescent="0.25">
      <c r="E91" t="s">
        <v>516</v>
      </c>
      <c r="F91" t="s">
        <v>516</v>
      </c>
      <c r="G91" s="4">
        <v>1</v>
      </c>
    </row>
    <row r="92" spans="5:7" x14ac:dyDescent="0.25">
      <c r="E92" t="s">
        <v>517</v>
      </c>
      <c r="F92" t="s">
        <v>517</v>
      </c>
      <c r="G92" s="4">
        <v>1</v>
      </c>
    </row>
    <row r="93" spans="5:7" x14ac:dyDescent="0.25">
      <c r="E93" t="s">
        <v>518</v>
      </c>
      <c r="F93" t="s">
        <v>518</v>
      </c>
      <c r="G93" s="4">
        <v>1</v>
      </c>
    </row>
    <row r="94" spans="5:7" x14ac:dyDescent="0.25">
      <c r="E94" t="s">
        <v>519</v>
      </c>
      <c r="F94" t="s">
        <v>519</v>
      </c>
      <c r="G94" s="4">
        <v>1</v>
      </c>
    </row>
    <row r="95" spans="5:7" x14ac:dyDescent="0.25">
      <c r="E95" t="s">
        <v>520</v>
      </c>
      <c r="F95" t="s">
        <v>520</v>
      </c>
      <c r="G95" s="4">
        <v>1</v>
      </c>
    </row>
    <row r="96" spans="5:7" x14ac:dyDescent="0.25">
      <c r="E96" t="s">
        <v>521</v>
      </c>
      <c r="F96" t="s">
        <v>521</v>
      </c>
      <c r="G96" s="4">
        <v>1</v>
      </c>
    </row>
    <row r="97" spans="5:7" x14ac:dyDescent="0.25">
      <c r="E97" t="s">
        <v>522</v>
      </c>
      <c r="F97" t="s">
        <v>522</v>
      </c>
      <c r="G97" s="4">
        <v>1</v>
      </c>
    </row>
    <row r="98" spans="5:7" x14ac:dyDescent="0.25">
      <c r="E98" t="s">
        <v>523</v>
      </c>
      <c r="F98" t="s">
        <v>523</v>
      </c>
      <c r="G98" s="4">
        <v>1</v>
      </c>
    </row>
    <row r="99" spans="5:7" x14ac:dyDescent="0.25">
      <c r="E99" t="s">
        <v>524</v>
      </c>
      <c r="F99" t="s">
        <v>524</v>
      </c>
      <c r="G99" s="4">
        <v>1</v>
      </c>
    </row>
    <row r="100" spans="5:7" x14ac:dyDescent="0.25">
      <c r="E100" t="s">
        <v>525</v>
      </c>
      <c r="F100" t="s">
        <v>525</v>
      </c>
      <c r="G100" s="4">
        <v>1</v>
      </c>
    </row>
    <row r="101" spans="5:7" x14ac:dyDescent="0.25">
      <c r="E101" t="s">
        <v>526</v>
      </c>
      <c r="F101" t="s">
        <v>526</v>
      </c>
      <c r="G101" s="4">
        <v>1</v>
      </c>
    </row>
    <row r="102" spans="5:7" x14ac:dyDescent="0.25">
      <c r="E102" t="s">
        <v>527</v>
      </c>
      <c r="F102" t="s">
        <v>527</v>
      </c>
      <c r="G102" s="4">
        <v>1</v>
      </c>
    </row>
    <row r="103" spans="5:7" x14ac:dyDescent="0.25">
      <c r="E103" t="s">
        <v>528</v>
      </c>
      <c r="F103" t="s">
        <v>528</v>
      </c>
      <c r="G103" s="4">
        <v>1</v>
      </c>
    </row>
    <row r="104" spans="5:7" x14ac:dyDescent="0.25">
      <c r="E104" t="s">
        <v>529</v>
      </c>
      <c r="F104" t="s">
        <v>529</v>
      </c>
      <c r="G104" s="4">
        <v>1</v>
      </c>
    </row>
    <row r="105" spans="5:7" x14ac:dyDescent="0.25">
      <c r="E105" t="s">
        <v>530</v>
      </c>
      <c r="F105" t="s">
        <v>530</v>
      </c>
      <c r="G105" s="4">
        <v>1</v>
      </c>
    </row>
    <row r="106" spans="5:7" x14ac:dyDescent="0.25">
      <c r="E106" t="s">
        <v>531</v>
      </c>
      <c r="F106" t="s">
        <v>531</v>
      </c>
      <c r="G106" s="4">
        <v>1</v>
      </c>
    </row>
    <row r="107" spans="5:7" x14ac:dyDescent="0.25">
      <c r="E107" t="s">
        <v>532</v>
      </c>
      <c r="F107" t="s">
        <v>532</v>
      </c>
      <c r="G107" s="4">
        <v>1</v>
      </c>
    </row>
    <row r="108" spans="5:7" x14ac:dyDescent="0.25">
      <c r="E108" t="s">
        <v>533</v>
      </c>
      <c r="F108" t="s">
        <v>533</v>
      </c>
      <c r="G108" s="4">
        <v>1</v>
      </c>
    </row>
    <row r="109" spans="5:7" x14ac:dyDescent="0.25">
      <c r="E109" t="s">
        <v>534</v>
      </c>
      <c r="F109" t="s">
        <v>534</v>
      </c>
      <c r="G109" s="4">
        <v>1</v>
      </c>
    </row>
    <row r="110" spans="5:7" x14ac:dyDescent="0.25">
      <c r="E110" t="s">
        <v>535</v>
      </c>
      <c r="F110" t="s">
        <v>535</v>
      </c>
      <c r="G110" s="4">
        <v>1</v>
      </c>
    </row>
    <row r="111" spans="5:7" x14ac:dyDescent="0.25">
      <c r="E111" t="s">
        <v>536</v>
      </c>
      <c r="F111" t="s">
        <v>536</v>
      </c>
      <c r="G111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Chalmers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Avlant Nilsson</dc:creator>
  <cp:lastModifiedBy>Avlant Nilsson</cp:lastModifiedBy>
  <dcterms:created xsi:type="dcterms:W3CDTF">2017-10-31T18:40:43Z</dcterms:created>
  <dcterms:modified xsi:type="dcterms:W3CDTF">2018-02-26T16:27:56Z</dcterms:modified>
</cp:coreProperties>
</file>