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M27" i="1" l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7" i="1"/>
  <c r="M8" i="1"/>
  <c r="M9" i="1"/>
  <c r="M10" i="1"/>
  <c r="M11" i="1"/>
  <c r="M12" i="1"/>
  <c r="M13" i="1"/>
  <c r="M14" i="1"/>
  <c r="M15" i="1"/>
  <c r="L8" i="1"/>
  <c r="L9" i="1"/>
  <c r="L10" i="1"/>
  <c r="L11" i="1"/>
  <c r="L12" i="1"/>
  <c r="L13" i="1"/>
  <c r="L14" i="1"/>
  <c r="L15" i="1"/>
  <c r="L7" i="1"/>
  <c r="J20" i="1"/>
  <c r="J21" i="1"/>
  <c r="J22" i="1"/>
  <c r="J23" i="1"/>
  <c r="J24" i="1"/>
  <c r="J25" i="1"/>
  <c r="J26" i="1"/>
  <c r="J27" i="1"/>
  <c r="J19" i="1"/>
  <c r="J8" i="1"/>
  <c r="J9" i="1"/>
  <c r="J10" i="1"/>
  <c r="J11" i="1"/>
  <c r="J12" i="1"/>
  <c r="J13" i="1"/>
  <c r="J14" i="1"/>
  <c r="J15" i="1"/>
  <c r="J7" i="1"/>
</calcChain>
</file>

<file path=xl/sharedStrings.xml><?xml version="1.0" encoding="utf-8"?>
<sst xmlns="http://schemas.openxmlformats.org/spreadsheetml/2006/main" count="6" uniqueCount="6">
  <si>
    <t>Male</t>
  </si>
  <si>
    <t>LeanMass</t>
  </si>
  <si>
    <t>Length</t>
  </si>
  <si>
    <t>Female</t>
  </si>
  <si>
    <t>Log10M</t>
  </si>
  <si>
    <t>Log10L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</si>
</sst>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Blad1!$H$6</c:f>
              <c:strCache>
                <c:ptCount val="1"/>
                <c:pt idx="0">
                  <c:v>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1"/>
            <c:dispRSqr val="1"/>
            <c:dispEq val="1"/>
            <c:trendlineLbl>
              <c:layout>
                <c:manualLayout>
                  <c:x val="9.617062169288336E-2"/>
                  <c:y val="0.21598948294525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Blad1!$L$7:$L$15</c:f>
              <c:numCache>
                <c:formatCode>General</c:formatCode>
                <c:ptCount val="9"/>
                <c:pt idx="0">
                  <c:v>0.48287358360875376</c:v>
                </c:pt>
                <c:pt idx="1">
                  <c:v>0.48429983934678583</c:v>
                </c:pt>
                <c:pt idx="2">
                  <c:v>0.51454775266028607</c:v>
                </c:pt>
                <c:pt idx="3">
                  <c:v>0.56466606425208932</c:v>
                </c:pt>
                <c:pt idx="4">
                  <c:v>0.63144376901317201</c:v>
                </c:pt>
                <c:pt idx="5">
                  <c:v>0.67209785793571752</c:v>
                </c:pt>
                <c:pt idx="6">
                  <c:v>0.70500795933333604</c:v>
                </c:pt>
                <c:pt idx="7">
                  <c:v>0.72672720902657229</c:v>
                </c:pt>
                <c:pt idx="8">
                  <c:v>0.73639650227664244</c:v>
                </c:pt>
              </c:numCache>
            </c:numRef>
          </c:xVal>
          <c:yVal>
            <c:numRef>
              <c:f>Blad1!$M$7:$M$15</c:f>
              <c:numCache>
                <c:formatCode>General</c:formatCode>
                <c:ptCount val="9"/>
                <c:pt idx="0">
                  <c:v>1.7035492982382305</c:v>
                </c:pt>
                <c:pt idx="1">
                  <c:v>1.7094395741324109</c:v>
                </c:pt>
                <c:pt idx="2">
                  <c:v>1.7188337183038622</c:v>
                </c:pt>
                <c:pt idx="3">
                  <c:v>1.7371926427047373</c:v>
                </c:pt>
                <c:pt idx="4">
                  <c:v>1.7642508754387733</c:v>
                </c:pt>
                <c:pt idx="5">
                  <c:v>1.7866804531966487</c:v>
                </c:pt>
                <c:pt idx="6">
                  <c:v>1.8025684983139565</c:v>
                </c:pt>
                <c:pt idx="7">
                  <c:v>1.8151126581898125</c:v>
                </c:pt>
                <c:pt idx="8">
                  <c:v>1.8237349883987313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Blad1!$H$18</c:f>
              <c:strCache>
                <c:ptCount val="1"/>
                <c:pt idx="0">
                  <c:v>Female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22000000000000003"/>
            <c:backward val="5.000000000000001E-2"/>
            <c:dispRSqr val="1"/>
            <c:dispEq val="1"/>
            <c:trendlineLbl>
              <c:layout>
                <c:manualLayout>
                  <c:x val="-2.1062721850844159E-2"/>
                  <c:y val="-1.6399169226150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Blad1!$L$19:$L$27</c:f>
              <c:numCache>
                <c:formatCode>General</c:formatCode>
                <c:ptCount val="9"/>
                <c:pt idx="0">
                  <c:v>0.41995574848975786</c:v>
                </c:pt>
                <c:pt idx="1">
                  <c:v>0.46239799789895608</c:v>
                </c:pt>
                <c:pt idx="2">
                  <c:v>0.48995847942483461</c:v>
                </c:pt>
                <c:pt idx="3">
                  <c:v>0.52891670027765469</c:v>
                </c:pt>
                <c:pt idx="4">
                  <c:v>0.58883172559420727</c:v>
                </c:pt>
                <c:pt idx="5">
                  <c:v>0.6263403673750424</c:v>
                </c:pt>
                <c:pt idx="6">
                  <c:v>0.658964842664435</c:v>
                </c:pt>
                <c:pt idx="7">
                  <c:v>0.67942789661211889</c:v>
                </c:pt>
                <c:pt idx="8">
                  <c:v>0.70757017609793638</c:v>
                </c:pt>
              </c:numCache>
            </c:numRef>
          </c:xVal>
          <c:yVal>
            <c:numRef>
              <c:f>Blad1!$M$19:$M$27</c:f>
              <c:numCache>
                <c:formatCode>General</c:formatCode>
                <c:ptCount val="9"/>
                <c:pt idx="0">
                  <c:v>1.686814954507317</c:v>
                </c:pt>
                <c:pt idx="1">
                  <c:v>1.7000977046130539</c:v>
                </c:pt>
                <c:pt idx="2">
                  <c:v>1.7101173651118162</c:v>
                </c:pt>
                <c:pt idx="3">
                  <c:v>1.7282725978950171</c:v>
                </c:pt>
                <c:pt idx="4">
                  <c:v>1.7551122663950711</c:v>
                </c:pt>
                <c:pt idx="5">
                  <c:v>1.7750276000988447</c:v>
                </c:pt>
                <c:pt idx="6">
                  <c:v>1.7890869150880286</c:v>
                </c:pt>
                <c:pt idx="7">
                  <c:v>1.8009231818132183</c:v>
                </c:pt>
                <c:pt idx="8">
                  <c:v>1.811642021453151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38528"/>
        <c:axId val="255640096"/>
      </c:scatterChart>
      <c:valAx>
        <c:axId val="255638528"/>
        <c:scaling>
          <c:orientation val="minMax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Log10(lean mass[kg])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0096"/>
        <c:crosses val="autoZero"/>
        <c:crossBetween val="midCat"/>
      </c:valAx>
      <c:valAx>
        <c:axId val="25564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Log10(height[cm])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10</xdr:row>
      <xdr:rowOff>4762</xdr:rowOff>
    </xdr:from>
    <xdr:to>
      <xdr:col>23</xdr:col>
      <xdr:colOff>171450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M27"/>
  <sheetViews>
    <sheetView tabSelected="1" workbookViewId="0">
      <selection activeCell="V30" sqref="V30"/>
    </sheetView>
  </sheetViews>
  <sheetFormatPr defaultRowHeight="15" x14ac:dyDescent="0.25"/>
  <sheetData>
    <row r="6" spans="8:13" x14ac:dyDescent="0.25">
      <c r="H6" t="s">
        <v>0</v>
      </c>
      <c r="J6" t="s">
        <v>1</v>
      </c>
      <c r="K6" t="s">
        <v>2</v>
      </c>
      <c r="L6" t="s">
        <v>4</v>
      </c>
      <c r="M6" t="s">
        <v>5</v>
      </c>
    </row>
    <row r="7" spans="8:13" x14ac:dyDescent="0.25">
      <c r="H7">
        <v>3410</v>
      </c>
      <c r="I7">
        <v>370</v>
      </c>
      <c r="J7">
        <f>(H7-I7)/1000</f>
        <v>3.04</v>
      </c>
      <c r="K7">
        <v>50.53</v>
      </c>
      <c r="L7">
        <f>LOG10(J7)</f>
        <v>0.48287358360875376</v>
      </c>
      <c r="M7">
        <f>LOG10(K7)</f>
        <v>1.7035492982382305</v>
      </c>
    </row>
    <row r="8" spans="8:13" x14ac:dyDescent="0.25">
      <c r="H8">
        <v>3440</v>
      </c>
      <c r="I8">
        <v>390</v>
      </c>
      <c r="J8">
        <f t="shared" ref="J8:J15" si="0">(H8-I8)/1000</f>
        <v>3.05</v>
      </c>
      <c r="K8">
        <v>51.22</v>
      </c>
      <c r="L8">
        <f t="shared" ref="L8:M15" si="1">LOG10(J8)</f>
        <v>0.48429983934678583</v>
      </c>
      <c r="M8">
        <f t="shared" si="1"/>
        <v>1.7094395741324109</v>
      </c>
    </row>
    <row r="9" spans="8:13" x14ac:dyDescent="0.25">
      <c r="H9">
        <v>3760</v>
      </c>
      <c r="I9">
        <v>490</v>
      </c>
      <c r="J9">
        <f t="shared" si="0"/>
        <v>3.27</v>
      </c>
      <c r="K9">
        <v>52.34</v>
      </c>
      <c r="L9">
        <f t="shared" si="1"/>
        <v>0.51454775266028607</v>
      </c>
      <c r="M9">
        <f t="shared" si="1"/>
        <v>1.7188337183038622</v>
      </c>
    </row>
    <row r="10" spans="8:13" x14ac:dyDescent="0.25">
      <c r="H10">
        <v>4500</v>
      </c>
      <c r="I10">
        <v>830</v>
      </c>
      <c r="J10">
        <f t="shared" si="0"/>
        <v>3.67</v>
      </c>
      <c r="K10">
        <v>54.6</v>
      </c>
      <c r="L10">
        <f t="shared" si="1"/>
        <v>0.56466606425208932</v>
      </c>
      <c r="M10">
        <f t="shared" si="1"/>
        <v>1.7371926427047373</v>
      </c>
    </row>
    <row r="11" spans="8:13" x14ac:dyDescent="0.25">
      <c r="H11">
        <v>5560</v>
      </c>
      <c r="I11">
        <v>1280</v>
      </c>
      <c r="J11">
        <f t="shared" si="0"/>
        <v>4.28</v>
      </c>
      <c r="K11">
        <v>58.11</v>
      </c>
      <c r="L11">
        <f t="shared" si="1"/>
        <v>0.63144376901317201</v>
      </c>
      <c r="M11">
        <f t="shared" si="1"/>
        <v>1.7642508754387733</v>
      </c>
    </row>
    <row r="12" spans="8:13" x14ac:dyDescent="0.25">
      <c r="H12">
        <v>6260</v>
      </c>
      <c r="I12">
        <v>1560</v>
      </c>
      <c r="J12">
        <f t="shared" si="0"/>
        <v>4.7</v>
      </c>
      <c r="K12">
        <v>61.19</v>
      </c>
      <c r="L12">
        <f t="shared" si="1"/>
        <v>0.67209785793571752</v>
      </c>
      <c r="M12">
        <f t="shared" si="1"/>
        <v>1.7866804531966487</v>
      </c>
    </row>
    <row r="13" spans="8:13" x14ac:dyDescent="0.25">
      <c r="H13">
        <v>6810</v>
      </c>
      <c r="I13">
        <v>1740</v>
      </c>
      <c r="J13">
        <f t="shared" si="0"/>
        <v>5.07</v>
      </c>
      <c r="K13">
        <v>63.47</v>
      </c>
      <c r="L13">
        <f t="shared" si="1"/>
        <v>0.70500795933333604</v>
      </c>
      <c r="M13">
        <f t="shared" si="1"/>
        <v>1.8025684983139565</v>
      </c>
    </row>
    <row r="14" spans="8:13" x14ac:dyDescent="0.25">
      <c r="H14">
        <v>7240</v>
      </c>
      <c r="I14">
        <v>1910</v>
      </c>
      <c r="J14">
        <f t="shared" si="0"/>
        <v>5.33</v>
      </c>
      <c r="K14">
        <v>65.33</v>
      </c>
      <c r="L14">
        <f t="shared" si="1"/>
        <v>0.72672720902657229</v>
      </c>
      <c r="M14">
        <f t="shared" si="1"/>
        <v>1.8151126581898125</v>
      </c>
    </row>
    <row r="15" spans="8:13" x14ac:dyDescent="0.25">
      <c r="H15">
        <v>7400</v>
      </c>
      <c r="I15">
        <v>1950</v>
      </c>
      <c r="J15">
        <f t="shared" si="0"/>
        <v>5.45</v>
      </c>
      <c r="K15">
        <v>66.64</v>
      </c>
      <c r="L15">
        <f t="shared" si="1"/>
        <v>0.73639650227664244</v>
      </c>
      <c r="M15">
        <f t="shared" si="1"/>
        <v>1.8237349883987313</v>
      </c>
    </row>
    <row r="18" spans="8:13" x14ac:dyDescent="0.25">
      <c r="H18" t="s">
        <v>3</v>
      </c>
    </row>
    <row r="19" spans="8:13" x14ac:dyDescent="0.25">
      <c r="H19">
        <v>3030</v>
      </c>
      <c r="I19">
        <v>400</v>
      </c>
      <c r="J19">
        <f>(H19-I19)/1000</f>
        <v>2.63</v>
      </c>
      <c r="K19">
        <v>48.62</v>
      </c>
      <c r="L19">
        <f>LOG10(J19)</f>
        <v>0.41995574848975786</v>
      </c>
      <c r="M19">
        <f>LOG10(K19)</f>
        <v>1.686814954507317</v>
      </c>
    </row>
    <row r="20" spans="8:13" x14ac:dyDescent="0.25">
      <c r="H20">
        <v>3320</v>
      </c>
      <c r="I20">
        <v>420</v>
      </c>
      <c r="J20">
        <f t="shared" ref="J20:J27" si="2">(H20-I20)/1000</f>
        <v>2.9</v>
      </c>
      <c r="K20">
        <v>50.13</v>
      </c>
      <c r="L20">
        <f t="shared" ref="L20:L27" si="3">LOG10(J20)</f>
        <v>0.46239799789895608</v>
      </c>
      <c r="M20">
        <f t="shared" ref="M20:M27" si="4">LOG10(K20)</f>
        <v>1.7000977046130539</v>
      </c>
    </row>
    <row r="21" spans="8:13" x14ac:dyDescent="0.25">
      <c r="H21">
        <v>3610</v>
      </c>
      <c r="I21">
        <v>520</v>
      </c>
      <c r="J21">
        <f t="shared" si="2"/>
        <v>3.09</v>
      </c>
      <c r="K21">
        <v>51.3</v>
      </c>
      <c r="L21">
        <f t="shared" si="3"/>
        <v>0.48995847942483461</v>
      </c>
      <c r="M21">
        <f t="shared" si="4"/>
        <v>1.7101173651118162</v>
      </c>
    </row>
    <row r="22" spans="8:13" x14ac:dyDescent="0.25">
      <c r="H22">
        <v>4210</v>
      </c>
      <c r="I22">
        <v>830</v>
      </c>
      <c r="J22">
        <f t="shared" si="2"/>
        <v>3.38</v>
      </c>
      <c r="K22">
        <v>53.49</v>
      </c>
      <c r="L22">
        <f t="shared" si="3"/>
        <v>0.52891670027765469</v>
      </c>
      <c r="M22">
        <f t="shared" si="4"/>
        <v>1.7282725978950171</v>
      </c>
    </row>
    <row r="23" spans="8:13" x14ac:dyDescent="0.25">
      <c r="H23">
        <v>5120</v>
      </c>
      <c r="I23">
        <v>1240</v>
      </c>
      <c r="J23">
        <f t="shared" si="2"/>
        <v>3.88</v>
      </c>
      <c r="K23">
        <v>56.9</v>
      </c>
      <c r="L23">
        <f t="shared" si="3"/>
        <v>0.58883172559420727</v>
      </c>
      <c r="M23">
        <f t="shared" si="4"/>
        <v>1.7551122663950711</v>
      </c>
    </row>
    <row r="24" spans="8:13" x14ac:dyDescent="0.25">
      <c r="H24">
        <v>5780</v>
      </c>
      <c r="I24">
        <v>1550</v>
      </c>
      <c r="J24">
        <f t="shared" si="2"/>
        <v>4.2300000000000004</v>
      </c>
      <c r="K24">
        <v>59.57</v>
      </c>
      <c r="L24">
        <f t="shared" si="3"/>
        <v>0.6263403673750424</v>
      </c>
      <c r="M24">
        <f t="shared" si="4"/>
        <v>1.7750276000988447</v>
      </c>
    </row>
    <row r="25" spans="8:13" x14ac:dyDescent="0.25">
      <c r="H25">
        <v>6290</v>
      </c>
      <c r="I25">
        <v>1730</v>
      </c>
      <c r="J25">
        <f t="shared" si="2"/>
        <v>4.5599999999999996</v>
      </c>
      <c r="K25">
        <v>61.53</v>
      </c>
      <c r="L25">
        <f t="shared" si="3"/>
        <v>0.658964842664435</v>
      </c>
      <c r="M25">
        <f t="shared" si="4"/>
        <v>1.7890869150880286</v>
      </c>
    </row>
    <row r="26" spans="8:13" x14ac:dyDescent="0.25">
      <c r="H26">
        <v>6640</v>
      </c>
      <c r="I26">
        <v>1860</v>
      </c>
      <c r="J26">
        <f t="shared" si="2"/>
        <v>4.78</v>
      </c>
      <c r="K26">
        <v>63.23</v>
      </c>
      <c r="L26">
        <f t="shared" si="3"/>
        <v>0.67942789661211889</v>
      </c>
      <c r="M26">
        <f t="shared" si="4"/>
        <v>1.8009231818132183</v>
      </c>
    </row>
    <row r="27" spans="8:13" x14ac:dyDescent="0.25">
      <c r="H27">
        <v>7130</v>
      </c>
      <c r="I27">
        <v>2030</v>
      </c>
      <c r="J27">
        <f t="shared" si="2"/>
        <v>5.0999999999999996</v>
      </c>
      <c r="K27">
        <v>64.81</v>
      </c>
      <c r="L27">
        <f t="shared" si="3"/>
        <v>0.70757017609793638</v>
      </c>
      <c r="M27">
        <f t="shared" si="4"/>
        <v>1.811642021453151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2016-04-19T07:19:19Z</dcterms:modified>
</cp:coreProperties>
</file>