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7EF34615-9661-F547-8AB7-977FB94253BE}" xr6:coauthVersionLast="45" xr6:coauthVersionMax="45" xr10:uidLastSave="{00000000-0000-0000-0000-000000000000}"/>
  <bookViews>
    <workbookView xWindow="0" yWindow="460" windowWidth="28800" windowHeight="18000" activeTab="1" xr2:uid="{1A7FD5EC-950A-DE40-AFFC-07E0D3BC8A38}"/>
  </bookViews>
  <sheets>
    <sheet name="Sheet1" sheetId="3" r:id="rId1"/>
    <sheet name="Exp_bounds" sheetId="15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chemostat_data_2" sheetId="14" r:id="rId8"/>
    <sheet name="Exchange_rates" sheetId="11" r:id="rId9"/>
    <sheet name="AA_factors_before20200203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5" l="1"/>
  <c r="U4" i="15"/>
  <c r="T5" i="15"/>
  <c r="U5" i="15"/>
  <c r="T6" i="15"/>
  <c r="U6" i="15"/>
  <c r="T7" i="15"/>
  <c r="U7" i="15"/>
  <c r="T8" i="15"/>
  <c r="U8" i="15"/>
  <c r="T9" i="15"/>
  <c r="U9" i="15"/>
  <c r="T10" i="15"/>
  <c r="U10" i="15"/>
  <c r="U3" i="15"/>
  <c r="T3" i="15"/>
  <c r="U2" i="15"/>
  <c r="T2" i="15"/>
  <c r="L3" i="15" l="1"/>
  <c r="M3" i="15"/>
  <c r="L4" i="15"/>
  <c r="M4" i="15"/>
  <c r="L5" i="15"/>
  <c r="M5" i="15"/>
  <c r="L6" i="15"/>
  <c r="M6" i="15"/>
  <c r="L7" i="15"/>
  <c r="M7" i="15"/>
  <c r="L8" i="15"/>
  <c r="M8" i="15"/>
  <c r="L9" i="15"/>
  <c r="M9" i="15"/>
  <c r="L10" i="15"/>
  <c r="M10" i="15"/>
  <c r="M2" i="15"/>
  <c r="L2" i="15"/>
  <c r="J3" i="15"/>
  <c r="K3" i="15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K2" i="15"/>
  <c r="J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I2" i="15"/>
  <c r="H2" i="15"/>
  <c r="P3" i="15" l="1"/>
  <c r="Q3" i="15"/>
  <c r="R3" i="15"/>
  <c r="S3" i="15"/>
  <c r="P4" i="15"/>
  <c r="Q4" i="15"/>
  <c r="R4" i="15"/>
  <c r="S4" i="15"/>
  <c r="P5" i="15"/>
  <c r="Q5" i="15"/>
  <c r="R5" i="15"/>
  <c r="S5" i="15"/>
  <c r="P6" i="15"/>
  <c r="Q6" i="15"/>
  <c r="R6" i="15"/>
  <c r="S6" i="15"/>
  <c r="P7" i="15"/>
  <c r="Q7" i="15"/>
  <c r="R7" i="15"/>
  <c r="S7" i="15"/>
  <c r="P8" i="15"/>
  <c r="Q8" i="15"/>
  <c r="R8" i="15"/>
  <c r="S8" i="15"/>
  <c r="P9" i="15"/>
  <c r="Q9" i="15"/>
  <c r="R9" i="15"/>
  <c r="S9" i="15"/>
  <c r="P10" i="15"/>
  <c r="Q10" i="15"/>
  <c r="R10" i="15"/>
  <c r="S10" i="15"/>
  <c r="S2" i="15"/>
  <c r="R2" i="15"/>
  <c r="Q2" i="15"/>
  <c r="P2" i="15"/>
  <c r="N3" i="15"/>
  <c r="O3" i="15"/>
  <c r="N4" i="15"/>
  <c r="O4" i="15"/>
  <c r="N5" i="15"/>
  <c r="O5" i="15"/>
  <c r="N6" i="15"/>
  <c r="O6" i="15"/>
  <c r="N7" i="15"/>
  <c r="O7" i="15"/>
  <c r="N8" i="15"/>
  <c r="O8" i="15"/>
  <c r="N9" i="15"/>
  <c r="O9" i="15"/>
  <c r="N10" i="15"/>
  <c r="O10" i="15"/>
  <c r="O2" i="15"/>
  <c r="N2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F3" i="15"/>
  <c r="E3" i="15"/>
  <c r="D3" i="15"/>
  <c r="C3" i="15"/>
  <c r="B3" i="15"/>
  <c r="G2" i="15"/>
  <c r="F2" i="15"/>
  <c r="E2" i="15"/>
  <c r="D2" i="15"/>
  <c r="C2" i="15"/>
  <c r="B2" i="15"/>
  <c r="H17" i="15" l="1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W4" i="11" l="1"/>
  <c r="W5" i="11"/>
  <c r="W6" i="11"/>
  <c r="W7" i="11"/>
  <c r="W8" i="11"/>
  <c r="W9" i="11"/>
  <c r="W10" i="11"/>
  <c r="W11" i="11"/>
  <c r="W3" i="11"/>
  <c r="R4" i="11"/>
  <c r="R5" i="11"/>
  <c r="R6" i="11"/>
  <c r="R7" i="11"/>
  <c r="R8" i="11"/>
  <c r="R9" i="11"/>
  <c r="R10" i="11"/>
  <c r="R11" i="11"/>
  <c r="R3" i="11"/>
  <c r="L15" i="11"/>
  <c r="M15" i="11"/>
  <c r="L14" i="11"/>
  <c r="M14" i="11"/>
  <c r="L13" i="11"/>
  <c r="M13" i="11"/>
  <c r="L12" i="11"/>
  <c r="M12" i="11"/>
  <c r="K14" i="11" l="1"/>
  <c r="K15" i="11"/>
  <c r="C14" i="11"/>
  <c r="D14" i="11"/>
  <c r="E14" i="11"/>
  <c r="F14" i="11"/>
  <c r="T14" i="11" s="1"/>
  <c r="G14" i="11"/>
  <c r="H14" i="11"/>
  <c r="P14" i="11" s="1"/>
  <c r="I14" i="11"/>
  <c r="J14" i="11"/>
  <c r="C15" i="11"/>
  <c r="D15" i="11"/>
  <c r="E15" i="11"/>
  <c r="F15" i="11"/>
  <c r="G15" i="11"/>
  <c r="H15" i="11"/>
  <c r="P15" i="11" s="1"/>
  <c r="I15" i="11"/>
  <c r="J15" i="11"/>
  <c r="B15" i="11"/>
  <c r="S15" i="11" s="1"/>
  <c r="B14" i="11"/>
  <c r="N14" i="11" s="1"/>
  <c r="R15" i="11" l="1"/>
  <c r="W15" i="11"/>
  <c r="W14" i="11"/>
  <c r="R14" i="11"/>
  <c r="O15" i="11"/>
  <c r="Q14" i="11"/>
  <c r="N15" i="11"/>
  <c r="O14" i="11"/>
  <c r="V15" i="11"/>
  <c r="V14" i="1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V3" i="11"/>
  <c r="U3" i="11"/>
  <c r="T3" i="11"/>
  <c r="S3" i="11"/>
  <c r="Q3" i="11"/>
  <c r="P3" i="11"/>
  <c r="O3" i="11"/>
  <c r="N3" i="11"/>
  <c r="C12" i="11"/>
  <c r="D12" i="11"/>
  <c r="E12" i="11"/>
  <c r="F12" i="11"/>
  <c r="G12" i="11"/>
  <c r="H12" i="11"/>
  <c r="P12" i="11" s="1"/>
  <c r="I12" i="11"/>
  <c r="V12" i="11" s="1"/>
  <c r="J12" i="11"/>
  <c r="K12" i="11"/>
  <c r="C13" i="1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O12" i="11" l="1"/>
  <c r="W13" i="11"/>
  <c r="R13" i="11"/>
  <c r="S13" i="11"/>
  <c r="W12" i="11"/>
  <c r="R12" i="11"/>
  <c r="S12" i="11"/>
  <c r="U12" i="11"/>
  <c r="Q13" i="11"/>
  <c r="O13" i="11"/>
  <c r="Q12" i="11"/>
  <c r="U13" i="11"/>
</calcChain>
</file>

<file path=xl/sharedStrings.xml><?xml version="1.0" encoding="utf-8"?>
<sst xmlns="http://schemas.openxmlformats.org/spreadsheetml/2006/main" count="607" uniqueCount="179">
  <si>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</si>
  <si>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</si>
  <si>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</si>
  <si>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</si>
  <si>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</si>
  <si>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</si>
  <si>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</si>
  <si>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</si>
  <si>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</si>
  <si>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</si>
  <si>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</si>
  <si>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</si>
  <si>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</si>
  <si>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</si>
  <si>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</si>
  <si>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</si>
  <si>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</si>
  <si>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</si>
  <si>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</si>
  <si>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</si>
  <si>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</si>
  <si>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</si>
  <si>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</si>
  <si>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</si>
  <si>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</si>
  <si>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</si>
  <si>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</si>
  <si>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</si>
  <si>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</si>
  <si>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</si>
  <si>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</si>
  <si>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</si>
  <si>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</si>
  <si>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</si>
  <si>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</si>
  <si>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</si>
  <si>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</si>
  <si>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</si>
  <si>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</si>
  <si>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</si>
  <si>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</si>
  <si>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</si>
  <si>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</si>
  <si>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</si>
  <si>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</si>
  <si>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</si>
  <si>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</si>
  <si>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</si>
  <si>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</si>
  <si>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</si>
  <si>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</si>
  <si>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</si>
  <si>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</si>
  <si>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</si>
  <si>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</si>
  <si>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</si>
  <si>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</si>
  <si>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</si>
  <si>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</si>
  <si>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</si>
  <si>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</si>
  <si>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</si>
  <si>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</si>
  <si>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</si>
  <si>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</si>
  <si>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</si>
  <si>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</si>
  <si>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</si>
  <si>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</si>
  <si>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</si>
  <si>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</si>
  <si>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</si>
  <si>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</si>
  <si>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</si>
  <si>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</si>
  <si>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</si>
  <si>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</si>
  <si>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</si>
  <si>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</si>
  <si>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</si>
  <si>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</si>
  <si>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</si>
  <si>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</si>
  <si>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</si>
  <si>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</si>
  <si>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</si>
  <si>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</si>
  <si>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</si>
  <si>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</si>
  <si>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</si>
  <si>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</si>
  <si>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</si>
  <si>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</si>
  <si>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</si>
  <si>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</si>
  <si>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</si>
  <si>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</si>
  <si>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</si>
  <si>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</si>
  <si>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</si>
  <si>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</si>
  <si>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</si>
  <si>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</si>
  <si>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</si>
  <si>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</si>
  <si>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</si>
  <si>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</si>
  <si>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</si>
  <si>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</si>
  <si>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</si>
  <si>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</si>
  <si>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</si>
  <si>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</si>
  <si>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</si>
  <si>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</si>
  <si>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</si>
  <si>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</si>
  <si>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</si>
  <si>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</si>
  <si>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</si>
  <si>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</si>
  <si>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</si>
  <si>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</si>
  <si>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</si>
  <si>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</si>
  <si>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</si>
  <si>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</si>
  <si>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</si>
  <si>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</si>
  <si>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</si>
  <si>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</si>
  <si>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</si>
  <si>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</si>
  <si>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</si>
  <si>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</si>
  <si>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</si>
  <si>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</si>
  <si>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</si>
  <si>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</si>
  <si>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</si>
  <si>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</si>
  <si>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</si>
  <si>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</si>
  <si>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</si>
  <si>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</si>
  <si>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</si>
  <si>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</si>
  <si>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</si>
  <si>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</si>
  <si>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</si>
  <si>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</si>
  <si>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</si>
  <si>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</si>
  <si>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</si>
  <si>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</si>
  <si>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</si>
  <si>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</si>
  <si>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</si>
  <si>
    <t>stdev</t>
  </si>
  <si>
    <t>asp</t>
  </si>
  <si>
    <t>glu</t>
  </si>
  <si>
    <t>asn</t>
  </si>
  <si>
    <t>ser</t>
  </si>
  <si>
    <t>gln</t>
  </si>
  <si>
    <t>his</t>
  </si>
  <si>
    <t>gly</t>
  </si>
  <si>
    <t>thr</t>
  </si>
  <si>
    <t>arg</t>
  </si>
  <si>
    <t>ala</t>
  </si>
  <si>
    <t>tyr</t>
  </si>
  <si>
    <t>cys</t>
  </si>
  <si>
    <t>val</t>
  </si>
  <si>
    <t>met</t>
  </si>
  <si>
    <t>trp</t>
  </si>
  <si>
    <t>phe</t>
  </si>
  <si>
    <t>ile</t>
  </si>
  <si>
    <t>leu</t>
  </si>
  <si>
    <t>lys</t>
  </si>
  <si>
    <t>Cysteine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</si>
</sst>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55244483328472"/>
                  <c:y val="0.39760168136877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8.1936380674671998</c:v>
                </c:pt>
                <c:pt idx="1">
                  <c:v>8.5615796837048901</c:v>
                </c:pt>
                <c:pt idx="2">
                  <c:v>8.3187599558107692</c:v>
                </c:pt>
                <c:pt idx="3">
                  <c:v>15.2975715016991</c:v>
                </c:pt>
                <c:pt idx="4">
                  <c:v>15.041362977482899</c:v>
                </c:pt>
                <c:pt idx="5">
                  <c:v>13.070452575687799</c:v>
                </c:pt>
                <c:pt idx="6">
                  <c:v>19.183044029360701</c:v>
                </c:pt>
                <c:pt idx="7">
                  <c:v>19.707331942218001</c:v>
                </c:pt>
                <c:pt idx="8">
                  <c:v>21.3147073256652</c:v>
                </c:pt>
                <c:pt idx="9">
                  <c:v>23.345480672561301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FA48-9A5C-653C69A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5823"/>
        <c:axId val="1604487631"/>
      </c:scatterChart>
      <c:valAx>
        <c:axId val="16044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Specific growth rate (/h)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604487631"/>
        <c:crosses val="autoZero"/>
        <c:crossBetween val="midCat"/>
      </c:valAx>
      <c:valAx>
        <c:axId val="1604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ATP production rate</a:t>
                </a:r>
                <a:endParaRPr lang="sv-SE" sz="1000">
                  <a:effectLst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(mmol/gCDW/h)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60448582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chemostat_data_1!$B$1:$K$1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chemostat_data_1!$B$33:$K$33</c:f>
              <c:numCache>
                <c:formatCode>General</c:formatCode>
                <c:ptCount val="10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  <c:pt idx="9">
                  <c:v>-0.11027099199886925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228783902012246E-2"/>
                  <c:y val="8.9778725575969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chemostat_data_2!$A$2:$A$11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0.5</c:v>
                </c:pt>
                <c:pt idx="7">
                  <c:v>0.45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chemostat_data_2!$Z$2:$Z$11</c:f>
              <c:numCache>
                <c:formatCode>General</c:formatCode>
                <c:ptCount val="10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5">
                  <c:v>-1.4056506811783429E-2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  <c:pt idx="9">
                  <c:v>-0.11027099199886925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F-D341-8B60-CDEA584A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26736"/>
        <c:axId val="1581340112"/>
      </c:scatterChart>
      <c:valAx>
        <c:axId val="15813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1340112"/>
        <c:crosses val="autoZero"/>
        <c:crossBetween val="midCat"/>
      </c:valAx>
      <c:valAx>
        <c:axId val="15813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13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177800</xdr:rowOff>
    </xdr:from>
    <xdr:to>
      <xdr:col>5</xdr:col>
      <xdr:colOff>254000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460E8-082D-B14B-ADBD-5BF9A4F0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17</xdr:row>
      <xdr:rowOff>190500</xdr:rowOff>
    </xdr:from>
    <xdr:to>
      <xdr:col>18</xdr:col>
      <xdr:colOff>273050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615950</xdr:colOff>
      <xdr:row>18</xdr:row>
      <xdr:rowOff>139700</xdr:rowOff>
    </xdr:from>
    <xdr:to>
      <xdr:col>21</xdr:col>
      <xdr:colOff>234950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E48DB-A242-2E46-860C-379CE3A6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A3AF-CA5F-7C4D-AB01-F74EE2FDCAE2}">
  <dimension ref="A1:B21"/>
  <sheetViews>
    <sheetView workbookViewId="0">
      <selection sqref="A1:B1048576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x14ac:dyDescent="0.2">
      <c r="A1" s="1"/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-0.51359999999999995</v>
      </c>
    </row>
    <row r="5" spans="1:2" x14ac:dyDescent="0.2">
      <c r="A5" t="s">
        <v>118</v>
      </c>
      <c r="B5" s="2">
        <v>-0.13200000000000001</v>
      </c>
    </row>
    <row r="6" spans="1:2" x14ac:dyDescent="0.2">
      <c r="A6" t="s">
        <v>121</v>
      </c>
      <c r="B6">
        <v>-8.1799999999999998E-2</v>
      </c>
    </row>
    <row r="7" spans="1:2" x14ac:dyDescent="0.2">
      <c r="A7" t="s">
        <v>128</v>
      </c>
      <c r="B7" s="2">
        <v>-8.48E-2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-0.54100000000000004</v>
      </c>
    </row>
    <row r="12" spans="1:2" x14ac:dyDescent="0.2">
      <c r="A12" t="s">
        <v>136</v>
      </c>
      <c r="B12">
        <v>-0.65090000000000003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-0.15010000000000001</v>
      </c>
    </row>
    <row r="15" spans="1:2" x14ac:dyDescent="0.2">
      <c r="A15" t="s">
        <v>144</v>
      </c>
      <c r="B15">
        <v>-0.1464</v>
      </c>
    </row>
    <row r="16" spans="1:2" x14ac:dyDescent="0.2">
      <c r="A16" t="s">
        <v>147</v>
      </c>
      <c r="B16" s="2">
        <v>-4.5895999999999999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-0.42959999999999998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63D9-E2BC-6648-8EBF-6CD797CFD531}">
  <dimension ref="A1:AE45"/>
  <sheetViews>
    <sheetView tabSelected="1" topLeftCell="I1" workbookViewId="0">
      <selection activeCell="T3" sqref="T3:U10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AE2*1.15</f>
        <v>-23.505838999999998</v>
      </c>
      <c r="U2" s="9">
        <f>AE2*0.85</f>
        <v>-17.373881000000001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10" si="4">1*X3</f>
        <v>3.4927899999999998</v>
      </c>
      <c r="G3" s="9">
        <f t="shared" ref="G3:G10" si="5">1*X3</f>
        <v>3.4927899999999998</v>
      </c>
      <c r="H3" s="8">
        <f t="shared" ref="H3:H10" si="6">1*Y3</f>
        <v>6.0742000000000003</v>
      </c>
      <c r="I3" s="9">
        <f t="shared" ref="I3:I10" si="7">1*Y3</f>
        <v>6.0742000000000003</v>
      </c>
      <c r="J3" s="8">
        <f t="shared" ref="J3:J10" si="8">1*Z3</f>
        <v>5.1837</v>
      </c>
      <c r="K3" s="14">
        <f t="shared" ref="K3:K10" si="9">1*Z3</f>
        <v>5.1837</v>
      </c>
      <c r="L3" s="8">
        <f t="shared" ref="L3:L10" si="10">1*AA3</f>
        <v>4.9675900000000004</v>
      </c>
      <c r="M3" s="14">
        <f t="shared" ref="M3:M10" si="11">1*AA3</f>
        <v>4.9675900000000004</v>
      </c>
      <c r="N3" s="8">
        <f t="shared" ref="N3:N10" si="12">1*AB3</f>
        <v>4.3114600000000003</v>
      </c>
      <c r="O3" s="9">
        <f t="shared" ref="O3:O10" si="13">1*AB3</f>
        <v>4.3114600000000003</v>
      </c>
      <c r="P3" s="14">
        <f t="shared" ref="P3:P10" si="14">1*AC3</f>
        <v>2.6438700000000002</v>
      </c>
      <c r="Q3" s="9">
        <f t="shared" ref="Q3:Q10" si="15">1*AC3</f>
        <v>2.6438700000000002</v>
      </c>
      <c r="R3" s="8">
        <f t="shared" ref="R3:R10" si="16">1*AD3</f>
        <v>2.3608500000000001</v>
      </c>
      <c r="S3" s="9">
        <f t="shared" ref="S3:S10" si="17">1*AD3</f>
        <v>2.3608500000000001</v>
      </c>
      <c r="T3" s="8">
        <f>AE3*0.85</f>
        <v>0.64737699999999998</v>
      </c>
      <c r="U3" s="9">
        <f>AE3*1.15</f>
        <v>0.87586299999999984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si="6"/>
        <v>6.4593803906072528E-2</v>
      </c>
      <c r="I4" s="9">
        <f t="shared" si="7"/>
        <v>6.4593803906072528E-2</v>
      </c>
      <c r="J4" s="8">
        <f t="shared" si="8"/>
        <v>6.736570328122729E-2</v>
      </c>
      <c r="K4" s="14">
        <f t="shared" si="9"/>
        <v>6.736570328122729E-2</v>
      </c>
      <c r="L4" s="8">
        <f t="shared" si="10"/>
        <v>6.9812754280421052E-2</v>
      </c>
      <c r="M4" s="14">
        <f t="shared" si="11"/>
        <v>6.9812754280421052E-2</v>
      </c>
      <c r="N4" s="8">
        <f t="shared" si="12"/>
        <v>0.12889701078385629</v>
      </c>
      <c r="O4" s="9">
        <f t="shared" si="13"/>
        <v>0.12889701078385629</v>
      </c>
      <c r="P4" s="14">
        <f t="shared" si="14"/>
        <v>0.14226279761659555</v>
      </c>
      <c r="Q4" s="9">
        <f t="shared" si="15"/>
        <v>0.14226279761659555</v>
      </c>
      <c r="R4" s="8">
        <f t="shared" si="16"/>
        <v>0.14532221083651503</v>
      </c>
      <c r="S4" s="9">
        <f t="shared" si="17"/>
        <v>0.14532221083651503</v>
      </c>
      <c r="T4" s="8">
        <f t="shared" ref="T4:T10" si="18">AE4*0.85</f>
        <v>2.5514075783853347E-2</v>
      </c>
      <c r="U4" s="9">
        <f t="shared" ref="U4:U10" si="19">AE4*1.15</f>
        <v>3.451904370756629E-2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6"/>
        <v>6.0742000000000003</v>
      </c>
      <c r="I5" s="9">
        <f t="shared" si="7"/>
        <v>6.0742000000000003</v>
      </c>
      <c r="J5" s="8">
        <f t="shared" si="8"/>
        <v>5.1837</v>
      </c>
      <c r="K5" s="14">
        <f t="shared" si="9"/>
        <v>5.1837</v>
      </c>
      <c r="L5" s="8">
        <f t="shared" si="10"/>
        <v>4.9675900000000004</v>
      </c>
      <c r="M5" s="14">
        <f t="shared" si="11"/>
        <v>4.9675900000000004</v>
      </c>
      <c r="N5" s="8">
        <f t="shared" si="12"/>
        <v>4.3114600000000003</v>
      </c>
      <c r="O5" s="9">
        <f t="shared" si="13"/>
        <v>4.3114600000000003</v>
      </c>
      <c r="P5" s="14">
        <f t="shared" si="14"/>
        <v>2.6438700000000002</v>
      </c>
      <c r="Q5" s="9">
        <f t="shared" si="15"/>
        <v>2.6438700000000002</v>
      </c>
      <c r="R5" s="8">
        <f t="shared" si="16"/>
        <v>2.3608500000000001</v>
      </c>
      <c r="S5" s="9">
        <f t="shared" si="17"/>
        <v>2.3608500000000001</v>
      </c>
      <c r="T5" s="8">
        <f t="shared" si="18"/>
        <v>0.64737699999999998</v>
      </c>
      <c r="U5" s="9">
        <f t="shared" si="19"/>
        <v>0.87586299999999984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6"/>
        <v>12.698589999999999</v>
      </c>
      <c r="I6" s="9">
        <f t="shared" si="7"/>
        <v>12.698589999999999</v>
      </c>
      <c r="J6" s="8">
        <f t="shared" si="8"/>
        <v>11.162380000000001</v>
      </c>
      <c r="K6" s="14">
        <f t="shared" si="9"/>
        <v>11.162380000000001</v>
      </c>
      <c r="L6" s="8">
        <f t="shared" si="10"/>
        <v>10.379429999999999</v>
      </c>
      <c r="M6" s="14">
        <f t="shared" si="11"/>
        <v>10.379429999999999</v>
      </c>
      <c r="N6" s="8">
        <f t="shared" si="12"/>
        <v>8.8881499999999996</v>
      </c>
      <c r="O6" s="9">
        <f t="shared" si="13"/>
        <v>8.8881499999999996</v>
      </c>
      <c r="P6" s="14">
        <f t="shared" si="14"/>
        <v>5.2999599999999996</v>
      </c>
      <c r="Q6" s="9">
        <f t="shared" si="15"/>
        <v>5.2999599999999996</v>
      </c>
      <c r="R6" s="8">
        <f t="shared" si="16"/>
        <v>4.6127599999999997</v>
      </c>
      <c r="S6" s="9">
        <f t="shared" si="17"/>
        <v>4.6127599999999997</v>
      </c>
      <c r="T6" s="8">
        <f t="shared" si="18"/>
        <v>1.1176649999999999</v>
      </c>
      <c r="U6" s="9">
        <f t="shared" si="19"/>
        <v>1.5121349999999998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6"/>
        <v>2.2959399999999999</v>
      </c>
      <c r="I7" s="9">
        <f t="shared" si="7"/>
        <v>2.2959399999999999</v>
      </c>
      <c r="J7" s="8">
        <f t="shared" si="8"/>
        <v>3.83175</v>
      </c>
      <c r="K7" s="14">
        <f t="shared" si="9"/>
        <v>3.83175</v>
      </c>
      <c r="L7" s="8">
        <f t="shared" si="10"/>
        <v>3.4832399999999999</v>
      </c>
      <c r="M7" s="14">
        <f t="shared" si="11"/>
        <v>3.4832399999999999</v>
      </c>
      <c r="N7" s="8">
        <f t="shared" si="12"/>
        <v>15.397539999999999</v>
      </c>
      <c r="O7" s="9">
        <f t="shared" si="13"/>
        <v>15.397539999999999</v>
      </c>
      <c r="P7" s="14">
        <f t="shared" si="14"/>
        <v>21.88917</v>
      </c>
      <c r="Q7" s="9">
        <f t="shared" si="15"/>
        <v>21.88917</v>
      </c>
      <c r="R7" s="8">
        <f t="shared" si="16"/>
        <v>22.370090000000001</v>
      </c>
      <c r="S7" s="9">
        <f t="shared" si="17"/>
        <v>22.370090000000001</v>
      </c>
      <c r="T7" s="8">
        <f t="shared" si="18"/>
        <v>23.6640935</v>
      </c>
      <c r="U7" s="9">
        <f t="shared" si="19"/>
        <v>32.016126499999999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6"/>
        <v>0.4082560937242718</v>
      </c>
      <c r="I8" s="9">
        <f t="shared" si="7"/>
        <v>0.4082560937242718</v>
      </c>
      <c r="J8" s="8">
        <f t="shared" si="8"/>
        <v>0.39487054992058451</v>
      </c>
      <c r="K8" s="14">
        <f t="shared" si="9"/>
        <v>0.39487054992058451</v>
      </c>
      <c r="L8" s="8">
        <f t="shared" si="10"/>
        <v>0.3785554908847758</v>
      </c>
      <c r="M8" s="14">
        <f t="shared" si="11"/>
        <v>0.3785554908847758</v>
      </c>
      <c r="N8" s="8">
        <f t="shared" si="12"/>
        <v>0.61004428128870769</v>
      </c>
      <c r="O8" s="9">
        <f t="shared" si="13"/>
        <v>0.61004428128870769</v>
      </c>
      <c r="P8" s="14">
        <f t="shared" si="14"/>
        <v>0.6195883909222919</v>
      </c>
      <c r="Q8" s="9">
        <f t="shared" si="15"/>
        <v>0.6195883909222919</v>
      </c>
      <c r="R8" s="8">
        <f t="shared" si="16"/>
        <v>0.61865417204417505</v>
      </c>
      <c r="S8" s="9">
        <f t="shared" si="17"/>
        <v>0.61865417204417505</v>
      </c>
      <c r="T8" s="8">
        <f t="shared" si="18"/>
        <v>2.7185998974416602E-2</v>
      </c>
      <c r="U8" s="9">
        <f t="shared" si="19"/>
        <v>3.6781057435975401E-2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f t="shared" si="4"/>
        <v>0</v>
      </c>
      <c r="G9" s="9">
        <f t="shared" si="5"/>
        <v>0</v>
      </c>
      <c r="H9" s="8">
        <f t="shared" si="6"/>
        <v>3.1699999999999999E-2</v>
      </c>
      <c r="I9" s="9">
        <f t="shared" si="7"/>
        <v>3.1699999999999999E-2</v>
      </c>
      <c r="J9" s="8">
        <f t="shared" si="8"/>
        <v>5.6959999999999997E-2</v>
      </c>
      <c r="K9" s="14">
        <f t="shared" si="9"/>
        <v>5.6959999999999997E-2</v>
      </c>
      <c r="L9" s="8">
        <f t="shared" si="10"/>
        <v>5.3560000000000003E-2</v>
      </c>
      <c r="M9" s="14">
        <f t="shared" si="11"/>
        <v>5.3560000000000003E-2</v>
      </c>
      <c r="N9" s="8">
        <f t="shared" si="12"/>
        <v>5.8639999999999998E-2</v>
      </c>
      <c r="O9" s="9">
        <f t="shared" si="13"/>
        <v>5.8639999999999998E-2</v>
      </c>
      <c r="P9" s="14">
        <f t="shared" si="14"/>
        <v>3.2799999999999999E-3</v>
      </c>
      <c r="Q9" s="9">
        <f t="shared" si="15"/>
        <v>3.2799999999999999E-3</v>
      </c>
      <c r="R9" s="8">
        <f t="shared" si="16"/>
        <v>4.7809999999999998E-2</v>
      </c>
      <c r="S9" s="9">
        <f t="shared" si="17"/>
        <v>4.7809999999999998E-2</v>
      </c>
      <c r="T9" s="8">
        <f t="shared" si="18"/>
        <v>7.4366500000000002E-2</v>
      </c>
      <c r="U9" s="9">
        <f t="shared" si="19"/>
        <v>0.10061349999999999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si="4"/>
        <v>7.2859999999999994E-2</v>
      </c>
      <c r="G10" s="9">
        <f t="shared" si="5"/>
        <v>7.2859999999999994E-2</v>
      </c>
      <c r="H10" s="8">
        <f t="shared" si="6"/>
        <v>0.15457000000000001</v>
      </c>
      <c r="I10" s="9">
        <f t="shared" si="7"/>
        <v>0.15457000000000001</v>
      </c>
      <c r="J10" s="8">
        <f t="shared" si="8"/>
        <v>0.15748000000000001</v>
      </c>
      <c r="K10" s="14">
        <f t="shared" si="9"/>
        <v>0.15748000000000001</v>
      </c>
      <c r="L10" s="8">
        <f t="shared" si="10"/>
        <v>0.14710999999999999</v>
      </c>
      <c r="M10" s="14">
        <f t="shared" si="11"/>
        <v>0.14710999999999999</v>
      </c>
      <c r="N10" s="8">
        <f t="shared" si="12"/>
        <v>0.22602</v>
      </c>
      <c r="O10" s="9">
        <f t="shared" si="13"/>
        <v>0.22602</v>
      </c>
      <c r="P10" s="14">
        <f t="shared" si="14"/>
        <v>0.2954</v>
      </c>
      <c r="Q10" s="9">
        <f t="shared" si="15"/>
        <v>0.2954</v>
      </c>
      <c r="R10" s="8">
        <f t="shared" si="16"/>
        <v>0.27298</v>
      </c>
      <c r="S10" s="9">
        <f t="shared" si="17"/>
        <v>0.27298</v>
      </c>
      <c r="T10" s="8">
        <f t="shared" si="18"/>
        <v>0.251583</v>
      </c>
      <c r="U10" s="9">
        <f t="shared" si="19"/>
        <v>0.34037699999999999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f>-0.0384524495200742*1.5</f>
        <v>-5.7678674280111294E-2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topLeftCell="G1" workbookViewId="0">
      <selection activeCell="V17" sqref="V17:AE17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v>-3.8452449520074233E-2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I7" sqref="I7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8.1936380674671998</v>
      </c>
    </row>
    <row r="3" spans="1:2" x14ac:dyDescent="0.2">
      <c r="A3">
        <v>0.15</v>
      </c>
      <c r="B3">
        <v>8.5615796837048901</v>
      </c>
    </row>
    <row r="4" spans="1:2" x14ac:dyDescent="0.2">
      <c r="A4">
        <v>0.15</v>
      </c>
      <c r="B4">
        <v>8.3187599558107692</v>
      </c>
    </row>
    <row r="5" spans="1:2" x14ac:dyDescent="0.2">
      <c r="A5">
        <v>0.3</v>
      </c>
      <c r="B5">
        <v>15.2975715016991</v>
      </c>
    </row>
    <row r="6" spans="1:2" x14ac:dyDescent="0.2">
      <c r="A6">
        <v>0.3</v>
      </c>
      <c r="B6">
        <v>15.041362977482899</v>
      </c>
    </row>
    <row r="7" spans="1:2" x14ac:dyDescent="0.2">
      <c r="A7">
        <v>0.3</v>
      </c>
      <c r="B7">
        <v>13.070452575687799</v>
      </c>
    </row>
    <row r="8" spans="1:2" x14ac:dyDescent="0.2">
      <c r="A8">
        <v>0.45</v>
      </c>
      <c r="B8">
        <v>19.183044029360701</v>
      </c>
    </row>
    <row r="9" spans="1:2" x14ac:dyDescent="0.2">
      <c r="A9">
        <v>0.5</v>
      </c>
      <c r="B9">
        <v>19.707331942218001</v>
      </c>
    </row>
    <row r="10" spans="1:2" x14ac:dyDescent="0.2">
      <c r="A10">
        <v>0.5</v>
      </c>
      <c r="B10">
        <v>21.3147073256652</v>
      </c>
    </row>
    <row r="11" spans="1:2" x14ac:dyDescent="0.2">
      <c r="A11">
        <v>0.6</v>
      </c>
      <c r="B11">
        <v>23.345480672561301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B7" sqref="B7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-0.67820000000000003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-0.57550000000000001</v>
      </c>
    </row>
    <row r="5" spans="1:2" x14ac:dyDescent="0.2">
      <c r="A5" t="s">
        <v>118</v>
      </c>
      <c r="B5" s="2">
        <v>-0.1341</v>
      </c>
    </row>
    <row r="6" spans="1:2" x14ac:dyDescent="0.2">
      <c r="A6" t="s">
        <v>121</v>
      </c>
      <c r="B6">
        <v>-0.10979999999999999</v>
      </c>
    </row>
    <row r="7" spans="1:2" x14ac:dyDescent="0.2">
      <c r="A7" t="s">
        <v>128</v>
      </c>
      <c r="B7" s="2">
        <v>-8.6099999999999996E-2</v>
      </c>
    </row>
    <row r="8" spans="1:2" x14ac:dyDescent="0.2">
      <c r="A8" t="s">
        <v>127</v>
      </c>
      <c r="B8">
        <v>-0.78649999999999998</v>
      </c>
    </row>
    <row r="9" spans="1:2" x14ac:dyDescent="0.2">
      <c r="A9" t="s">
        <v>129</v>
      </c>
      <c r="B9">
        <v>-0.247</v>
      </c>
    </row>
    <row r="10" spans="1:2" x14ac:dyDescent="0.2">
      <c r="A10" t="s">
        <v>133</v>
      </c>
      <c r="B10">
        <v>-8.3099999999999993E-2</v>
      </c>
    </row>
    <row r="11" spans="1:2" x14ac:dyDescent="0.2">
      <c r="A11" t="s">
        <v>134</v>
      </c>
      <c r="B11">
        <v>-0.55100000000000005</v>
      </c>
    </row>
    <row r="12" spans="1:2" x14ac:dyDescent="0.2">
      <c r="A12" t="s">
        <v>136</v>
      </c>
      <c r="B12">
        <v>-0.65790000000000004</v>
      </c>
    </row>
    <row r="13" spans="1:2" x14ac:dyDescent="0.2">
      <c r="A13" t="s">
        <v>137</v>
      </c>
      <c r="B13">
        <v>-0.3846</v>
      </c>
    </row>
    <row r="14" spans="1:2" x14ac:dyDescent="0.2">
      <c r="A14" t="s">
        <v>138</v>
      </c>
      <c r="B14">
        <v>-0.1593</v>
      </c>
    </row>
    <row r="15" spans="1:2" x14ac:dyDescent="0.2">
      <c r="A15" t="s">
        <v>144</v>
      </c>
      <c r="B15">
        <v>-0.16689999999999999</v>
      </c>
    </row>
    <row r="16" spans="1:2" x14ac:dyDescent="0.2">
      <c r="A16" t="s">
        <v>147</v>
      </c>
      <c r="B16" s="2">
        <v>-4.6634000000000002</v>
      </c>
    </row>
    <row r="17" spans="1:2" x14ac:dyDescent="0.2">
      <c r="A17" t="s">
        <v>149</v>
      </c>
      <c r="B17">
        <v>-1.9766999999999999</v>
      </c>
    </row>
    <row r="18" spans="1:2" x14ac:dyDescent="0.2">
      <c r="A18" t="s">
        <v>153</v>
      </c>
      <c r="B18">
        <v>-0.61299999999999999</v>
      </c>
    </row>
    <row r="19" spans="1:2" x14ac:dyDescent="0.2">
      <c r="A19" t="s">
        <v>154</v>
      </c>
      <c r="B19">
        <v>-0.17080000000000001</v>
      </c>
    </row>
    <row r="20" spans="1:2" x14ac:dyDescent="0.2">
      <c r="A20" t="s">
        <v>155</v>
      </c>
      <c r="B20">
        <v>-9.3200000000000005E-2</v>
      </c>
    </row>
    <row r="21" spans="1:2" x14ac:dyDescent="0.2">
      <c r="A21" t="s">
        <v>156</v>
      </c>
      <c r="B21">
        <v>-0.45619999999999999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topLeftCell="A14" workbookViewId="0">
      <selection activeCell="J25" sqref="J25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3"/>
  <sheetViews>
    <sheetView workbookViewId="0">
      <selection activeCell="K23" sqref="K23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</row>
    <row r="2" spans="1:15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</row>
    <row r="3" spans="1:15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</row>
    <row r="4" spans="1:15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</row>
    <row r="5" spans="1:15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</row>
    <row r="6" spans="1:15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</row>
    <row r="7" spans="1:15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</row>
    <row r="8" spans="1:15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</row>
    <row r="9" spans="1:15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</row>
    <row r="10" spans="1:15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15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15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15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15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4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4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4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4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4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4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4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</row>
    <row r="24" spans="1:14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</row>
    <row r="25" spans="1:14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</row>
    <row r="26" spans="1:14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</row>
    <row r="27" spans="1:14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</row>
    <row r="28" spans="1:14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</row>
    <row r="29" spans="1:14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</row>
    <row r="30" spans="1:14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</row>
    <row r="31" spans="1:14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</row>
    <row r="32" spans="1:14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</row>
    <row r="33" spans="1:13" x14ac:dyDescent="0.2">
      <c r="A33" s="1" t="s">
        <v>178</v>
      </c>
      <c r="B33">
        <v>-2.0101866981057873E-2</v>
      </c>
      <c r="C33">
        <v>-2.1781921910230668E-2</v>
      </c>
      <c r="D33">
        <v>-2.1190378509441367E-2</v>
      </c>
      <c r="E33">
        <v>-3.8452449520074233E-2</v>
      </c>
      <c r="F33">
        <v>-4.7458008376856438E-2</v>
      </c>
      <c r="H33">
        <v>-2.6260288301916429E-2</v>
      </c>
      <c r="I33">
        <v>-2.6706797322599975E-2</v>
      </c>
      <c r="J33">
        <v>-3.465442780435872E-2</v>
      </c>
      <c r="K33">
        <v>-0.11027099199886925</v>
      </c>
      <c r="L33">
        <v>-3.3754457266198128E-2</v>
      </c>
      <c r="M33">
        <v>-5.2594591131485201E-2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941-5177-8C4D-8B40-F5E1428A09EB}">
  <dimension ref="A1:AR13"/>
  <sheetViews>
    <sheetView workbookViewId="0">
      <selection activeCell="A2" activeCellId="1" sqref="Z2:Z13 A2:A13"/>
    </sheetView>
  </sheetViews>
  <sheetFormatPr baseColWidth="10" defaultRowHeight="16" x14ac:dyDescent="0.2"/>
  <cols>
    <col min="1" max="1" width="11.5" customWidth="1"/>
  </cols>
  <sheetData>
    <row r="1" spans="1:44" x14ac:dyDescent="0.2">
      <c r="B1" t="s">
        <v>159</v>
      </c>
      <c r="C1" t="s">
        <v>158</v>
      </c>
      <c r="D1" t="s">
        <v>160</v>
      </c>
      <c r="E1" t="s">
        <v>158</v>
      </c>
      <c r="F1" t="s">
        <v>161</v>
      </c>
      <c r="G1" t="s">
        <v>158</v>
      </c>
      <c r="H1" t="s">
        <v>162</v>
      </c>
      <c r="I1" t="s">
        <v>158</v>
      </c>
      <c r="J1" t="s">
        <v>163</v>
      </c>
      <c r="K1" t="s">
        <v>158</v>
      </c>
      <c r="L1" t="s">
        <v>164</v>
      </c>
      <c r="M1" t="s">
        <v>158</v>
      </c>
      <c r="N1" t="s">
        <v>165</v>
      </c>
      <c r="O1" t="s">
        <v>158</v>
      </c>
      <c r="P1" t="s">
        <v>166</v>
      </c>
      <c r="Q1" t="s">
        <v>158</v>
      </c>
      <c r="R1" t="s">
        <v>54</v>
      </c>
      <c r="S1" t="s">
        <v>158</v>
      </c>
      <c r="T1" t="s">
        <v>167</v>
      </c>
      <c r="U1" t="s">
        <v>158</v>
      </c>
      <c r="V1" t="s">
        <v>168</v>
      </c>
      <c r="W1" t="s">
        <v>158</v>
      </c>
      <c r="X1" t="s">
        <v>169</v>
      </c>
      <c r="Y1" t="s">
        <v>158</v>
      </c>
      <c r="Z1" t="s">
        <v>170</v>
      </c>
      <c r="AA1" t="s">
        <v>158</v>
      </c>
      <c r="AB1" t="s">
        <v>171</v>
      </c>
      <c r="AC1" t="s">
        <v>158</v>
      </c>
      <c r="AD1" t="s">
        <v>172</v>
      </c>
      <c r="AE1" t="s">
        <v>158</v>
      </c>
      <c r="AF1" t="s">
        <v>173</v>
      </c>
      <c r="AG1" t="s">
        <v>158</v>
      </c>
      <c r="AH1" t="s">
        <v>174</v>
      </c>
      <c r="AI1" t="s">
        <v>158</v>
      </c>
      <c r="AJ1" t="s">
        <v>175</v>
      </c>
      <c r="AK1" t="s">
        <v>158</v>
      </c>
      <c r="AL1" t="s">
        <v>22</v>
      </c>
      <c r="AM1" t="s">
        <v>158</v>
      </c>
      <c r="AN1" t="s">
        <v>176</v>
      </c>
      <c r="AO1" t="s">
        <v>158</v>
      </c>
      <c r="AP1" t="s">
        <v>177</v>
      </c>
      <c r="AQ1" t="s">
        <v>158</v>
      </c>
      <c r="AR1" t="s">
        <v>61</v>
      </c>
    </row>
    <row r="2" spans="1:44" x14ac:dyDescent="0.2">
      <c r="A2">
        <v>0.15</v>
      </c>
      <c r="B2">
        <v>4.4950363063049087E-2</v>
      </c>
      <c r="C2">
        <v>4.2218771793618931E-3</v>
      </c>
      <c r="D2">
        <v>-8.6410462967738636E-3</v>
      </c>
      <c r="E2">
        <v>7.7905542552799399E-4</v>
      </c>
      <c r="F2">
        <v>-6.8384886524493399E-2</v>
      </c>
      <c r="G2">
        <v>6.191588080455235E-3</v>
      </c>
      <c r="H2">
        <v>-0.3100368739527205</v>
      </c>
      <c r="I2">
        <v>2.7905937161392964E-2</v>
      </c>
      <c r="J2">
        <v>-9.0823856009560458E-2</v>
      </c>
      <c r="K2">
        <v>8.2390453078299043E-3</v>
      </c>
      <c r="L2">
        <v>-1.4732284754900985E-2</v>
      </c>
      <c r="M2">
        <v>1.3307117642685777E-3</v>
      </c>
      <c r="N2">
        <v>-4.6661393931525783E-2</v>
      </c>
      <c r="O2">
        <v>4.1959575973073999E-3</v>
      </c>
      <c r="P2">
        <v>-0.10554380732342465</v>
      </c>
      <c r="Q2">
        <v>9.5248778971262476E-3</v>
      </c>
      <c r="R2">
        <v>1.9482170717677879E-2</v>
      </c>
      <c r="S2">
        <v>1.7510687794647934E-3</v>
      </c>
      <c r="T2">
        <v>-0.27819185761024662</v>
      </c>
      <c r="U2">
        <v>2.5046265605336147E-2</v>
      </c>
      <c r="V2">
        <v>-0.11510318901169957</v>
      </c>
      <c r="W2">
        <v>1.0363314114156655E-2</v>
      </c>
      <c r="X2">
        <v>-1.6947786853880199E-2</v>
      </c>
      <c r="Y2">
        <v>1.5308006594512906E-3</v>
      </c>
      <c r="Z2">
        <v>-2.0101866981057873E-2</v>
      </c>
      <c r="AA2">
        <v>1.9571364758603116E-3</v>
      </c>
      <c r="AB2">
        <v>-9.5285719053601323E-2</v>
      </c>
      <c r="AC2">
        <v>8.6032348224287219E-3</v>
      </c>
      <c r="AD2">
        <v>-4.6640560820582641E-2</v>
      </c>
      <c r="AE2">
        <v>4.1895062057980357E-3</v>
      </c>
      <c r="AF2">
        <v>-2.5811702578316852E-2</v>
      </c>
      <c r="AG2">
        <v>2.3293383254920715E-3</v>
      </c>
      <c r="AH2">
        <v>-3.3936288421526843E-2</v>
      </c>
      <c r="AI2">
        <v>3.058304416978532E-3</v>
      </c>
      <c r="AJ2">
        <v>-0.1066211062911665</v>
      </c>
      <c r="AK2">
        <v>9.6347640598860376E-3</v>
      </c>
      <c r="AL2">
        <v>0.21566181769496032</v>
      </c>
      <c r="AM2">
        <v>2.008742415596566E-2</v>
      </c>
      <c r="AN2">
        <v>-0.13541225990260372</v>
      </c>
      <c r="AO2">
        <v>1.2219428933463738E-2</v>
      </c>
      <c r="AP2">
        <v>-7.1385265182356855E-2</v>
      </c>
      <c r="AQ2">
        <v>6.5232098743967818E-3</v>
      </c>
    </row>
    <row r="3" spans="1:44" x14ac:dyDescent="0.2">
      <c r="A3">
        <v>0.15</v>
      </c>
      <c r="B3">
        <v>3.354425116970422E-2</v>
      </c>
      <c r="C3">
        <v>5.0549664734339042E-3</v>
      </c>
      <c r="D3">
        <v>-1.5366304952539246E-2</v>
      </c>
      <c r="E3">
        <v>2.2800177196506924E-3</v>
      </c>
      <c r="F3">
        <v>-7.6147776208425791E-2</v>
      </c>
      <c r="G3">
        <v>1.13163693773447E-2</v>
      </c>
      <c r="H3">
        <v>-0.31765674540117705</v>
      </c>
      <c r="I3">
        <v>4.710443116419253E-2</v>
      </c>
      <c r="J3">
        <v>-8.9724206796598177E-2</v>
      </c>
      <c r="K3">
        <v>1.3343502412853061E-2</v>
      </c>
      <c r="L3">
        <v>-1.4308750069418556E-2</v>
      </c>
      <c r="M3">
        <v>2.1245676811066688E-3</v>
      </c>
      <c r="N3">
        <v>-4.2531669799388494E-2</v>
      </c>
      <c r="O3">
        <v>6.3047111105980656E-3</v>
      </c>
      <c r="P3">
        <v>-0.10798181876098747</v>
      </c>
      <c r="Q3">
        <v>1.6027887543707871E-2</v>
      </c>
      <c r="R3">
        <v>2.5729864035753103E-2</v>
      </c>
      <c r="S3">
        <v>3.8134135496250316E-3</v>
      </c>
      <c r="T3">
        <v>-0.28182137088484094</v>
      </c>
      <c r="U3">
        <v>4.1794592386892593E-2</v>
      </c>
      <c r="V3">
        <v>-9.3464048479572889E-2</v>
      </c>
      <c r="W3">
        <v>1.3861028444053887E-2</v>
      </c>
      <c r="X3">
        <v>-1.79115056138065E-2</v>
      </c>
      <c r="Y3">
        <v>2.6594872662875392E-3</v>
      </c>
      <c r="Z3">
        <v>-2.1781921910230668E-2</v>
      </c>
      <c r="AA3">
        <v>3.3296235044539928E-3</v>
      </c>
      <c r="AB3">
        <v>-0.10022287904946359</v>
      </c>
      <c r="AC3">
        <v>1.4878843532409477E-2</v>
      </c>
      <c r="AD3">
        <v>-3.4005793185637088E-2</v>
      </c>
      <c r="AE3">
        <v>5.0388478505845099E-3</v>
      </c>
      <c r="AF3">
        <v>-2.8088581381207268E-2</v>
      </c>
      <c r="AG3">
        <v>4.1691880470496722E-3</v>
      </c>
      <c r="AH3">
        <v>-3.4552108917452147E-2</v>
      </c>
      <c r="AI3">
        <v>5.1259552275774844E-3</v>
      </c>
      <c r="AJ3">
        <v>-0.11045326005716347</v>
      </c>
      <c r="AK3">
        <v>1.6402706969471031E-2</v>
      </c>
      <c r="AL3">
        <v>0.22146506896243123</v>
      </c>
      <c r="AM3">
        <v>3.3266400749677121E-2</v>
      </c>
      <c r="AN3">
        <v>-0.13676636779976778</v>
      </c>
      <c r="AO3">
        <v>2.0299834222772001E-2</v>
      </c>
      <c r="AP3">
        <v>-6.1132114872025002E-2</v>
      </c>
      <c r="AQ3">
        <v>9.1162602552998899E-3</v>
      </c>
    </row>
    <row r="4" spans="1:44" x14ac:dyDescent="0.2">
      <c r="A4">
        <v>0.15</v>
      </c>
      <c r="B4">
        <v>2.7662527360833387E-2</v>
      </c>
      <c r="C4">
        <v>1.2710706049186352E-3</v>
      </c>
      <c r="D4">
        <v>-2.0041274971229501E-2</v>
      </c>
      <c r="E4">
        <v>7.5472392159318339E-4</v>
      </c>
      <c r="F4">
        <v>-7.7373616594841599E-2</v>
      </c>
      <c r="G4">
        <v>2.9839803286080954E-3</v>
      </c>
      <c r="H4">
        <v>-0.31327309118182661</v>
      </c>
      <c r="I4">
        <v>1.168512985033747E-2</v>
      </c>
      <c r="J4">
        <v>-8.7147192869795498E-2</v>
      </c>
      <c r="K4">
        <v>3.3964043978860683E-3</v>
      </c>
      <c r="L4">
        <v>-1.4612916337921618E-2</v>
      </c>
      <c r="M4">
        <v>5.5617615122931241E-4</v>
      </c>
      <c r="N4">
        <v>-4.4481955299879868E-2</v>
      </c>
      <c r="O4">
        <v>1.65004829377555E-3</v>
      </c>
      <c r="P4">
        <v>-0.10688136867668839</v>
      </c>
      <c r="Q4">
        <v>4.0475055205734575E-3</v>
      </c>
      <c r="R4">
        <v>2.7262928480360573E-2</v>
      </c>
      <c r="S4">
        <v>1.0084698733391912E-3</v>
      </c>
      <c r="T4">
        <v>-0.2762717487617426</v>
      </c>
      <c r="U4">
        <v>1.0320898005952713E-2</v>
      </c>
      <c r="V4">
        <v>-9.7254778413033843E-2</v>
      </c>
      <c r="W4">
        <v>3.6338411099852285E-3</v>
      </c>
      <c r="X4">
        <v>-1.981974312307918E-2</v>
      </c>
      <c r="Y4">
        <v>7.5427036959781646E-4</v>
      </c>
      <c r="Z4">
        <v>-2.1190378509441367E-2</v>
      </c>
      <c r="AA4">
        <v>1.1150510995117113E-3</v>
      </c>
      <c r="AB4">
        <v>-9.9044932584710393E-2</v>
      </c>
      <c r="AC4">
        <v>3.7609050910401313E-3</v>
      </c>
      <c r="AD4">
        <v>-3.4920412487390411E-2</v>
      </c>
      <c r="AE4">
        <v>1.2870336507727538E-3</v>
      </c>
      <c r="AF4">
        <v>-2.5772036003850425E-2</v>
      </c>
      <c r="AG4">
        <v>9.7582776360966689E-4</v>
      </c>
      <c r="AH4">
        <v>-3.4928528475536305E-2</v>
      </c>
      <c r="AI4">
        <v>1.3121297861844283E-3</v>
      </c>
      <c r="AJ4">
        <v>-0.10894926414946336</v>
      </c>
      <c r="AK4">
        <v>4.1565604750989664E-3</v>
      </c>
      <c r="AL4">
        <v>0.20969334832645756</v>
      </c>
      <c r="AM4">
        <v>9.2963689269952056E-3</v>
      </c>
      <c r="AN4">
        <v>-0.13476709905883277</v>
      </c>
      <c r="AO4">
        <v>5.1012623455519192E-3</v>
      </c>
      <c r="AP4">
        <v>-6.659657296079205E-2</v>
      </c>
      <c r="AQ4">
        <v>2.6970763362803305E-3</v>
      </c>
    </row>
    <row r="5" spans="1:44" x14ac:dyDescent="0.2">
      <c r="A5">
        <v>0.3</v>
      </c>
      <c r="B5">
        <v>2.2795905300494072E-2</v>
      </c>
      <c r="C5">
        <v>2.7309761166019746E-3</v>
      </c>
      <c r="D5">
        <v>2.0229887137269108E-3</v>
      </c>
      <c r="E5">
        <v>2.364315088352297E-4</v>
      </c>
      <c r="F5">
        <v>-0.15479410921705711</v>
      </c>
      <c r="G5">
        <v>1.8136901767049411E-2</v>
      </c>
      <c r="H5">
        <v>-0.58087199865466954</v>
      </c>
      <c r="I5">
        <v>6.7821110482890343E-2</v>
      </c>
      <c r="J5">
        <v>-0.21151554588822394</v>
      </c>
      <c r="K5">
        <v>2.4811325641387386E-2</v>
      </c>
      <c r="L5">
        <v>-2.7666351238022854E-2</v>
      </c>
      <c r="M5">
        <v>3.2370341206680721E-3</v>
      </c>
      <c r="N5">
        <v>-7.4248036952096891E-2</v>
      </c>
      <c r="O5">
        <v>8.6641494860123219E-3</v>
      </c>
      <c r="P5">
        <v>-0.19570152208715547</v>
      </c>
      <c r="Q5">
        <v>2.288542028857643E-2</v>
      </c>
      <c r="R5">
        <v>6.4593803906072528E-2</v>
      </c>
      <c r="S5">
        <v>7.5354399279947666E-3</v>
      </c>
      <c r="T5">
        <v>-0.53040919628980288</v>
      </c>
      <c r="U5">
        <v>6.1938977543404182E-2</v>
      </c>
      <c r="V5">
        <v>-0.2078381092528688</v>
      </c>
      <c r="W5">
        <v>2.4270892212592671E-2</v>
      </c>
      <c r="X5">
        <v>-3.6639321318536415E-2</v>
      </c>
      <c r="Y5">
        <v>4.2868461544285459E-3</v>
      </c>
      <c r="Z5">
        <v>-3.8452449520074233E-2</v>
      </c>
      <c r="AA5">
        <v>4.7110015719141092E-3</v>
      </c>
      <c r="AB5">
        <v>-0.17960849076822241</v>
      </c>
      <c r="AC5">
        <v>2.1009467075258616E-2</v>
      </c>
      <c r="AD5">
        <v>-5.9239543789964676E-2</v>
      </c>
      <c r="AE5">
        <v>6.9082990789944817E-3</v>
      </c>
      <c r="AF5">
        <v>-6.0103165309255614E-2</v>
      </c>
      <c r="AG5">
        <v>7.0283865236568958E-3</v>
      </c>
      <c r="AH5">
        <v>-6.3463126620749544E-2</v>
      </c>
      <c r="AI5">
        <v>7.4152004747665146E-3</v>
      </c>
      <c r="AJ5">
        <v>-0.20352656755972498</v>
      </c>
      <c r="AK5">
        <v>2.3819145888937333E-2</v>
      </c>
      <c r="AL5">
        <v>0.4082560937242718</v>
      </c>
      <c r="AM5">
        <v>4.866032745007693E-2</v>
      </c>
      <c r="AN5">
        <v>-0.24941884452175994</v>
      </c>
      <c r="AO5">
        <v>2.9165797804149969E-2</v>
      </c>
      <c r="AP5">
        <v>-0.11468152246493664</v>
      </c>
      <c r="AQ5">
        <v>1.3511575951380594E-2</v>
      </c>
    </row>
    <row r="6" spans="1:44" x14ac:dyDescent="0.2">
      <c r="A6">
        <v>0.3</v>
      </c>
      <c r="B6">
        <v>-5.8744274574528505E-3</v>
      </c>
      <c r="C6">
        <v>7.8593052700596708E-4</v>
      </c>
      <c r="D6">
        <v>3.8987272056519506E-3</v>
      </c>
      <c r="E6">
        <v>5.1140515764015694E-4</v>
      </c>
      <c r="F6">
        <v>-0.14907536225547591</v>
      </c>
      <c r="G6">
        <v>1.9593826573588605E-2</v>
      </c>
      <c r="H6">
        <v>-0.56432940105279417</v>
      </c>
      <c r="I6">
        <v>7.3966603750001803E-2</v>
      </c>
      <c r="J6">
        <v>-0.20452086843510631</v>
      </c>
      <c r="K6">
        <v>2.6905908171659845E-2</v>
      </c>
      <c r="L6">
        <v>-2.5907389553139683E-2</v>
      </c>
      <c r="M6">
        <v>3.4013382527290914E-3</v>
      </c>
      <c r="N6">
        <v>-6.7164472236368636E-2</v>
      </c>
      <c r="O6">
        <v>8.7993260455533212E-3</v>
      </c>
      <c r="P6">
        <v>-0.18637440091958107</v>
      </c>
      <c r="Q6">
        <v>2.4458466352754574E-2</v>
      </c>
      <c r="R6">
        <v>6.736570328122729E-2</v>
      </c>
      <c r="S6">
        <v>8.8237035684864424E-3</v>
      </c>
      <c r="T6">
        <v>-0.50463270430241669</v>
      </c>
      <c r="U6">
        <v>6.6150446122789364E-2</v>
      </c>
      <c r="V6">
        <v>-0.18182851686704105</v>
      </c>
      <c r="W6">
        <v>2.3835561648182436E-2</v>
      </c>
      <c r="X6">
        <v>-2.9083516106488384E-2</v>
      </c>
      <c r="Y6">
        <v>3.8182923358356098E-3</v>
      </c>
      <c r="Z6">
        <v>-4.7458008376856438E-2</v>
      </c>
      <c r="AA6">
        <v>6.4649151340190831E-3</v>
      </c>
      <c r="AB6">
        <v>-0.16998088755481683</v>
      </c>
      <c r="AC6">
        <v>2.2312134048257413E-2</v>
      </c>
      <c r="AD6">
        <v>-4.9861829574286982E-2</v>
      </c>
      <c r="AE6">
        <v>6.529120574658708E-3</v>
      </c>
      <c r="AF6">
        <v>-5.1223249224507619E-2</v>
      </c>
      <c r="AG6">
        <v>6.7221005666064978E-3</v>
      </c>
      <c r="AH6">
        <v>-5.6415740909087624E-2</v>
      </c>
      <c r="AI6">
        <v>7.3986905902475985E-3</v>
      </c>
      <c r="AJ6">
        <v>-0.19098705886694944</v>
      </c>
      <c r="AK6">
        <v>2.5079404890245162E-2</v>
      </c>
      <c r="AL6">
        <v>0.39487054992058451</v>
      </c>
      <c r="AM6">
        <v>5.2613370695391258E-2</v>
      </c>
      <c r="AN6">
        <v>-0.23694824878979748</v>
      </c>
      <c r="AO6">
        <v>3.1094280430438093E-2</v>
      </c>
      <c r="AP6">
        <v>-9.3492083744097385E-2</v>
      </c>
      <c r="AQ6">
        <v>1.2342430897345866E-2</v>
      </c>
    </row>
    <row r="7" spans="1:44" x14ac:dyDescent="0.2">
      <c r="A7">
        <v>0.3</v>
      </c>
      <c r="B7">
        <v>0.13048681118503469</v>
      </c>
      <c r="C7">
        <v>6.1983091053996143E-3</v>
      </c>
      <c r="D7">
        <v>3.6338810236282437E-2</v>
      </c>
      <c r="E7">
        <v>1.4367477960601565E-3</v>
      </c>
      <c r="F7">
        <v>-0.10814959931853728</v>
      </c>
      <c r="G7">
        <v>4.3695426420549384E-3</v>
      </c>
      <c r="H7">
        <v>-0.48121928490399002</v>
      </c>
      <c r="I7">
        <v>1.8862063852774259E-2</v>
      </c>
      <c r="J7">
        <v>-0.16327725917473973</v>
      </c>
      <c r="K7">
        <v>6.660365895885199E-3</v>
      </c>
      <c r="L7">
        <v>-1.8411391010381434E-2</v>
      </c>
      <c r="M7">
        <v>7.3499638382654078E-4</v>
      </c>
      <c r="N7">
        <v>-4.9588638265110278E-2</v>
      </c>
      <c r="O7">
        <v>1.934007792242048E-3</v>
      </c>
      <c r="P7">
        <v>-0.15625626877243698</v>
      </c>
      <c r="Q7">
        <v>6.2093520551212839E-3</v>
      </c>
      <c r="R7">
        <v>6.9812754280421052E-2</v>
      </c>
      <c r="S7">
        <v>2.715847096833817E-3</v>
      </c>
      <c r="T7">
        <v>-0.43690924727960945</v>
      </c>
      <c r="U7">
        <v>1.7149235324299787E-2</v>
      </c>
      <c r="V7">
        <v>-0.10112457008822141</v>
      </c>
      <c r="W7">
        <v>3.9698785721873223E-3</v>
      </c>
      <c r="X7">
        <v>-2.5894115574478634E-2</v>
      </c>
      <c r="Y7">
        <v>1.0336118311291939E-3</v>
      </c>
      <c r="Z7">
        <v>-1.4056506811783429E-2</v>
      </c>
      <c r="AA7">
        <v>7.587894954546215E-4</v>
      </c>
      <c r="AB7">
        <v>-0.13019012067791563</v>
      </c>
      <c r="AC7">
        <v>5.1862553317488609E-3</v>
      </c>
      <c r="AD7">
        <v>-4.7411040583241214E-2</v>
      </c>
      <c r="AE7">
        <v>1.8383240826716266E-3</v>
      </c>
      <c r="AF7">
        <v>-3.7881875784667882E-2</v>
      </c>
      <c r="AG7">
        <v>1.5051677760276954E-3</v>
      </c>
      <c r="AH7">
        <v>-3.9710566857329738E-2</v>
      </c>
      <c r="AI7">
        <v>1.5665664521868634E-3</v>
      </c>
      <c r="AJ7">
        <v>-0.16149174872067185</v>
      </c>
      <c r="AK7">
        <v>6.460845158706402E-3</v>
      </c>
      <c r="AL7">
        <v>0.3785554908847758</v>
      </c>
      <c r="AM7">
        <v>1.7390851580152553E-2</v>
      </c>
      <c r="AN7">
        <v>-0.19979676487548881</v>
      </c>
      <c r="AO7">
        <v>7.9363942709339847E-3</v>
      </c>
      <c r="AP7">
        <v>-5.5616708423571172E-2</v>
      </c>
      <c r="AQ7">
        <v>2.3498992103447324E-3</v>
      </c>
    </row>
    <row r="8" spans="1:44" x14ac:dyDescent="0.2">
      <c r="A8">
        <v>0.5</v>
      </c>
      <c r="B8">
        <v>0.11197622114393735</v>
      </c>
      <c r="C8">
        <v>4.8075441166047774E-3</v>
      </c>
      <c r="D8">
        <v>0.1349474552091848</v>
      </c>
      <c r="E8">
        <v>4.5765470225213253E-3</v>
      </c>
      <c r="F8">
        <v>-0.25403600504282492</v>
      </c>
      <c r="G8">
        <v>8.8705268800750702E-3</v>
      </c>
      <c r="H8">
        <v>-0.93738529258028214</v>
      </c>
      <c r="I8">
        <v>3.1416648421954373E-2</v>
      </c>
      <c r="J8">
        <v>-0.38721509737130244</v>
      </c>
      <c r="K8">
        <v>1.3694925722109098E-2</v>
      </c>
      <c r="L8">
        <v>-3.2640033170485819E-2</v>
      </c>
      <c r="M8">
        <v>1.1214955409528415E-3</v>
      </c>
      <c r="N8">
        <v>-0.10359332070702622</v>
      </c>
      <c r="O8">
        <v>3.4482579563661132E-3</v>
      </c>
      <c r="P8">
        <v>-0.28677978034961771</v>
      </c>
      <c r="Q8">
        <v>9.7927611654280745E-3</v>
      </c>
      <c r="R8">
        <v>0.14226279761659555</v>
      </c>
      <c r="S8">
        <v>4.7188941913310538E-3</v>
      </c>
      <c r="T8">
        <v>-0.8094741466601767</v>
      </c>
      <c r="U8">
        <v>2.7181596458007527E-2</v>
      </c>
      <c r="V8">
        <v>-0.26802363569516796</v>
      </c>
      <c r="W8">
        <v>9.0019506647402627E-3</v>
      </c>
      <c r="X8">
        <v>-4.2670729362507022E-2</v>
      </c>
      <c r="Y8">
        <v>1.465952987313767E-3</v>
      </c>
      <c r="Z8">
        <v>-2.6260288301916429E-2</v>
      </c>
      <c r="AA8">
        <v>1.3132503722233927E-3</v>
      </c>
      <c r="AB8">
        <v>-0.17432284519290484</v>
      </c>
      <c r="AC8">
        <v>5.9724803645006515E-3</v>
      </c>
      <c r="AD8">
        <v>-6.4920415879019255E-2</v>
      </c>
      <c r="AE8">
        <v>2.1436983900053061E-3</v>
      </c>
      <c r="AF8">
        <v>-7.0609432839171857E-2</v>
      </c>
      <c r="AG8">
        <v>2.4107064553050531E-3</v>
      </c>
      <c r="AH8">
        <v>-6.1136053659371616E-2</v>
      </c>
      <c r="AI8">
        <v>2.0670697215025885E-3</v>
      </c>
      <c r="AJ8">
        <v>-0.24249491890515618</v>
      </c>
      <c r="AK8">
        <v>8.3563781888843294E-3</v>
      </c>
      <c r="AL8">
        <v>0.6195883909222919</v>
      </c>
      <c r="AM8">
        <v>2.552671758966513E-2</v>
      </c>
      <c r="AN8">
        <v>-0.28374555251797157</v>
      </c>
      <c r="AO8">
        <v>9.6838923397201872E-3</v>
      </c>
      <c r="AP8">
        <v>-0.13870406368391877</v>
      </c>
      <c r="AQ8">
        <v>5.1378848464440699E-3</v>
      </c>
    </row>
    <row r="9" spans="1:44" x14ac:dyDescent="0.2">
      <c r="A9">
        <v>0.45</v>
      </c>
      <c r="B9">
        <v>9.8795188217087784E-2</v>
      </c>
      <c r="C9">
        <v>9.7304389511775197E-3</v>
      </c>
      <c r="D9">
        <v>0.1164945457150337</v>
      </c>
      <c r="E9">
        <v>1.1056133055919603E-2</v>
      </c>
      <c r="F9">
        <v>-0.22944910963558812</v>
      </c>
      <c r="G9">
        <v>2.1859744879603644E-2</v>
      </c>
      <c r="H9">
        <v>-0.84504092813523557</v>
      </c>
      <c r="I9">
        <v>8.0080520643811159E-2</v>
      </c>
      <c r="J9">
        <v>-0.35430368101598869</v>
      </c>
      <c r="K9">
        <v>3.3813387818625647E-2</v>
      </c>
      <c r="L9">
        <v>-3.3356979959535238E-2</v>
      </c>
      <c r="M9">
        <v>3.1711527895628075E-3</v>
      </c>
      <c r="N9">
        <v>-9.9851166101947747E-2</v>
      </c>
      <c r="O9">
        <v>9.454369136983479E-3</v>
      </c>
      <c r="P9">
        <v>-0.26320822110350645</v>
      </c>
      <c r="Q9">
        <v>2.50023223994565E-2</v>
      </c>
      <c r="R9">
        <v>0.12889701078385629</v>
      </c>
      <c r="S9">
        <v>1.2199305061218801E-2</v>
      </c>
      <c r="T9">
        <v>-0.78924782799579396</v>
      </c>
      <c r="U9">
        <v>7.4811189819348187E-2</v>
      </c>
      <c r="V9">
        <v>-0.26471196750163045</v>
      </c>
      <c r="W9">
        <v>2.5092170786402405E-2</v>
      </c>
      <c r="X9">
        <v>-2.8305349453521211E-2</v>
      </c>
      <c r="Y9">
        <v>2.6908625941475242E-3</v>
      </c>
      <c r="Z9">
        <v>-2.6706797322599975E-2</v>
      </c>
      <c r="AA9">
        <v>2.7180756093531269E-3</v>
      </c>
      <c r="AB9">
        <v>-0.17050345193774535</v>
      </c>
      <c r="AC9">
        <v>1.6203214968998719E-2</v>
      </c>
      <c r="AD9">
        <v>-6.1181467665943394E-2</v>
      </c>
      <c r="AE9">
        <v>5.7872406646758837E-3</v>
      </c>
      <c r="AF9">
        <v>-7.8002505884984752E-2</v>
      </c>
      <c r="AG9">
        <v>7.4093440559842476E-3</v>
      </c>
      <c r="AH9">
        <v>-6.0960446307989025E-2</v>
      </c>
      <c r="AI9">
        <v>5.7833339520908982E-3</v>
      </c>
      <c r="AJ9">
        <v>-0.22716938750035481</v>
      </c>
      <c r="AK9">
        <v>2.1604606967375924E-2</v>
      </c>
      <c r="AL9">
        <v>0.61004428128870769</v>
      </c>
      <c r="AM9">
        <v>5.9630331262108587E-2</v>
      </c>
      <c r="AN9">
        <v>-0.27939193583638761</v>
      </c>
      <c r="AO9">
        <v>2.6537763392906297E-2</v>
      </c>
      <c r="AP9">
        <v>-0.14655298401481354</v>
      </c>
      <c r="AQ9">
        <v>1.4079234898472973E-2</v>
      </c>
    </row>
    <row r="10" spans="1:44" x14ac:dyDescent="0.2">
      <c r="A10">
        <v>0.5</v>
      </c>
      <c r="B10">
        <v>5.1836690495872487E-2</v>
      </c>
      <c r="C10">
        <v>2.2444426519100725E-3</v>
      </c>
      <c r="D10">
        <v>0.11382739494132241</v>
      </c>
      <c r="E10">
        <v>3.9127156442031533E-3</v>
      </c>
      <c r="F10">
        <v>-0.29402561967575386</v>
      </c>
      <c r="G10">
        <v>1.0398470383282071E-2</v>
      </c>
      <c r="H10">
        <v>-0.94762463817309595</v>
      </c>
      <c r="I10">
        <v>3.2201380620517292E-2</v>
      </c>
      <c r="J10">
        <v>-0.37574491644198765</v>
      </c>
      <c r="K10">
        <v>1.345528008018282E-2</v>
      </c>
      <c r="L10">
        <v>-3.3767377632626425E-2</v>
      </c>
      <c r="M10">
        <v>1.1755833821585123E-3</v>
      </c>
      <c r="N10">
        <v>-0.10399414915028597</v>
      </c>
      <c r="O10">
        <v>3.5103859407755399E-3</v>
      </c>
      <c r="P10">
        <v>-0.29249286002200892</v>
      </c>
      <c r="Q10">
        <v>1.0121649213801459E-2</v>
      </c>
      <c r="R10">
        <v>0.14532221083651503</v>
      </c>
      <c r="S10">
        <v>4.8887849334602607E-3</v>
      </c>
      <c r="T10">
        <v>-0.79222551198819713</v>
      </c>
      <c r="U10">
        <v>2.6970851753024324E-2</v>
      </c>
      <c r="V10">
        <v>-0.29814394267237093</v>
      </c>
      <c r="W10">
        <v>1.0152217206035189E-2</v>
      </c>
      <c r="X10">
        <v>-2.7745437272876136E-2</v>
      </c>
      <c r="Y10">
        <v>9.6581105697823616E-4</v>
      </c>
      <c r="Z10">
        <v>-3.465442780435872E-2</v>
      </c>
      <c r="AA10">
        <v>1.7438958751946044E-3</v>
      </c>
      <c r="AB10">
        <v>-0.18946712202247035</v>
      </c>
      <c r="AC10">
        <v>6.5777272934232035E-3</v>
      </c>
      <c r="AD10">
        <v>-6.358315779521978E-2</v>
      </c>
      <c r="AE10">
        <v>2.1296067466313059E-3</v>
      </c>
      <c r="AF10">
        <v>-8.2098304445642215E-2</v>
      </c>
      <c r="AG10">
        <v>2.8405153747873787E-3</v>
      </c>
      <c r="AH10">
        <v>-6.1831284415759871E-2</v>
      </c>
      <c r="AI10">
        <v>2.119138645444817E-3</v>
      </c>
      <c r="AJ10">
        <v>-0.24691592546902894</v>
      </c>
      <c r="AK10">
        <v>8.6206669515868431E-3</v>
      </c>
      <c r="AL10">
        <v>0.61865417204417505</v>
      </c>
      <c r="AM10">
        <v>2.5723278437154742E-2</v>
      </c>
      <c r="AN10">
        <v>-0.28482489367619479</v>
      </c>
      <c r="AO10">
        <v>9.8510927082817463E-3</v>
      </c>
      <c r="AP10">
        <v>-0.1563236473557971</v>
      </c>
      <c r="AQ10">
        <v>5.8565384822690412E-3</v>
      </c>
    </row>
    <row r="11" spans="1:44" x14ac:dyDescent="0.2">
      <c r="A11">
        <v>0.6</v>
      </c>
      <c r="B11">
        <v>-0.18766945520287712</v>
      </c>
      <c r="C11">
        <v>5.801134557803656E-3</v>
      </c>
      <c r="D11">
        <v>1.9894066404581953E-2</v>
      </c>
      <c r="E11">
        <v>3.2222918697752309E-4</v>
      </c>
      <c r="F11">
        <v>-0.45249540961061269</v>
      </c>
      <c r="G11">
        <v>8.2388437788616826E-3</v>
      </c>
      <c r="H11">
        <v>-1.3592728833214938</v>
      </c>
      <c r="I11">
        <v>2.0858985153675711E-2</v>
      </c>
      <c r="J11">
        <v>-0.57694530793503673</v>
      </c>
      <c r="K11">
        <v>1.0993794515681851E-2</v>
      </c>
      <c r="L11">
        <v>-6.6672698611713016E-2</v>
      </c>
      <c r="M11">
        <v>1.1408595079198968E-3</v>
      </c>
      <c r="N11">
        <v>-0.19952445715849162</v>
      </c>
      <c r="O11">
        <v>2.9608552633301746E-3</v>
      </c>
      <c r="P11">
        <v>-0.40102537430790269</v>
      </c>
      <c r="Q11">
        <v>6.6895757781945224E-3</v>
      </c>
      <c r="R11">
        <v>3.0016559745709822E-2</v>
      </c>
      <c r="S11">
        <v>4.3755088292462792E-4</v>
      </c>
      <c r="T11">
        <v>-0.3406202798622302</v>
      </c>
      <c r="U11">
        <v>5.2745943032200251E-3</v>
      </c>
      <c r="V11">
        <v>-0.59028045535251894</v>
      </c>
      <c r="W11">
        <v>9.149706231713732E-3</v>
      </c>
      <c r="X11">
        <v>-7.7973524414910067E-2</v>
      </c>
      <c r="Y11">
        <v>1.3335258752945275E-3</v>
      </c>
      <c r="Z11">
        <v>-0.11027099199886925</v>
      </c>
      <c r="AA11">
        <v>4.4288883036850196E-3</v>
      </c>
      <c r="AB11">
        <v>-0.31983703665650531</v>
      </c>
      <c r="AC11">
        <v>5.4093172983919373E-3</v>
      </c>
      <c r="AD11">
        <v>-0.11152703849321621</v>
      </c>
      <c r="AE11">
        <v>1.5873291252881999E-3</v>
      </c>
      <c r="AF11">
        <v>-0.11824056940252546</v>
      </c>
      <c r="AG11">
        <v>1.9709638864869577E-3</v>
      </c>
      <c r="AH11">
        <v>-0.13570090714825506</v>
      </c>
      <c r="AI11">
        <v>2.1686872062507863E-3</v>
      </c>
      <c r="AJ11">
        <v>-0.3478535954829739</v>
      </c>
      <c r="AK11">
        <v>6.0221356788999099E-3</v>
      </c>
      <c r="AL11">
        <v>3.1983528205196003E-2</v>
      </c>
      <c r="AM11">
        <v>9.1005311249571974E-4</v>
      </c>
      <c r="AN11">
        <v>-0.40702020276813883</v>
      </c>
      <c r="AO11">
        <v>6.7741233173816001E-3</v>
      </c>
      <c r="AP11">
        <v>-0.35994959828529582</v>
      </c>
      <c r="AQ11">
        <v>7.9216452679560668E-3</v>
      </c>
    </row>
    <row r="12" spans="1:44" x14ac:dyDescent="0.2">
      <c r="A12">
        <v>0.61</v>
      </c>
      <c r="B12">
        <v>8.9217874665109859E-2</v>
      </c>
      <c r="C12">
        <v>2.6898518729002829E-3</v>
      </c>
      <c r="D12">
        <v>0.19032288847275927</v>
      </c>
      <c r="E12">
        <v>2.7959366601188382E-3</v>
      </c>
      <c r="F12">
        <v>-0.35614982395420414</v>
      </c>
      <c r="G12">
        <v>6.0122409464640056E-3</v>
      </c>
      <c r="H12">
        <v>-1.1517733863246433</v>
      </c>
      <c r="I12">
        <v>1.5832167122829165E-2</v>
      </c>
      <c r="J12">
        <v>-0.53022400648705104</v>
      </c>
      <c r="K12">
        <v>9.4338060162409906E-3</v>
      </c>
      <c r="L12">
        <v>-3.5019530344800563E-2</v>
      </c>
      <c r="M12">
        <v>5.4954747642932129E-4</v>
      </c>
      <c r="N12">
        <v>-0.1175362508342869</v>
      </c>
      <c r="O12">
        <v>1.5489482611729724E-3</v>
      </c>
      <c r="P12">
        <v>-0.27512575865624822</v>
      </c>
      <c r="Q12">
        <v>4.1880728213805219E-3</v>
      </c>
      <c r="R12">
        <v>1.8191091170038639E-2</v>
      </c>
      <c r="S12">
        <v>2.3433911485732747E-4</v>
      </c>
      <c r="T12">
        <v>-0.13283438021656929</v>
      </c>
      <c r="U12">
        <v>1.8466029756920206E-3</v>
      </c>
      <c r="V12">
        <v>-0.31294303117943645</v>
      </c>
      <c r="W12">
        <v>4.3557403408258227E-3</v>
      </c>
      <c r="X12">
        <v>-2.4814594002322464E-2</v>
      </c>
      <c r="Y12">
        <v>3.8916050420555892E-4</v>
      </c>
      <c r="Z12">
        <v>-3.3754457266198128E-2</v>
      </c>
      <c r="AA12">
        <v>1.3360031183316124E-3</v>
      </c>
      <c r="AB12">
        <v>-0.15890925834918687</v>
      </c>
      <c r="AC12">
        <v>2.4592459373549811E-3</v>
      </c>
      <c r="AD12">
        <v>-7.2945028407366871E-2</v>
      </c>
      <c r="AE12">
        <v>9.1116745410120483E-4</v>
      </c>
      <c r="AF12">
        <v>-0.1011099673228652</v>
      </c>
      <c r="AG12">
        <v>1.5377974471265778E-3</v>
      </c>
      <c r="AH12">
        <v>-5.9461113193070625E-2</v>
      </c>
      <c r="AI12">
        <v>8.5933952522821583E-4</v>
      </c>
      <c r="AJ12">
        <v>-0.20803965174624581</v>
      </c>
      <c r="AK12">
        <v>3.3102129442765869E-3</v>
      </c>
      <c r="AL12">
        <v>1.7225912353249901E-2</v>
      </c>
      <c r="AM12">
        <v>4.7584651160558861E-4</v>
      </c>
      <c r="AN12">
        <v>-0.26263161570962196</v>
      </c>
      <c r="AO12">
        <v>3.9869526943700972E-3</v>
      </c>
      <c r="AP12">
        <v>-0.1945430183078368</v>
      </c>
      <c r="AQ12">
        <v>4.0705368780392746E-3</v>
      </c>
    </row>
    <row r="13" spans="1:44" x14ac:dyDescent="0.2">
      <c r="A13">
        <v>0.61299999999999999</v>
      </c>
      <c r="B13">
        <v>4.1561919915088827E-2</v>
      </c>
      <c r="C13">
        <v>1.3583123211059354E-3</v>
      </c>
      <c r="D13">
        <v>0.1337249054628506</v>
      </c>
      <c r="E13">
        <v>2.5893088951158181E-3</v>
      </c>
      <c r="F13">
        <v>-0.39446057980540328</v>
      </c>
      <c r="G13">
        <v>8.3126305867249357E-3</v>
      </c>
      <c r="H13">
        <v>-1.3531931676254445</v>
      </c>
      <c r="I13">
        <v>2.5245785968939789E-2</v>
      </c>
      <c r="J13">
        <v>-0.55603417015342116</v>
      </c>
      <c r="K13">
        <v>1.2127061940272884E-2</v>
      </c>
      <c r="L13">
        <v>-5.2528197996147649E-2</v>
      </c>
      <c r="M13">
        <v>1.0575937538469687E-3</v>
      </c>
      <c r="N13">
        <v>-0.16987894641890083</v>
      </c>
      <c r="O13">
        <v>3.0990013725652721E-3</v>
      </c>
      <c r="P13">
        <v>-0.31701647687679163</v>
      </c>
      <c r="Q13">
        <v>6.2672695958361675E-3</v>
      </c>
      <c r="R13">
        <v>1.6193645585543953E-2</v>
      </c>
      <c r="S13">
        <v>2.9196267121869103E-4</v>
      </c>
      <c r="T13">
        <v>-0.18415226068944188</v>
      </c>
      <c r="U13">
        <v>3.4567998913015525E-3</v>
      </c>
      <c r="V13">
        <v>-0.43565857408705516</v>
      </c>
      <c r="W13">
        <v>8.1834474000114545E-3</v>
      </c>
      <c r="X13">
        <v>-5.0174977858524247E-2</v>
      </c>
      <c r="Y13">
        <v>1.0098283727378468E-3</v>
      </c>
      <c r="Z13">
        <v>-5.2594591131485201E-2</v>
      </c>
      <c r="AA13">
        <v>2.1848566518042041E-3</v>
      </c>
      <c r="AB13">
        <v>-0.21490669299735998</v>
      </c>
      <c r="AC13">
        <v>4.2906775545516786E-3</v>
      </c>
      <c r="AD13">
        <v>-8.2219749492520353E-2</v>
      </c>
      <c r="AE13">
        <v>1.4595852758245449E-3</v>
      </c>
      <c r="AF13">
        <v>-0.12009822629983417</v>
      </c>
      <c r="AG13">
        <v>2.3730627262589475E-3</v>
      </c>
      <c r="AH13">
        <v>-9.4960329944743654E-2</v>
      </c>
      <c r="AI13">
        <v>1.8215988812309391E-3</v>
      </c>
      <c r="AJ13">
        <v>-0.256654180393667</v>
      </c>
      <c r="AK13">
        <v>5.2113293846055529E-3</v>
      </c>
      <c r="AL13">
        <v>7.6396054043931473E-3</v>
      </c>
      <c r="AM13">
        <v>2.3199659650947879E-4</v>
      </c>
      <c r="AN13">
        <v>-0.30364762856508737</v>
      </c>
      <c r="AO13">
        <v>5.993249252881464E-3</v>
      </c>
      <c r="AP13">
        <v>-0.28426775544180044</v>
      </c>
      <c r="AQ13">
        <v>6.9451544979808313E-3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9" t="s">
        <v>107</v>
      </c>
      <c r="O1" s="29"/>
      <c r="P1" s="29"/>
      <c r="Q1" s="29"/>
      <c r="R1" s="29"/>
      <c r="S1" s="29" t="s">
        <v>106</v>
      </c>
      <c r="T1" s="29"/>
      <c r="U1" s="29"/>
      <c r="V1" s="29"/>
      <c r="W1" s="29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chemostat_data_2</vt:lpstr>
      <vt:lpstr>Exchange_rates</vt:lpstr>
      <vt:lpstr>AA_factors_before20200203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2020-03-20T09:41:24Z</dcterms:modified>
</cp:coreProperties>
</file>