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7E64C360-B3BF-1544-B0EC-7F8CAAE8BA95}" xr6:coauthVersionLast="43" xr6:coauthVersionMax="43" xr10:uidLastSave="{00000000-0000-0000-0000-000000000000}"/>
  <bookViews>
    <workbookView xWindow="0" yWindow="460" windowWidth="27760" windowHeight="17540" activeTab="1" xr2:uid="{1A7FD5EC-950A-DE40-AFFC-07E0D3BC8A38}"/>
  </bookViews>
  <sheets>
    <sheet name="Sheet1" sheetId="3" r:id="rId1"/>
    <sheet name="Exp_bounds" sheetId="8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Exchange_rat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8" l="1"/>
  <c r="U2" i="8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R4" i="8" l="1"/>
  <c r="S4" i="8"/>
  <c r="R5" i="8"/>
  <c r="S5" i="8"/>
  <c r="R6" i="8"/>
  <c r="S6" i="8"/>
  <c r="R7" i="8"/>
  <c r="S7" i="8"/>
  <c r="R8" i="8"/>
  <c r="S8" i="8"/>
  <c r="R9" i="8"/>
  <c r="S9" i="8"/>
  <c r="R10" i="8"/>
  <c r="S10" i="8"/>
  <c r="S3" i="8"/>
  <c r="R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Q3" i="8"/>
  <c r="P3" i="8"/>
  <c r="S2" i="8"/>
  <c r="R2" i="8"/>
  <c r="Q2" i="8"/>
  <c r="P2" i="8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F10" i="8" l="1"/>
  <c r="G10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2" i="8"/>
  <c r="B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E2" i="8"/>
  <c r="D2" i="8"/>
  <c r="F3" i="8"/>
  <c r="G3" i="8"/>
  <c r="F4" i="8"/>
  <c r="G4" i="8"/>
  <c r="F5" i="8"/>
  <c r="G5" i="8"/>
  <c r="F6" i="8"/>
  <c r="G6" i="8"/>
  <c r="F7" i="8"/>
  <c r="G7" i="8"/>
  <c r="F8" i="8"/>
  <c r="G8" i="8"/>
  <c r="G2" i="8"/>
  <c r="F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2" i="8"/>
  <c r="K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M2" i="8"/>
  <c r="L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2" i="8"/>
  <c r="O2" i="8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<sst xmlns="http://schemas.openxmlformats.org/spreadsheetml/2006/main" count="544" uniqueCount="158">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</sst>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90630109183846"/>
                  <c:y val="0.3779527559055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8.2268376169955992</c:v>
                </c:pt>
                <c:pt idx="1">
                  <c:v>8.5924991508404993</c:v>
                </c:pt>
                <c:pt idx="2">
                  <c:v>8.3494367380465508</c:v>
                </c:pt>
                <c:pt idx="3">
                  <c:v>15.3635575274186</c:v>
                </c:pt>
                <c:pt idx="4">
                  <c:v>15.0966406649177</c:v>
                </c:pt>
                <c:pt idx="5">
                  <c:v>13.173192515470101</c:v>
                </c:pt>
                <c:pt idx="6">
                  <c:v>19.338975646907599</c:v>
                </c:pt>
                <c:pt idx="7">
                  <c:v>19.880151246228799</c:v>
                </c:pt>
                <c:pt idx="8">
                  <c:v>21.486070183958699</c:v>
                </c:pt>
                <c:pt idx="9">
                  <c:v>23.4456935845629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3-5748-B88B-7BE097CA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59951"/>
        <c:axId val="583870095"/>
      </c:scatterChart>
      <c:valAx>
        <c:axId val="6312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Specific growth rate (/h)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583870095"/>
        <c:crosses val="autoZero"/>
        <c:crossBetween val="midCat"/>
      </c:valAx>
      <c:valAx>
        <c:axId val="5838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ATP production rate</a:t>
                </a:r>
              </a:p>
              <a:p>
                <a:pPr>
                  <a:defRPr/>
                </a:pPr>
                <a:r>
                  <a:rPr lang="en-US"/>
                  <a:t>(mmol/gCDW/h)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6312599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933592638269614E-2"/>
                  <c:y val="-8.94832669019723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chemostat_data_1!$R$2:$R$11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chemostat_data_1!$S$2:$S$11</c:f>
              <c:numCache>
                <c:formatCode>General</c:formatCode>
                <c:ptCount val="10"/>
                <c:pt idx="0">
                  <c:v>8.2864316584792892</c:v>
                </c:pt>
                <c:pt idx="1">
                  <c:v>8.6545936133000492</c:v>
                </c:pt>
                <c:pt idx="2">
                  <c:v>8.4060201749740209</c:v>
                </c:pt>
                <c:pt idx="3">
                  <c:v>15.521150984968299</c:v>
                </c:pt>
                <c:pt idx="4">
                  <c:v>15.2248807909655</c:v>
                </c:pt>
                <c:pt idx="5">
                  <c:v>13.242509015470601</c:v>
                </c:pt>
                <c:pt idx="6">
                  <c:v>19.7669234450372</c:v>
                </c:pt>
                <c:pt idx="7">
                  <c:v>20.2816381812092</c:v>
                </c:pt>
                <c:pt idx="8">
                  <c:v>21.779380979682301</c:v>
                </c:pt>
                <c:pt idx="9">
                  <c:v>26.2190686876895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0-9541-B566-1EF23B4B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89119"/>
        <c:axId val="2033421855"/>
      </c:scatterChart>
      <c:valAx>
        <c:axId val="203098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Specific 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0280824415330543"/>
              <c:y val="0.85369886690992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2033421855"/>
        <c:crosses val="autoZero"/>
        <c:crossBetween val="midCat"/>
      </c:valAx>
      <c:valAx>
        <c:axId val="203342185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ATP production rate</a:t>
                </a:r>
              </a:p>
              <a:p>
                <a:pPr>
                  <a:defRPr/>
                </a:pPr>
                <a:r>
                  <a:rPr lang="en-US"/>
                  <a:t>(mmol/gCDW/h)</a:t>
                </a:r>
              </a:p>
            </c:rich>
          </c:tx>
          <c:layout>
            <c:manualLayout>
              <c:xMode val="edge"/>
              <c:yMode val="edge"/>
              <c:x val="2.4019221429230672E-2"/>
              <c:y val="9.75609756097561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203098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chemostat_data_1!$B$17:$J$17</c:f>
              <c:numCache>
                <c:formatCode>General</c:formatCode>
                <c:ptCount val="9"/>
                <c:pt idx="0">
                  <c:v>-6.4890000000000003E-2</c:v>
                </c:pt>
                <c:pt idx="1">
                  <c:v>-6.5369999999999998E-2</c:v>
                </c:pt>
                <c:pt idx="2">
                  <c:v>-6.3109999999999999E-2</c:v>
                </c:pt>
                <c:pt idx="3">
                  <c:v>-0.1237</c:v>
                </c:pt>
                <c:pt idx="4">
                  <c:v>-0.1293</c:v>
                </c:pt>
                <c:pt idx="5">
                  <c:v>-0.12402000000000001</c:v>
                </c:pt>
                <c:pt idx="6">
                  <c:v>-0.20519999999999999</c:v>
                </c:pt>
                <c:pt idx="7">
                  <c:v>-0.21970999999999999</c:v>
                </c:pt>
                <c:pt idx="8">
                  <c:v>-0.24063999999999999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chemostat_data_1!$U$2:$U$11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chemostat_data_1!$V$2:$V$11</c:f>
              <c:numCache>
                <c:formatCode>General</c:formatCode>
                <c:ptCount val="10"/>
                <c:pt idx="0">
                  <c:v>9.2992247900000002</c:v>
                </c:pt>
                <c:pt idx="1">
                  <c:v>9.6576574199999996</c:v>
                </c:pt>
                <c:pt idx="2">
                  <c:v>9.4104712799999994</c:v>
                </c:pt>
                <c:pt idx="3">
                  <c:v>17.023853599999999</c:v>
                </c:pt>
                <c:pt idx="4">
                  <c:v>16.808033500000001</c:v>
                </c:pt>
                <c:pt idx="5">
                  <c:v>15.057835300000001</c:v>
                </c:pt>
                <c:pt idx="6">
                  <c:v>21.684630500000001</c:v>
                </c:pt>
                <c:pt idx="7">
                  <c:v>24.266458</c:v>
                </c:pt>
                <c:pt idx="8">
                  <c:v>24.004562400000001</c:v>
                </c:pt>
                <c:pt idx="9">
                  <c:v>27.463487000000001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9-B84B-BCCC-5CFFE46F8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15791"/>
        <c:axId val="2117117471"/>
      </c:scatterChart>
      <c:valAx>
        <c:axId val="211711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7117471"/>
        <c:crosses val="autoZero"/>
        <c:crossBetween val="midCat"/>
      </c:valAx>
      <c:valAx>
        <c:axId val="21171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711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chemostat_data_1!$R$23:$R$32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chemostat_data_1!$S$23:$S$32</c:f>
              <c:numCache>
                <c:formatCode>General</c:formatCode>
                <c:ptCount val="10"/>
                <c:pt idx="0">
                  <c:v>8.26149586699559</c:v>
                </c:pt>
                <c:pt idx="1">
                  <c:v>8.6271574008403107</c:v>
                </c:pt>
                <c:pt idx="2">
                  <c:v>8.3840949880464706</c:v>
                </c:pt>
                <c:pt idx="3">
                  <c:v>15.4328740274188</c:v>
                </c:pt>
                <c:pt idx="4">
                  <c:v>15.1659571649177</c:v>
                </c:pt>
                <c:pt idx="5">
                  <c:v>13.2425090154704</c:v>
                </c:pt>
                <c:pt idx="6">
                  <c:v>19.442950396907602</c:v>
                </c:pt>
                <c:pt idx="7">
                  <c:v>19.995678746228201</c:v>
                </c:pt>
                <c:pt idx="8">
                  <c:v>21.601597683952701</c:v>
                </c:pt>
                <c:pt idx="9">
                  <c:v>23.526368379267801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D24F-9F0D-44964D3A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8927"/>
        <c:axId val="234622383"/>
      </c:scatterChart>
      <c:valAx>
        <c:axId val="14863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4622383"/>
        <c:crosses val="autoZero"/>
        <c:crossBetween val="midCat"/>
      </c:valAx>
      <c:valAx>
        <c:axId val="2346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863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139700</xdr:rowOff>
    </xdr:from>
    <xdr:to>
      <xdr:col>5</xdr:col>
      <xdr:colOff>279400</xdr:colOff>
      <xdr:row>10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EB9D8-5C61-E54A-87B4-A6301D61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321141</xdr:colOff>
      <xdr:row>12</xdr:row>
      <xdr:rowOff>188570</xdr:rowOff>
    </xdr:from>
    <xdr:to>
      <xdr:col>19</xdr:col>
      <xdr:colOff>479891</xdr:colOff>
      <xdr:row>20</xdr:row>
      <xdr:rowOff>127743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61DF6-A7E1-AD4C-85C0-2AE7CAD2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33</xdr:row>
      <xdr:rowOff>0</xdr:rowOff>
    </xdr:from>
    <xdr:to>
      <xdr:col>11</xdr:col>
      <xdr:colOff>57150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311150</xdr:colOff>
      <xdr:row>12</xdr:row>
      <xdr:rowOff>76200</xdr:rowOff>
    </xdr:from>
    <xdr:to>
      <xdr:col>25</xdr:col>
      <xdr:colOff>755650</xdr:colOff>
      <xdr:row>25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D16975-8F0E-7E40-9E81-3790C32D6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</xdr:colOff>
      <xdr:row>21</xdr:row>
      <xdr:rowOff>63500</xdr:rowOff>
    </xdr:from>
    <xdr:to>
      <xdr:col>16</xdr:col>
      <xdr:colOff>222250</xdr:colOff>
      <xdr:row>34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C16E9-A4C0-3542-8670-11400C5F0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771E-AF90-2144-B614-18711C52EB3C}">
  <dimension ref="A1:AE45"/>
  <sheetViews>
    <sheetView tabSelected="1" topLeftCell="E1" workbookViewId="0">
      <selection activeCell="U7" sqref="U7"/>
    </sheetView>
  </sheetViews>
  <sheetFormatPr baseColWidth="10" defaultRowHeight="16" x14ac:dyDescent="0.2"/>
  <cols>
    <col min="1" max="1" width="22.5" customWidth="1"/>
    <col min="2" max="21" width="10.8320312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1.05*AC2</f>
        <v>-17.231949000000004</v>
      </c>
      <c r="Q2" s="9">
        <f>0.95*AC2</f>
        <v>-15.590811</v>
      </c>
      <c r="R2" s="8">
        <f>1.05*AD2</f>
        <v>-18.187071000000003</v>
      </c>
      <c r="S2" s="9">
        <f>0.95*AD2</f>
        <v>-16.454968999999998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8" si="4">1*X3</f>
        <v>3.4927899999999998</v>
      </c>
      <c r="G3" s="9">
        <f t="shared" ref="G3:G8" si="5">1*X3</f>
        <v>3.4927899999999998</v>
      </c>
      <c r="H3" s="8">
        <f t="shared" ref="H3:H10" si="6">1*Y3</f>
        <v>6.0742000000000003</v>
      </c>
      <c r="I3" s="9">
        <f t="shared" ref="I3:I10" si="7">1*Y3</f>
        <v>6.0742000000000003</v>
      </c>
      <c r="J3" s="8">
        <f t="shared" ref="J3:J10" si="8">1*Z3</f>
        <v>5.1837</v>
      </c>
      <c r="K3" s="14">
        <f t="shared" ref="K3:K10" si="9">1*Z3</f>
        <v>5.1837</v>
      </c>
      <c r="L3" s="8">
        <f t="shared" ref="L3:L10" si="10">1*AA3</f>
        <v>4.9675900000000004</v>
      </c>
      <c r="M3" s="14">
        <f t="shared" ref="M3:M10" si="11">1*AA3</f>
        <v>4.9675900000000004</v>
      </c>
      <c r="N3" s="8">
        <f t="shared" ref="N3:N10" si="12">1*AB3</f>
        <v>4.3114600000000003</v>
      </c>
      <c r="O3" s="9">
        <f t="shared" ref="O3:O10" si="13">1*AB3</f>
        <v>4.3114600000000003</v>
      </c>
      <c r="P3" s="14">
        <f>0.95*AC3</f>
        <v>2.5116765000000001</v>
      </c>
      <c r="Q3" s="9">
        <f>1.05*AC3</f>
        <v>2.7760635000000002</v>
      </c>
      <c r="R3" s="8">
        <f>0.95*AD3</f>
        <v>2.2428075000000001</v>
      </c>
      <c r="S3" s="9">
        <f>1.05*AD3</f>
        <v>2.4788925000000002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si="6"/>
        <v>6.4593803906072528E-2</v>
      </c>
      <c r="I4" s="9">
        <f t="shared" si="7"/>
        <v>6.4593803906072528E-2</v>
      </c>
      <c r="J4" s="8">
        <f t="shared" si="8"/>
        <v>6.736570328122729E-2</v>
      </c>
      <c r="K4" s="14">
        <f t="shared" si="9"/>
        <v>6.736570328122729E-2</v>
      </c>
      <c r="L4" s="8">
        <f t="shared" si="10"/>
        <v>6.9812754280421052E-2</v>
      </c>
      <c r="M4" s="14">
        <f t="shared" si="11"/>
        <v>6.9812754280421052E-2</v>
      </c>
      <c r="N4" s="8">
        <f t="shared" si="12"/>
        <v>0.12889701078385629</v>
      </c>
      <c r="O4" s="9">
        <f t="shared" si="13"/>
        <v>0.12889701078385629</v>
      </c>
      <c r="P4" s="14">
        <f t="shared" ref="P4:P10" si="14">0.95*AC4</f>
        <v>0.13514965773576576</v>
      </c>
      <c r="Q4" s="9">
        <f t="shared" ref="Q4:Q10" si="15">1.05*AC4</f>
        <v>0.14937593749742534</v>
      </c>
      <c r="R4" s="8">
        <f t="shared" ref="R4:R10" si="16">0.95*AD4</f>
        <v>0.13805610029468926</v>
      </c>
      <c r="S4" s="9">
        <f t="shared" ref="S4:S10" si="17">1.05*AD4</f>
        <v>0.1525883213783408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6"/>
        <v>6.0742000000000003</v>
      </c>
      <c r="I5" s="9">
        <f t="shared" si="7"/>
        <v>6.0742000000000003</v>
      </c>
      <c r="J5" s="8">
        <f t="shared" si="8"/>
        <v>5.1837</v>
      </c>
      <c r="K5" s="14">
        <f t="shared" si="9"/>
        <v>5.1837</v>
      </c>
      <c r="L5" s="8">
        <f t="shared" si="10"/>
        <v>4.9675900000000004</v>
      </c>
      <c r="M5" s="14">
        <f t="shared" si="11"/>
        <v>4.9675900000000004</v>
      </c>
      <c r="N5" s="8">
        <f t="shared" si="12"/>
        <v>4.3114600000000003</v>
      </c>
      <c r="O5" s="9">
        <f t="shared" si="13"/>
        <v>4.3114600000000003</v>
      </c>
      <c r="P5" s="14">
        <f t="shared" si="14"/>
        <v>2.5116765000000001</v>
      </c>
      <c r="Q5" s="9">
        <f t="shared" si="15"/>
        <v>2.7760635000000002</v>
      </c>
      <c r="R5" s="8">
        <f t="shared" si="16"/>
        <v>2.2428075000000001</v>
      </c>
      <c r="S5" s="9">
        <f t="shared" si="17"/>
        <v>2.4788925000000002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6"/>
        <v>12.698589999999999</v>
      </c>
      <c r="I6" s="9">
        <f t="shared" si="7"/>
        <v>12.698589999999999</v>
      </c>
      <c r="J6" s="8">
        <f t="shared" si="8"/>
        <v>11.162380000000001</v>
      </c>
      <c r="K6" s="14">
        <f t="shared" si="9"/>
        <v>11.162380000000001</v>
      </c>
      <c r="L6" s="8">
        <f t="shared" si="10"/>
        <v>10.379429999999999</v>
      </c>
      <c r="M6" s="14">
        <f t="shared" si="11"/>
        <v>10.379429999999999</v>
      </c>
      <c r="N6" s="8">
        <f t="shared" si="12"/>
        <v>8.8881499999999996</v>
      </c>
      <c r="O6" s="9">
        <f t="shared" si="13"/>
        <v>8.8881499999999996</v>
      </c>
      <c r="P6" s="14">
        <f t="shared" si="14"/>
        <v>5.0349619999999993</v>
      </c>
      <c r="Q6" s="9">
        <f t="shared" si="15"/>
        <v>5.5649579999999998</v>
      </c>
      <c r="R6" s="8">
        <f t="shared" si="16"/>
        <v>4.3821219999999999</v>
      </c>
      <c r="S6" s="9">
        <f t="shared" si="17"/>
        <v>4.8433979999999996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6"/>
        <v>2.2959399999999999</v>
      </c>
      <c r="I7" s="9">
        <f t="shared" si="7"/>
        <v>2.2959399999999999</v>
      </c>
      <c r="J7" s="8">
        <f t="shared" si="8"/>
        <v>3.83175</v>
      </c>
      <c r="K7" s="14">
        <f t="shared" si="9"/>
        <v>3.83175</v>
      </c>
      <c r="L7" s="8">
        <f t="shared" si="10"/>
        <v>3.4832399999999999</v>
      </c>
      <c r="M7" s="14">
        <f t="shared" si="11"/>
        <v>3.4832399999999999</v>
      </c>
      <c r="N7" s="8">
        <f t="shared" si="12"/>
        <v>15.397539999999999</v>
      </c>
      <c r="O7" s="9">
        <f t="shared" si="13"/>
        <v>15.397539999999999</v>
      </c>
      <c r="P7" s="14">
        <f t="shared" si="14"/>
        <v>20.794711499999998</v>
      </c>
      <c r="Q7" s="9">
        <f t="shared" si="15"/>
        <v>22.983628500000002</v>
      </c>
      <c r="R7" s="8">
        <f t="shared" si="16"/>
        <v>21.251585500000001</v>
      </c>
      <c r="S7" s="9">
        <f t="shared" si="17"/>
        <v>23.488594500000001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6"/>
        <v>0.4082560937242718</v>
      </c>
      <c r="I8" s="9">
        <f t="shared" si="7"/>
        <v>0.4082560937242718</v>
      </c>
      <c r="J8" s="8">
        <f t="shared" si="8"/>
        <v>0.39487054992058451</v>
      </c>
      <c r="K8" s="14">
        <f t="shared" si="9"/>
        <v>0.39487054992058451</v>
      </c>
      <c r="L8" s="8">
        <f t="shared" si="10"/>
        <v>0.3785554908847758</v>
      </c>
      <c r="M8" s="14">
        <f t="shared" si="11"/>
        <v>0.3785554908847758</v>
      </c>
      <c r="N8" s="8">
        <f t="shared" si="12"/>
        <v>0.61004428128870769</v>
      </c>
      <c r="O8" s="9">
        <f t="shared" si="13"/>
        <v>0.61004428128870769</v>
      </c>
      <c r="P8" s="14">
        <f t="shared" si="14"/>
        <v>0.58860897137617729</v>
      </c>
      <c r="Q8" s="9">
        <f t="shared" si="15"/>
        <v>0.6505678104684065</v>
      </c>
      <c r="R8" s="8">
        <f t="shared" si="16"/>
        <v>0.5877214634419663</v>
      </c>
      <c r="S8" s="9">
        <f t="shared" si="17"/>
        <v>0.64958688064638381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v>0</v>
      </c>
      <c r="G9" s="9">
        <v>0</v>
      </c>
      <c r="H9" s="8">
        <f t="shared" si="6"/>
        <v>3.1699999999999999E-2</v>
      </c>
      <c r="I9" s="9">
        <f t="shared" si="7"/>
        <v>3.1699999999999999E-2</v>
      </c>
      <c r="J9" s="8">
        <f t="shared" si="8"/>
        <v>5.6959999999999997E-2</v>
      </c>
      <c r="K9" s="14">
        <f t="shared" si="9"/>
        <v>5.6959999999999997E-2</v>
      </c>
      <c r="L9" s="8">
        <f t="shared" si="10"/>
        <v>5.3560000000000003E-2</v>
      </c>
      <c r="M9" s="14">
        <f t="shared" si="11"/>
        <v>5.3560000000000003E-2</v>
      </c>
      <c r="N9" s="8">
        <f t="shared" si="12"/>
        <v>5.8639999999999998E-2</v>
      </c>
      <c r="O9" s="9">
        <f t="shared" si="13"/>
        <v>5.8639999999999998E-2</v>
      </c>
      <c r="P9" s="14">
        <f t="shared" si="14"/>
        <v>3.1159999999999998E-3</v>
      </c>
      <c r="Q9" s="9">
        <f t="shared" si="15"/>
        <v>3.444E-3</v>
      </c>
      <c r="R9" s="8">
        <f t="shared" si="16"/>
        <v>4.5419499999999995E-2</v>
      </c>
      <c r="S9" s="9">
        <f t="shared" si="17"/>
        <v>5.0200500000000002E-2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ref="F10" si="20">1*X10</f>
        <v>7.2859999999999994E-2</v>
      </c>
      <c r="G10" s="9">
        <f t="shared" ref="G10" si="21">1*X10</f>
        <v>7.2859999999999994E-2</v>
      </c>
      <c r="H10" s="8">
        <f t="shared" si="6"/>
        <v>0.15457000000000001</v>
      </c>
      <c r="I10" s="9">
        <f t="shared" si="7"/>
        <v>0.15457000000000001</v>
      </c>
      <c r="J10" s="8">
        <f t="shared" si="8"/>
        <v>0.15748000000000001</v>
      </c>
      <c r="K10" s="14">
        <f t="shared" si="9"/>
        <v>0.15748000000000001</v>
      </c>
      <c r="L10" s="8">
        <f t="shared" si="10"/>
        <v>0.14710999999999999</v>
      </c>
      <c r="M10" s="14">
        <f t="shared" si="11"/>
        <v>0.14710999999999999</v>
      </c>
      <c r="N10" s="8">
        <f t="shared" si="12"/>
        <v>0.22602</v>
      </c>
      <c r="O10" s="9">
        <f t="shared" si="13"/>
        <v>0.22602</v>
      </c>
      <c r="P10" s="14">
        <f t="shared" si="14"/>
        <v>0.28062999999999999</v>
      </c>
      <c r="Q10" s="9">
        <f t="shared" si="15"/>
        <v>0.31017</v>
      </c>
      <c r="R10" s="8">
        <f t="shared" si="16"/>
        <v>0.25933099999999998</v>
      </c>
      <c r="S10" s="9">
        <f t="shared" si="17"/>
        <v>0.28662900000000002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8">
        <v>-6.4890000000000003E-2</v>
      </c>
      <c r="C17" s="9">
        <v>0</v>
      </c>
      <c r="D17" s="8">
        <v>-6.5369999999999998E-2</v>
      </c>
      <c r="E17" s="9">
        <v>0</v>
      </c>
      <c r="F17" s="8">
        <v>-6.3109999999999999E-2</v>
      </c>
      <c r="G17" s="9">
        <v>0</v>
      </c>
      <c r="H17" s="8">
        <v>-0.1237</v>
      </c>
      <c r="I17" s="9">
        <v>0</v>
      </c>
      <c r="J17" s="8">
        <v>-0.1293</v>
      </c>
      <c r="K17" s="14">
        <v>0</v>
      </c>
      <c r="L17" s="8">
        <v>-0.12402000000000001</v>
      </c>
      <c r="M17" s="14">
        <v>0</v>
      </c>
      <c r="N17" s="8">
        <v>-0.20519999999999999</v>
      </c>
      <c r="O17" s="9">
        <v>0</v>
      </c>
      <c r="P17" s="14">
        <v>-0.21970999999999999</v>
      </c>
      <c r="Q17" s="9">
        <v>0</v>
      </c>
      <c r="R17" s="8">
        <v>-0.24063999999999999</v>
      </c>
      <c r="S17" s="9">
        <v>0</v>
      </c>
      <c r="T17" s="8">
        <v>-0.28398000000000001</v>
      </c>
      <c r="U17" s="9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F1" workbookViewId="0">
      <selection activeCell="Q7" sqref="Q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8">
        <v>-6.4890000000000003E-2</v>
      </c>
      <c r="C17" s="9">
        <v>0</v>
      </c>
      <c r="D17" s="8">
        <v>-6.5369999999999998E-2</v>
      </c>
      <c r="E17" s="9">
        <v>0</v>
      </c>
      <c r="F17" s="8">
        <v>-6.3109999999999999E-2</v>
      </c>
      <c r="G17" s="9">
        <v>0</v>
      </c>
      <c r="H17" s="8">
        <v>-0.1237</v>
      </c>
      <c r="I17" s="9">
        <v>0</v>
      </c>
      <c r="J17" s="8">
        <v>-0.1293</v>
      </c>
      <c r="K17" s="14">
        <v>0</v>
      </c>
      <c r="L17" s="8">
        <v>-0.12402000000000001</v>
      </c>
      <c r="M17" s="14">
        <v>0</v>
      </c>
      <c r="N17" s="8">
        <v>-0.20519999999999999</v>
      </c>
      <c r="O17" s="9">
        <v>0</v>
      </c>
      <c r="P17" s="14">
        <v>-0.21970999999999999</v>
      </c>
      <c r="Q17" s="9">
        <v>0</v>
      </c>
      <c r="R17" s="8">
        <v>-0.24063999999999999</v>
      </c>
      <c r="S17" s="9">
        <v>0</v>
      </c>
      <c r="T17" s="8">
        <v>-0.28398000000000001</v>
      </c>
      <c r="U17" s="9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H13" sqref="H13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8.2268376169955992</v>
      </c>
    </row>
    <row r="3" spans="1:2" x14ac:dyDescent="0.2">
      <c r="A3">
        <v>0.15</v>
      </c>
      <c r="B3">
        <v>8.5924991508404993</v>
      </c>
    </row>
    <row r="4" spans="1:2" x14ac:dyDescent="0.2">
      <c r="A4">
        <v>0.15</v>
      </c>
      <c r="B4">
        <v>8.3494367380465508</v>
      </c>
    </row>
    <row r="5" spans="1:2" x14ac:dyDescent="0.2">
      <c r="A5">
        <v>0.3</v>
      </c>
      <c r="B5">
        <v>15.3635575274186</v>
      </c>
    </row>
    <row r="6" spans="1:2" x14ac:dyDescent="0.2">
      <c r="A6">
        <v>0.3</v>
      </c>
      <c r="B6">
        <v>15.0966406649177</v>
      </c>
    </row>
    <row r="7" spans="1:2" x14ac:dyDescent="0.2">
      <c r="A7">
        <v>0.3</v>
      </c>
      <c r="B7">
        <v>13.173192515470101</v>
      </c>
    </row>
    <row r="8" spans="1:2" x14ac:dyDescent="0.2">
      <c r="A8">
        <v>0.45</v>
      </c>
      <c r="B8">
        <v>19.338975646907599</v>
      </c>
    </row>
    <row r="9" spans="1:2" x14ac:dyDescent="0.2">
      <c r="A9">
        <v>0.5</v>
      </c>
      <c r="B9">
        <v>19.880151246228799</v>
      </c>
    </row>
    <row r="10" spans="1:2" x14ac:dyDescent="0.2">
      <c r="A10">
        <v>0.5</v>
      </c>
      <c r="B10">
        <v>21.486070183958699</v>
      </c>
    </row>
    <row r="11" spans="1:2" x14ac:dyDescent="0.2">
      <c r="A11">
        <v>0.6</v>
      </c>
      <c r="B11">
        <v>23.4456935845629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A2" sqref="A2:A21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-0.49009999999999998</v>
      </c>
    </row>
    <row r="5" spans="1:2" x14ac:dyDescent="0.2">
      <c r="A5" t="s">
        <v>118</v>
      </c>
      <c r="B5" s="2">
        <v>-0.12920000000000001</v>
      </c>
    </row>
    <row r="6" spans="1:2" x14ac:dyDescent="0.2">
      <c r="A6" t="s">
        <v>121</v>
      </c>
      <c r="B6">
        <v>-0.43580000000000002</v>
      </c>
    </row>
    <row r="7" spans="1:2" x14ac:dyDescent="0.2">
      <c r="A7" t="s">
        <v>128</v>
      </c>
      <c r="B7" s="2">
        <v>-8.3299999999999999E-2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-0.53520000000000001</v>
      </c>
    </row>
    <row r="12" spans="1:2" x14ac:dyDescent="0.2">
      <c r="A12" t="s">
        <v>136</v>
      </c>
      <c r="B12">
        <v>-0.63539999999999996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-0.1593</v>
      </c>
    </row>
    <row r="15" spans="1:2" x14ac:dyDescent="0.2">
      <c r="A15" t="s">
        <v>144</v>
      </c>
      <c r="B15">
        <v>-0.16689999999999999</v>
      </c>
    </row>
    <row r="16" spans="1:2" x14ac:dyDescent="0.2">
      <c r="A16" t="s">
        <v>147</v>
      </c>
      <c r="B16" s="2">
        <v>-0.49259999999999998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-0.45619999999999999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workbookViewId="0">
      <selection activeCell="A7" sqref="A7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V32"/>
  <sheetViews>
    <sheetView topLeftCell="I1" workbookViewId="0">
      <selection activeCell="R23" sqref="R23:S32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22" ht="68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  <c r="R1" s="4" t="s">
        <v>62</v>
      </c>
      <c r="S1" s="4" t="s">
        <v>63</v>
      </c>
    </row>
    <row r="2" spans="1:22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  <c r="Q2">
        <v>-4.6704699999999999</v>
      </c>
      <c r="R2">
        <v>0.15</v>
      </c>
      <c r="S2">
        <v>8.2864316584792892</v>
      </c>
      <c r="U2">
        <v>0.15</v>
      </c>
      <c r="V2">
        <v>9.2992247900000002</v>
      </c>
    </row>
    <row r="3" spans="1:22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  <c r="Q3">
        <v>-4.7056399999999998</v>
      </c>
      <c r="R3">
        <v>0.15</v>
      </c>
      <c r="S3">
        <v>8.6545936133000492</v>
      </c>
      <c r="U3">
        <v>0.15</v>
      </c>
      <c r="V3">
        <v>9.6576574199999996</v>
      </c>
    </row>
    <row r="4" spans="1:22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  <c r="Q4">
        <v>-4.5427</v>
      </c>
      <c r="R4">
        <v>0.15</v>
      </c>
      <c r="S4">
        <v>8.4060201749740209</v>
      </c>
      <c r="U4">
        <v>0.15</v>
      </c>
      <c r="V4">
        <v>9.4104712799999994</v>
      </c>
    </row>
    <row r="5" spans="1:22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  <c r="Q5">
        <v>-8.9038400000000006</v>
      </c>
      <c r="R5">
        <v>0.3</v>
      </c>
      <c r="S5">
        <v>15.521150984968299</v>
      </c>
      <c r="U5">
        <v>0.3</v>
      </c>
      <c r="V5">
        <v>17.023853599999999</v>
      </c>
    </row>
    <row r="6" spans="1:22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  <c r="Q6">
        <v>-9.3071400000000004</v>
      </c>
      <c r="R6">
        <v>0.3</v>
      </c>
      <c r="S6">
        <v>15.2248807909655</v>
      </c>
      <c r="U6">
        <v>0.3</v>
      </c>
      <c r="V6">
        <v>16.808033500000001</v>
      </c>
    </row>
    <row r="7" spans="1:22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  <c r="Q7">
        <v>-8.9268000000000001</v>
      </c>
      <c r="R7">
        <v>0.3</v>
      </c>
      <c r="S7">
        <v>13.242509015470601</v>
      </c>
      <c r="U7">
        <v>0.3</v>
      </c>
      <c r="V7">
        <v>15.057835300000001</v>
      </c>
    </row>
    <row r="8" spans="1:22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  <c r="R8">
        <v>0.45</v>
      </c>
      <c r="S8">
        <v>19.7669234450372</v>
      </c>
      <c r="U8">
        <v>0.45</v>
      </c>
      <c r="V8">
        <v>21.684630500000001</v>
      </c>
    </row>
    <row r="9" spans="1:22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  <c r="R9">
        <v>0.5</v>
      </c>
      <c r="S9">
        <v>20.2816381812092</v>
      </c>
      <c r="U9">
        <v>0.5</v>
      </c>
      <c r="V9">
        <v>24.266458</v>
      </c>
    </row>
    <row r="10" spans="1:22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  <c r="R10">
        <v>0.5</v>
      </c>
      <c r="S10">
        <v>21.779380979682301</v>
      </c>
      <c r="U10">
        <v>0.5</v>
      </c>
      <c r="V10">
        <v>24.004562400000001</v>
      </c>
    </row>
    <row r="11" spans="1:22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  <c r="R11">
        <v>0.6</v>
      </c>
      <c r="S11">
        <v>26.2190686876895</v>
      </c>
      <c r="U11">
        <v>0.6</v>
      </c>
      <c r="V11">
        <v>27.463487000000001</v>
      </c>
    </row>
    <row r="12" spans="1:22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22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22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22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22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9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9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9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9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9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9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9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  <c r="R23">
        <v>0.15</v>
      </c>
      <c r="S23">
        <v>8.26149586699559</v>
      </c>
    </row>
    <row r="24" spans="1:19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  <c r="R24">
        <v>0.15</v>
      </c>
      <c r="S24">
        <v>8.6271574008403107</v>
      </c>
    </row>
    <row r="25" spans="1:19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  <c r="R25">
        <v>0.15</v>
      </c>
      <c r="S25">
        <v>8.3840949880464706</v>
      </c>
    </row>
    <row r="26" spans="1:19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  <c r="R26">
        <v>0.3</v>
      </c>
      <c r="S26">
        <v>15.4328740274188</v>
      </c>
    </row>
    <row r="27" spans="1:19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  <c r="R27">
        <v>0.3</v>
      </c>
      <c r="S27">
        <v>15.1659571649177</v>
      </c>
    </row>
    <row r="28" spans="1:19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  <c r="R28">
        <v>0.3</v>
      </c>
      <c r="S28">
        <v>13.2425090154704</v>
      </c>
    </row>
    <row r="29" spans="1:19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  <c r="R29">
        <v>0.45</v>
      </c>
      <c r="S29">
        <v>19.442950396907602</v>
      </c>
    </row>
    <row r="30" spans="1:19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  <c r="R30">
        <v>0.5</v>
      </c>
      <c r="S30">
        <v>19.995678746228201</v>
      </c>
    </row>
    <row r="31" spans="1:19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  <c r="R31">
        <v>0.5</v>
      </c>
      <c r="S31">
        <v>21.601597683952701</v>
      </c>
    </row>
    <row r="32" spans="1:19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  <c r="R32">
        <v>0.6</v>
      </c>
      <c r="S32">
        <v>23.526368379267801</v>
      </c>
    </row>
  </sheetData>
  <sortState xmlns:xlrd2="http://schemas.microsoft.com/office/spreadsheetml/2017/richdata2" ref="A2:P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6" t="s">
        <v>107</v>
      </c>
      <c r="O1" s="26"/>
      <c r="P1" s="26"/>
      <c r="Q1" s="26"/>
      <c r="R1" s="26"/>
      <c r="S1" s="26" t="s">
        <v>106</v>
      </c>
      <c r="T1" s="26"/>
      <c r="U1" s="26"/>
      <c r="V1" s="26"/>
      <c r="W1" s="26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2019-08-28T08:12:14Z</dcterms:modified>
</cp:coreProperties>
</file>